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HARLESS\Documents\01_Información\08_Ejercicio 2026\05_Transparencia Fiscal\PLATAFORMA DE TRANSPARENCIA\"/>
    </mc:Choice>
  </mc:AlternateContent>
  <xr:revisionPtr revIDLastSave="0" documentId="8_{7815F6EE-DA4D-490A-A2CE-CAC421A5B57F}" xr6:coauthVersionLast="47" xr6:coauthVersionMax="47" xr10:uidLastSave="{00000000-0000-0000-0000-000000000000}"/>
  <bookViews>
    <workbookView xWindow="-120" yWindow="-120" windowWidth="29040" windowHeight="15720" xr2:uid="{FBB5067B-3574-4F28-84FB-2530F38F6CEB}"/>
  </bookViews>
  <sheets>
    <sheet name="guia cumplimiento" sheetId="1" r:id="rId1"/>
  </sheets>
  <externalReferences>
    <externalReference r:id="rId2"/>
  </externalReferences>
  <definedNames>
    <definedName name="_xlnm.Print_Area" localSheetId="0">'guia cumplimiento'!$A$1:$L$72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60" i="1" s="1"/>
  <c r="I54" i="1"/>
  <c r="I53" i="1"/>
  <c r="I39" i="1"/>
  <c r="I37" i="1"/>
  <c r="I38" i="1" s="1"/>
  <c r="I33" i="1"/>
  <c r="I32" i="1"/>
  <c r="I23" i="1"/>
  <c r="I21" i="1"/>
  <c r="I22" i="1" s="1"/>
  <c r="I17" i="1"/>
  <c r="I15" i="1"/>
  <c r="I19" i="1" s="1"/>
  <c r="I14" i="1"/>
  <c r="I18" i="1" s="1"/>
</calcChain>
</file>

<file path=xl/sharedStrings.xml><?xml version="1.0" encoding="utf-8"?>
<sst xmlns="http://schemas.openxmlformats.org/spreadsheetml/2006/main" count="261" uniqueCount="113">
  <si>
    <t>GOBIERNO DEL ESTADO DE CHIHUAHUA</t>
  </si>
  <si>
    <t>Guía de Cumplimiento de la Ley de Disciplina Financiera de las Entidades Federativas y Municipios</t>
  </si>
  <si>
    <t>Del 1 de enero al 31 de diciembre de 2025</t>
  </si>
  <si>
    <t>Indicadores de Observancia ( c 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</si>
  <si>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</si>
  <si>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</si>
  <si>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</si>
  <si>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</si>
  <si>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</si>
  <si>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</si>
  <si>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</si>
  <si>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>Fecha estimada de cumplimiento ( e )</t>
  </si>
  <si>
    <t xml:space="preserve">Monto o valor (f) </t>
  </si>
  <si>
    <t>Unidad 
(pesos/porcentaje) (g)</t>
  </si>
  <si>
    <t>INDICADORES PRESUPUESTARIOS</t>
  </si>
  <si>
    <t>A. INDICADORES CUANTITATIVOS</t>
  </si>
  <si>
    <t xml:space="preserve">Balance Presupuestario Sostenible (j) </t>
  </si>
  <si>
    <t>a.</t>
  </si>
  <si>
    <t>Propuesto</t>
  </si>
  <si>
    <t>Iniciativa de Ley de Ingresos y Proyecto de Prespuesto de Egresos</t>
  </si>
  <si>
    <t>pesos</t>
  </si>
  <si>
    <t>Art. 2 Fracción II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</si>
  <si>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</si>
  <si>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</si>
  <si>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</si>
  <si>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</si>
  <si>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</si>
  <si>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</si>
  <si>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</si>
  <si>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>Art. 6 y 19 de la LDF</t>
  </si>
  <si>
    <t>Financiamiento Neto dentro del Techo de Financiamiento Neto (l)</t>
  </si>
  <si>
    <t>Iniciativa de Ley de Ingresos</t>
  </si>
  <si>
    <t>Art. 6, 19 y 46 de la LDF</t>
  </si>
  <si>
    <t>Ley de Ingresos</t>
  </si>
  <si>
    <t>Recursos destinados a la atención de desastres naturales</t>
  </si>
  <si>
    <t>Asignación al fideicomiso para desastres naturales (m)</t>
  </si>
  <si>
    <t>a. 1 Aprobado</t>
  </si>
  <si>
    <t>Reporte Trim. Formato 6 a)</t>
  </si>
  <si>
    <t>Art. 9 de la LDF</t>
  </si>
  <si>
    <t>a. 2 Pagado</t>
  </si>
  <si>
    <t>Cuenta Pública / Formato 6 a)</t>
  </si>
  <si>
    <t xml:space="preserve">b. </t>
  </si>
  <si>
    <t>Aportación promedio realizada por la Entidad Federativa durante los 5 ejercicios previos, para infraestructura dañada por desastres naturales (n)</t>
  </si>
  <si>
    <t>Autorizaciones de recursos aprobados por el FONDEN</t>
  </si>
  <si>
    <t xml:space="preserve">Saldo del fideicomiso para desastres naturales (o) </t>
  </si>
  <si>
    <t>Cuenta Pública / Auxiliar de Cuentas</t>
  </si>
  <si>
    <t>No</t>
  </si>
  <si>
    <t>d.</t>
  </si>
  <si>
    <t>Costo promedio de los últimos 5 ejercicios de la reconstrucción de infraestructura dañada por desastres naturales (p)</t>
  </si>
  <si>
    <t>Techo para servicios personales (q)</t>
  </si>
  <si>
    <t>Asignación en el Presupuesto de Egresos</t>
  </si>
  <si>
    <t>Reporte Trim. Formato 6 d)</t>
  </si>
  <si>
    <t>Art. 10 y 21 de la LDF</t>
  </si>
  <si>
    <t>Art. 13 fracc. V y 21 de la LDF</t>
  </si>
  <si>
    <t>Previsiones de gasto para compromisos de pago derivados de APPs ( r )</t>
  </si>
  <si>
    <t>Presupuesto de Egresos</t>
  </si>
  <si>
    <t>NA</t>
  </si>
  <si>
    <t>Art. 11 y 21 de la LDF</t>
  </si>
  <si>
    <t>No se presentaron compromisos de pago derivado de APPs</t>
  </si>
  <si>
    <t xml:space="preserve">Techo de ADEFAS para el ejercicio fiscal (s) </t>
  </si>
  <si>
    <t>Proyecto de Presupuesto de Egresos</t>
  </si>
  <si>
    <t>Art. 12 y 20 de la LDF</t>
  </si>
  <si>
    <t>B. INDICADORES CUALITATIVOS</t>
  </si>
  <si>
    <t>Iniciativa de Ley de Ingresos y Proyecto de Presupuesto de Egresos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</si>
  <si>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</si>
  <si>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</si>
  <si>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</si>
  <si>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Prespuesto de Egresos / Formatos 7 a) y b)</t>
  </si>
  <si>
    <t>Descripción de riesgos relevantes y propuestas de acción para 
enfrentarlos (v)</t>
  </si>
  <si>
    <t>Resultados de ejercicios fiscales anteriores y el ejercicio fiscal 
en cuestión (w)</t>
  </si>
  <si>
    <t>Iniciativa de Ley de Ingresos y Proyecto de Prespuesto de Egresos / Formatos 7 c) y d)</t>
  </si>
  <si>
    <t>e.</t>
  </si>
  <si>
    <t>Estudio actuarial de las pensiones de sus trabajadores (x)</t>
  </si>
  <si>
    <t>Proyecto de Prespuesto de Egresos / Formato 8</t>
  </si>
  <si>
    <t>Balance Presupuestario de Recursos Disponibles Sostenible, en caso de ser negativo</t>
  </si>
  <si>
    <t>Razones excepcionales que justifican el Balance Presupuestario 
de Recursos Disponibles negativo (y)</t>
  </si>
  <si>
    <t>Iniciativa de Ley de Ingresos o Proyecto de Prespuesto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</si>
  <si>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</si>
  <si>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</si>
  <si>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</si>
  <si>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</si>
  <si>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</si>
  <si>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</si>
  <si>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</si>
  <si>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</si>
  <si>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</si>
  <si>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</si>
  <si>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</si>
  <si>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>Cuenta Pública / Formato 5</t>
  </si>
  <si>
    <t>Art. 14 de la LDF</t>
  </si>
  <si>
    <t>Monto de Ingresos Excedentes derivados de ILD destinados al fin señalado por los Artículos 14, fracción I y 21 de la LDF (ff)</t>
  </si>
  <si>
    <t>Cuenta Pública</t>
  </si>
  <si>
    <t>Monto de Ingresos Excedentes derivados de ILD destinados al fin del Artículo 14, fracción II, a) de la LDF (gg)</t>
  </si>
  <si>
    <t>Monto de Ingresos Excedentes derivados de ILD destinados al fin del Artículo 14, fracción II, b) de la LDF (hh)</t>
  </si>
  <si>
    <t>Monto de Ingresos Excedentes derivados de ILD destinados al fin del Artículo Noveno Transitorio de la LDF (ii)</t>
  </si>
  <si>
    <t>Proyecto de Prespuesto de Egresos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</si>
  <si>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</si>
  <si>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</si>
  <si>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</si>
  <si>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</si>
  <si>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http://ihacienda.chihuahua.gob.mx/tfiscal/indtfisc/evproyectos2024.html
- Los proyectos aprobados en 2025 no requirieron un ACB; sin embargo hay proyectos que iniciaron en 2024 que si requiere ACB y continúan con sus ejecución en 2025</t>
  </si>
  <si>
    <t>Análisis de conveniencia y análisis de transferencia de riesgos de los proyectos APPs (kk)</t>
  </si>
  <si>
    <t>La DPI no atiende los APPs.</t>
  </si>
  <si>
    <t>Identificación de población objetivo, destino y temporalidad de subsidios (ll)</t>
  </si>
  <si>
    <t>Art. 13 frac. VII y 21 de la LDF</t>
  </si>
  <si>
    <t xml:space="preserve">Presupuesto de Egresos del Estado de Chihuahua / Tomo II y en Cuenta Pública / Clasificación Programática </t>
  </si>
  <si>
    <t>INDICADORES DE DEUDA PÚBLICA</t>
  </si>
  <si>
    <t>Obligaciones a Corto Plazo</t>
  </si>
  <si>
    <t>Límite de Obligaciones a Corto Plazo (mm)</t>
  </si>
  <si>
    <t>Art. 30 frac. I de la LDF</t>
  </si>
  <si>
    <t xml:space="preserve">Corresponde  6% de los ingresos totales en la ley de ingresos </t>
  </si>
  <si>
    <t>Obligaciones a Corto Plazo (nn)</t>
  </si>
  <si>
    <t>Corresponde al Saldo de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</si>
</sst>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3" borderId="10" xfId="0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164" fontId="0" fillId="6" borderId="11" xfId="1" applyNumberFormat="1" applyFont="1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164" fontId="0" fillId="0" borderId="10" xfId="1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164" fontId="0" fillId="0" borderId="10" xfId="1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0" fillId="6" borderId="11" xfId="0" applyFill="1" applyBorder="1" applyAlignment="1">
      <alignment horizontal="right" vertical="center"/>
    </xf>
    <xf numFmtId="164" fontId="0" fillId="6" borderId="11" xfId="1" applyNumberFormat="1" applyFont="1" applyFill="1" applyBorder="1" applyAlignment="1">
      <alignment horizontal="right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right" vertical="center" wrapText="1"/>
    </xf>
    <xf numFmtId="164" fontId="0" fillId="0" borderId="10" xfId="1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0" fillId="0" borderId="11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0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 wrapText="1"/>
    </xf>
    <xf numFmtId="164" fontId="0" fillId="0" borderId="10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10" xfId="3" applyFill="1" applyBorder="1" applyAlignment="1">
      <alignment horizontal="center" vertical="center" wrapText="1"/>
    </xf>
    <xf numFmtId="44" fontId="0" fillId="0" borderId="10" xfId="4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</cellXfs>
  <cellStyles count="5">
    <cellStyle name="Bueno" xfId="2" builtinId="26"/>
    <cellStyle name="Hipervínculo" xfId="3" builtinId="8"/>
    <cellStyle name="Millares" xfId="1" builtinId="3"/>
    <cellStyle name="Moneda 2" xfId="4" xr:uid="{EB46EF7F-A9D4-42A9-ACFE-C24389B409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a\ErickaGarciaUnzip\Erika\EJERCICIOS\2025\CIERRE%202025\Nueva%20carpeta\GUIA%20CUMPLIMIENTO%20PE%2006022026%20EJERCIC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a cumplimiento"/>
      <sheetName val="balance"/>
      <sheetName val="og"/>
      <sheetName val="ingresos"/>
      <sheetName val="rh"/>
      <sheetName val="fonden"/>
      <sheetName val="tabl (2)"/>
      <sheetName val="A CONSIDERAR"/>
      <sheetName val="tabl"/>
      <sheetName val="PR_Situacion_Financiera_Estruc_"/>
    </sheetNames>
    <sheetDataSet>
      <sheetData sheetId="0"/>
      <sheetData sheetId="1">
        <row r="15">
          <cell r="C15">
            <v>112812624204.29071</v>
          </cell>
        </row>
        <row r="40">
          <cell r="B40">
            <v>1750000000</v>
          </cell>
          <cell r="C40">
            <v>17315929114</v>
          </cell>
        </row>
      </sheetData>
      <sheetData sheetId="2">
        <row r="13">
          <cell r="B13">
            <v>13903454345</v>
          </cell>
          <cell r="E13">
            <v>13801614328</v>
          </cell>
        </row>
        <row r="15">
          <cell r="B15">
            <v>5182644634</v>
          </cell>
        </row>
        <row r="16">
          <cell r="B16">
            <v>1039750959</v>
          </cell>
        </row>
        <row r="17">
          <cell r="B17">
            <v>4518013858</v>
          </cell>
        </row>
        <row r="20">
          <cell r="B20">
            <v>539587939</v>
          </cell>
        </row>
        <row r="101">
          <cell r="B101">
            <v>1000000000</v>
          </cell>
          <cell r="E101">
            <v>2113150164</v>
          </cell>
        </row>
      </sheetData>
      <sheetData sheetId="3">
        <row r="42">
          <cell r="G42">
            <v>1308775326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hacienda.chihuahua.gob.mx/tfiscal/indtfisc/evproyectos2024.html-%20Los%20proyectos%20aprobados%20en%202025%20no%20requirieron%20un%20ACB;%20sin%20embargo%20hay%20proyectos%20que%20iniciaron%20en%202024%20que%20si%20requiere%20ACB%20y%20contin&#250;an%20con%20sus%20ejecuci&#243;n%20en%20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659E-CD56-48D4-A864-0356670FD572}">
  <sheetPr>
    <pageSetUpPr fitToPage="1"/>
  </sheetPr>
  <dimension ref="B2:M71"/>
  <sheetViews>
    <sheetView tabSelected="1" zoomScale="85" zoomScaleNormal="85" zoomScaleSheetLayoutView="85" workbookViewId="0">
      <selection activeCell="I82" sqref="I82"/>
    </sheetView>
  </sheetViews>
  <sheetFormatPr baseColWidth="10" defaultColWidth="11.42578125" defaultRowHeight="15" x14ac:dyDescent="0.25"/>
  <cols>
    <col min="1" max="1" width="2.28515625" style="1" customWidth="1"/>
    <col min="2" max="3" width="3.42578125" style="1" customWidth="1"/>
    <col min="4" max="4" width="64.42578125" style="1" customWidth="1"/>
    <col min="5" max="5" width="3.42578125" style="1" customWidth="1"/>
    <col min="6" max="6" width="27.42578125" style="1" customWidth="1"/>
    <col min="7" max="7" width="3.42578125" style="1" customWidth="1"/>
    <col min="8" max="8" width="22.85546875" style="1" customWidth="1"/>
    <col min="9" max="9" width="23.42578125" style="1" customWidth="1"/>
    <col min="10" max="10" width="22.85546875" style="1" customWidth="1"/>
    <col min="11" max="11" width="29.28515625" style="1" customWidth="1"/>
    <col min="12" max="12" width="30.28515625" style="1" customWidth="1"/>
    <col min="13" max="13" width="15.28515625" style="1" bestFit="1" customWidth="1"/>
    <col min="14" max="16384" width="11.42578125" style="1"/>
  </cols>
  <sheetData>
    <row r="2" spans="2:12" x14ac:dyDescent="0.25"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2:12" x14ac:dyDescent="0.25">
      <c r="B3" s="68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2:12" x14ac:dyDescent="0.25">
      <c r="B4" s="68" t="s">
        <v>2</v>
      </c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2:12" x14ac:dyDescent="0.25">
      <c r="B5" s="71"/>
      <c r="C5" s="72"/>
      <c r="D5" s="72"/>
      <c r="E5" s="72"/>
      <c r="F5" s="72"/>
      <c r="G5" s="72"/>
      <c r="H5" s="72"/>
      <c r="I5" s="72"/>
      <c r="J5" s="72"/>
      <c r="K5" s="72"/>
      <c r="L5" s="73"/>
    </row>
    <row r="6" spans="2:12" x14ac:dyDescent="0.25">
      <c r="B6" s="74" t="s">
        <v>3</v>
      </c>
      <c r="C6" s="75"/>
      <c r="D6" s="76"/>
      <c r="E6" s="83" t="s">
        <v>4</v>
      </c>
      <c r="F6" s="83"/>
      <c r="G6" s="83"/>
      <c r="H6" s="83"/>
      <c r="I6" s="83" t="s">
        <v>5</v>
      </c>
      <c r="J6" s="83"/>
      <c r="K6" s="83" t="s">
        <v>6</v>
      </c>
      <c r="L6" s="83" t="s">
        <v>7</v>
      </c>
    </row>
    <row r="7" spans="2:12" x14ac:dyDescent="0.25">
      <c r="B7" s="77"/>
      <c r="C7" s="78"/>
      <c r="D7" s="79"/>
      <c r="E7" s="60" t="s">
        <v>8</v>
      </c>
      <c r="F7" s="60"/>
      <c r="G7" s="60" t="s">
        <v>9</v>
      </c>
      <c r="H7" s="60"/>
      <c r="I7" s="61"/>
      <c r="J7" s="61"/>
      <c r="K7" s="60"/>
      <c r="L7" s="60"/>
    </row>
    <row r="8" spans="2:12" ht="30" x14ac:dyDescent="0.25">
      <c r="B8" s="80"/>
      <c r="C8" s="81"/>
      <c r="D8" s="82"/>
      <c r="E8" s="2"/>
      <c r="F8" s="3" t="s">
        <v>10</v>
      </c>
      <c r="G8" s="4"/>
      <c r="H8" s="3" t="s">
        <v>11</v>
      </c>
      <c r="I8" s="5" t="s">
        <v>12</v>
      </c>
      <c r="J8" s="3" t="s">
        <v>13</v>
      </c>
      <c r="K8" s="60"/>
      <c r="L8" s="60"/>
    </row>
    <row r="9" spans="2:12" x14ac:dyDescent="0.25">
      <c r="B9" s="6"/>
      <c r="C9" s="7"/>
      <c r="D9" s="7"/>
      <c r="E9" s="8"/>
      <c r="F9" s="9"/>
      <c r="G9" s="8"/>
      <c r="H9" s="9"/>
      <c r="I9" s="10"/>
      <c r="J9" s="9"/>
      <c r="K9" s="11"/>
      <c r="L9" s="12"/>
    </row>
    <row r="10" spans="2:12" x14ac:dyDescent="0.25"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spans="2:12" x14ac:dyDescent="0.25">
      <c r="B11" s="16" t="s">
        <v>15</v>
      </c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spans="2:12" x14ac:dyDescent="0.25">
      <c r="B12" s="19">
        <v>1</v>
      </c>
      <c r="C12" s="20" t="s">
        <v>16</v>
      </c>
      <c r="D12" s="21"/>
      <c r="E12" s="21"/>
      <c r="F12" s="21"/>
      <c r="G12" s="21"/>
      <c r="H12" s="21"/>
      <c r="I12" s="22"/>
      <c r="J12" s="21"/>
      <c r="K12" s="21"/>
      <c r="L12" s="23"/>
    </row>
    <row r="13" spans="2:12" ht="45" x14ac:dyDescent="0.25">
      <c r="B13" s="24"/>
      <c r="C13" s="25" t="s">
        <v>17</v>
      </c>
      <c r="D13" s="26" t="s">
        <v>18</v>
      </c>
      <c r="E13" s="27" t="s">
        <v>8</v>
      </c>
      <c r="F13" s="28" t="s">
        <v>19</v>
      </c>
      <c r="G13" s="27"/>
      <c r="H13" s="28"/>
      <c r="I13" s="29">
        <v>107570270653</v>
      </c>
      <c r="J13" s="30" t="s">
        <v>20</v>
      </c>
      <c r="K13" s="30" t="s">
        <v>21</v>
      </c>
      <c r="L13" s="27"/>
    </row>
    <row r="14" spans="2:12" ht="49.5" customHeight="1" x14ac:dyDescent="0.25">
      <c r="B14" s="24"/>
      <c r="C14" s="25" t="s">
        <v>22</v>
      </c>
      <c r="D14" s="26" t="s">
        <v>23</v>
      </c>
      <c r="E14" s="27" t="s">
        <v>8</v>
      </c>
      <c r="F14" s="28" t="s">
        <v>24</v>
      </c>
      <c r="G14" s="27"/>
      <c r="H14" s="28"/>
      <c r="I14" s="29">
        <f>++I13</f>
        <v>107570270653</v>
      </c>
      <c r="J14" s="30" t="s">
        <v>20</v>
      </c>
      <c r="K14" s="30" t="s">
        <v>21</v>
      </c>
      <c r="L14" s="27"/>
    </row>
    <row r="15" spans="2:12" ht="30" x14ac:dyDescent="0.25">
      <c r="B15" s="24"/>
      <c r="C15" s="25" t="s">
        <v>25</v>
      </c>
      <c r="D15" s="26" t="s">
        <v>26</v>
      </c>
      <c r="E15" s="27" t="s">
        <v>8</v>
      </c>
      <c r="F15" s="28" t="s">
        <v>27</v>
      </c>
      <c r="G15" s="27"/>
      <c r="H15" s="28"/>
      <c r="I15" s="31">
        <f>++[1]balance!C15</f>
        <v>112812624204.29071</v>
      </c>
      <c r="J15" s="30" t="s">
        <v>20</v>
      </c>
      <c r="K15" s="30" t="s">
        <v>21</v>
      </c>
      <c r="L15" s="27"/>
    </row>
    <row r="16" spans="2:12" x14ac:dyDescent="0.25">
      <c r="B16" s="19">
        <v>2</v>
      </c>
      <c r="C16" s="20" t="s">
        <v>28</v>
      </c>
      <c r="D16" s="21"/>
      <c r="E16" s="21"/>
      <c r="F16" s="21"/>
      <c r="G16" s="21"/>
      <c r="H16" s="21"/>
      <c r="I16" s="22"/>
      <c r="J16" s="21"/>
      <c r="K16" s="21"/>
      <c r="L16" s="23"/>
    </row>
    <row r="17" spans="2:12" ht="45" x14ac:dyDescent="0.25">
      <c r="B17" s="24"/>
      <c r="C17" s="25" t="s">
        <v>17</v>
      </c>
      <c r="D17" s="26" t="s">
        <v>18</v>
      </c>
      <c r="E17" s="27" t="s">
        <v>8</v>
      </c>
      <c r="F17" s="28" t="s">
        <v>19</v>
      </c>
      <c r="G17" s="27"/>
      <c r="H17" s="28"/>
      <c r="I17" s="29">
        <f>++I13</f>
        <v>107570270653</v>
      </c>
      <c r="J17" s="30" t="s">
        <v>20</v>
      </c>
      <c r="K17" s="30" t="s">
        <v>29</v>
      </c>
      <c r="L17" s="27"/>
    </row>
    <row r="18" spans="2:12" ht="51" customHeight="1" x14ac:dyDescent="0.25">
      <c r="B18" s="24"/>
      <c r="C18" s="25" t="s">
        <v>22</v>
      </c>
      <c r="D18" s="26" t="s">
        <v>23</v>
      </c>
      <c r="E18" s="27" t="s">
        <v>8</v>
      </c>
      <c r="F18" s="28" t="s">
        <v>24</v>
      </c>
      <c r="G18" s="27"/>
      <c r="H18" s="28"/>
      <c r="I18" s="29">
        <f>++I14</f>
        <v>107570270653</v>
      </c>
      <c r="J18" s="30" t="s">
        <v>20</v>
      </c>
      <c r="K18" s="30" t="s">
        <v>29</v>
      </c>
      <c r="L18" s="27"/>
    </row>
    <row r="19" spans="2:12" ht="30" x14ac:dyDescent="0.25">
      <c r="B19" s="24"/>
      <c r="C19" s="25" t="s">
        <v>25</v>
      </c>
      <c r="D19" s="26" t="s">
        <v>26</v>
      </c>
      <c r="E19" s="27" t="s">
        <v>8</v>
      </c>
      <c r="F19" s="28" t="s">
        <v>27</v>
      </c>
      <c r="G19" s="27"/>
      <c r="H19" s="28"/>
      <c r="I19" s="29">
        <f>++I15</f>
        <v>112812624204.29071</v>
      </c>
      <c r="J19" s="30" t="s">
        <v>20</v>
      </c>
      <c r="K19" s="30" t="s">
        <v>29</v>
      </c>
      <c r="L19" s="27"/>
    </row>
    <row r="20" spans="2:12" x14ac:dyDescent="0.25">
      <c r="B20" s="19">
        <v>3</v>
      </c>
      <c r="C20" s="20" t="s">
        <v>30</v>
      </c>
      <c r="D20" s="21"/>
      <c r="E20" s="21"/>
      <c r="F20" s="21"/>
      <c r="G20" s="21"/>
      <c r="H20" s="21"/>
      <c r="I20" s="22"/>
      <c r="J20" s="21"/>
      <c r="K20" s="21"/>
      <c r="L20" s="23"/>
    </row>
    <row r="21" spans="2:12" ht="15.95" customHeight="1" x14ac:dyDescent="0.25">
      <c r="B21" s="24"/>
      <c r="C21" s="25" t="s">
        <v>17</v>
      </c>
      <c r="D21" s="26" t="s">
        <v>18</v>
      </c>
      <c r="E21" s="27" t="s">
        <v>8</v>
      </c>
      <c r="F21" s="28" t="s">
        <v>31</v>
      </c>
      <c r="G21" s="27"/>
      <c r="H21" s="28"/>
      <c r="I21" s="29">
        <f>++[1]balance!B40</f>
        <v>1750000000</v>
      </c>
      <c r="J21" s="30" t="s">
        <v>20</v>
      </c>
      <c r="K21" s="30" t="s">
        <v>32</v>
      </c>
      <c r="L21" s="27"/>
    </row>
    <row r="22" spans="2:12" x14ac:dyDescent="0.25">
      <c r="B22" s="24"/>
      <c r="C22" s="25" t="s">
        <v>22</v>
      </c>
      <c r="D22" s="26" t="s">
        <v>23</v>
      </c>
      <c r="E22" s="27" t="s">
        <v>8</v>
      </c>
      <c r="F22" s="28" t="s">
        <v>33</v>
      </c>
      <c r="G22" s="27"/>
      <c r="H22" s="28"/>
      <c r="I22" s="29">
        <f>I21</f>
        <v>1750000000</v>
      </c>
      <c r="J22" s="30" t="s">
        <v>20</v>
      </c>
      <c r="K22" s="30" t="s">
        <v>32</v>
      </c>
      <c r="L22" s="27"/>
    </row>
    <row r="23" spans="2:12" ht="30" x14ac:dyDescent="0.25">
      <c r="B23" s="24"/>
      <c r="C23" s="25" t="s">
        <v>25</v>
      </c>
      <c r="D23" s="26" t="s">
        <v>26</v>
      </c>
      <c r="E23" s="27" t="s">
        <v>8</v>
      </c>
      <c r="F23" s="28" t="s">
        <v>27</v>
      </c>
      <c r="G23" s="27"/>
      <c r="H23" s="28"/>
      <c r="I23" s="29">
        <f>++[1]balance!C40</f>
        <v>17315929114</v>
      </c>
      <c r="J23" s="30" t="s">
        <v>20</v>
      </c>
      <c r="K23" s="30" t="s">
        <v>32</v>
      </c>
      <c r="L23" s="27"/>
    </row>
    <row r="24" spans="2:12" x14ac:dyDescent="0.25">
      <c r="B24" s="32">
        <v>4</v>
      </c>
      <c r="C24" s="33" t="s">
        <v>34</v>
      </c>
      <c r="D24" s="34"/>
      <c r="E24" s="34"/>
      <c r="F24" s="34"/>
      <c r="G24" s="34"/>
      <c r="H24" s="34"/>
      <c r="I24" s="35"/>
      <c r="J24" s="34"/>
      <c r="K24" s="36"/>
      <c r="L24" s="37"/>
    </row>
    <row r="25" spans="2:12" ht="15" customHeight="1" x14ac:dyDescent="0.25">
      <c r="B25" s="38"/>
      <c r="C25" s="39" t="s">
        <v>17</v>
      </c>
      <c r="D25" s="40" t="s">
        <v>35</v>
      </c>
      <c r="E25" s="41"/>
      <c r="F25" s="42"/>
      <c r="G25" s="41"/>
      <c r="H25" s="41"/>
      <c r="I25" s="43"/>
      <c r="J25" s="41"/>
      <c r="K25" s="30"/>
      <c r="L25" s="62"/>
    </row>
    <row r="26" spans="2:12" x14ac:dyDescent="0.25">
      <c r="B26" s="38"/>
      <c r="C26" s="39"/>
      <c r="D26" s="40" t="s">
        <v>36</v>
      </c>
      <c r="E26" s="41"/>
      <c r="F26" s="28" t="s">
        <v>37</v>
      </c>
      <c r="G26" s="41"/>
      <c r="H26" s="42"/>
      <c r="I26" s="43">
        <v>2000000</v>
      </c>
      <c r="J26" s="30" t="s">
        <v>20</v>
      </c>
      <c r="K26" s="30" t="s">
        <v>38</v>
      </c>
      <c r="L26" s="63"/>
    </row>
    <row r="27" spans="2:12" ht="57" customHeight="1" x14ac:dyDescent="0.25">
      <c r="B27" s="38"/>
      <c r="C27" s="39"/>
      <c r="D27" s="40" t="s">
        <v>39</v>
      </c>
      <c r="E27" s="41"/>
      <c r="F27" s="28" t="s">
        <v>40</v>
      </c>
      <c r="G27" s="41"/>
      <c r="H27" s="42"/>
      <c r="I27" s="43">
        <v>2000000</v>
      </c>
      <c r="J27" s="30" t="s">
        <v>20</v>
      </c>
      <c r="K27" s="30" t="s">
        <v>38</v>
      </c>
      <c r="L27" s="64"/>
    </row>
    <row r="28" spans="2:12" ht="45" x14ac:dyDescent="0.25">
      <c r="B28" s="38"/>
      <c r="C28" s="39" t="s">
        <v>41</v>
      </c>
      <c r="D28" s="44" t="s">
        <v>42</v>
      </c>
      <c r="E28" s="41"/>
      <c r="F28" s="28" t="s">
        <v>43</v>
      </c>
      <c r="G28" s="41"/>
      <c r="H28" s="42"/>
      <c r="I28" s="43">
        <v>7182508.4691861179</v>
      </c>
      <c r="J28" s="30" t="s">
        <v>20</v>
      </c>
      <c r="K28" s="30" t="s">
        <v>38</v>
      </c>
      <c r="L28" s="28"/>
    </row>
    <row r="29" spans="2:12" ht="30" x14ac:dyDescent="0.25">
      <c r="B29" s="38"/>
      <c r="C29" s="39" t="s">
        <v>25</v>
      </c>
      <c r="D29" s="40" t="s">
        <v>44</v>
      </c>
      <c r="E29" s="41"/>
      <c r="F29" s="28" t="s">
        <v>45</v>
      </c>
      <c r="G29" s="41" t="s">
        <v>46</v>
      </c>
      <c r="H29" s="42"/>
      <c r="I29" s="43">
        <v>19994143.120000001</v>
      </c>
      <c r="J29" s="30" t="s">
        <v>20</v>
      </c>
      <c r="K29" s="30" t="s">
        <v>38</v>
      </c>
      <c r="L29" s="45"/>
    </row>
    <row r="30" spans="2:12" ht="30" x14ac:dyDescent="0.25">
      <c r="B30" s="38"/>
      <c r="C30" s="39" t="s">
        <v>47</v>
      </c>
      <c r="D30" s="44" t="s">
        <v>48</v>
      </c>
      <c r="E30" s="41"/>
      <c r="F30" s="28" t="s">
        <v>43</v>
      </c>
      <c r="G30" s="41"/>
      <c r="H30" s="42"/>
      <c r="I30" s="43">
        <v>0</v>
      </c>
      <c r="J30" s="30" t="s">
        <v>20</v>
      </c>
      <c r="K30" s="30" t="s">
        <v>38</v>
      </c>
      <c r="L30" s="42"/>
    </row>
    <row r="31" spans="2:12" x14ac:dyDescent="0.25">
      <c r="B31" s="46">
        <v>5</v>
      </c>
      <c r="C31" s="47" t="s">
        <v>49</v>
      </c>
      <c r="D31" s="8"/>
      <c r="E31" s="8"/>
      <c r="F31" s="8"/>
      <c r="G31" s="8"/>
      <c r="H31" s="8"/>
      <c r="I31" s="48"/>
      <c r="J31" s="8"/>
      <c r="K31" s="8"/>
      <c r="L31" s="49"/>
    </row>
    <row r="32" spans="2:12" x14ac:dyDescent="0.25">
      <c r="B32" s="50"/>
      <c r="C32" s="8" t="s">
        <v>17</v>
      </c>
      <c r="D32" s="49" t="s">
        <v>50</v>
      </c>
      <c r="E32" s="27" t="s">
        <v>8</v>
      </c>
      <c r="F32" s="28" t="s">
        <v>51</v>
      </c>
      <c r="G32" s="27"/>
      <c r="H32" s="28"/>
      <c r="I32" s="51">
        <f>++[1]og!B13</f>
        <v>13903454345</v>
      </c>
      <c r="J32" s="30" t="s">
        <v>20</v>
      </c>
      <c r="K32" s="30" t="s">
        <v>52</v>
      </c>
      <c r="L32" s="52"/>
    </row>
    <row r="33" spans="2:12" x14ac:dyDescent="0.25">
      <c r="B33" s="50"/>
      <c r="C33" s="8" t="s">
        <v>22</v>
      </c>
      <c r="D33" s="49" t="s">
        <v>26</v>
      </c>
      <c r="E33" s="27" t="s">
        <v>8</v>
      </c>
      <c r="F33" s="28" t="s">
        <v>51</v>
      </c>
      <c r="G33" s="27"/>
      <c r="H33" s="28"/>
      <c r="I33" s="51">
        <f>++[1]og!E13</f>
        <v>13801614328</v>
      </c>
      <c r="J33" s="30" t="s">
        <v>20</v>
      </c>
      <c r="K33" s="28" t="s">
        <v>53</v>
      </c>
      <c r="L33" s="52"/>
    </row>
    <row r="34" spans="2:12" x14ac:dyDescent="0.25">
      <c r="B34" s="46">
        <v>6</v>
      </c>
      <c r="C34" s="47" t="s">
        <v>54</v>
      </c>
      <c r="D34" s="8"/>
      <c r="E34" s="8"/>
      <c r="F34" s="8"/>
      <c r="G34" s="8"/>
      <c r="H34" s="8"/>
      <c r="I34" s="48"/>
      <c r="J34" s="8"/>
      <c r="K34" s="8"/>
      <c r="L34" s="49"/>
    </row>
    <row r="35" spans="2:12" ht="54" customHeight="1" x14ac:dyDescent="0.25">
      <c r="B35" s="50"/>
      <c r="C35" s="8" t="s">
        <v>17</v>
      </c>
      <c r="D35" s="49" t="s">
        <v>50</v>
      </c>
      <c r="E35" s="27"/>
      <c r="F35" s="28" t="s">
        <v>55</v>
      </c>
      <c r="G35" s="27"/>
      <c r="H35" s="28" t="s">
        <v>56</v>
      </c>
      <c r="I35" s="53">
        <v>0</v>
      </c>
      <c r="J35" s="30" t="s">
        <v>20</v>
      </c>
      <c r="K35" s="30" t="s">
        <v>57</v>
      </c>
      <c r="L35" s="52" t="s">
        <v>58</v>
      </c>
    </row>
    <row r="36" spans="2:12" x14ac:dyDescent="0.25">
      <c r="B36" s="46">
        <v>7</v>
      </c>
      <c r="C36" s="47" t="s">
        <v>59</v>
      </c>
      <c r="D36" s="8"/>
      <c r="E36" s="8"/>
      <c r="F36" s="8"/>
      <c r="G36" s="8"/>
      <c r="H36" s="8"/>
      <c r="I36" s="48"/>
      <c r="J36" s="8"/>
      <c r="K36" s="8"/>
      <c r="L36" s="49"/>
    </row>
    <row r="37" spans="2:12" ht="49.5" customHeight="1" x14ac:dyDescent="0.25">
      <c r="B37" s="50"/>
      <c r="C37" s="8" t="s">
        <v>17</v>
      </c>
      <c r="D37" s="49" t="s">
        <v>18</v>
      </c>
      <c r="E37" s="27" t="s">
        <v>8</v>
      </c>
      <c r="F37" s="28" t="s">
        <v>60</v>
      </c>
      <c r="G37" s="27"/>
      <c r="H37" s="28"/>
      <c r="I37" s="51">
        <f>++[1]og!B101</f>
        <v>1000000000</v>
      </c>
      <c r="J37" s="30" t="s">
        <v>20</v>
      </c>
      <c r="K37" s="30" t="s">
        <v>61</v>
      </c>
      <c r="L37" s="27"/>
    </row>
    <row r="38" spans="2:12" x14ac:dyDescent="0.25">
      <c r="B38" s="50"/>
      <c r="C38" s="8" t="s">
        <v>22</v>
      </c>
      <c r="D38" s="49" t="s">
        <v>23</v>
      </c>
      <c r="E38" s="27" t="s">
        <v>8</v>
      </c>
      <c r="F38" s="28" t="s">
        <v>37</v>
      </c>
      <c r="G38" s="27"/>
      <c r="H38" s="28"/>
      <c r="I38" s="51">
        <f>++I37</f>
        <v>1000000000</v>
      </c>
      <c r="J38" s="30" t="s">
        <v>20</v>
      </c>
      <c r="K38" s="30" t="s">
        <v>61</v>
      </c>
      <c r="L38" s="27"/>
    </row>
    <row r="39" spans="2:12" x14ac:dyDescent="0.25">
      <c r="B39" s="50"/>
      <c r="C39" s="8" t="s">
        <v>25</v>
      </c>
      <c r="D39" s="49" t="s">
        <v>26</v>
      </c>
      <c r="E39" s="27" t="s">
        <v>8</v>
      </c>
      <c r="F39" s="28" t="s">
        <v>40</v>
      </c>
      <c r="G39" s="27"/>
      <c r="H39" s="28"/>
      <c r="I39" s="51">
        <f>++[1]og!E101</f>
        <v>2113150164</v>
      </c>
      <c r="J39" s="30" t="s">
        <v>20</v>
      </c>
      <c r="K39" s="30" t="s">
        <v>61</v>
      </c>
      <c r="L39" s="27"/>
    </row>
    <row r="40" spans="2:12" x14ac:dyDescent="0.25">
      <c r="B40" s="16" t="s">
        <v>62</v>
      </c>
      <c r="C40" s="17"/>
      <c r="D40" s="17"/>
      <c r="E40" s="17"/>
      <c r="F40" s="17"/>
      <c r="G40" s="17"/>
      <c r="H40" s="17"/>
      <c r="I40" s="17"/>
      <c r="J40" s="17"/>
      <c r="K40" s="17"/>
      <c r="L40" s="18"/>
    </row>
    <row r="41" spans="2:12" x14ac:dyDescent="0.25">
      <c r="B41" s="46">
        <v>1</v>
      </c>
      <c r="C41" s="47" t="s">
        <v>63</v>
      </c>
      <c r="D41" s="8"/>
      <c r="E41" s="8"/>
      <c r="F41" s="8"/>
      <c r="G41" s="8"/>
      <c r="H41" s="8"/>
      <c r="I41" s="48"/>
      <c r="J41" s="8"/>
      <c r="K41" s="8"/>
      <c r="L41" s="49"/>
    </row>
    <row r="42" spans="2:12" ht="71.25" customHeight="1" x14ac:dyDescent="0.25">
      <c r="B42" s="50"/>
      <c r="C42" s="8" t="s">
        <v>17</v>
      </c>
      <c r="D42" s="49" t="s">
        <v>64</v>
      </c>
      <c r="E42" s="27" t="s">
        <v>8</v>
      </c>
      <c r="F42" s="28" t="s">
        <v>19</v>
      </c>
      <c r="G42" s="27"/>
      <c r="H42" s="28"/>
      <c r="I42" s="51"/>
      <c r="J42" s="30"/>
      <c r="K42" s="30" t="s">
        <v>65</v>
      </c>
      <c r="L42" s="27"/>
    </row>
    <row r="43" spans="2:12" ht="89.25" customHeight="1" x14ac:dyDescent="0.25">
      <c r="B43" s="50"/>
      <c r="C43" s="8" t="s">
        <v>22</v>
      </c>
      <c r="D43" s="49" t="s">
        <v>66</v>
      </c>
      <c r="E43" s="27" t="s">
        <v>8</v>
      </c>
      <c r="F43" s="28" t="s">
        <v>67</v>
      </c>
      <c r="G43" s="27"/>
      <c r="H43" s="28"/>
      <c r="I43" s="53"/>
      <c r="J43" s="30"/>
      <c r="K43" s="30" t="s">
        <v>65</v>
      </c>
      <c r="L43" s="27"/>
    </row>
    <row r="44" spans="2:12" ht="67.5" customHeight="1" x14ac:dyDescent="0.25">
      <c r="B44" s="50"/>
      <c r="C44" s="8" t="s">
        <v>25</v>
      </c>
      <c r="D44" s="54" t="s">
        <v>68</v>
      </c>
      <c r="E44" s="28"/>
      <c r="F44" s="28" t="s">
        <v>19</v>
      </c>
      <c r="G44" s="27"/>
      <c r="H44" s="28" t="s">
        <v>56</v>
      </c>
      <c r="I44" s="51"/>
      <c r="J44" s="30"/>
      <c r="K44" s="30" t="s">
        <v>65</v>
      </c>
      <c r="L44" s="27"/>
    </row>
    <row r="45" spans="2:12" ht="87.75" customHeight="1" x14ac:dyDescent="0.25">
      <c r="B45" s="50"/>
      <c r="C45" s="8" t="s">
        <v>47</v>
      </c>
      <c r="D45" s="54" t="s">
        <v>69</v>
      </c>
      <c r="E45" s="27" t="s">
        <v>8</v>
      </c>
      <c r="F45" s="28" t="s">
        <v>70</v>
      </c>
      <c r="G45" s="27"/>
      <c r="H45" s="28"/>
      <c r="I45" s="53"/>
      <c r="J45" s="30"/>
      <c r="K45" s="30" t="s">
        <v>65</v>
      </c>
      <c r="L45" s="27"/>
    </row>
    <row r="46" spans="2:12" ht="58.5" customHeight="1" x14ac:dyDescent="0.25">
      <c r="B46" s="50"/>
      <c r="C46" s="8" t="s">
        <v>71</v>
      </c>
      <c r="D46" s="49" t="s">
        <v>72</v>
      </c>
      <c r="E46" s="27" t="s">
        <v>8</v>
      </c>
      <c r="F46" s="28" t="s">
        <v>73</v>
      </c>
      <c r="G46" s="27"/>
      <c r="H46" s="28"/>
      <c r="I46" s="51"/>
      <c r="J46" s="30"/>
      <c r="K46" s="30" t="s">
        <v>65</v>
      </c>
      <c r="L46" s="27"/>
    </row>
    <row r="47" spans="2:12" x14ac:dyDescent="0.25">
      <c r="B47" s="46">
        <v>2</v>
      </c>
      <c r="C47" s="47" t="s">
        <v>74</v>
      </c>
      <c r="D47" s="8"/>
      <c r="E47" s="8"/>
      <c r="F47" s="8"/>
      <c r="G47" s="8"/>
      <c r="H47" s="8"/>
      <c r="I47" s="48"/>
      <c r="J47" s="8"/>
      <c r="K47" s="8"/>
      <c r="L47" s="49"/>
    </row>
    <row r="48" spans="2:12" ht="72.75" customHeight="1" x14ac:dyDescent="0.25">
      <c r="B48" s="50"/>
      <c r="C48" s="8" t="s">
        <v>17</v>
      </c>
      <c r="D48" s="54" t="s">
        <v>75</v>
      </c>
      <c r="E48" s="27"/>
      <c r="F48" s="28" t="s">
        <v>76</v>
      </c>
      <c r="G48" s="27"/>
      <c r="H48" s="28"/>
      <c r="I48" s="51"/>
      <c r="J48" s="30"/>
      <c r="K48" s="30" t="s">
        <v>29</v>
      </c>
      <c r="L48" s="27"/>
    </row>
    <row r="49" spans="2:13" ht="45" x14ac:dyDescent="0.25">
      <c r="B49" s="50"/>
      <c r="C49" s="8" t="s">
        <v>22</v>
      </c>
      <c r="D49" s="54" t="s">
        <v>77</v>
      </c>
      <c r="E49" s="27"/>
      <c r="F49" s="28" t="s">
        <v>76</v>
      </c>
      <c r="G49" s="27"/>
      <c r="H49" s="28"/>
      <c r="I49" s="51"/>
      <c r="J49" s="30"/>
      <c r="K49" s="30" t="s">
        <v>29</v>
      </c>
      <c r="L49" s="27"/>
    </row>
    <row r="50" spans="2:13" ht="45" x14ac:dyDescent="0.25">
      <c r="B50" s="50"/>
      <c r="C50" s="8" t="s">
        <v>25</v>
      </c>
      <c r="D50" s="54" t="s">
        <v>78</v>
      </c>
      <c r="E50" s="27"/>
      <c r="F50" s="28" t="s">
        <v>76</v>
      </c>
      <c r="G50" s="27"/>
      <c r="H50" s="28"/>
      <c r="I50" s="51"/>
      <c r="J50" s="30"/>
      <c r="K50" s="30" t="s">
        <v>29</v>
      </c>
      <c r="L50" s="27"/>
    </row>
    <row r="51" spans="2:13" ht="30" x14ac:dyDescent="0.25">
      <c r="B51" s="50"/>
      <c r="C51" s="8" t="s">
        <v>47</v>
      </c>
      <c r="D51" s="54" t="s">
        <v>79</v>
      </c>
      <c r="E51" s="27"/>
      <c r="F51" s="28" t="s">
        <v>80</v>
      </c>
      <c r="G51" s="27"/>
      <c r="H51" s="28"/>
      <c r="I51" s="51"/>
      <c r="J51" s="30"/>
      <c r="K51" s="30" t="s">
        <v>29</v>
      </c>
      <c r="L51" s="27"/>
    </row>
    <row r="52" spans="2:13" x14ac:dyDescent="0.25">
      <c r="B52" s="46">
        <v>3</v>
      </c>
      <c r="C52" s="47" t="s">
        <v>81</v>
      </c>
      <c r="D52" s="8"/>
      <c r="E52" s="8"/>
      <c r="F52" s="8"/>
      <c r="G52" s="8"/>
      <c r="H52" s="8"/>
      <c r="I52" s="48"/>
      <c r="J52" s="8"/>
      <c r="K52" s="8"/>
      <c r="L52" s="49"/>
    </row>
    <row r="53" spans="2:13" x14ac:dyDescent="0.25">
      <c r="B53" s="50"/>
      <c r="C53" s="8" t="s">
        <v>17</v>
      </c>
      <c r="D53" s="54" t="s">
        <v>82</v>
      </c>
      <c r="E53" s="27" t="s">
        <v>8</v>
      </c>
      <c r="F53" s="28" t="s">
        <v>83</v>
      </c>
      <c r="G53" s="27"/>
      <c r="H53" s="28"/>
      <c r="I53" s="51">
        <f>++[1]og!B15+[1]og!B16+[1]og!B17</f>
        <v>10740409451</v>
      </c>
      <c r="J53" s="30" t="s">
        <v>20</v>
      </c>
      <c r="K53" s="30" t="s">
        <v>52</v>
      </c>
      <c r="L53" s="27"/>
    </row>
    <row r="54" spans="2:13" ht="30" x14ac:dyDescent="0.25">
      <c r="B54" s="50"/>
      <c r="C54" s="8" t="s">
        <v>22</v>
      </c>
      <c r="D54" s="54" t="s">
        <v>84</v>
      </c>
      <c r="E54" s="27" t="s">
        <v>8</v>
      </c>
      <c r="F54" s="28" t="s">
        <v>83</v>
      </c>
      <c r="G54" s="27"/>
      <c r="H54" s="28"/>
      <c r="I54" s="51">
        <f>++[1]og!B20</f>
        <v>539587939</v>
      </c>
      <c r="J54" s="30" t="s">
        <v>20</v>
      </c>
      <c r="K54" s="30" t="s">
        <v>52</v>
      </c>
      <c r="L54" s="27"/>
    </row>
    <row r="55" spans="2:13" x14ac:dyDescent="0.25">
      <c r="B55" s="13" t="s">
        <v>85</v>
      </c>
      <c r="C55" s="14"/>
      <c r="D55" s="14"/>
      <c r="E55" s="14"/>
      <c r="F55" s="14"/>
      <c r="G55" s="14"/>
      <c r="H55" s="14"/>
      <c r="I55" s="14"/>
      <c r="J55" s="14"/>
      <c r="K55" s="14"/>
      <c r="L55" s="15"/>
    </row>
    <row r="56" spans="2:13" x14ac:dyDescent="0.25">
      <c r="B56" s="16" t="s">
        <v>15</v>
      </c>
      <c r="C56" s="17"/>
      <c r="D56" s="17"/>
      <c r="E56" s="17"/>
      <c r="F56" s="17"/>
      <c r="G56" s="17"/>
      <c r="H56" s="17"/>
      <c r="I56" s="17"/>
      <c r="J56" s="17"/>
      <c r="K56" s="17"/>
      <c r="L56" s="18"/>
    </row>
    <row r="57" spans="2:13" x14ac:dyDescent="0.25">
      <c r="B57" s="46">
        <v>1</v>
      </c>
      <c r="C57" s="47" t="s">
        <v>86</v>
      </c>
      <c r="D57" s="8"/>
      <c r="E57" s="8"/>
      <c r="F57" s="8"/>
      <c r="G57" s="8"/>
      <c r="H57" s="8"/>
      <c r="I57" s="8"/>
      <c r="J57" s="8"/>
      <c r="K57" s="8"/>
      <c r="L57" s="49"/>
    </row>
    <row r="58" spans="2:13" x14ac:dyDescent="0.25">
      <c r="B58" s="50"/>
      <c r="C58" s="8" t="s">
        <v>17</v>
      </c>
      <c r="D58" s="49" t="s">
        <v>87</v>
      </c>
      <c r="E58" s="27" t="s">
        <v>8</v>
      </c>
      <c r="F58" s="28" t="s">
        <v>88</v>
      </c>
      <c r="G58" s="27"/>
      <c r="H58" s="28"/>
      <c r="I58" s="51">
        <f>++[1]ingresos!G42</f>
        <v>1308775326</v>
      </c>
      <c r="J58" s="30" t="s">
        <v>20</v>
      </c>
      <c r="K58" s="30" t="s">
        <v>89</v>
      </c>
      <c r="L58" s="27"/>
      <c r="M58" s="55"/>
    </row>
    <row r="59" spans="2:13" ht="30" x14ac:dyDescent="0.25">
      <c r="B59" s="50"/>
      <c r="C59" s="8" t="s">
        <v>22</v>
      </c>
      <c r="D59" s="54" t="s">
        <v>90</v>
      </c>
      <c r="E59" s="27" t="s">
        <v>8</v>
      </c>
      <c r="F59" s="28" t="s">
        <v>91</v>
      </c>
      <c r="G59" s="27"/>
      <c r="H59" s="28"/>
      <c r="I59" s="51">
        <f>1308775326</f>
        <v>1308775326</v>
      </c>
      <c r="J59" s="30" t="s">
        <v>20</v>
      </c>
      <c r="K59" s="30" t="s">
        <v>89</v>
      </c>
      <c r="L59" s="27"/>
    </row>
    <row r="60" spans="2:13" ht="30" x14ac:dyDescent="0.25">
      <c r="B60" s="50"/>
      <c r="C60" s="8" t="s">
        <v>25</v>
      </c>
      <c r="D60" s="54" t="s">
        <v>92</v>
      </c>
      <c r="E60" s="27" t="s">
        <v>8</v>
      </c>
      <c r="F60" s="28" t="s">
        <v>91</v>
      </c>
      <c r="G60" s="27"/>
      <c r="H60" s="28"/>
      <c r="I60" s="51">
        <f>++I58-I59-I61-I62</f>
        <v>0</v>
      </c>
      <c r="J60" s="30" t="s">
        <v>20</v>
      </c>
      <c r="K60" s="30" t="s">
        <v>89</v>
      </c>
      <c r="L60" s="52"/>
    </row>
    <row r="61" spans="2:13" ht="30" x14ac:dyDescent="0.25">
      <c r="B61" s="50"/>
      <c r="C61" s="8" t="s">
        <v>47</v>
      </c>
      <c r="D61" s="54" t="s">
        <v>93</v>
      </c>
      <c r="E61" s="27" t="s">
        <v>8</v>
      </c>
      <c r="F61" s="28" t="s">
        <v>91</v>
      </c>
      <c r="G61" s="27"/>
      <c r="H61" s="28"/>
      <c r="I61" s="51">
        <v>0</v>
      </c>
      <c r="J61" s="30" t="s">
        <v>20</v>
      </c>
      <c r="K61" s="30" t="s">
        <v>89</v>
      </c>
      <c r="L61" s="27"/>
    </row>
    <row r="62" spans="2:13" ht="30" x14ac:dyDescent="0.25">
      <c r="B62" s="50"/>
      <c r="C62" s="8" t="s">
        <v>71</v>
      </c>
      <c r="D62" s="54" t="s">
        <v>94</v>
      </c>
      <c r="E62" s="27" t="s">
        <v>8</v>
      </c>
      <c r="F62" s="28" t="s">
        <v>95</v>
      </c>
      <c r="G62" s="27"/>
      <c r="H62" s="28"/>
      <c r="I62" s="51">
        <v>0</v>
      </c>
      <c r="J62" s="30" t="s">
        <v>20</v>
      </c>
      <c r="K62" s="28" t="s">
        <v>96</v>
      </c>
      <c r="L62" s="27"/>
    </row>
    <row r="63" spans="2:13" x14ac:dyDescent="0.25">
      <c r="B63" s="16" t="s">
        <v>62</v>
      </c>
      <c r="C63" s="17"/>
      <c r="D63" s="17"/>
      <c r="E63" s="17"/>
      <c r="F63" s="17"/>
      <c r="G63" s="17"/>
      <c r="H63" s="17"/>
      <c r="I63" s="17"/>
      <c r="J63" s="17"/>
      <c r="K63" s="17"/>
      <c r="L63" s="18"/>
    </row>
    <row r="64" spans="2:13" ht="165" x14ac:dyDescent="0.25">
      <c r="B64" s="46">
        <v>1</v>
      </c>
      <c r="C64" s="58" t="s">
        <v>97</v>
      </c>
      <c r="D64" s="59"/>
      <c r="E64" s="27" t="s">
        <v>8</v>
      </c>
      <c r="F64" s="28" t="s">
        <v>98</v>
      </c>
      <c r="G64" s="27"/>
      <c r="H64" s="28"/>
      <c r="I64" s="27"/>
      <c r="J64" s="30"/>
      <c r="K64" s="28" t="s">
        <v>99</v>
      </c>
      <c r="L64" s="56" t="s">
        <v>100</v>
      </c>
    </row>
    <row r="65" spans="2:12" ht="45" customHeight="1" x14ac:dyDescent="0.25">
      <c r="B65" s="46">
        <v>2</v>
      </c>
      <c r="C65" s="58" t="s">
        <v>101</v>
      </c>
      <c r="D65" s="59"/>
      <c r="E65" s="27"/>
      <c r="F65" s="28" t="s">
        <v>98</v>
      </c>
      <c r="G65" s="27"/>
      <c r="H65" s="28" t="s">
        <v>56</v>
      </c>
      <c r="I65" s="27"/>
      <c r="J65" s="30"/>
      <c r="K65" s="28" t="s">
        <v>99</v>
      </c>
      <c r="L65" s="27" t="s">
        <v>102</v>
      </c>
    </row>
    <row r="66" spans="2:12" ht="81.75" customHeight="1" x14ac:dyDescent="0.25">
      <c r="B66" s="46">
        <v>3</v>
      </c>
      <c r="C66" s="58" t="s">
        <v>103</v>
      </c>
      <c r="D66" s="59"/>
      <c r="E66" s="27" t="s">
        <v>8</v>
      </c>
      <c r="F66" s="28" t="s">
        <v>98</v>
      </c>
      <c r="G66" s="27"/>
      <c r="H66" s="28"/>
      <c r="I66" s="27"/>
      <c r="J66" s="30"/>
      <c r="K66" s="28" t="s">
        <v>104</v>
      </c>
      <c r="L66" s="28" t="s">
        <v>105</v>
      </c>
    </row>
    <row r="67" spans="2:12" x14ac:dyDescent="0.25">
      <c r="B67" s="13" t="s">
        <v>106</v>
      </c>
      <c r="C67" s="14"/>
      <c r="D67" s="14"/>
      <c r="E67" s="14"/>
      <c r="F67" s="14"/>
      <c r="G67" s="14"/>
      <c r="H67" s="14"/>
      <c r="I67" s="14"/>
      <c r="J67" s="14"/>
      <c r="K67" s="14"/>
      <c r="L67" s="15"/>
    </row>
    <row r="68" spans="2:12" x14ac:dyDescent="0.25">
      <c r="B68" s="16" t="s">
        <v>15</v>
      </c>
      <c r="C68" s="17"/>
      <c r="D68" s="17"/>
      <c r="E68" s="17"/>
      <c r="F68" s="17"/>
      <c r="G68" s="17"/>
      <c r="H68" s="17"/>
      <c r="I68" s="17"/>
      <c r="J68" s="17"/>
      <c r="K68" s="17"/>
      <c r="L68" s="18"/>
    </row>
    <row r="69" spans="2:12" x14ac:dyDescent="0.25">
      <c r="B69" s="46">
        <v>1</v>
      </c>
      <c r="C69" s="47" t="s">
        <v>107</v>
      </c>
      <c r="D69" s="8"/>
      <c r="E69" s="8"/>
      <c r="F69" s="8"/>
      <c r="G69" s="8"/>
      <c r="H69" s="8"/>
      <c r="I69" s="8"/>
      <c r="J69" s="8"/>
      <c r="K69" s="8"/>
      <c r="L69" s="49"/>
    </row>
    <row r="70" spans="2:12" ht="51" customHeight="1" x14ac:dyDescent="0.25">
      <c r="B70" s="50"/>
      <c r="C70" s="8" t="s">
        <v>17</v>
      </c>
      <c r="D70" s="49" t="s">
        <v>108</v>
      </c>
      <c r="E70" s="27" t="s">
        <v>8</v>
      </c>
      <c r="F70" s="28"/>
      <c r="G70" s="27"/>
      <c r="H70" s="28"/>
      <c r="I70" s="57">
        <v>6454216239.1800003</v>
      </c>
      <c r="J70" s="30" t="s">
        <v>20</v>
      </c>
      <c r="K70" s="30" t="s">
        <v>109</v>
      </c>
      <c r="L70" s="28" t="s">
        <v>110</v>
      </c>
    </row>
    <row r="71" spans="2:12" ht="30" customHeight="1" x14ac:dyDescent="0.25">
      <c r="B71" s="50"/>
      <c r="C71" s="8" t="s">
        <v>22</v>
      </c>
      <c r="D71" s="49" t="s">
        <v>111</v>
      </c>
      <c r="E71" s="27" t="s">
        <v>8</v>
      </c>
      <c r="F71" s="28"/>
      <c r="G71" s="27"/>
      <c r="H71" s="28"/>
      <c r="I71" s="57">
        <v>5295000000</v>
      </c>
      <c r="J71" s="30" t="s">
        <v>20</v>
      </c>
      <c r="K71" s="30" t="s">
        <v>109</v>
      </c>
      <c r="L71" s="28" t="s">
        <v>112</v>
      </c>
    </row>
  </sheetData>
  <mergeCells count="16">
    <mergeCell ref="B2:L2"/>
    <mergeCell ref="B3:L3"/>
    <mergeCell ref="B4:L4"/>
    <mergeCell ref="B5:L5"/>
    <mergeCell ref="B6:D8"/>
    <mergeCell ref="E6:H6"/>
    <mergeCell ref="I6:J6"/>
    <mergeCell ref="K6:K8"/>
    <mergeCell ref="L6:L8"/>
    <mergeCell ref="E7:F7"/>
    <mergeCell ref="C66:D66"/>
    <mergeCell ref="G7:H7"/>
    <mergeCell ref="I7:J7"/>
    <mergeCell ref="L25:L27"/>
    <mergeCell ref="C64:D64"/>
    <mergeCell ref="C65:D65"/>
  </mergeCells>
  <hyperlinks>
    <hyperlink ref="L64" r:id="rId1" xr:uid="{A04A7B30-F962-43D4-8499-7F25F49B2F72}"/>
  </hyperlinks>
  <printOptions horizontalCentered="1"/>
  <pageMargins left="0.39370078740157483" right="0" top="0.39370078740157483" bottom="0" header="0" footer="0"/>
  <pageSetup scale="56" fitToHeight="0" orientation="landscape" verticalDpi="597" r:id="rId2"/>
  <rowBreaks count="2" manualBreakCount="2">
    <brk id="39" max="11" man="1"/>
    <brk id="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guia cumplimiento</vt:lpstr>
      <vt:lpstr>'guia cumplimiento'!Área_de_impresión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ERGARCIA</dc:creator>
  <cp:lastModifiedBy>Cluadia A. Charles Silva</cp:lastModifiedBy>
  <dcterms:created xsi:type="dcterms:W3CDTF">2026-02-06T21:48:00Z</dcterms:created>
  <dcterms:modified xsi:type="dcterms:W3CDTF">2026-03-03T17:20:29Z</dcterms:modified>
</cp:coreProperties>
</file>