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checkCompatibility="1" defaultThemeVersion="124226"/>
  <mc:AlternateContent xmlns:mc="http://schemas.openxmlformats.org/markup-compatibility/2006">
    <mc:Choice Requires="x15">
      <x15ac:absPath xmlns:x15ac="http://schemas.microsoft.com/office/spreadsheetml/2010/11/ac" url="V:\2025\TRANSPARENCIA\PÁGINA\"/>
    </mc:Choice>
  </mc:AlternateContent>
  <xr:revisionPtr revIDLastSave="0" documentId="13_ncr:1_{75037DA4-B46D-46BA-98C2-5ACAA14A96CE}" xr6:coauthVersionLast="47" xr6:coauthVersionMax="47" xr10:uidLastSave="{00000000-0000-0000-0000-000000000000}"/>
  <bookViews>
    <workbookView xWindow="-120" yWindow="-120" windowWidth="24240" windowHeight="13140" xr2:uid="{00000000-000D-0000-FFFF-FFFF00000000}"/>
  </bookViews>
  <sheets>
    <sheet name="megaproyectos 2024" sheetId="1" r:id="rId1"/>
  </sheets>
  <definedNames>
    <definedName name="_xlnm._FilterDatabase" localSheetId="0" hidden="1">'megaproyectos 2024'!$A$7:$AI$7</definedName>
    <definedName name="_xlnm.Print_Area" localSheetId="0">'megaproyectos 2024'!$A$3:$C$50</definedName>
    <definedName name="_xlnm.Print_Titles" localSheetId="0">'megaproyectos 2024'!$1:$6</definedName>
  </definedNames>
  <calcPr calcId="191029"/>
</workbook>
</file>

<file path=xl/calcChain.xml><?xml version="1.0" encoding="utf-8"?>
<calcChain xmlns="http://schemas.openxmlformats.org/spreadsheetml/2006/main">
  <c r="G18" i="1" l="1"/>
  <c r="F18" i="1" l="1"/>
</calcChain>
</file>

<file path=xl/sharedStrings.xml><?xml version="1.0" encoding="utf-8"?>
<sst xmlns="http://schemas.openxmlformats.org/spreadsheetml/2006/main" count="67" uniqueCount="66">
  <si>
    <t>Megaproyectos 2014</t>
  </si>
  <si>
    <t>Obra / Acción</t>
  </si>
  <si>
    <t>Observaciones</t>
  </si>
  <si>
    <t>Desarrollo Urbano</t>
  </si>
  <si>
    <t>Salud</t>
  </si>
  <si>
    <t>DEL ESTADO</t>
  </si>
  <si>
    <t>Educación</t>
  </si>
  <si>
    <t>Construcción de Edificio de 3 niveles, el cual se compone de 18 aulas y 30 anexos.
Cada nivel tiene una superficie de 965.88 m2 y esta compuesto de 6 aulas y 10 anexo (2 sanitarios H y M, 1 cuarto de control eléctrico, 2 áreas de servicio, 1 almacén, 1 pasillo, 1 cubo de escaleras, 1 vestíbulo y 1 área de circulación). 
Costo Total: 42.8 mdp.</t>
  </si>
  <si>
    <r>
      <rPr>
        <b/>
        <sz val="9"/>
        <rFont val="Calibri"/>
        <family val="2"/>
      </rPr>
      <t>Acceso a vestíbulo:</t>
    </r>
    <r>
      <rPr>
        <sz val="9"/>
        <rFont val="Calibri"/>
        <family val="2"/>
      </rPr>
      <t xml:space="preserve"> Vestíbulo, Control e Información, Trabajo Social, Seguro Popular Sanitarios Públicos, Conmutador y Archivo Clínico.  </t>
    </r>
    <r>
      <rPr>
        <b/>
        <sz val="9"/>
        <rFont val="Calibri"/>
        <family val="2"/>
      </rPr>
      <t>Atención médica</t>
    </r>
    <r>
      <rPr>
        <sz val="9"/>
        <rFont val="Calibri"/>
        <family val="2"/>
      </rPr>
      <t xml:space="preserve">: Consulta Externa con 6 Consultorios, Auxiliares de Diagnostico (Laboratorio de Análisis Clínicos y Patología, Puestos de Sangrado), Imagenología (Radiodiagnóstico, 1 mastógrafo), Auxiliares de Tratamiento (Urgencias), Tococirugía (2 salas de expulsión y 1 sala mixta), Cirugía (2 quirófanos), U.C.I.A. y U.C.I.N. </t>
    </r>
    <r>
      <rPr>
        <b/>
        <sz val="9"/>
        <rFont val="Calibri"/>
        <family val="2"/>
      </rPr>
      <t xml:space="preserve">Hospitalización: </t>
    </r>
    <r>
      <rPr>
        <sz val="9"/>
        <rFont val="Calibri"/>
        <family val="2"/>
      </rPr>
      <t xml:space="preserve">30 camas de Hospital (15 por piso, 2° y 3° nivel). </t>
    </r>
    <r>
      <rPr>
        <b/>
        <sz val="9"/>
        <rFont val="Calibri"/>
        <family val="2"/>
      </rPr>
      <t xml:space="preserve">Gobierno y relación: </t>
    </r>
    <r>
      <rPr>
        <sz val="9"/>
        <rFont val="Calibri"/>
        <family val="2"/>
      </rPr>
      <t xml:space="preserve">Gobierno, Dirección de Enfermería y Dirección de Enseñanza. </t>
    </r>
    <r>
      <rPr>
        <b/>
        <sz val="9"/>
        <rFont val="Calibri"/>
        <family val="2"/>
      </rPr>
      <t>Áreas de Apoyo</t>
    </r>
    <r>
      <rPr>
        <sz val="9"/>
        <rFont val="Calibri"/>
        <family val="2"/>
      </rPr>
      <t xml:space="preserve">: C.E.Y.E., Farmacia, Cocina-Dietología, Lavandería, Baños Vestidores, Almacén General, Servicios Generales, Informática, Conservación y Mantenimiento, Área de Descanso Residentes, Cafetería, Caseta de Acceso y Mortuorio. </t>
    </r>
    <r>
      <rPr>
        <b/>
        <sz val="9"/>
        <rFont val="Calibri"/>
        <family val="2"/>
      </rPr>
      <t>Circulaciones técnicas y de público</t>
    </r>
    <r>
      <rPr>
        <sz val="9"/>
        <rFont val="Calibri"/>
        <family val="2"/>
      </rPr>
      <t>: Gobierno, Enseñanza, Farmacia, Mortuorio, Cocina, Lavandería, Almacén, Cuarto de Maquinas Costo total 299.1 mdp</t>
    </r>
  </si>
  <si>
    <t>Desarrollo Rural</t>
  </si>
  <si>
    <t>Deporte</t>
  </si>
  <si>
    <t>Construcción Del Edificio Que Albergará Al Centro De Justicia Para Las Mujeres De La Fiscalía General, Hidalgo del Parral. Periodo de ejecución 2022 - 2023</t>
  </si>
  <si>
    <t>Ampliación de los carriles  de la plaza de cobro de Sacramento, actualmente tiene 6 carriles en sentido norte/sur,  se crearan 2  más (lateral izquierdo sentido sur/norte). Incluye trabajos preliminares, carril central, carril lateral lado oficinas, subestación, transición aéreo subterránea, excavaciones para tendido de cable XLP1/0 , tableros de distribución eléctrica, cuarto de máquinas, sistema eléctrico para  servicios, cabinas, modulo de sanitarios y regadera, cisterna.   
Costo total: 29.2 mdp</t>
  </si>
  <si>
    <t xml:space="preserve">Construcción edificio de 3,060 m2 en dos plantas que cuenta con las siguientes áreas.- DIF Municipal, DIF Estatal, ONG, Jurídico Familiar, ICHIMU, Apoyo Económico, Comedor, Atención Víctimas, Sala de Espera, Psicología,  Baños Públicos y de Personal, Administración del Centro, Coordinador, Salas, Acogida, Farmacia, Consultorios Médico, Asesorías, Área Lúdica y Lactancia, Banco de Armas, AFIS y Toma de huellas,  Celdas, HESEL, Reconocimiento y entrevistas, Declaraciones, Albergue, Asesorías, Ordenes Protección, personas extraviadas, Intendencia, evidencias, Archivo, Delitos Sexuales, Violencia Familiar, Oficiales Municipales y Ministeriales, Multiclases, SITE y Sistemas. 
Costo Total: 64.5 </t>
  </si>
  <si>
    <t>Inversión Ejercida                                    2024</t>
  </si>
  <si>
    <t>Construcción del Hospital de Gineco Obstetricia, Hidalgo del Parral. 
Período de ejecución 2019 - 2024</t>
  </si>
  <si>
    <t>Corredor Tecnológico  de  Ciudad Juárez, BRT. 
Período de ejecución 2020- 2024</t>
  </si>
  <si>
    <t>21701967 PROYECTO TERMINADO</t>
  </si>
  <si>
    <t>RECONSTRUCCIÓN DEL TRAMO CARRETERO CUAUHTÉMOC - ÁLVARO OBREGÓN (DIR).</t>
  </si>
  <si>
    <t>Agua</t>
  </si>
  <si>
    <t>Cultura</t>
  </si>
  <si>
    <t>Asistencia social</t>
  </si>
  <si>
    <t>Conservación de la infraestructura física en teatro de Los Héroes.
Concepto de obras:
Impermeabilización, cubierta, climas, protección civil, sistema contra incendios.
Costo total: 29.0 mdp</t>
  </si>
  <si>
    <t>Ampliación de CEJUM , Hidalgo del Parral.
Periodo de ejecución 2024</t>
  </si>
  <si>
    <t>Reconstrucción del tramo carretero Cuauhtémoc - Álvaro Obregón (inv).
Conceptos de obra:
Pavimentos (capas estabilizadoras, riegos de liga), pavimentación (materiales asfalticos, carpeta de concreto asfaltico), conservación (trabajos de conservación periódica, pavimentos), señalamiento y dispositivos de seguridad (marcas de pavimento,  vialetas y botones) 
Costo total: 151.5 mdp</t>
  </si>
  <si>
    <t>Reconstrucción del tramo carretero Cuauhtémoc - Álvaro Obregón (dir).
Conceptos de obra:
Pavimentos (capas estabilizadoras, riegos de liga), pavimentación (materiales asfalticos, carpeta de concreto asfaltico), conservación (trabajos de conservación periódica, pavimentos), señalamiento y dispositivos de seguridad (marcas de pavimento,  vialetas y botones) 
Costo total: 151.5 mdp</t>
  </si>
  <si>
    <t>Reconstrucción del tramo carretero La Quemada - Lázaro Cárdenas.
Conceptos de obra: Terracerías (cortes y terraplenes), pavimentos (sub-bases y bases, riegos de impregnación, riegos de liga, bacheo superficial aislado de pavimentos asfálticos, carpeta asfáltica de granulometría densa, fresado de la superficiede rodaduras en pavimentos asfálticos, señalamientos y dispositivos de seguridad, marcas de pavimento, vialetas y botones, boyas metálicas reflejantes).
Costo total: 169.3 mdp</t>
  </si>
  <si>
    <t>Rehabilitación de 166 km en tramos carreteros, Alcance Regional.
Período de ejecución 2024</t>
  </si>
  <si>
    <t>Rehabilitación de los tramos carreteros: km. 5.0 (Cuauhtémoc  - Tomochi-Carichic); I Griega-Santa Bárbara; San Francisco de Borja-Nonoava; Anáhuac-Cuauhtémoc-Nuevo Casas Grandes-Casas Grandes; libramiento Gómez Morín en Nuevo Casas Grandes; km. 132.30 (Jiménez-Chihuahua) Las Varas, Delicias-Rosales, km 166.9 (Jiménez-Chihuahua)- Lázaro Cardenas - La Regina, Meoqui Julimes, Delicias -presa Fco. I Madero tramo ent. a Satevo- presa Fco. I Madera.  
Costo total: 297.9 mdp</t>
  </si>
  <si>
    <t>Rehabilitación de 334 km en tramos carreteros, Alcance Regional.
Período de ejecución 2024.</t>
  </si>
  <si>
    <t>Rehabilitación de los tramos carreteros: Guerrero-Matachi; libramiento Gómez Morín en Cuauhtémoc; La Casita -Balleza; Casas Grandes-Juan Mata Ortiz; Delicias-Saucillo; Meoqui-Rosales-presa Francisco I. Madero; Delicias-Naica; km. 62.0 (Chihuahua-Juárez)- el Terrero -San Lorenzo.
Costo total: 597.3 mdp</t>
  </si>
  <si>
    <t>115 km de conservación de caminos ( materiales pétreo y sus derivados, productos asfalticos y sus derivados, papel reflejante para señalización, productos de vidrio (microesfera), productos metálicos para señalización(perfil y lamina), pintura de trafico para señalización) 
Costo total: 50 mdp</t>
  </si>
  <si>
    <t>El Corredor Troncal constara de 4 rutas integradoras: rutas troncales, pre-troncales, auxiliares y alimentadoras; La ruta troncal contara con 19.44 km de longitud  aprox. con carriles exclusivos para autobuses troncales, señalización, semaforización centralizada, y  28 estaciones localizadas cada 500 m. Corredores Pretroncales: 4 vialidades primarias  de aprox. 16 km de longitud, rehabilitación de carriles preferenciales para Autobuses Troncales, zona de acceso y descenso, instalación de para buses, semaforización y señalamiento. Equipamiento a bordo: se instalarán en los autobuses  troncales e integradores equipos de control  y recaudo. Equipamiento del Centro de Control: software y hardware necesarios para la gestión, procesamiento y transmisión de datos del Sistema de Control y Recaudo. Equipamiento de Estaciones e Intermodales: equipos instalados de Sistema de Control y Recaudo.  Patios y Talleres, acondicionados con estación de combustible, centro de lavado, patios de servicio y talleres para autobuses. El Corredor estará integrado aproximadamente por 572 Autobuses Integrados diésel actualmente se encuentran en operación, 262 Autobuses Troncales nuevos con motores a gas natural comprimido y  prestaran servicio en la Ruta Troncal, Rutas Pretroncales y Rutas Auxiliares.
Costo Total: 955.9 mdp</t>
  </si>
  <si>
    <t>Carreteras y Caminos</t>
  </si>
  <si>
    <t>Construcción de 13 cruces a nivel a lo largo
del corredor comercial de la carretera Cuauhtémoc - Álvaro
Obregón del km 4+740 al km 37+290 en puntos estratégicos para
resolver los movimientos direccionales, pavimentando los
cruces a base de una carpeta de concreto asfaltico , así como la colocación de una barrera de concreto, señalamiento vertical y horizontal 
(la longitud promedio por cruce es de 340 mts., por trece cruceros son 4.42 kms)
Costo total: 133.9 mdp</t>
  </si>
  <si>
    <t>Rehabilitación de 166 km en  tramos carreterros, Alcance Regional.
Período de ejecución 2024</t>
  </si>
  <si>
    <t>Rehabilitación de los tramos carreteros: Santa Isabel-Anáhuac; distribuidor vial La Junta; km. 10.0 (Casas Grandes-Juan Mata Ortiz)-Colonia Juárez; Colonia Juárez-Colonia Cuauhtémoc; ramal a ex hacienda San Diego; Meoqui-Julimes; Delicias-Presa Francisco I Madero, tramo: ent.  carretera a Satevo, libramiento Camargo, acceso al Cereso de Chihuahua, Parral - EL Granillo, Libramiento Cd. Aldama, Santa Isabel-Anáhuac, I Griega- San Fco. del Oro.
Costo total: 297.9 mdp</t>
  </si>
  <si>
    <t>Reconstrucción de 30.30 km del tramo carretero Cuauhtémoc - Álvaro Obregón (dir), Cuauhtémoc.
Período de ejecución 2024.</t>
  </si>
  <si>
    <t>Pista de Atletismo. 
Área pista tartán= 8,200 m2, área salto de longitud= 192.50m2, área bodega= 16.00m2, área de pasto sistético= 13,400m2.
Gradas metálicas, instalaciones eléctricas, señalización.
Costo Total: 40.3 mdp</t>
  </si>
  <si>
    <t>Centro de asistencia social para niñas, niños y adolescentes tutelados por el estado con necesidades de atención en salud mental:
Con capacidad para atender a 100 niño y niñas de manera simultanéa, Brindandoles la atención adecuada a su situación en particular y sus necesidades, con personal especializado.
Costo total: 30.82 mdp</t>
  </si>
  <si>
    <t>Adquisición y servicio de autobuses con carrocería especial, Alcance Regional.
Período de ejecución 2024</t>
  </si>
  <si>
    <t>Ampliación de carriles plaza de cobro de sacramento, Chihuahua.
Período de ejecución 2023-2024</t>
  </si>
  <si>
    <t>Seguridad Pública</t>
  </si>
  <si>
    <t>Construcción de 2da Etapa del edificio que albergará al Centro de Inteligencia de la Fiscalía General del Estado en el complejo de seguridad SITA en kilometro 3+600 de la carretera Chihuahua-Aldama, municipio de Chihuahua.
Período de ejecución 2023 - 2024</t>
  </si>
  <si>
    <t>Construcción del edificio que albergará a la Fiscalía de Distrito Zona Noroeste, Nuevo Casas Grandes.
Período de ejecución 2024</t>
  </si>
  <si>
    <t>Construcción del Edificio de Aulas para DES Agropecuarias CAMPUS II UACH. 
Período de ejecución 2022 - 2024</t>
  </si>
  <si>
    <t>Rehabilitación del colector FONAPO en tramo con origen en Av. Fernando Reyes Baeza en kilometraje 1 + 415.90 hasta la escuela Primaria Agustín Méndez Rosas  en kilometraje 3 + 586.04.
Preliminares: excavaciones, trabajo de rellenos y compactados, suministro e instalación de tubería tipo PVC y tubería PEAD, 34 pozos de visita, 170 tomas domiciliarias y  170 descargas domiciliarias. 
Costo total: 32.4 mdp</t>
  </si>
  <si>
    <t>Ampliación de 7,970 m2 ,constara con espacios y protección a 80 empleados. Incluye requisitos de dimensiones, espacios destinado a discapacitados, medidas de prevención de accidentes y otras facilidades. El diseño evita riesgos y busca  primordialmente salvaguardar la integridad física y emocional de las mujeres, adolescentes y niñas que acuden por ayuda. Constara con estacionamiento para 118 vehículos amarillos y 5 azules.
costo total: 30 mdp.</t>
  </si>
  <si>
    <t>Construcción del edificio que albergará a la Fiscalía de Distrito Zona Noroeste ubicado en Ave. Francisco I. Madero sin número CP 31755.
Constará con 2 niveles de oficinas:  áreas de Administrativos, Sistema Fiscal de Zona, celdas, detención provisional, Agencia Estatal de Investigación,  Adolescentes infractores  y Personas Deparecidas, Área de Atención Temprana, Centro de Justicia Alternativa, Delitos contra la Integridad Física y Daños, Delitos varios, Delitos contra la vida, Delitos patrimoniales, Delito de peligro contra la Libertad Sexual y la Familia, Espacios adecuados para la atención a usuarios y 325 cajones de estacionamiento. 
Costo total: 71.7 mdp</t>
  </si>
  <si>
    <t>Construcción de edificio "Centro de Inteligencia de la Fiscalía General del Estado de Chihuahua", área total instalada 2,041 m2 en 2 plantas.
Espacio y tecnología para 220 especialistas que realizan actividades de investigación de delitos, estadistica y análisis para las instancias de Fiscalía General así como  la atención a las llamadas anónimas del 089 en el estado.
Costo total: 49.0 mdp</t>
  </si>
  <si>
    <t>Construcción de pista de atletismo,Delicias.
Período de ejecución 2024</t>
  </si>
  <si>
    <t>Rehabilitación del colector FONAPO en tramo con origen en Av. Fernando Reyes Baeza en kilometraje 1 + 415.90 hasta la escuela Primaria Agustín Méndez Rosas  en kilometraje 3 + 586.04, Delicias.
Período de ejecución 2024</t>
  </si>
  <si>
    <t>Conservación de la infraestructura física en teatro de Los Héroes, Chihuahua.
Período de ejecición 2024</t>
  </si>
  <si>
    <t>Construcción del centro de asistencia social para niñas, niños y adolescentes tutelados por el estado con necesidades de atención en salud mental, Cuauhtémoc.
Período de ejecución 2024</t>
  </si>
  <si>
    <t>Adquisicion y servicios relativos a 104 autobuses con carrocería especial para el sistema de Bus Rapid Transit.
Chihuahua= 49 vehículos
Juárez= 55 vehículos
Con capacidad mínima para 70 pasajeros, modelo resiente, motor a Diesel, trasmisión de 4 velocidades, con aire acondicionado y calefacción. Servicios de monitoreo con plataforma de videovigilancia y gestión vehicular
Costo total: 684.8 mdp</t>
  </si>
  <si>
    <t>Conservación camellón central en mpio. de Nuevo Casas Grandes, comprende: Proyecto detonante A: Contempla andadores y señalamientos, pavimentos, señalamiento vial, alumbrado y acabados, 3 módulo multiservicios A y B, juegos infantiles y 3 módulo de gimnasio, mobiliario urbano, área de asadores (4 módulos), Proyecto detonante B: Contempla Plaza China, Plaza Mormona, plaza Mestiza ( incluye sistema de riego), jardín de pastizales, proyecto detonante C es un vivero, Proyecto Detonante D son fuentes secas.
Costo total : 144.1 mdp</t>
  </si>
  <si>
    <t>Rehabilitación en los  tramos carreteros: Álvaro Obregón-Soto Máynez; La Junta-Guerrero(directo e inverso); Balleza-Guachochi; km. 2.0(Nuevo Casas Grandes-Casas Grandes)-Francisco I. Madero; Camargo-Colina; San Guillermo-Aquiles Serdán; El Mirador-San Fco. de Borja.
Costo total: 597.3 mdp.</t>
  </si>
  <si>
    <t>Construcción puente peatonal atirantado con mirador en el espacio denominado de cara al río, en el municipio de Hidalgo del Parral, en el estado de Chihuahua, conectando el paseo Manuel Gómez Morín con la Calle Vasco de Quiroga
Costo total :146.6 mdp</t>
  </si>
  <si>
    <t>Conservación de caminos en los municipios de la zona norte del estado de Chihuahua.
Período de ejecución 2024</t>
  </si>
  <si>
    <t>Conservación de caminos en los municipios de la zona sur del estado de Chihuahua.
Período de ejecución 2024</t>
  </si>
  <si>
    <t>Construcción de cruces a nivel corredor comercial de la carretera Cuauhtémoc - Álvaro Obregón, del km 4+740 al km 37+290, en Cuauhtémoc.
Período de ejecución 2022-2024</t>
  </si>
  <si>
    <t>Conservación del camellón central, ubicado desde la calle minerva al norte hasta la terminación de la macro plaza del bicentenario en la calle victoria, en el municipio de Nuevo Casas Grandes.
Período de ejecución 2023 - 2024</t>
  </si>
  <si>
    <t>Construcción puente peatonal atirantado, Hidalgo del Parral. 
Período de ejecución 2024</t>
  </si>
  <si>
    <t>Rehabilitación de 334 km en  tramos carreteros, Alcance Regional.
Período de ejecución 2024</t>
  </si>
  <si>
    <t>Reconstrucción de 47.70 km del tramo carretero La Quemada - Lázaro Cárdenas, Alcance Regional.
Período de ejecución 2024</t>
  </si>
  <si>
    <t>Reconstrucción de 30.30 km del tramo carretero Cuauhtémoc - Álvaro Obregón (inv), Cuauhtémoc.
Período de ejecución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</si>
</sst>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theme="1"/>
      <name val="Calibri"/>
      <family val="2"/>
      <scheme val="minor"/>
    </font>
    <font>
      <b/>
      <sz val="9"/>
      <name val="Arial"/>
      <family val="2"/>
    </font>
    <font>
      <sz val="9"/>
      <name val="Arial"/>
      <family val="2"/>
    </font>
    <font>
      <sz val="8"/>
      <name val="Arial"/>
      <family val="2"/>
    </font>
    <font>
      <sz val="10"/>
      <name val="Arial"/>
      <family val="2"/>
    </font>
    <font>
      <sz val="11"/>
      <name val="Calibri"/>
      <family val="2"/>
      <scheme val="minor"/>
    </font>
    <font>
      <b/>
      <sz val="11"/>
      <name val="Calibri"/>
      <family val="2"/>
      <scheme val="minor"/>
    </font>
    <font>
      <sz val="9"/>
      <name val="Calibri"/>
      <family val="2"/>
      <scheme val="minor"/>
    </font>
    <font>
      <b/>
      <sz val="12"/>
      <name val="Calibri"/>
      <family val="2"/>
      <scheme val="minor"/>
    </font>
    <font>
      <b/>
      <sz val="9"/>
      <name val="Calibri"/>
      <family val="2"/>
      <scheme val="minor"/>
    </font>
    <font>
      <b/>
      <sz val="16"/>
      <name val="Calibri"/>
      <family val="2"/>
      <scheme val="minor"/>
    </font>
    <font>
      <sz val="9"/>
      <name val="Calibri"/>
      <family val="2"/>
    </font>
    <font>
      <b/>
      <sz val="9"/>
      <name val="Calibri"/>
      <family val="2"/>
    </font>
    <font>
      <b/>
      <sz val="12"/>
      <color theme="0"/>
      <name val="Arial"/>
      <family val="2"/>
    </font>
    <font>
      <sz val="11"/>
      <color rgb="FFFF0000"/>
      <name val="Calibri"/>
      <family val="2"/>
    </font>
    <font>
      <sz val="11"/>
      <name val="Calibri"/>
      <family val="2"/>
    </font>
    <font>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7030A0"/>
        <bgColor indexed="64"/>
      </patternFill>
    </fill>
    <fill>
      <patternFill patternType="solid">
        <fgColor rgb="FFFF0000"/>
        <bgColor indexed="64"/>
      </patternFill>
    </fill>
  </fills>
  <borders count="12">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6">
    <xf numFmtId="0" fontId="0" fillId="0" borderId="0"/>
    <xf numFmtId="0" fontId="4" fillId="0" borderId="0"/>
    <xf numFmtId="0" fontId="4" fillId="0" borderId="0"/>
    <xf numFmtId="0" fontId="4" fillId="0" borderId="0"/>
    <xf numFmtId="0" fontId="4" fillId="0" borderId="0"/>
    <xf numFmtId="44" fontId="16" fillId="0" borderId="0" applyFont="0" applyFill="0" applyBorder="0" applyAlignment="0" applyProtection="0"/>
  </cellStyleXfs>
  <cellXfs count="57">
    <xf numFmtId="0" fontId="0" fillId="0" borderId="0" xfId="0"/>
    <xf numFmtId="0" fontId="5" fillId="0" borderId="0" xfId="0" applyFont="1"/>
    <xf numFmtId="4" fontId="5" fillId="0" borderId="0" xfId="0" applyNumberFormat="1" applyFont="1"/>
    <xf numFmtId="0" fontId="5" fillId="0" borderId="0" xfId="0" applyFont="1" applyAlignment="1">
      <alignment horizontal="center" vertical="top"/>
    </xf>
    <xf numFmtId="0" fontId="3" fillId="0" borderId="0" xfId="0" applyFont="1" applyAlignment="1">
      <alignment vertical="center"/>
    </xf>
    <xf numFmtId="0" fontId="6" fillId="2" borderId="0" xfId="0" applyFont="1" applyFill="1"/>
    <xf numFmtId="4" fontId="6" fillId="2" borderId="0" xfId="0" applyNumberFormat="1" applyFont="1" applyFill="1"/>
    <xf numFmtId="0" fontId="6" fillId="0" borderId="0" xfId="0" applyFont="1"/>
    <xf numFmtId="3" fontId="7" fillId="0" borderId="0" xfId="0" applyNumberFormat="1" applyFont="1" applyAlignment="1">
      <alignment vertical="top" wrapText="1"/>
    </xf>
    <xf numFmtId="3" fontId="7" fillId="0" borderId="0" xfId="0" applyNumberFormat="1" applyFont="1" applyAlignment="1">
      <alignment horizontal="center" vertical="top"/>
    </xf>
    <xf numFmtId="3" fontId="7" fillId="0" borderId="10" xfId="0" applyNumberFormat="1" applyFont="1" applyBorder="1" applyAlignment="1">
      <alignment vertical="top" wrapText="1"/>
    </xf>
    <xf numFmtId="3" fontId="7" fillId="0" borderId="10" xfId="0" applyNumberFormat="1" applyFont="1" applyBorder="1" applyAlignment="1">
      <alignment horizontal="center" vertical="top"/>
    </xf>
    <xf numFmtId="3" fontId="5" fillId="0" borderId="0" xfId="0" applyNumberFormat="1" applyFont="1"/>
    <xf numFmtId="3" fontId="7" fillId="0" borderId="2" xfId="0" applyNumberFormat="1" applyFont="1" applyBorder="1" applyAlignment="1">
      <alignment vertical="top" wrapText="1"/>
    </xf>
    <xf numFmtId="3" fontId="7" fillId="0" borderId="2" xfId="0" applyNumberFormat="1" applyFont="1" applyBorder="1" applyAlignment="1">
      <alignment horizontal="center" vertical="top"/>
    </xf>
    <xf numFmtId="0" fontId="7" fillId="0" borderId="2" xfId="0" applyFont="1" applyBorder="1" applyAlignment="1">
      <alignment vertical="top" wrapText="1"/>
    </xf>
    <xf numFmtId="0" fontId="7" fillId="0" borderId="7" xfId="0" applyFont="1" applyBorder="1" applyAlignment="1">
      <alignment vertical="top" wrapText="1"/>
    </xf>
    <xf numFmtId="0" fontId="8" fillId="4" borderId="3" xfId="0" applyFont="1" applyFill="1" applyBorder="1"/>
    <xf numFmtId="0" fontId="6" fillId="4" borderId="4" xfId="0" applyFont="1" applyFill="1" applyBorder="1" applyAlignment="1">
      <alignment horizontal="center" vertical="top"/>
    </xf>
    <xf numFmtId="0" fontId="6" fillId="4" borderId="1" xfId="0" applyFont="1" applyFill="1" applyBorder="1"/>
    <xf numFmtId="0" fontId="8" fillId="4" borderId="4" xfId="0" applyFont="1" applyFill="1" applyBorder="1" applyAlignment="1">
      <alignment horizontal="left" wrapText="1"/>
    </xf>
    <xf numFmtId="3" fontId="9" fillId="4" borderId="4" xfId="0" applyNumberFormat="1" applyFont="1" applyFill="1" applyBorder="1" applyAlignment="1">
      <alignment horizontal="center" vertical="top"/>
    </xf>
    <xf numFmtId="3" fontId="8" fillId="4" borderId="6" xfId="0" applyNumberFormat="1" applyFont="1" applyFill="1" applyBorder="1" applyAlignment="1">
      <alignment vertical="top" wrapText="1"/>
    </xf>
    <xf numFmtId="0" fontId="6" fillId="4" borderId="1" xfId="0" applyFont="1" applyFill="1" applyBorder="1" applyAlignment="1">
      <alignment horizontal="center" vertical="top"/>
    </xf>
    <xf numFmtId="0" fontId="7" fillId="0" borderId="0" xfId="0" applyFont="1" applyAlignment="1">
      <alignment vertical="top" wrapText="1"/>
    </xf>
    <xf numFmtId="3" fontId="11" fillId="0" borderId="2" xfId="0" applyNumberFormat="1" applyFont="1" applyBorder="1" applyAlignment="1">
      <alignment horizontal="left" vertical="top" wrapText="1"/>
    </xf>
    <xf numFmtId="3" fontId="11" fillId="0" borderId="0" xfId="0" applyNumberFormat="1" applyFont="1" applyAlignment="1">
      <alignment horizontal="left" vertical="top" wrapText="1"/>
    </xf>
    <xf numFmtId="0" fontId="8" fillId="4" borderId="7" xfId="0" applyFont="1" applyFill="1" applyBorder="1"/>
    <xf numFmtId="0" fontId="6" fillId="4" borderId="2" xfId="0" applyFont="1" applyFill="1" applyBorder="1" applyAlignment="1">
      <alignment horizontal="center" vertical="top"/>
    </xf>
    <xf numFmtId="0" fontId="14" fillId="0" borderId="0" xfId="0" applyFont="1"/>
    <xf numFmtId="0" fontId="8" fillId="4" borderId="2" xfId="0" applyFont="1" applyFill="1" applyBorder="1" applyAlignment="1">
      <alignment horizontal="left" wrapText="1"/>
    </xf>
    <xf numFmtId="3" fontId="9" fillId="4" borderId="2" xfId="0" applyNumberFormat="1" applyFont="1" applyFill="1" applyBorder="1" applyAlignment="1">
      <alignment horizontal="center" vertical="top"/>
    </xf>
    <xf numFmtId="0" fontId="5" fillId="0" borderId="0" xfId="0" applyFont="1" applyAlignment="1">
      <alignment wrapText="1"/>
    </xf>
    <xf numFmtId="1" fontId="15" fillId="0" borderId="0" xfId="0" applyNumberFormat="1" applyFont="1"/>
    <xf numFmtId="3" fontId="7" fillId="0" borderId="2" xfId="0" applyNumberFormat="1" applyFont="1" applyBorder="1" applyAlignment="1">
      <alignment horizontal="left" vertical="top" wrapText="1"/>
    </xf>
    <xf numFmtId="3" fontId="11" fillId="0" borderId="8" xfId="0" applyNumberFormat="1" applyFont="1" applyBorder="1" applyAlignment="1">
      <alignment horizontal="left" vertical="top" wrapText="1"/>
    </xf>
    <xf numFmtId="0" fontId="6" fillId="4" borderId="8" xfId="0" applyFont="1" applyFill="1" applyBorder="1" applyAlignment="1">
      <alignment horizontal="left"/>
    </xf>
    <xf numFmtId="3" fontId="2" fillId="0" borderId="0" xfId="0" applyNumberFormat="1" applyFont="1" applyAlignment="1">
      <alignment horizontal="left" vertical="top" wrapText="1"/>
    </xf>
    <xf numFmtId="0" fontId="6" fillId="4" borderId="1" xfId="0" applyFont="1" applyFill="1" applyBorder="1" applyAlignment="1">
      <alignment horizontal="left"/>
    </xf>
    <xf numFmtId="0" fontId="5" fillId="0" borderId="0" xfId="0" applyFont="1" applyAlignment="1">
      <alignment horizontal="left"/>
    </xf>
    <xf numFmtId="3" fontId="7" fillId="0" borderId="8" xfId="0" applyNumberFormat="1" applyFont="1" applyBorder="1" applyAlignment="1">
      <alignment horizontal="left" vertical="top" wrapText="1"/>
    </xf>
    <xf numFmtId="3" fontId="2" fillId="0" borderId="10" xfId="0" applyNumberFormat="1" applyFont="1" applyBorder="1" applyAlignment="1">
      <alignment horizontal="left" vertical="top" wrapText="1"/>
    </xf>
    <xf numFmtId="3" fontId="1" fillId="4" borderId="4" xfId="0" applyNumberFormat="1" applyFont="1" applyFill="1" applyBorder="1" applyAlignment="1">
      <alignment horizontal="left" vertical="top" wrapText="1"/>
    </xf>
    <xf numFmtId="3" fontId="7" fillId="0" borderId="0" xfId="0" applyNumberFormat="1" applyFont="1" applyAlignment="1">
      <alignment horizontal="left" vertical="top" wrapText="1"/>
    </xf>
    <xf numFmtId="3" fontId="1" fillId="4" borderId="2" xfId="0" applyNumberFormat="1" applyFont="1" applyFill="1" applyBorder="1" applyAlignment="1">
      <alignment horizontal="left" vertical="top" wrapText="1"/>
    </xf>
    <xf numFmtId="0" fontId="5" fillId="0" borderId="0" xfId="0" applyFont="1" applyAlignment="1">
      <alignment vertical="center"/>
    </xf>
    <xf numFmtId="0" fontId="5" fillId="0" borderId="0" xfId="0" applyFont="1" applyAlignment="1">
      <alignment horizontal="center" vertical="center" wrapText="1"/>
    </xf>
    <xf numFmtId="44" fontId="7" fillId="0" borderId="0" xfId="5" applyFont="1" applyBorder="1" applyAlignment="1">
      <alignment horizontal="center" vertical="top" wrapText="1"/>
    </xf>
    <xf numFmtId="3" fontId="7" fillId="0" borderId="2" xfId="0" applyNumberFormat="1" applyFont="1" applyBorder="1" applyAlignment="1">
      <alignment horizontal="center" vertical="top" wrapText="1"/>
    </xf>
    <xf numFmtId="0" fontId="10" fillId="0" borderId="0" xfId="0" applyFont="1" applyAlignment="1">
      <alignment horizontal="center" vertical="center"/>
    </xf>
    <xf numFmtId="0" fontId="10" fillId="0" borderId="9"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wrapText="1"/>
    </xf>
    <xf numFmtId="3" fontId="13" fillId="3" borderId="5" xfId="0" applyNumberFormat="1" applyFont="1" applyFill="1" applyBorder="1" applyAlignment="1">
      <alignment horizontal="center" vertical="center" wrapText="1"/>
    </xf>
  </cellXfs>
  <cellStyles count="6">
    <cellStyle name="Moneda" xfId="5" builtinId="4"/>
    <cellStyle name="Normal" xfId="0" builtinId="0"/>
    <cellStyle name="Normal 2" xfId="1" xr:uid="{00000000-0005-0000-0000-000001000000}"/>
    <cellStyle name="Normal 2 2" xfId="2" xr:uid="{00000000-0005-0000-0000-000002000000}"/>
    <cellStyle name="Normal 3 2"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I88"/>
  <sheetViews>
    <sheetView tabSelected="1" topLeftCell="A30" zoomScaleNormal="100" workbookViewId="0">
      <selection activeCell="C84" sqref="C84:C85"/>
    </sheetView>
  </sheetViews>
  <sheetFormatPr baseColWidth="10" defaultRowHeight="15" x14ac:dyDescent="0.25"/>
  <cols>
    <col min="1" max="1" width="49.7109375" style="1" customWidth="1"/>
    <col min="2" max="2" width="16" style="3" customWidth="1"/>
    <col min="3" max="3" width="55.85546875" style="1" customWidth="1"/>
    <col min="4" max="4" width="3.5703125" style="1" customWidth="1"/>
    <col min="5" max="5" width="12.42578125" style="1" customWidth="1"/>
    <col min="6" max="6" width="71.85546875" style="1" customWidth="1"/>
    <col min="7" max="25" width="11.42578125" style="1" customWidth="1"/>
    <col min="26" max="26" width="13.85546875" style="2" bestFit="1" customWidth="1"/>
    <col min="27" max="27" width="11.42578125" style="2" customWidth="1"/>
    <col min="28" max="28" width="13.85546875" style="2" bestFit="1" customWidth="1"/>
    <col min="29" max="31" width="11.42578125" style="2" customWidth="1"/>
    <col min="32" max="35" width="11.42578125" style="2"/>
    <col min="36" max="16384" width="11.42578125" style="1"/>
  </cols>
  <sheetData>
    <row r="1" spans="1:35" ht="15.75" hidden="1" thickBot="1" x14ac:dyDescent="0.3">
      <c r="A1" s="49" t="s">
        <v>0</v>
      </c>
      <c r="B1" s="49"/>
      <c r="C1" s="49"/>
    </row>
    <row r="2" spans="1:35" ht="15.75" hidden="1" thickBot="1" x14ac:dyDescent="0.3">
      <c r="A2" s="50"/>
      <c r="B2" s="50"/>
      <c r="C2" s="50"/>
    </row>
    <row r="3" spans="1:35" ht="15" customHeight="1" x14ac:dyDescent="0.25">
      <c r="A3" s="51" t="s">
        <v>1</v>
      </c>
      <c r="B3" s="54" t="s">
        <v>14</v>
      </c>
      <c r="C3" s="54" t="s">
        <v>2</v>
      </c>
    </row>
    <row r="4" spans="1:35" x14ac:dyDescent="0.25">
      <c r="A4" s="52"/>
      <c r="B4" s="55"/>
      <c r="C4" s="55"/>
    </row>
    <row r="5" spans="1:35" ht="15.75" thickBot="1" x14ac:dyDescent="0.3">
      <c r="A5" s="53"/>
      <c r="B5" s="56"/>
      <c r="C5" s="56"/>
    </row>
    <row r="6" spans="1:35" ht="4.5" customHeight="1" thickBot="1" x14ac:dyDescent="0.3"/>
    <row r="7" spans="1:35" s="5" customFormat="1" ht="16.5" thickBot="1" x14ac:dyDescent="0.3">
      <c r="A7" s="17" t="s">
        <v>3</v>
      </c>
      <c r="B7" s="18"/>
      <c r="C7" s="19"/>
      <c r="D7" s="7"/>
      <c r="E7" s="7"/>
      <c r="F7" s="7"/>
      <c r="G7" s="7"/>
      <c r="H7" s="7"/>
      <c r="I7" s="7"/>
      <c r="J7" s="7"/>
      <c r="K7" s="7"/>
      <c r="L7" s="7"/>
      <c r="M7" s="7"/>
      <c r="N7" s="7"/>
      <c r="O7" s="7"/>
      <c r="P7" s="7"/>
      <c r="Q7" s="7"/>
      <c r="R7" s="7"/>
      <c r="Z7" s="6"/>
      <c r="AA7" s="6"/>
      <c r="AB7" s="6"/>
      <c r="AC7" s="6"/>
      <c r="AD7" s="6"/>
      <c r="AE7" s="6"/>
      <c r="AF7" s="6"/>
      <c r="AG7" s="6"/>
      <c r="AH7" s="6"/>
      <c r="AI7" s="6"/>
    </row>
    <row r="8" spans="1:35" ht="252.75" thickBot="1" x14ac:dyDescent="0.3">
      <c r="A8" s="13" t="s">
        <v>16</v>
      </c>
      <c r="B8" s="14">
        <v>60365053.090000004</v>
      </c>
      <c r="C8" s="34" t="s">
        <v>32</v>
      </c>
      <c r="Z8" s="1"/>
    </row>
    <row r="9" spans="1:35" ht="108.75" thickBot="1" x14ac:dyDescent="0.3">
      <c r="A9" s="15" t="s">
        <v>40</v>
      </c>
      <c r="B9" s="14">
        <v>643403897.12</v>
      </c>
      <c r="C9" s="25" t="s">
        <v>54</v>
      </c>
      <c r="E9" s="1">
        <v>26802267</v>
      </c>
    </row>
    <row r="10" spans="1:35" ht="120.75" thickBot="1" x14ac:dyDescent="0.3">
      <c r="A10" s="16" t="s">
        <v>61</v>
      </c>
      <c r="B10" s="14">
        <v>85731775.379999995</v>
      </c>
      <c r="C10" s="35" t="s">
        <v>55</v>
      </c>
      <c r="E10" s="33">
        <v>25001117</v>
      </c>
      <c r="F10" s="32"/>
    </row>
    <row r="11" spans="1:35" ht="60.75" thickBot="1" x14ac:dyDescent="0.3">
      <c r="A11" s="16" t="s">
        <v>62</v>
      </c>
      <c r="B11" s="14">
        <v>144514286.72999999</v>
      </c>
      <c r="C11" s="35" t="s">
        <v>57</v>
      </c>
      <c r="E11" s="33">
        <v>23202075</v>
      </c>
    </row>
    <row r="12" spans="1:35" ht="3.75" customHeight="1" thickBot="1" x14ac:dyDescent="0.3">
      <c r="A12" s="24"/>
      <c r="B12" s="9"/>
      <c r="C12" s="26"/>
    </row>
    <row r="13" spans="1:35" s="5" customFormat="1" ht="16.5" thickBot="1" x14ac:dyDescent="0.3">
      <c r="A13" s="27" t="s">
        <v>9</v>
      </c>
      <c r="B13" s="28"/>
      <c r="C13" s="36"/>
      <c r="D13" s="7"/>
      <c r="E13" s="7"/>
      <c r="F13" s="7"/>
      <c r="G13" s="7"/>
      <c r="H13" s="7"/>
      <c r="I13" s="7"/>
      <c r="J13" s="7"/>
      <c r="K13" s="7"/>
      <c r="L13" s="7"/>
      <c r="M13" s="7"/>
      <c r="N13" s="7"/>
      <c r="O13" s="7"/>
      <c r="P13" s="7"/>
      <c r="Q13" s="7"/>
      <c r="R13" s="7"/>
      <c r="Z13" s="6"/>
      <c r="AA13" s="6"/>
      <c r="AB13" s="6"/>
      <c r="AC13" s="6"/>
      <c r="AD13" s="6"/>
      <c r="AE13" s="6"/>
      <c r="AF13" s="6"/>
      <c r="AG13" s="6"/>
      <c r="AH13" s="6"/>
      <c r="AI13" s="6"/>
    </row>
    <row r="14" spans="1:35" s="5" customFormat="1" ht="72.75" thickBot="1" x14ac:dyDescent="0.3">
      <c r="A14" s="15" t="s">
        <v>58</v>
      </c>
      <c r="B14" s="14">
        <v>31173322.910000004</v>
      </c>
      <c r="C14" s="25" t="s">
        <v>31</v>
      </c>
      <c r="D14" s="7"/>
      <c r="E14" s="1">
        <v>26802309</v>
      </c>
      <c r="F14" s="29"/>
      <c r="G14" s="7"/>
      <c r="H14" s="7"/>
      <c r="I14" s="7"/>
      <c r="J14" s="7"/>
      <c r="K14" s="7"/>
      <c r="L14" s="7"/>
      <c r="M14" s="7"/>
      <c r="N14" s="7"/>
      <c r="O14" s="7"/>
      <c r="P14" s="7"/>
      <c r="Q14" s="7"/>
      <c r="R14" s="7"/>
      <c r="Z14" s="6"/>
      <c r="AA14" s="6"/>
      <c r="AB14" s="6"/>
      <c r="AC14" s="6"/>
      <c r="AD14" s="6"/>
      <c r="AE14" s="6"/>
      <c r="AF14" s="6"/>
      <c r="AG14" s="6"/>
      <c r="AH14" s="6"/>
      <c r="AI14" s="6"/>
    </row>
    <row r="15" spans="1:35" s="5" customFormat="1" ht="72.75" thickBot="1" x14ac:dyDescent="0.3">
      <c r="A15" s="15" t="s">
        <v>59</v>
      </c>
      <c r="B15" s="14">
        <v>31562753.189999998</v>
      </c>
      <c r="C15" s="25" t="s">
        <v>31</v>
      </c>
      <c r="D15" s="7"/>
      <c r="E15" s="1">
        <v>26802310</v>
      </c>
      <c r="F15" s="7"/>
      <c r="G15" s="7"/>
      <c r="H15" s="7"/>
      <c r="I15" s="7"/>
      <c r="J15" s="7"/>
      <c r="K15" s="7"/>
      <c r="L15" s="7"/>
      <c r="M15" s="7"/>
      <c r="N15" s="7"/>
      <c r="O15" s="7"/>
      <c r="P15" s="7"/>
      <c r="Q15" s="7"/>
      <c r="R15" s="7"/>
      <c r="Z15" s="6"/>
      <c r="AA15" s="6"/>
      <c r="AB15" s="6"/>
      <c r="AC15" s="6"/>
      <c r="AD15" s="6"/>
      <c r="AE15" s="6"/>
      <c r="AF15" s="6"/>
      <c r="AG15" s="6"/>
      <c r="AH15" s="6"/>
      <c r="AI15" s="6"/>
    </row>
    <row r="16" spans="1:35" s="5" customFormat="1" ht="5.25" customHeight="1" thickBot="1" x14ac:dyDescent="0.3">
      <c r="A16" s="24"/>
      <c r="B16" s="9"/>
      <c r="C16" s="26"/>
      <c r="D16" s="7"/>
      <c r="E16" s="1"/>
      <c r="F16" s="7"/>
      <c r="G16" s="7"/>
      <c r="H16" s="7"/>
      <c r="I16" s="7"/>
      <c r="J16" s="7"/>
      <c r="K16" s="7"/>
      <c r="L16" s="7"/>
      <c r="M16" s="7"/>
      <c r="N16" s="7"/>
      <c r="O16" s="7"/>
      <c r="P16" s="7"/>
      <c r="Q16" s="7"/>
      <c r="R16" s="7"/>
      <c r="Z16" s="6"/>
      <c r="AA16" s="6"/>
      <c r="AB16" s="6"/>
      <c r="AC16" s="6"/>
      <c r="AD16" s="6"/>
      <c r="AE16" s="6"/>
      <c r="AF16" s="6"/>
      <c r="AG16" s="6"/>
      <c r="AH16" s="6"/>
      <c r="AI16" s="6"/>
    </row>
    <row r="17" spans="1:35" s="5" customFormat="1" ht="16.5" thickBot="1" x14ac:dyDescent="0.3">
      <c r="A17" s="27" t="s">
        <v>33</v>
      </c>
      <c r="B17" s="28"/>
      <c r="C17" s="36"/>
      <c r="D17" s="7"/>
      <c r="E17" s="7"/>
      <c r="F17" s="7"/>
      <c r="G17" s="7"/>
      <c r="H17" s="7"/>
      <c r="I17" s="7"/>
      <c r="J17" s="7"/>
      <c r="K17" s="7"/>
      <c r="L17" s="7"/>
      <c r="M17" s="7"/>
      <c r="N17" s="7"/>
      <c r="O17" s="7"/>
      <c r="P17" s="7"/>
      <c r="Q17" s="7"/>
      <c r="R17" s="7"/>
      <c r="Z17" s="6"/>
      <c r="AA17" s="6"/>
      <c r="AB17" s="6"/>
      <c r="AC17" s="6"/>
      <c r="AD17" s="6"/>
      <c r="AE17" s="6"/>
      <c r="AF17" s="6"/>
      <c r="AG17" s="6"/>
      <c r="AH17" s="6"/>
      <c r="AI17" s="6"/>
    </row>
    <row r="18" spans="1:35" ht="120.75" thickBot="1" x14ac:dyDescent="0.3">
      <c r="A18" s="16" t="s">
        <v>60</v>
      </c>
      <c r="B18" s="14">
        <v>30063359.370000001</v>
      </c>
      <c r="C18" s="35" t="s">
        <v>34</v>
      </c>
      <c r="E18" s="46" t="s">
        <v>17</v>
      </c>
      <c r="F18" s="1" t="str">
        <f>LOWER(F10)</f>
        <v/>
      </c>
      <c r="G18" s="1">
        <f>37.29-4.74</f>
        <v>32.549999999999997</v>
      </c>
    </row>
    <row r="19" spans="1:35" ht="108.75" thickBot="1" x14ac:dyDescent="0.3">
      <c r="A19" s="16" t="s">
        <v>41</v>
      </c>
      <c r="B19" s="14">
        <v>4994824.7699999996</v>
      </c>
      <c r="C19" s="35" t="s">
        <v>12</v>
      </c>
      <c r="E19" s="33">
        <v>21910567</v>
      </c>
    </row>
    <row r="20" spans="1:35" s="5" customFormat="1" ht="72.75" thickBot="1" x14ac:dyDescent="0.3">
      <c r="A20" s="15" t="s">
        <v>63</v>
      </c>
      <c r="B20" s="14">
        <v>264028018.56200004</v>
      </c>
      <c r="C20" s="25" t="s">
        <v>56</v>
      </c>
      <c r="D20" s="7"/>
      <c r="E20" s="1">
        <v>26802297</v>
      </c>
      <c r="F20" s="7"/>
      <c r="G20" s="7"/>
      <c r="H20" s="7"/>
      <c r="I20" s="7"/>
      <c r="J20" s="7"/>
      <c r="K20" s="7"/>
      <c r="L20" s="7"/>
      <c r="M20" s="7"/>
      <c r="N20" s="7"/>
      <c r="O20" s="7"/>
      <c r="P20" s="7"/>
      <c r="Q20" s="7"/>
      <c r="R20" s="7"/>
      <c r="Z20" s="6"/>
      <c r="AA20" s="6"/>
      <c r="AB20" s="6"/>
      <c r="AC20" s="6"/>
      <c r="AD20" s="6"/>
      <c r="AE20" s="6"/>
      <c r="AF20" s="6"/>
      <c r="AG20" s="6"/>
      <c r="AH20" s="6"/>
      <c r="AI20" s="6"/>
    </row>
    <row r="21" spans="1:35" s="5" customFormat="1" ht="72.75" thickBot="1" x14ac:dyDescent="0.3">
      <c r="A21" s="15" t="s">
        <v>29</v>
      </c>
      <c r="B21" s="14">
        <v>259801647.61399999</v>
      </c>
      <c r="C21" s="25" t="s">
        <v>30</v>
      </c>
      <c r="D21" s="7"/>
      <c r="E21" s="1">
        <v>26802293</v>
      </c>
      <c r="F21" s="7"/>
      <c r="G21" s="7"/>
      <c r="H21" s="7"/>
      <c r="I21" s="7"/>
      <c r="J21" s="7"/>
      <c r="K21" s="7"/>
      <c r="L21" s="7"/>
      <c r="M21" s="7"/>
      <c r="N21" s="7"/>
      <c r="O21" s="7"/>
      <c r="P21" s="7"/>
      <c r="Q21" s="7"/>
      <c r="R21" s="7"/>
      <c r="Z21" s="6"/>
      <c r="AA21" s="6"/>
      <c r="AB21" s="6"/>
      <c r="AC21" s="6"/>
      <c r="AD21" s="6"/>
      <c r="AE21" s="6"/>
      <c r="AF21" s="6"/>
      <c r="AG21" s="6"/>
      <c r="AH21" s="6"/>
      <c r="AI21" s="6"/>
    </row>
    <row r="22" spans="1:35" s="5" customFormat="1" ht="108.75" thickBot="1" x14ac:dyDescent="0.3">
      <c r="A22" s="15" t="s">
        <v>27</v>
      </c>
      <c r="B22" s="14">
        <v>151829688.458</v>
      </c>
      <c r="C22" s="25" t="s">
        <v>28</v>
      </c>
      <c r="D22" s="7"/>
      <c r="E22" s="1">
        <v>26802298</v>
      </c>
      <c r="F22" s="7"/>
      <c r="G22" s="7"/>
      <c r="H22" s="7"/>
      <c r="I22" s="7"/>
      <c r="J22" s="7"/>
      <c r="K22" s="7"/>
      <c r="L22" s="7"/>
      <c r="M22" s="7"/>
      <c r="N22" s="7"/>
      <c r="O22" s="7"/>
      <c r="P22" s="7"/>
      <c r="Q22" s="7"/>
      <c r="R22" s="7"/>
      <c r="Z22" s="6"/>
      <c r="AA22" s="6"/>
      <c r="AB22" s="6"/>
      <c r="AC22" s="6"/>
      <c r="AD22" s="6"/>
      <c r="AE22" s="6"/>
      <c r="AF22" s="6"/>
      <c r="AG22" s="6"/>
      <c r="AH22" s="6"/>
      <c r="AI22" s="6"/>
    </row>
    <row r="23" spans="1:35" s="5" customFormat="1" ht="96.75" thickBot="1" x14ac:dyDescent="0.3">
      <c r="A23" s="15" t="s">
        <v>35</v>
      </c>
      <c r="B23" s="14">
        <v>121695387.24600001</v>
      </c>
      <c r="C23" s="25" t="s">
        <v>36</v>
      </c>
      <c r="D23" s="7"/>
      <c r="E23" s="1">
        <v>26802299</v>
      </c>
      <c r="F23" s="7"/>
      <c r="G23" s="7"/>
      <c r="H23" s="7"/>
      <c r="I23" s="7"/>
      <c r="J23" s="7"/>
      <c r="K23" s="7"/>
      <c r="L23" s="7"/>
      <c r="M23" s="7"/>
      <c r="N23" s="7"/>
      <c r="O23" s="7"/>
      <c r="P23" s="7"/>
      <c r="Q23" s="7"/>
      <c r="R23" s="7"/>
      <c r="Z23" s="6"/>
      <c r="AA23" s="6"/>
      <c r="AB23" s="6"/>
      <c r="AC23" s="6"/>
      <c r="AD23" s="6"/>
      <c r="AE23" s="6"/>
      <c r="AF23" s="6"/>
      <c r="AG23" s="6"/>
      <c r="AH23" s="6"/>
      <c r="AI23" s="6"/>
    </row>
    <row r="24" spans="1:35" s="5" customFormat="1" ht="108.75" thickBot="1" x14ac:dyDescent="0.3">
      <c r="A24" s="15" t="s">
        <v>64</v>
      </c>
      <c r="B24" s="14">
        <v>23256897.75</v>
      </c>
      <c r="C24" s="25" t="s">
        <v>26</v>
      </c>
      <c r="D24" s="7"/>
      <c r="E24" s="1">
        <v>26802302</v>
      </c>
      <c r="F24" s="7"/>
      <c r="G24" s="7"/>
      <c r="H24" s="7"/>
      <c r="I24" s="7"/>
      <c r="J24" s="7"/>
      <c r="K24" s="7"/>
      <c r="L24" s="7"/>
      <c r="M24" s="7"/>
      <c r="N24" s="7"/>
      <c r="O24" s="7"/>
      <c r="P24" s="7"/>
      <c r="Q24" s="7"/>
      <c r="R24" s="7"/>
      <c r="Z24" s="6"/>
      <c r="AA24" s="6"/>
      <c r="AB24" s="6"/>
      <c r="AC24" s="6"/>
      <c r="AD24" s="6"/>
      <c r="AE24" s="6"/>
      <c r="AF24" s="6"/>
      <c r="AG24" s="6"/>
      <c r="AH24" s="6"/>
      <c r="AI24" s="6"/>
    </row>
    <row r="25" spans="1:35" s="5" customFormat="1" ht="93" customHeight="1" thickBot="1" x14ac:dyDescent="0.3">
      <c r="A25" s="15" t="s">
        <v>37</v>
      </c>
      <c r="B25" s="14">
        <v>142245021.38</v>
      </c>
      <c r="C25" s="25" t="s">
        <v>25</v>
      </c>
      <c r="D25" s="7"/>
      <c r="E25" s="1">
        <v>21702080</v>
      </c>
      <c r="F25" s="7"/>
      <c r="G25" s="7"/>
      <c r="H25" s="7"/>
      <c r="I25" s="7"/>
      <c r="J25" s="7"/>
      <c r="K25" s="7"/>
      <c r="L25" s="7"/>
      <c r="M25" s="7"/>
      <c r="N25" s="7"/>
      <c r="O25" s="7"/>
      <c r="P25" s="7"/>
      <c r="Q25" s="7"/>
      <c r="R25" s="7"/>
      <c r="Z25" s="6"/>
      <c r="AA25" s="6"/>
      <c r="AB25" s="6"/>
      <c r="AC25" s="6"/>
      <c r="AD25" s="6"/>
      <c r="AE25" s="6"/>
      <c r="AF25" s="6"/>
      <c r="AG25" s="6"/>
      <c r="AH25" s="6"/>
      <c r="AI25" s="6"/>
    </row>
    <row r="26" spans="1:35" s="5" customFormat="1" ht="93" customHeight="1" thickBot="1" x14ac:dyDescent="0.3">
      <c r="A26" s="15" t="s">
        <v>65</v>
      </c>
      <c r="B26" s="14">
        <v>151166610.88</v>
      </c>
      <c r="C26" s="25" t="s">
        <v>24</v>
      </c>
      <c r="D26" s="7"/>
      <c r="E26" s="1">
        <v>21702081</v>
      </c>
      <c r="F26" s="7"/>
      <c r="G26" s="7"/>
      <c r="H26" s="7"/>
      <c r="I26" s="7"/>
      <c r="J26" s="7"/>
      <c r="K26" s="7"/>
      <c r="L26" s="7"/>
      <c r="M26" s="7"/>
      <c r="N26" s="7"/>
      <c r="O26" s="7"/>
      <c r="P26" s="7"/>
      <c r="Q26" s="7"/>
      <c r="R26" s="7"/>
      <c r="Z26" s="6"/>
      <c r="AA26" s="6"/>
      <c r="AB26" s="6"/>
      <c r="AC26" s="6"/>
      <c r="AD26" s="6"/>
      <c r="AE26" s="6"/>
      <c r="AF26" s="6"/>
      <c r="AG26" s="6"/>
      <c r="AH26" s="6"/>
      <c r="AI26" s="6"/>
    </row>
    <row r="27" spans="1:35" ht="3" customHeight="1" thickBot="1" x14ac:dyDescent="0.3">
      <c r="A27" s="8"/>
      <c r="B27" s="9">
        <v>142245021.38</v>
      </c>
      <c r="C27" s="37"/>
      <c r="F27" s="1" t="s">
        <v>18</v>
      </c>
    </row>
    <row r="28" spans="1:35" s="5" customFormat="1" ht="16.5" thickBot="1" x14ac:dyDescent="0.3">
      <c r="A28" s="17" t="s">
        <v>4</v>
      </c>
      <c r="B28" s="18"/>
      <c r="C28" s="38"/>
      <c r="D28" s="7"/>
      <c r="E28" s="7"/>
      <c r="F28" s="7"/>
      <c r="G28" s="7"/>
      <c r="H28" s="7"/>
      <c r="I28" s="7"/>
      <c r="J28" s="7"/>
      <c r="K28" s="7"/>
      <c r="L28" s="7"/>
      <c r="M28" s="7"/>
      <c r="N28" s="7"/>
      <c r="O28" s="7"/>
      <c r="P28" s="7"/>
      <c r="Q28" s="7"/>
      <c r="R28" s="7"/>
      <c r="Z28" s="6"/>
      <c r="AA28" s="6"/>
      <c r="AB28" s="6"/>
      <c r="AC28" s="6"/>
      <c r="AD28" s="6"/>
      <c r="AE28" s="6"/>
      <c r="AF28" s="6"/>
      <c r="AG28" s="6"/>
      <c r="AH28" s="6"/>
      <c r="AI28" s="6"/>
    </row>
    <row r="29" spans="1:35" ht="182.25" customHeight="1" thickBot="1" x14ac:dyDescent="0.3">
      <c r="A29" s="15" t="s">
        <v>15</v>
      </c>
      <c r="B29" s="14">
        <v>67509672.349999994</v>
      </c>
      <c r="C29" s="25" t="s">
        <v>8</v>
      </c>
      <c r="E29" s="45">
        <v>23202028</v>
      </c>
    </row>
    <row r="30" spans="1:35" ht="3.75" customHeight="1" thickBot="1" x14ac:dyDescent="0.3">
      <c r="C30" s="39"/>
    </row>
    <row r="31" spans="1:35" s="5" customFormat="1" ht="16.5" thickBot="1" x14ac:dyDescent="0.3">
      <c r="A31" s="22" t="s">
        <v>42</v>
      </c>
      <c r="B31" s="23"/>
      <c r="C31" s="38"/>
      <c r="D31" s="7"/>
      <c r="E31" s="7"/>
      <c r="F31" s="7"/>
      <c r="G31" s="7"/>
      <c r="H31" s="7"/>
      <c r="I31" s="7"/>
      <c r="J31" s="7"/>
      <c r="K31" s="7"/>
      <c r="L31" s="7"/>
      <c r="M31" s="7"/>
      <c r="N31" s="7"/>
      <c r="O31" s="7"/>
      <c r="P31" s="7"/>
      <c r="Q31" s="7"/>
      <c r="R31" s="7"/>
      <c r="Z31" s="6"/>
      <c r="AA31" s="6"/>
      <c r="AB31" s="6"/>
      <c r="AC31" s="6"/>
      <c r="AD31" s="6"/>
      <c r="AE31" s="6"/>
      <c r="AF31" s="6"/>
      <c r="AG31" s="6"/>
      <c r="AH31" s="6"/>
      <c r="AI31" s="6"/>
    </row>
    <row r="32" spans="1:35" ht="135.75" hidden="1" customHeight="1" thickBot="1" x14ac:dyDescent="0.3">
      <c r="A32" s="16" t="s">
        <v>11</v>
      </c>
      <c r="B32" s="14">
        <v>23097006.289999999</v>
      </c>
      <c r="C32" s="40" t="s">
        <v>13</v>
      </c>
      <c r="E32" s="1">
        <v>23202039</v>
      </c>
    </row>
    <row r="33" spans="1:35" ht="96.75" thickBot="1" x14ac:dyDescent="0.3">
      <c r="A33" s="16" t="s">
        <v>43</v>
      </c>
      <c r="B33" s="48">
        <v>30030428.460000001</v>
      </c>
      <c r="C33" s="40" t="s">
        <v>49</v>
      </c>
      <c r="E33" s="33">
        <v>21910714</v>
      </c>
      <c r="F33" s="43"/>
    </row>
    <row r="34" spans="1:35" ht="132.75" thickBot="1" x14ac:dyDescent="0.3">
      <c r="A34" s="16" t="s">
        <v>44</v>
      </c>
      <c r="B34" s="48">
        <v>50978776.420000002</v>
      </c>
      <c r="C34" s="40" t="s">
        <v>48</v>
      </c>
      <c r="E34" s="33">
        <v>25001127</v>
      </c>
      <c r="F34" s="43"/>
    </row>
    <row r="35" spans="1:35" ht="96.75" thickBot="1" x14ac:dyDescent="0.3">
      <c r="A35" s="16" t="s">
        <v>23</v>
      </c>
      <c r="B35" s="48">
        <v>20963273.41</v>
      </c>
      <c r="C35" s="40" t="s">
        <v>47</v>
      </c>
      <c r="E35" s="33">
        <v>23202107</v>
      </c>
      <c r="F35" s="47"/>
    </row>
    <row r="36" spans="1:35" ht="3" customHeight="1" thickBot="1" x14ac:dyDescent="0.3">
      <c r="A36" s="10"/>
      <c r="B36" s="11"/>
      <c r="C36" s="41"/>
      <c r="D36" s="4"/>
      <c r="F36" s="1" t="s">
        <v>5</v>
      </c>
    </row>
    <row r="37" spans="1:35" s="5" customFormat="1" ht="16.5" thickBot="1" x14ac:dyDescent="0.3">
      <c r="A37" s="20" t="s">
        <v>6</v>
      </c>
      <c r="B37" s="21"/>
      <c r="C37" s="42"/>
      <c r="D37" s="7"/>
      <c r="E37" s="7"/>
      <c r="F37" s="7"/>
      <c r="G37" s="7"/>
      <c r="H37" s="7"/>
      <c r="I37" s="7"/>
      <c r="J37" s="7"/>
      <c r="K37" s="7"/>
      <c r="L37" s="7"/>
      <c r="M37" s="7"/>
      <c r="N37" s="7"/>
      <c r="O37" s="7"/>
      <c r="P37" s="7"/>
      <c r="Q37" s="7"/>
      <c r="R37" s="7"/>
      <c r="Z37" s="6"/>
      <c r="AA37" s="6"/>
      <c r="AB37" s="6"/>
      <c r="AC37" s="6"/>
      <c r="AD37" s="6"/>
      <c r="AE37" s="6"/>
      <c r="AF37" s="6"/>
      <c r="AG37" s="6"/>
      <c r="AH37" s="6"/>
      <c r="AI37" s="6"/>
    </row>
    <row r="38" spans="1:35" ht="84.75" thickBot="1" x14ac:dyDescent="0.3">
      <c r="A38" s="13" t="s">
        <v>45</v>
      </c>
      <c r="B38" s="14">
        <v>19975850</v>
      </c>
      <c r="C38" s="34" t="s">
        <v>7</v>
      </c>
      <c r="E38" s="1">
        <v>21910996</v>
      </c>
    </row>
    <row r="39" spans="1:35" ht="4.5" customHeight="1" thickBot="1" x14ac:dyDescent="0.3">
      <c r="A39" s="8"/>
      <c r="B39" s="9"/>
      <c r="C39" s="43"/>
    </row>
    <row r="40" spans="1:35" s="5" customFormat="1" ht="16.5" thickBot="1" x14ac:dyDescent="0.3">
      <c r="A40" s="30" t="s">
        <v>10</v>
      </c>
      <c r="B40" s="31"/>
      <c r="C40" s="44"/>
      <c r="D40" s="7"/>
      <c r="E40" s="7"/>
      <c r="F40" s="7"/>
      <c r="G40" s="7"/>
      <c r="H40" s="7"/>
      <c r="I40" s="7"/>
      <c r="J40" s="7"/>
      <c r="K40" s="7"/>
      <c r="L40" s="7"/>
      <c r="M40" s="7"/>
      <c r="N40" s="7"/>
      <c r="O40" s="7"/>
      <c r="P40" s="7"/>
      <c r="Q40" s="7"/>
      <c r="R40" s="7"/>
      <c r="Z40" s="6"/>
      <c r="AA40" s="6"/>
      <c r="AB40" s="6"/>
      <c r="AC40" s="6"/>
      <c r="AD40" s="6"/>
      <c r="AE40" s="6"/>
      <c r="AF40" s="6"/>
      <c r="AG40" s="6"/>
      <c r="AH40" s="6"/>
      <c r="AI40" s="6"/>
    </row>
    <row r="41" spans="1:35" s="5" customFormat="1" ht="60.75" thickBot="1" x14ac:dyDescent="0.3">
      <c r="A41" s="13" t="s">
        <v>50</v>
      </c>
      <c r="B41" s="14">
        <v>11848861.560000001</v>
      </c>
      <c r="C41" s="34" t="s">
        <v>38</v>
      </c>
      <c r="D41" s="7"/>
      <c r="E41" s="33">
        <v>22101832</v>
      </c>
      <c r="F41" s="7"/>
      <c r="G41" s="7"/>
      <c r="H41" s="7"/>
      <c r="I41" s="7"/>
      <c r="J41" s="7"/>
      <c r="K41" s="7"/>
      <c r="L41" s="7"/>
      <c r="M41" s="7"/>
      <c r="N41" s="7"/>
      <c r="O41" s="7"/>
      <c r="P41" s="7"/>
      <c r="Q41" s="7"/>
      <c r="R41" s="7"/>
      <c r="Z41" s="6"/>
      <c r="AA41" s="6"/>
      <c r="AB41" s="6"/>
      <c r="AC41" s="6"/>
      <c r="AD41" s="6"/>
      <c r="AE41" s="6"/>
      <c r="AF41" s="6"/>
      <c r="AG41" s="6"/>
      <c r="AH41" s="6"/>
      <c r="AI41" s="6"/>
    </row>
    <row r="42" spans="1:35" ht="4.5" customHeight="1" thickBot="1" x14ac:dyDescent="0.3">
      <c r="C42" s="39"/>
      <c r="D42" s="4"/>
    </row>
    <row r="43" spans="1:35" s="5" customFormat="1" ht="16.5" thickBot="1" x14ac:dyDescent="0.3">
      <c r="A43" s="27" t="s">
        <v>19</v>
      </c>
      <c r="B43" s="28"/>
      <c r="C43" s="36"/>
      <c r="D43" s="7"/>
      <c r="E43" s="7"/>
      <c r="F43" s="7"/>
      <c r="G43" s="7"/>
      <c r="H43" s="7"/>
      <c r="I43" s="7"/>
      <c r="J43" s="7"/>
      <c r="K43" s="7"/>
      <c r="L43" s="7"/>
      <c r="M43" s="7"/>
      <c r="N43" s="7"/>
      <c r="O43" s="7"/>
      <c r="P43" s="7"/>
      <c r="Q43" s="7"/>
      <c r="R43" s="7"/>
      <c r="Z43" s="6"/>
      <c r="AA43" s="6"/>
      <c r="AB43" s="6"/>
      <c r="AC43" s="6"/>
      <c r="AD43" s="6"/>
      <c r="AE43" s="6"/>
      <c r="AF43" s="6"/>
      <c r="AG43" s="6"/>
      <c r="AH43" s="6"/>
      <c r="AI43" s="6"/>
    </row>
    <row r="44" spans="1:35" ht="84.75" thickBot="1" x14ac:dyDescent="0.3">
      <c r="A44" s="13" t="s">
        <v>51</v>
      </c>
      <c r="B44" s="14">
        <v>20631966.07</v>
      </c>
      <c r="C44" s="34" t="s">
        <v>46</v>
      </c>
      <c r="E44" s="1">
        <v>22101831</v>
      </c>
    </row>
    <row r="45" spans="1:35" ht="4.5" customHeight="1" thickBot="1" x14ac:dyDescent="0.3">
      <c r="F45" s="12"/>
    </row>
    <row r="46" spans="1:35" s="5" customFormat="1" ht="16.5" thickBot="1" x14ac:dyDescent="0.3">
      <c r="A46" s="27" t="s">
        <v>20</v>
      </c>
      <c r="B46" s="28"/>
      <c r="C46" s="36"/>
      <c r="D46" s="7"/>
      <c r="E46" s="7"/>
      <c r="F46" s="7"/>
      <c r="G46" s="7"/>
      <c r="H46" s="7"/>
      <c r="I46" s="7"/>
      <c r="J46" s="7"/>
      <c r="K46" s="7"/>
      <c r="L46" s="7"/>
      <c r="M46" s="7"/>
      <c r="N46" s="7"/>
      <c r="O46" s="7"/>
      <c r="P46" s="7"/>
      <c r="Q46" s="7"/>
      <c r="R46" s="7"/>
      <c r="Z46" s="6"/>
      <c r="AA46" s="6"/>
      <c r="AB46" s="6"/>
      <c r="AC46" s="6"/>
      <c r="AD46" s="6"/>
      <c r="AE46" s="6"/>
      <c r="AF46" s="6"/>
      <c r="AG46" s="6"/>
      <c r="AH46" s="6"/>
      <c r="AI46" s="6"/>
    </row>
    <row r="47" spans="1:35" ht="60.75" thickBot="1" x14ac:dyDescent="0.3">
      <c r="A47" s="13" t="s">
        <v>52</v>
      </c>
      <c r="B47" s="14">
        <v>29053521.449999999</v>
      </c>
      <c r="C47" s="34" t="s">
        <v>22</v>
      </c>
      <c r="E47" s="1">
        <v>21910723</v>
      </c>
    </row>
    <row r="48" spans="1:35" ht="4.5" customHeight="1" thickBot="1" x14ac:dyDescent="0.3">
      <c r="A48" s="8"/>
      <c r="F48" s="12"/>
    </row>
    <row r="49" spans="1:35" s="5" customFormat="1" ht="16.5" thickBot="1" x14ac:dyDescent="0.3">
      <c r="A49" s="27" t="s">
        <v>21</v>
      </c>
      <c r="B49" s="28"/>
      <c r="C49" s="36"/>
      <c r="D49" s="7"/>
      <c r="E49" s="7"/>
      <c r="F49" s="7"/>
      <c r="G49" s="7"/>
      <c r="H49" s="7"/>
      <c r="I49" s="7"/>
      <c r="J49" s="7"/>
      <c r="K49" s="7"/>
      <c r="L49" s="7"/>
      <c r="M49" s="7"/>
      <c r="N49" s="7"/>
      <c r="O49" s="7"/>
      <c r="P49" s="7"/>
      <c r="Q49" s="7"/>
      <c r="R49" s="7"/>
      <c r="Z49" s="6"/>
      <c r="AA49" s="6"/>
      <c r="AB49" s="6"/>
      <c r="AC49" s="6"/>
      <c r="AD49" s="6"/>
      <c r="AE49" s="6"/>
      <c r="AF49" s="6"/>
      <c r="AG49" s="6"/>
      <c r="AH49" s="6"/>
      <c r="AI49" s="6"/>
    </row>
    <row r="50" spans="1:35" ht="84.75" thickBot="1" x14ac:dyDescent="0.3">
      <c r="A50" s="13" t="s">
        <v>53</v>
      </c>
      <c r="B50" s="14">
        <v>30823089.280000001</v>
      </c>
      <c r="C50" s="34" t="s">
        <v>39</v>
      </c>
      <c r="E50" s="1">
        <v>21702035</v>
      </c>
    </row>
    <row r="51" spans="1:35" x14ac:dyDescent="0.25">
      <c r="F51" s="12"/>
    </row>
    <row r="52" spans="1:35" x14ac:dyDescent="0.25">
      <c r="F52" s="12"/>
    </row>
    <row r="53" spans="1:35" x14ac:dyDescent="0.25">
      <c r="F53" s="12"/>
    </row>
    <row r="54" spans="1:35" x14ac:dyDescent="0.25">
      <c r="F54" s="12"/>
    </row>
    <row r="56" spans="1:35" x14ac:dyDescent="0.25">
      <c r="C56" s="4"/>
    </row>
    <row r="57" spans="1:35" x14ac:dyDescent="0.25">
      <c r="C57" s="4"/>
    </row>
    <row r="82" spans="3:3" x14ac:dyDescent="0.25">
      <c r="C82" s="2"/>
    </row>
    <row r="83" spans="3:3" x14ac:dyDescent="0.25">
      <c r="C83" s="2"/>
    </row>
    <row r="84" spans="3:3" x14ac:dyDescent="0.25">
      <c r="C84" s="2"/>
    </row>
    <row r="85" spans="3:3" x14ac:dyDescent="0.25">
      <c r="C85" s="2"/>
    </row>
    <row r="86" spans="3:3" x14ac:dyDescent="0.25">
      <c r="C86" s="2"/>
    </row>
    <row r="87" spans="3:3" x14ac:dyDescent="0.25">
      <c r="C87" s="2"/>
    </row>
    <row r="88" spans="3:3" x14ac:dyDescent="0.25">
      <c r="C88" s="2"/>
    </row>
  </sheetData>
  <mergeCells count="4">
    <mergeCell ref="A1:C2"/>
    <mergeCell ref="A3:A5"/>
    <mergeCell ref="B3:B5"/>
    <mergeCell ref="C3:C5"/>
  </mergeCells>
  <pageMargins left="0.23622047244094491" right="0.23622047244094491" top="0.31496062992125984" bottom="0.15748031496062992" header="0.31496062992125984" footer="0.15748031496062992"/>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megaproyectos 2024</vt:lpstr>
      <vt:lpstr>'megaproyectos 2024'!Área_de_impresión</vt:lpstr>
      <vt:lpstr>'megaproyectos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Alonso Muñiz Erives</dc:creator>
  <cp:lastModifiedBy>Ofelia Azucena Sotelo Mireles</cp:lastModifiedBy>
  <cp:lastPrinted>2025-03-12T19:18:06Z</cp:lastPrinted>
  <dcterms:created xsi:type="dcterms:W3CDTF">2018-02-14T18:31:30Z</dcterms:created>
  <dcterms:modified xsi:type="dcterms:W3CDTF">2025-03-12T19:22:04Z</dcterms:modified>
</cp:coreProperties>
</file>