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nyolina Rico\Lupita\2022\III\3.-ClASIFICACIONES PRESUPUESTALES\12-OTRAS CLASIFICACIONES PRESUPUESTALES\"/>
    </mc:Choice>
  </mc:AlternateContent>
  <bookViews>
    <workbookView xWindow="-120" yWindow="480" windowWidth="24240" windowHeight="13140"/>
  </bookViews>
  <sheets>
    <sheet name="PRERROGATIVAS" sheetId="1" r:id="rId1"/>
  </sheets>
  <definedNames>
    <definedName name="_xlnm._FilterDatabase" localSheetId="0" hidden="1">PRERROGATIVAS!$A$8:$D$13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2" i="1" l="1"/>
  <c r="B632" i="1" l="1"/>
  <c r="A564" i="1"/>
  <c r="B558" i="1" l="1"/>
  <c r="B484" i="1" l="1"/>
  <c r="L410" i="1" l="1"/>
  <c r="K410" i="1"/>
  <c r="J410" i="1"/>
  <c r="I410" i="1"/>
  <c r="H410" i="1"/>
  <c r="G410" i="1"/>
  <c r="F410" i="1"/>
  <c r="E410" i="1"/>
  <c r="D410" i="1"/>
  <c r="C410" i="1"/>
  <c r="B410" i="1"/>
  <c r="D253" i="1" l="1"/>
  <c r="D126" i="1" l="1"/>
  <c r="B13" i="1" l="1"/>
  <c r="D13" i="1" s="1"/>
  <c r="B12" i="1"/>
  <c r="D12" i="1" s="1"/>
  <c r="D11" i="1"/>
  <c r="D10" i="1"/>
</calcChain>
</file>

<file path=xl/sharedStrings.xml><?xml version="1.0" encoding="utf-8"?>
<sst xmlns="http://schemas.openxmlformats.org/spreadsheetml/2006/main" count="634" uniqueCount="353">
  <si>
    <t>PARTIDO</t>
  </si>
  <si>
    <t>FINANCIAMIENTO GASTO ORDINARIO</t>
  </si>
  <si>
    <t>FINANCIAMIENTO ADICIONAL</t>
  </si>
  <si>
    <t>TOTAL</t>
  </si>
  <si>
    <t>PARTIDO ACCION NACIONAL</t>
  </si>
  <si>
    <t>PARTIDO REVOLUCIONARIO INSTITUCIONAL</t>
  </si>
  <si>
    <t>PARTIDO MOVIMIENTO CIUDADANO</t>
  </si>
  <si>
    <t>PARTIDO MOVIMIENTO DE LA REGENERACION NACIONAL</t>
  </si>
  <si>
    <t>CLASIFICACIÓN DE PRERROGATIVAS DE LOS PARTIDOS POLÍTICOS</t>
  </si>
  <si>
    <t xml:space="preserve">EL CÁLCULO DE ÉSTAS PRERROGATIVAS FUE COMUNICADO POR EL INSTITUTO ESTATAL ELECTORAL A LA SECRETARÍA DE HACIENDA DURANTE EL PROCESO DE PROGRAMACIÓN - PRESUPUESTACIÓN. DICHO ÓRGANO ELECTORAL DEBERÁ INFORMAR A LA SECRETARÍA  LAS MODIFICACIONES AL CÁLCULO DE LAS MISMAS, QUE EN SU CASO DERIVEN DE LA ADECUACIÓN AL MARCO LEGAL EN LA MATERIA. </t>
  </si>
  <si>
    <t>CLASIFICACIÓN DE AYUDAS SOCIALES Y SUBISIDIOS</t>
  </si>
  <si>
    <t xml:space="preserve">CAPITULO </t>
  </si>
  <si>
    <t>CAPITULO</t>
  </si>
  <si>
    <t>PRESUPUESTO AUTORIZADO</t>
  </si>
  <si>
    <t>43  SUBSIDIOS Y SUBVENCIONES</t>
  </si>
  <si>
    <t>SUBSIDIOS A LA INVERSION</t>
  </si>
  <si>
    <t>SUBSIDIOS A LA PRODUCCION COMERCIAL</t>
  </si>
  <si>
    <t>SUBSIDIOS A PROGRAMAS DE GOBIERNO</t>
  </si>
  <si>
    <t>SUBSIDIOS INCENTIVOS FISCALES</t>
  </si>
  <si>
    <t>44  AYUDAS SOCIALES</t>
  </si>
  <si>
    <t>APOYO DE TRANSPORTE</t>
  </si>
  <si>
    <t>APOYO SOCIAL A PERSONAS CON DISCAPACIDAD</t>
  </si>
  <si>
    <t>APOYO SOCIAL A VETERANOS DE LA REVOLUCION MEXICANA</t>
  </si>
  <si>
    <t>APOYO SOCIAL ADULTOS MAYORES</t>
  </si>
  <si>
    <t>APOYOS CULTURALES</t>
  </si>
  <si>
    <t>APOYOS EDUCACIONALES</t>
  </si>
  <si>
    <t>ASISTENCIA SOCIAL A LAS PERSONAS</t>
  </si>
  <si>
    <t>ASISTENCIA SOCIAL EN ESPECIE A LAS PERSONAS</t>
  </si>
  <si>
    <t>ASOCIACION DE JUBILADOS Y PENSIONADOS</t>
  </si>
  <si>
    <t>AYUDAS A INSTITUCIONES  DE SALUD</t>
  </si>
  <si>
    <t>AYUDAS A INSTITUCIONES SOCIALES</t>
  </si>
  <si>
    <t>AYUDAS PARA GASTOS FUNERARIOS</t>
  </si>
  <si>
    <t>AYUDAS SOCIALES A ESTANCIAS INFANTILES DEL ESTADO DE CHIHUAHUA</t>
  </si>
  <si>
    <t>AYUDAS SOCIALES A INSTITUCIONES SIN FINES DE LUCRO POR PROGRAMAS ESPECIALES</t>
  </si>
  <si>
    <t>AYUDAS SOCIALES A PERSONAS POR PROGRAMAS DE GOBIERNO</t>
  </si>
  <si>
    <t>AYUDAS SOCIALES A PERSONAS POR PROGRAMAS ESPECIALES</t>
  </si>
  <si>
    <t>BECAS</t>
  </si>
  <si>
    <t>BECAS Y OTRAS AYUDAS PARA PROGRAMAS DE CAPACITACION POR PROGRAMAS ESPECIALES</t>
  </si>
  <si>
    <t>MEDALLAS CONDECORATIVAS</t>
  </si>
  <si>
    <t>MEDICO ASISTENCIAL A LAS PERSONAS</t>
  </si>
  <si>
    <t>PREMIOS</t>
  </si>
  <si>
    <t>RECOMPENSAS</t>
  </si>
  <si>
    <t>TOTAL GENERAL</t>
  </si>
  <si>
    <r>
      <rPr>
        <b/>
        <sz val="13"/>
        <rFont val="Arial"/>
        <family val="2"/>
      </rPr>
      <t>CLASIFICACIÓN DE FIDEICOMISOS PÚBLICOS</t>
    </r>
  </si>
  <si>
    <r>
      <rPr>
        <b/>
        <sz val="11"/>
        <color rgb="FFFFFFFF"/>
        <rFont val="Calibri"/>
        <family val="2"/>
        <scheme val="minor"/>
      </rPr>
      <t>Saldo Patrimonial</t>
    </r>
  </si>
  <si>
    <r>
      <rPr>
        <b/>
        <sz val="11"/>
        <color rgb="FFFFFFFF"/>
        <rFont val="Calibri"/>
        <family val="2"/>
        <scheme val="minor"/>
      </rPr>
      <t>Dependencia                                                    Nombre de la Fiduciaria</t>
    </r>
  </si>
  <si>
    <t>SECRETARIA DE HACIENDA</t>
  </si>
  <si>
    <r>
      <rPr>
        <sz val="11"/>
        <rFont val="Calibri"/>
        <family val="2"/>
        <scheme val="minor"/>
      </rPr>
      <t>FIDEICOMISO        DEL        PROGRAMA        DE     NACIONAL FINANCIERA S.N.C., I.B.D.</t>
    </r>
  </si>
  <si>
    <t>F/80672</t>
  </si>
  <si>
    <t>CARRETERAS FEDERALES Y ESTATALES</t>
  </si>
  <si>
    <r>
      <rPr>
        <sz val="11"/>
        <rFont val="Calibri"/>
        <family val="2"/>
        <scheme val="minor"/>
      </rPr>
      <t>FIDEICOMISO              IRREVOCABLE             DE     BBVA   BANCOMER,  S.A.,  INSTITUCIóN  DE</t>
    </r>
  </si>
  <si>
    <t>F/47622-6</t>
  </si>
  <si>
    <t>ADMINISTRACION Y GARANTIA DE PAGO</t>
  </si>
  <si>
    <r>
      <rPr>
        <sz val="11"/>
        <rFont val="Calibri"/>
        <family val="2"/>
        <scheme val="minor"/>
      </rPr>
      <t>FIDEICOMISO  PARA   LA   COMPETITIVIDAD  Y     GRUPO FINANCIERO BANORTE</t>
    </r>
  </si>
  <si>
    <t>SEGURIDAD CIUDADANA</t>
  </si>
  <si>
    <t>SECRETARIA DE INNOVACION Y DESARROLLO ECONOMICO</t>
  </si>
  <si>
    <r>
      <rPr>
        <sz val="11"/>
        <rFont val="Calibri"/>
        <family val="2"/>
        <scheme val="minor"/>
      </rPr>
      <t>FIDEICOMISO DE PROMOCION Y FOMENTO DE     BANCO SANTANDER MEXICO S.A.</t>
    </r>
  </si>
  <si>
    <t>F 2111101 1</t>
  </si>
  <si>
    <t>LAS ACTIVIDADES TURISTICAS</t>
  </si>
  <si>
    <r>
      <rPr>
        <sz val="11"/>
        <rFont val="Calibri"/>
        <family val="2"/>
        <scheme val="minor"/>
      </rPr>
      <t>FIDEICOMISO EXPO-CHIHUAHUA                               BANCO SANTANDER MEXICO S.A.</t>
    </r>
  </si>
  <si>
    <t>F/2111102</t>
  </si>
  <si>
    <r>
      <rPr>
        <sz val="11"/>
        <rFont val="Calibri"/>
        <family val="2"/>
        <scheme val="minor"/>
      </rPr>
      <t>FIDEICOMISO   SOCIAL   DEL   EMPRESARIADO     BBVA  BANCOMER,  S.  A.,  INTITUCIÓN  DE</t>
    </r>
  </si>
  <si>
    <t>F/47611-9</t>
  </si>
  <si>
    <t>CHIHUAHUENSE</t>
  </si>
  <si>
    <t>SECRETARIA DE DESARROLLO HUMANO Y BIEN COMUN</t>
  </si>
  <si>
    <r>
      <rPr>
        <sz val="11"/>
        <rFont val="Calibri"/>
        <family val="2"/>
        <scheme val="minor"/>
      </rPr>
      <t>FONDO DE APOYO A LA DELEGACION DE LA     BANCO SANTANDER</t>
    </r>
  </si>
  <si>
    <t>CRUZ ROJA</t>
  </si>
  <si>
    <t>SECRETARIA DE EDUCACION Y DEPORTE</t>
  </si>
  <si>
    <r>
      <rPr>
        <sz val="11"/>
        <rFont val="Calibri"/>
        <family val="2"/>
        <scheme val="minor"/>
      </rPr>
      <t>FONDO DE RETIRO DE LOS TRABAJADORES     GRUPO FINANCIERO BANAMEX</t>
    </r>
  </si>
  <si>
    <t>INCORPORADOS A LA SECCION 42 DEL SNTE</t>
  </si>
  <si>
    <t>SECRETARIA DE CULTURA</t>
  </si>
  <si>
    <r>
      <rPr>
        <sz val="11"/>
        <rFont val="Calibri"/>
        <family val="2"/>
        <scheme val="minor"/>
      </rPr>
      <t>CASA  CHIHUAHUA  CENTRO  DE PATRIMONIO     NACIONAL FINANCIERA SNC</t>
    </r>
  </si>
  <si>
    <t>CULTURAL</t>
  </si>
  <si>
    <t>SECRETARIA DE DESARROLLO RURAL</t>
  </si>
  <si>
    <r>
      <rPr>
        <sz val="11"/>
        <rFont val="Calibri"/>
        <family val="2"/>
        <scheme val="minor"/>
      </rPr>
      <t>FONDO  DE  FOMENTO  AGROPECUARIO  DEL     BBVA   BANCOMER,  S.A.  INSTITUCION  DE</t>
    </r>
  </si>
  <si>
    <t>F/47652-3</t>
  </si>
  <si>
    <r>
      <rPr>
        <sz val="11"/>
        <rFont val="Calibri"/>
        <family val="2"/>
        <scheme val="minor"/>
      </rPr>
      <t>ESTADO (FOFAE)                                                      BANCOMER</t>
    </r>
  </si>
  <si>
    <r>
      <rPr>
        <sz val="11"/>
        <rFont val="Calibri"/>
        <family val="2"/>
        <scheme val="minor"/>
      </rPr>
      <t>FIDEICOMISO      PARA      EL      DESARROLLO     BBVA   BANCOMER,  S.A.  INSTITUCION  DE</t>
    </r>
  </si>
  <si>
    <t>F/47779-4</t>
  </si>
  <si>
    <r>
      <rPr>
        <sz val="11"/>
        <rFont val="Calibri"/>
        <family val="2"/>
        <scheme val="minor"/>
      </rPr>
      <t>FORESTAL   SUSTENTABLE  EN  EL   ESTADO     BANCOMER</t>
    </r>
  </si>
  <si>
    <t>(FIDEFOSE)</t>
  </si>
  <si>
    <r>
      <rPr>
        <sz val="11"/>
        <rFont val="Calibri"/>
        <family val="2"/>
        <scheme val="minor"/>
      </rPr>
      <t>FONDO         PARA         EL         DESARROLLO     BANCO  DEL  BAJíO,  S.A.  INSTITUCIóN  DE</t>
    </r>
  </si>
  <si>
    <t>AGROPECUARIO,                  AGROINDUSTRIAL,</t>
  </si>
  <si>
    <t>ACUICOLA Y FORESTAL (FIDEAAAF)</t>
  </si>
  <si>
    <t>FISCALIA GENERAL DEL ESTADO</t>
  </si>
  <si>
    <r>
      <rPr>
        <sz val="11"/>
        <rFont val="Calibri"/>
        <family val="2"/>
        <scheme val="minor"/>
      </rPr>
      <t>FIDEICOMISO POLICIA AMIGO                                   SANTANDER</t>
    </r>
  </si>
  <si>
    <t>F/2004447</t>
  </si>
  <si>
    <r>
      <rPr>
        <sz val="11"/>
        <rFont val="Calibri"/>
        <family val="2"/>
        <scheme val="minor"/>
      </rPr>
      <t>FONDO DE ATENCION A NIÑOS Y NIÑAS HIJOS     BBVA</t>
    </r>
  </si>
  <si>
    <t>F/405629-7</t>
  </si>
  <si>
    <t>DE LAS VICTIMAS DE LA LUCHA CONTRA EL CRIMEN</t>
  </si>
  <si>
    <r>
      <rPr>
        <sz val="11"/>
        <rFont val="Calibri"/>
        <family val="2"/>
        <scheme val="minor"/>
      </rPr>
      <t>FONDO      DE     AYUDA,      ASISTENCIA      Y     BBVA</t>
    </r>
  </si>
  <si>
    <t>F/409717-6</t>
  </si>
  <si>
    <t>REPARACION  A  VICTIMAS  DEL  ESTADO  DE CHIHUAHUA</t>
  </si>
  <si>
    <r>
      <rPr>
        <sz val="11"/>
        <rFont val="Calibri"/>
        <family val="2"/>
        <scheme val="minor"/>
      </rPr>
      <t>FIDEICOMISO              IRREVOCABLE             DE     SANTANDER</t>
    </r>
  </si>
  <si>
    <t>F/2004446-0</t>
  </si>
  <si>
    <t>ADMINISTRACION E INVERSION FANVIPOL</t>
  </si>
  <si>
    <t>SECRETARIA DE SEGURIDAD PUBLICA</t>
  </si>
  <si>
    <t>F/2004447-0</t>
  </si>
  <si>
    <r>
      <rPr>
        <sz val="11"/>
        <rFont val="Calibri"/>
        <family val="2"/>
        <scheme val="minor"/>
      </rPr>
      <t>FIDEICOMISO TRANSITO AMIGO                               SANTANDER</t>
    </r>
  </si>
  <si>
    <t>F/2004413-0</t>
  </si>
  <si>
    <t>INTEGRACIÓN DEL GASTO EDUCATIVO</t>
  </si>
  <si>
    <t>DESCRIPCION</t>
  </si>
  <si>
    <t>GASTO EDUCATIVO TOTAL</t>
  </si>
  <si>
    <t>GASTO EDUCATIVO CON RECURSO ESTATAL</t>
  </si>
  <si>
    <t>MAGISTERIO RECURSO ESTATAL</t>
  </si>
  <si>
    <t>RESTO DEL GASTO ESTATAL</t>
  </si>
  <si>
    <t>GASTO EDUCATIVO CON RECURSO FEDERAL</t>
  </si>
  <si>
    <t>MAGISTERIO RECURSO FEDERAL (FONE)</t>
  </si>
  <si>
    <t>RESTO DEL GASTO FEDERAL</t>
  </si>
  <si>
    <t>GASTO EDUCATIVO CON APORTACIONES DE TERCEROS</t>
  </si>
  <si>
    <t>FONDO GENERAL DE PARTICIPACIONES</t>
  </si>
  <si>
    <t>20% PARTICIPACIONES AL MUNICIPIO</t>
  </si>
  <si>
    <t>FONDO GENERAL DE PARTICIPACIONES NETO</t>
  </si>
  <si>
    <t>CLASIFICACIÓN DE RECURSOS FEDERALES Y CONTRAPARTES ESTATALES POR DEPENDENCIA</t>
  </si>
  <si>
    <t>RECURSOS FEDERALES</t>
  </si>
  <si>
    <t>RECURSOS ESTATALES</t>
  </si>
  <si>
    <t>102  SECRETARIA GENERAL DE GOBIERNO</t>
  </si>
  <si>
    <t>CONTRAPARTE ESTATAL A REASIGNACIONES DE RECURSOS FEDERALES SECRETARIA DE GOBERNACION</t>
  </si>
  <si>
    <t>REASIGNACIONES DE RECURSOS FEDERALES SECRETARIA DE DESARROLLO AGRARIO, TERRITORIAL Y URBANO (SEDATU)</t>
  </si>
  <si>
    <t>REASIGNACIONES DE RECURSOS FEDERALES SECRETARIA DE GOBERNACION</t>
  </si>
  <si>
    <t>103  SECRETARIA DE HACIENDA</t>
  </si>
  <si>
    <t>FONDO DE APORTACIONES PARA LA INFRAESTRUCTURA SOCIAL ESTATAL (FAISE)</t>
  </si>
  <si>
    <t>107  SECRETARIA DE EDUCACION Y DEPORTE</t>
  </si>
  <si>
    <t>CONTRAPARTE ESTATAL FONDO DE APORTACIONES PARA LA EDUCACION BASICA Y NORMAL (FONE)</t>
  </si>
  <si>
    <t>FONDO DE APORTACIONES MULTIPLES INFRAESTRUCTURA EDUCATIVA BASICA (FAM)</t>
  </si>
  <si>
    <t>FONDO DE APORTACIONES MULTIPLES INFRAESTRUCTURA EDUCATIVA MEDIA SUPERIOR (FAM)</t>
  </si>
  <si>
    <t>FONDO DE APORTACIONES MULTIPLES INFRAESTRUCTURA EDUCATIVA SUPERIOR (FAM)</t>
  </si>
  <si>
    <t>FONDO DE APORTACIONES PARA LA EDUCACION BASICA Y NORMAL (FONE)</t>
  </si>
  <si>
    <t>REASIGNACIONES DE RECURSOS FEDERALES SECRETARIA DE EDUCACION PUBLICA</t>
  </si>
  <si>
    <t>108  SECRETARIA DE TRABAJO Y PREVISION SOCIAL</t>
  </si>
  <si>
    <t>CONTRAPARTE ESTATAL A REASIGNACIONES DE RECURSOS FEDERALES SECRETARIA DE TRABAJO Y PREVISION SOCIAL</t>
  </si>
  <si>
    <t>REASIGNACIONES DE RECURSOS FEDERALES SECRETARIA DE TRABAJO Y PREVISION SOCIAL</t>
  </si>
  <si>
    <t>109  SECRETARIA DE CULTURA</t>
  </si>
  <si>
    <t>CONTRAPARTE ESTATAL A REASIGNACIONES DE RECURSOS FEDERALES DE LA SECRETARIA DE CULTURA</t>
  </si>
  <si>
    <t>REASIGNACIONES DE RECURSOS FEDERALES DE LA SECRETARIA DE CULTURA</t>
  </si>
  <si>
    <t>111  SECRETARIA DE DESARROLLO URBANO Y ECOLOGIA</t>
  </si>
  <si>
    <t>115  FISCALIA GENERAL DEL ESTADO</t>
  </si>
  <si>
    <t>CONTRAPARTE ESTATAL FONDO DE APORTACIONES PARA LA SEGURIDAD PUBLICA DE LOS ESTADOS Y DEL DISTRITO FEDERAL (FASP)</t>
  </si>
  <si>
    <t>FONDO DE APORTACIONES PARA LA SEGURIDAD PUBLICA DE LOS ESTADOS Y DEL DISTRITO FEDERAL (FASP)</t>
  </si>
  <si>
    <t>401  SERVICIOS EDUCATIVOS DEL ESTADO DE CHIHUAHUA</t>
  </si>
  <si>
    <t>402  UNIVERSIDAD TECNOLOGICA DE CHIHUAHUA</t>
  </si>
  <si>
    <t>CONTRAPARTE ESTATAL A REASIGNACIONES DE RECURSOS FEDERALES ORDINARIAS SECRETARIA DE EDUCACION PUBLICA</t>
  </si>
  <si>
    <t>REASIGNACIONES DE RECURSOS FEDERALES ORDINARIAS SECRETARIA DE EDUCACION PUBLICA</t>
  </si>
  <si>
    <t>403  UNIVERSIDAD TECNOLOGICA DE CIUDAD JUAREZ</t>
  </si>
  <si>
    <t>404  COLEGIO DE BACHILLERES DEL ESTADO DE CHIHUAHUA</t>
  </si>
  <si>
    <t>405  INSTITUTO TECNOLOGICO SUPERIOR DE NUEVO CASAS GRANDES</t>
  </si>
  <si>
    <t>406  COLEGIO DE ESTUDIOS CIENTIFICOS Y TECNOLOGICOS DEL ESTADO DE CHIHUAHUA</t>
  </si>
  <si>
    <t>407  COLEGIO DE EDUCACION PROFESIONAL TECNICA DEL ESTADO DE CHIHUAHUA</t>
  </si>
  <si>
    <t>FONDO DE APORTACIONES PARA LA EDUCACION TECNOLOGICA Y DE ADULTOS (FAETA)</t>
  </si>
  <si>
    <t>408  INSTITUTO CHIHUAHUENSE DE EDUCACION PARA LOS ADULTOS</t>
  </si>
  <si>
    <t>REASIGNACIONES DE RECURSOS FEDERALES INSTITUTO NACIONAL DE EDUCACION PARA LOS ADULTOS</t>
  </si>
  <si>
    <t>409  INSTITUTO DE APOYO AL DESARROLLO TECNOLOGICO</t>
  </si>
  <si>
    <t>410  INSTITUTO DE CAPACITACION PARA EL TRABAJO DEL ESTADO DE CHIHUAHUA</t>
  </si>
  <si>
    <t>413  SERVICIOS DE SALUD DE CHIHUAHUA</t>
  </si>
  <si>
    <t>CONTRAPARTE ESTATAL A REASIGNACIONES DE RECURSOS FEDERALES SECRETARIA DE SALUD</t>
  </si>
  <si>
    <t>FONDO DE APORTACIONES PARA LOS SERVICIOS DE SALUD (FASSA)</t>
  </si>
  <si>
    <t>REASIGNACIONES DE RECURSOS FEDERALES SECRETARIA DE SALUD</t>
  </si>
  <si>
    <t>415  DESARROLLO INTEGRAL DE LA FAMILIA DEL ESTADO DE CHIHUAHUA</t>
  </si>
  <si>
    <t>FONDO DE APORTACIONES MULTIPLES DE ASISTENCIA SOCIAL (FAM)</t>
  </si>
  <si>
    <t>REASIGNACIONES DE RECURSOS FEDERALES SISTEMA NACIONAL PARA EL DESARROLLO INTEGRAL DE LA FAMILIA - DIF NACIONAL</t>
  </si>
  <si>
    <t>416  INSTITUTO CHIHUAHUENSE DE LAS MUJERES</t>
  </si>
  <si>
    <t>REASIGNACIONES DE RECURSOS FEDERALES SECRETARIA DE DESARROLLO SOCIAL</t>
  </si>
  <si>
    <t>418  UNIVERSIDAD AUTONOMA DE CHIHUAHUA</t>
  </si>
  <si>
    <t>419  UNIVERSIDAD AUTONOMA DE CD. JUAREZ</t>
  </si>
  <si>
    <t>421  PENSIONES CIVILES DEL ESTADO DE CHIHUAHUA</t>
  </si>
  <si>
    <t>FONDO DE APORTACIONES PARA EL FORTALECIMIENTO DE LAS ENTIDADES FEDERATIVAS (FAFEF)</t>
  </si>
  <si>
    <t>422  JUNTA CENTRAL DE AGUA Y SANEAMIENTO</t>
  </si>
  <si>
    <t>CONTRAPARTE ESTATAL A REASIGNACIONES DE RECURSOS FEDERALES COMISION NACIONAL DEL AGUA</t>
  </si>
  <si>
    <t>REASIGNACIONES DE RECURSOS FEDERALES COMISION NACIONAL DEL AGUA</t>
  </si>
  <si>
    <t>428  EL COLEGIO DE CHIHUAHUA</t>
  </si>
  <si>
    <t>431  UNIVERSIDAD POLITECNICA DE CHIHUAHUA</t>
  </si>
  <si>
    <t>432  UNIVERSIDAD TECNOLOGICA DE LA TARAHUMARA</t>
  </si>
  <si>
    <t>433  UNIVERSIDAD TECNOLOGICA DE PARRAL</t>
  </si>
  <si>
    <t>434  UNIVERSIDAD PEDAGOGICA NACIONAL DEL ESTADO DE CHIHUAHUA</t>
  </si>
  <si>
    <t>435  UNIVERSIDAD TECNOLOGICA DE LA BABICORA</t>
  </si>
  <si>
    <t>437  UNIVERSIDAD TECNOLOGICA DE PAQUIME</t>
  </si>
  <si>
    <t>438  UNIVERSIDAD TECNOLOGICA DE CAMARGO</t>
  </si>
  <si>
    <t>439  UNIVERSIDAD TECNOLOGICA DE CHIHUAHUA SUR</t>
  </si>
  <si>
    <t>440  SUBSISTEMA DE PREPARATORIA ABIERTA Y TELEBACHILLERATO DEL ESTADO DE CHIHUAHUA</t>
  </si>
  <si>
    <t>441  UNIVERSIDAD TECNOLOGICA PASO DEL NORTE</t>
  </si>
  <si>
    <t>516  FONDO DE FOMENTO AGROPECUARIO DEL ESTADO (FOFAE)</t>
  </si>
  <si>
    <t>CONTRAPARTE ESTATAL A REASIGNACIONES DE RECURSOS FEDERALES SECRETARIA DE AGRICULTURA, GANADERIA, DESARROLLO RURAL, PESCA Y ALIMENTACION</t>
  </si>
  <si>
    <t>REASIGNACIONES DE RECURSOS FEDERALES SECRETARIA DE AGRICULTURA, GANADERIA, DESARROLLO RURAL, PESCA Y ALIMENTACION</t>
  </si>
  <si>
    <t>524  FIDEICOMISO PARA EL DESARROLLO FORESTAL SUSTENTABLE EN EL ESTADO (FIDEFOSE)</t>
  </si>
  <si>
    <t>CONTRAPARTE ESTATAL A REASIGNACIONES DE RECURSOS FEDERALES COMISION NACIONAL FORESTAL</t>
  </si>
  <si>
    <t>REASIGNACIONES DE RECURSOS FEDERALES COMISION NACIONAL FORESTAL</t>
  </si>
  <si>
    <t>801  MUNICIPIOS</t>
  </si>
  <si>
    <t>FONDO DE APORTACIONES PARA EL FORTALECIMIENTO DE LOS MUNICIPIOS (FORTAMUN)</t>
  </si>
  <si>
    <t>FONDO DE APORTACIONES PARA LA INFRAESTRUCTURA SOCIAL MUNICIPAL (FAISM)</t>
  </si>
  <si>
    <t>PROGRAMAS INVERSIÓN PÚBLICA - PROGRAMA - FUENTE DE FINANCIAMIENTO</t>
  </si>
  <si>
    <t>DESASTRES NATURALES</t>
  </si>
  <si>
    <t>PROYECTOS DE INVERSION</t>
  </si>
  <si>
    <t>FIBRA ESTATAL</t>
  </si>
  <si>
    <t>RECURSOS DE TERCEROS PARA RECURSOS ESTATALES</t>
  </si>
  <si>
    <t>RECURSOS DEL ESTADO</t>
  </si>
  <si>
    <t>REMANENTES FONDO DE APORTACIONES MULTIPLES INFRAESTRUCTURA EDUCATIVA BASICA (FAM)</t>
  </si>
  <si>
    <t>REMANENTES FONDO DE APORTACIONES MULTIPLES INFRAESTRUCTURA EDUCATIVA MEDIA SUPERIOR (FAM)</t>
  </si>
  <si>
    <t>REMANENTES FONDO DE APORTACIONES MULTIPLES INFRAESTRUCTURA EDUCATIVA SUPERIOR (FAM)</t>
  </si>
  <si>
    <t>110  SECRETARIA DE COMUNICACIONES Y OBRAS PUBLICAS</t>
  </si>
  <si>
    <t>INGRESOS PARA UN FIN ESPECIFICO</t>
  </si>
  <si>
    <t>CAMINOS Y PUENTES FEDERALES (CAPUFE)</t>
  </si>
  <si>
    <t>CLASIFICACIÓN DE PARTICIPACIONES Y COLABORACIÓN FISCAL - DEPENDENCIA</t>
  </si>
  <si>
    <t>PARTICIPACIONES FEDERALES E INCENTIVOS DERIVADOS DE COLABORACION FISCAL</t>
  </si>
  <si>
    <t>15216  FONDO GENERAL DE PARTICIPACIONES</t>
  </si>
  <si>
    <t>101  DESPACHO DEL EJECUTIVO</t>
  </si>
  <si>
    <t>104  SECRETARIA DE INNOVACION Y DESARROLLO ECONOMICO</t>
  </si>
  <si>
    <t>105  SECRETARIA DE DESARROLLO HUMANO Y BIEN COMUN</t>
  </si>
  <si>
    <t>106  SECRETARIA DE SALUD</t>
  </si>
  <si>
    <t>112  SECRETARIA DE DESARROLLO RURAL</t>
  </si>
  <si>
    <t>114  SECRETARIA DE LA FUNCION PUBLICA</t>
  </si>
  <si>
    <t>117  COORDINACION GENERAL DE COMUNICACIÓN</t>
  </si>
  <si>
    <t>119  REPRESENTACION DEL GOBIERNO DEL ESTADO EN LA CD. DE MEXICO</t>
  </si>
  <si>
    <t>120  OFICINAS ESTATALES DE ENLACE CON LA SECRETARIA DE RELACIONES EXTERIORES</t>
  </si>
  <si>
    <t>121  DEUDA PUBLICA</t>
  </si>
  <si>
    <t>124  COMISION ESTATAL PARA LOS PUEBLOS INDIGENAS</t>
  </si>
  <si>
    <t>126  SECRETARIA DE SEGURIDAD PUBLICA</t>
  </si>
  <si>
    <t>127  SECRETARIA DE COORDINACION DE GABINETE</t>
  </si>
  <si>
    <t>15217  FONDO DE FOMENTO MUNICIPAL</t>
  </si>
  <si>
    <t>15218  CAMINOS Y PUENTES FEDERALES (CAPUFE)</t>
  </si>
  <si>
    <t>15219  IMPUESTO ESPECIAL SOBRE PRODUCCION Y SERVICIOS</t>
  </si>
  <si>
    <t>202  AUDITORIA SUPERIOR DEL ESTADO DE CHIHUAHUA</t>
  </si>
  <si>
    <t>701  COMISION ESTATAL DE LOS DERECHOS HUMANOS</t>
  </si>
  <si>
    <t>703  TRIBUNAL ESTATAL ELECTORAL</t>
  </si>
  <si>
    <t>704  INSTITUTO CHIHUAHUENSE PARA LA TRANSPARENCIA Y ACCESO A LA INFORMACION PUBLICA</t>
  </si>
  <si>
    <t>705  TRIBUNAL ESTATAL DE JUSTICIA ADMINISTRATIVA DE CHIHUAHUA</t>
  </si>
  <si>
    <t>706  FISCALIA ANTICORRUPCION DEL ESTADO DE CHIHUAHUA</t>
  </si>
  <si>
    <t>15220  IMPUESTO ESPECIAL SOBRE PRODUCCION Y SERVICIOS-GASOLINA Y DIESEL</t>
  </si>
  <si>
    <t>201  CONGRESO DEL ESTADO</t>
  </si>
  <si>
    <t>15221  FONDO DE FISCALIZACION PARA ENTIDADES FEDERATIVAS (FOFIE)</t>
  </si>
  <si>
    <t>301  TRIBUNAL SUPERIOR DE JUSTICIA</t>
  </si>
  <si>
    <t>15224  FONDO DE ISR PARTICIPABLE SOBRE SERVIDORES PUBLICOS ESTATALES</t>
  </si>
  <si>
    <t>702  INSTITUTO ESTATAL ELECTORAL</t>
  </si>
  <si>
    <t>15225  FONDO DE ISR PARTICIPABLE SOBRE SERVIDORES PUBLICOS MUNICIPAL</t>
  </si>
  <si>
    <t>15226  0.136% DE LA RECAUDACION FEDERAL PARTICIPABLE</t>
  </si>
  <si>
    <t>15228  INGRESOS FISCALES FEDERALES ADMINISTRADOS POR EL GOBIERNO DEL ESTADO</t>
  </si>
  <si>
    <t>CLASIFICACIÓN DE SUJETOS SOCIALES Y PERSPECTIVA DE GÉNERO POR DEPENDENCIA</t>
  </si>
  <si>
    <t>NIÑOS/ NIÑAS</t>
  </si>
  <si>
    <t>ADOLESCENTES</t>
  </si>
  <si>
    <t>JOVENES</t>
  </si>
  <si>
    <t>ADULTOS MAYORES</t>
  </si>
  <si>
    <t>MUJERES</t>
  </si>
  <si>
    <t>INDIGENAS</t>
  </si>
  <si>
    <t>JORNALEROS</t>
  </si>
  <si>
    <t>DISCAPACIDAD</t>
  </si>
  <si>
    <t>MIGRANTE</t>
  </si>
  <si>
    <t>VICTIMA DEL DELITO</t>
  </si>
  <si>
    <t>PERSPECTIVA DE GENERO</t>
  </si>
  <si>
    <t>SECRETARIA GENERAL DE GOBIERNO</t>
  </si>
  <si>
    <t>SECRETARIA DE SALUD</t>
  </si>
  <si>
    <t>SECRETARIA DE TRABAJO Y PREVISION SOCIAL</t>
  </si>
  <si>
    <t>SECRETARIA DE COMUNICACIONES Y OBRAS PUBLICAS</t>
  </si>
  <si>
    <t>COMISION ESTATAL PARA LOS PUEBLOS INDIGENAS</t>
  </si>
  <si>
    <t>SERVICIOS EDUCATIVOS DEL ESTADO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</si>
  <si>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</si>
  <si>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</si>
  <si>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</si>
  <si>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</si>
  <si>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</si>
  <si>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</si>
  <si>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CAPACITACION PARA EL TRABAJO DEL ESTADO DE CHIHUAHUA</t>
  </si>
  <si>
    <t>DESARROLLO INTEGRAL DE LA FAMILIA DEL ESTADO DE CHIHUAHUA</t>
  </si>
  <si>
    <t>INSTITUTO CHIHUAHUENSE DE LAS MUJERES</t>
  </si>
  <si>
    <t>CONSEJO ESTATAL DE POBLACION</t>
  </si>
  <si>
    <t>UNIVERSIDAD AUTONOMA DE CHIHUAHUA</t>
  </si>
  <si>
    <t>UNIVERSIDAD AUTONOMA DE CD. JUAREZ</t>
  </si>
  <si>
    <t>INSTITUTO CHIHUAHUENSE DEL DEPORTE Y CULTURA FISICA</t>
  </si>
  <si>
    <t>INSTITUTO CHIHUAHUENSE DE LA JUVENTUD</t>
  </si>
  <si>
    <t>INSTITUTO CHIHUAHUENSE DE INFRAESTRUCTURA FISICA EDUCATIVA</t>
  </si>
  <si>
    <t>UNIVERSIDAD TECNOLOGICA DE LA TARAHUMARA</t>
  </si>
  <si>
    <t>UNIVERSIDAD TECNOLOGICA DE LA BABICORA</t>
  </si>
  <si>
    <t>UNIVERSIDAD TECNOLOGICA DE PAQUIME</t>
  </si>
  <si>
    <t>UNIVERSIDAD TECNOLOGICA DE CAMARGO</t>
  </si>
  <si>
    <t>UNIVERSIDAD TECNOLOGICA DE CHIHUAHUA SUR</t>
  </si>
  <si>
    <t>FONDO DE ATENCION A NIÑOS Y NIÑAS HIJOS DE LAS VICTIMAS DE LA LUCHA CONTRA EL CRIMEN</t>
  </si>
  <si>
    <t>FIDEICOMISO IRREVOCABLE DE ADMINISTRACION E INVERSION FANVIPOL</t>
  </si>
  <si>
    <t>INSTITUTO ESTATAL ELECTORAL</t>
  </si>
  <si>
    <t>INSTITUTO CHIHUAHUENSE PARA LA TRANSPARENCIA Y ACCESO A LA INFORMACION PUBLICA</t>
  </si>
  <si>
    <t>01  MUNICIPIO DE AHUMADA</t>
  </si>
  <si>
    <t>02  MUNICIPIO DE ALDAMA</t>
  </si>
  <si>
    <t>03  MUNICIPIO DE ALLENDE</t>
  </si>
  <si>
    <t>04  MUNICIPIO DE AQUILES SERDAN</t>
  </si>
  <si>
    <t>05  MUNICIPIO DE ASCENSION</t>
  </si>
  <si>
    <t>06  MUNICIPIO DE BACHINIVA</t>
  </si>
  <si>
    <t>07  MUNICIPIO DE BALLEZA</t>
  </si>
  <si>
    <t>08  MUNICIPIO DE BATOPILAS</t>
  </si>
  <si>
    <t>09  MUNICIPIO DE BOCOYNA</t>
  </si>
  <si>
    <t>10  MUNICIPIO DE BUENAVENTURA</t>
  </si>
  <si>
    <t>11  MUNICIPIO DE CAMARGO</t>
  </si>
  <si>
    <t>12  MUNICIPIO DE CARICHI</t>
  </si>
  <si>
    <t>13  MUNICIPIO DE CASAS GRANDES</t>
  </si>
  <si>
    <t>14  MUNICIPIO DE CORONADO</t>
  </si>
  <si>
    <t>15  MUNICIPIO DE COYAME DEL SOTOL</t>
  </si>
  <si>
    <t>16  MUNICIPIO DE CUAUHTEMOC</t>
  </si>
  <si>
    <t>17  MUNICIPIO DE CUSIHUIRIACHI</t>
  </si>
  <si>
    <t>18  MUNICIPIO DE CHIHUAHUA</t>
  </si>
  <si>
    <t>19  MUNICIPIO DE CHINIPAS</t>
  </si>
  <si>
    <t>20  MUNICIPIO DE DELICIAS</t>
  </si>
  <si>
    <t>21  MUNICIPIO DE DR. BELISARIO DOMINGUEZ</t>
  </si>
  <si>
    <t>22  MUNICIPIO DE EL TULE</t>
  </si>
  <si>
    <t>23  MUNICIPIO DE GALEANA</t>
  </si>
  <si>
    <t>24  MUNICIPIO DE GOMEZ FARIAS</t>
  </si>
  <si>
    <t>25  MUNICIPIO DE GRAN MORELOS</t>
  </si>
  <si>
    <t>26  MUNICIPIO DE GUADALUPE</t>
  </si>
  <si>
    <t>27  MUNICIPIO DE GUADALUPE Y CALVO</t>
  </si>
  <si>
    <t>28  MUNICIPIO DE GUACHOCHI</t>
  </si>
  <si>
    <t>29  MUNICIPIO DE GUAZAPARES</t>
  </si>
  <si>
    <t>30  MUNICIPIO DE GUERRERO</t>
  </si>
  <si>
    <t>31  MUNICIPIO DE HIDALGO DEL PARRAL</t>
  </si>
  <si>
    <t>32  MUNICIPIO DE HUEJOTITAN</t>
  </si>
  <si>
    <t>33  MUNICIPIO DE IGNACIO ZARAGOZA</t>
  </si>
  <si>
    <t>34  MUNICIPIO DE JANOS</t>
  </si>
  <si>
    <t>35  MUNICIPIO DE JIMENEZ</t>
  </si>
  <si>
    <t>36  MUNICIPIO DE JUAREZ</t>
  </si>
  <si>
    <t>37  MUNICIPIO DE JULIMES</t>
  </si>
  <si>
    <t>38  MUNICIPIO DE LA CRUZ</t>
  </si>
  <si>
    <t>39  MUNICIPIO DE LOPEZ</t>
  </si>
  <si>
    <t>40  MUNICIPIO DE MADERA</t>
  </si>
  <si>
    <t>41  MUNICIPIO DE MAGUARICHI</t>
  </si>
  <si>
    <t>42  MUNICIPIO DE MANUEL BENAVIDES</t>
  </si>
  <si>
    <t>43  MUNICIPIO DE MATACHI</t>
  </si>
  <si>
    <t>44  MUNICIPIO DE MATAMOROS</t>
  </si>
  <si>
    <t>45  MUNICIPIO DE MEOQUI</t>
  </si>
  <si>
    <t>46  MUNICIPIO DE MORELOS</t>
  </si>
  <si>
    <t>47  MUNICIPIO DE MORIS</t>
  </si>
  <si>
    <t>48  MUNICIPIO DE NAMIQUIPA</t>
  </si>
  <si>
    <t>49  MUNICIPIO DE NONOAVA</t>
  </si>
  <si>
    <t>50  MUNICIPIO DE NUEVO CASAS GRANDES</t>
  </si>
  <si>
    <t>51  MUNICIPIO DE OCAMPO</t>
  </si>
  <si>
    <t>52  MUNICIPIO DE OJINAGA</t>
  </si>
  <si>
    <t>53  MUNICIPIO DE PRAXEDIS G. GUERRERO</t>
  </si>
  <si>
    <t>54  MUNICIPIO DE RIVA PALACIO</t>
  </si>
  <si>
    <t>55  MUNICIPIO DE ROSALES</t>
  </si>
  <si>
    <t>56  MUNICIPIO DE ROSARIO</t>
  </si>
  <si>
    <t>57  MUNICIPIO DE SAN FRANCISCO DE BORJA</t>
  </si>
  <si>
    <t>58  MUNICIPIO DE SAN FRANCISCO DE CONCHOS</t>
  </si>
  <si>
    <t>59  MUNICIPIO DE SAN FRANCISCO DEL ORO</t>
  </si>
  <si>
    <t>60  MUNICIPIO DE SANTA BARBARA</t>
  </si>
  <si>
    <t>61  MUNICIPIO DE SANTA ISABEL</t>
  </si>
  <si>
    <t>62  MUNICIPIO DE SATEVO</t>
  </si>
  <si>
    <t>63  MUNICIPIO DE SAUCILLO</t>
  </si>
  <si>
    <t>64  MUNICIPIO DE TEMOSACHI</t>
  </si>
  <si>
    <t>65  MUNICIPIO DE URIQUE</t>
  </si>
  <si>
    <t>66  MUNICIPIO DE URUACHI</t>
  </si>
  <si>
    <t>67  MUNICIPIO DE VALLE DE ZARAGOZA</t>
  </si>
  <si>
    <t>PARTICIPACIONES POR MUNICIPIO</t>
  </si>
  <si>
    <t>TRANSFERENCIAS, PARTICIPACIONES Y APORTACIONES A MUNICIPIOS</t>
  </si>
  <si>
    <t>4  TRANSFERENCIAS, ASIGNACIONES, SUBSIDIOS Y OTRAS AYUDAS</t>
  </si>
  <si>
    <t>152  PARTICIPACIONES FEDERALES E INCENTIVOS DERIVADOS DE COLABORACION FISCAL</t>
  </si>
  <si>
    <t xml:space="preserve">152  PARTICIPACIONES </t>
  </si>
  <si>
    <t>11188  SOBRE IMPUESTOS ESTATALES</t>
  </si>
  <si>
    <t>APORTACIONES</t>
  </si>
  <si>
    <t>25337  FONDO DE APORTACIONES PARA LA INFRAESTRUCTURA SOCIAL MUNICIPAL (FAISM)</t>
  </si>
  <si>
    <t>25338  FONDO DE APORTACIONES PARA EL FORTALECIMIENTO DE LOS MUNICIPIOS (FORTAMUN)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</si>
</sst>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##0;###0"/>
    <numFmt numFmtId="166" formatCode="_-* #,##0.000_-;\-* #,##0.0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3"/>
      <color rgb="FF00000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1F5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0" fillId="0" borderId="0" xfId="1" applyFont="1"/>
    <xf numFmtId="0" fontId="0" fillId="0" borderId="0" xfId="0" applyAlignment="1">
      <alignment vertical="center"/>
    </xf>
    <xf numFmtId="164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164" fontId="0" fillId="0" borderId="0" xfId="1" applyNumberFormat="1" applyFont="1"/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1" xfId="0" applyFont="1" applyFill="1" applyBorder="1"/>
    <xf numFmtId="164" fontId="3" fillId="3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43" fontId="10" fillId="0" borderId="0" xfId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43" fontId="10" fillId="0" borderId="3" xfId="1" applyFont="1" applyFill="1" applyBorder="1" applyAlignment="1">
      <alignment horizontal="left" vertical="top" wrapText="1"/>
    </xf>
    <xf numFmtId="43" fontId="10" fillId="0" borderId="4" xfId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43" fontId="10" fillId="0" borderId="0" xfId="1" applyFont="1" applyFill="1" applyBorder="1" applyAlignment="1">
      <alignment horizontal="left" vertical="top" wrapText="1"/>
    </xf>
    <xf numFmtId="43" fontId="10" fillId="0" borderId="6" xfId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3" fontId="10" fillId="0" borderId="0" xfId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43" fontId="10" fillId="0" borderId="8" xfId="1" applyFont="1" applyFill="1" applyBorder="1" applyAlignment="1">
      <alignment horizontal="left" vertical="top" wrapText="1"/>
    </xf>
    <xf numFmtId="43" fontId="10" fillId="0" borderId="9" xfId="1" applyFont="1" applyFill="1" applyBorder="1" applyAlignment="1">
      <alignment horizontal="left" vertical="top" wrapText="1"/>
    </xf>
    <xf numFmtId="43" fontId="10" fillId="0" borderId="3" xfId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13" fillId="0" borderId="1" xfId="0" applyFont="1" applyBorder="1" applyAlignment="1">
      <alignment horizontal="left" indent="1"/>
    </xf>
    <xf numFmtId="164" fontId="13" fillId="0" borderId="1" xfId="0" applyNumberFormat="1" applyFont="1" applyBorder="1"/>
    <xf numFmtId="0" fontId="1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 wrapText="1"/>
    </xf>
    <xf numFmtId="164" fontId="15" fillId="5" borderId="1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/>
    </xf>
    <xf numFmtId="164" fontId="16" fillId="6" borderId="1" xfId="0" applyNumberFormat="1" applyFont="1" applyFill="1" applyBorder="1"/>
    <xf numFmtId="0" fontId="16" fillId="0" borderId="1" xfId="0" applyFont="1" applyBorder="1" applyAlignment="1">
      <alignment horizontal="left" indent="1"/>
    </xf>
    <xf numFmtId="164" fontId="16" fillId="0" borderId="1" xfId="0" applyNumberFormat="1" applyFont="1" applyBorder="1"/>
    <xf numFmtId="0" fontId="13" fillId="0" borderId="1" xfId="0" applyFont="1" applyBorder="1" applyAlignment="1">
      <alignment horizontal="left" indent="2"/>
    </xf>
    <xf numFmtId="164" fontId="16" fillId="3" borderId="1" xfId="0" applyNumberFormat="1" applyFont="1" applyFill="1" applyBorder="1"/>
    <xf numFmtId="0" fontId="16" fillId="5" borderId="1" xfId="0" applyFont="1" applyFill="1" applyBorder="1" applyAlignment="1">
      <alignment horizontal="left"/>
    </xf>
    <xf numFmtId="164" fontId="16" fillId="5" borderId="1" xfId="0" applyNumberFormat="1" applyFont="1" applyFill="1" applyBorder="1"/>
    <xf numFmtId="0" fontId="12" fillId="0" borderId="0" xfId="0" applyFont="1" applyAlignment="1"/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/>
    </xf>
    <xf numFmtId="164" fontId="3" fillId="7" borderId="1" xfId="1" applyNumberFormat="1" applyFont="1" applyFill="1" applyBorder="1"/>
    <xf numFmtId="0" fontId="3" fillId="0" borderId="1" xfId="0" applyFont="1" applyBorder="1" applyAlignment="1">
      <alignment horizontal="left" indent="1"/>
    </xf>
    <xf numFmtId="164" fontId="3" fillId="0" borderId="1" xfId="1" applyNumberFormat="1" applyFont="1" applyBorder="1"/>
    <xf numFmtId="0" fontId="0" fillId="0" borderId="1" xfId="0" applyFont="1" applyBorder="1" applyAlignment="1">
      <alignment horizontal="left" indent="2"/>
    </xf>
    <xf numFmtId="166" fontId="0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vertical="center"/>
    </xf>
    <xf numFmtId="0" fontId="16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3" fontId="2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2190750</xdr:colOff>
      <xdr:row>2</xdr:row>
      <xdr:rowOff>26911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9829800" cy="39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6:L655"/>
  <sheetViews>
    <sheetView tabSelected="1" topLeftCell="A622" workbookViewId="0">
      <selection activeCell="A636" sqref="A636:B655"/>
    </sheetView>
  </sheetViews>
  <sheetFormatPr baseColWidth="10" defaultRowHeight="15" x14ac:dyDescent="0.25"/>
  <cols>
    <col min="1" max="1" width="77.28515625" customWidth="1"/>
    <col min="2" max="2" width="37.5703125" customWidth="1"/>
    <col min="3" max="3" width="33.28515625" customWidth="1"/>
    <col min="4" max="4" width="26.42578125" style="3" bestFit="1" customWidth="1"/>
  </cols>
  <sheetData>
    <row r="6" spans="1:4" ht="15.75" x14ac:dyDescent="0.25">
      <c r="A6" s="17" t="s">
        <v>8</v>
      </c>
      <c r="B6" s="17"/>
      <c r="C6" s="17"/>
      <c r="D6" s="17"/>
    </row>
    <row r="8" spans="1:4" ht="30" customHeight="1" x14ac:dyDescent="0.25">
      <c r="A8" s="1" t="s">
        <v>0</v>
      </c>
      <c r="B8" s="1" t="s">
        <v>1</v>
      </c>
      <c r="C8" s="1" t="s">
        <v>2</v>
      </c>
      <c r="D8" s="2" t="s">
        <v>3</v>
      </c>
    </row>
    <row r="9" spans="1:4" ht="7.5" customHeight="1" x14ac:dyDescent="0.25"/>
    <row r="10" spans="1:4" s="4" customFormat="1" ht="33" customHeight="1" x14ac:dyDescent="0.25">
      <c r="A10" s="5" t="s">
        <v>4</v>
      </c>
      <c r="B10" s="5">
        <v>62848807</v>
      </c>
      <c r="C10" s="6">
        <v>0</v>
      </c>
      <c r="D10" s="5">
        <f>SUM(B10:C10)</f>
        <v>62848807</v>
      </c>
    </row>
    <row r="11" spans="1:4" s="4" customFormat="1" ht="33" customHeight="1" x14ac:dyDescent="0.25">
      <c r="A11" s="5" t="s">
        <v>5</v>
      </c>
      <c r="B11" s="5">
        <v>31296194</v>
      </c>
      <c r="C11" s="6">
        <v>0</v>
      </c>
      <c r="D11" s="5">
        <f t="shared" ref="D11:D13" si="0">SUM(B11:C11)</f>
        <v>31296194</v>
      </c>
    </row>
    <row r="12" spans="1:4" s="4" customFormat="1" ht="33" customHeight="1" x14ac:dyDescent="0.25">
      <c r="A12" s="5" t="s">
        <v>6</v>
      </c>
      <c r="B12" s="5">
        <f>25202820</f>
        <v>25202820</v>
      </c>
      <c r="C12" s="6">
        <v>0</v>
      </c>
      <c r="D12" s="5">
        <f t="shared" si="0"/>
        <v>25202820</v>
      </c>
    </row>
    <row r="13" spans="1:4" s="4" customFormat="1" ht="33" customHeight="1" x14ac:dyDescent="0.25">
      <c r="A13" s="5" t="s">
        <v>7</v>
      </c>
      <c r="B13" s="5">
        <f>53673481</f>
        <v>53673481</v>
      </c>
      <c r="C13" s="6">
        <v>0</v>
      </c>
      <c r="D13" s="5">
        <f t="shared" si="0"/>
        <v>53673481</v>
      </c>
    </row>
    <row r="24" spans="1:4" ht="49.5" customHeight="1" x14ac:dyDescent="0.25">
      <c r="A24" s="18" t="s">
        <v>9</v>
      </c>
      <c r="B24" s="18"/>
      <c r="C24" s="18"/>
      <c r="D24" s="18"/>
    </row>
    <row r="28" spans="1:4" ht="18" x14ac:dyDescent="0.25">
      <c r="A28" s="19" t="s">
        <v>10</v>
      </c>
      <c r="B28" s="19"/>
      <c r="C28" s="19"/>
    </row>
    <row r="29" spans="1:4" x14ac:dyDescent="0.25">
      <c r="C29" s="7"/>
    </row>
    <row r="30" spans="1:4" x14ac:dyDescent="0.25">
      <c r="A30" s="8" t="s">
        <v>11</v>
      </c>
      <c r="B30" s="8" t="s">
        <v>12</v>
      </c>
      <c r="C30" s="9" t="s">
        <v>13</v>
      </c>
    </row>
    <row r="31" spans="1:4" x14ac:dyDescent="0.25">
      <c r="A31" s="10" t="s">
        <v>14</v>
      </c>
      <c r="B31" s="11"/>
      <c r="C31" s="12">
        <v>64400681.659999996</v>
      </c>
    </row>
    <row r="32" spans="1:4" x14ac:dyDescent="0.25">
      <c r="A32" s="13"/>
      <c r="B32" s="13" t="s">
        <v>15</v>
      </c>
      <c r="C32" s="14">
        <v>22484250.039999999</v>
      </c>
    </row>
    <row r="33" spans="1:3" x14ac:dyDescent="0.25">
      <c r="A33" s="13"/>
      <c r="B33" s="13" t="s">
        <v>16</v>
      </c>
      <c r="C33" s="14">
        <v>10103503</v>
      </c>
    </row>
    <row r="34" spans="1:3" x14ac:dyDescent="0.25">
      <c r="A34" s="13"/>
      <c r="B34" s="13" t="s">
        <v>17</v>
      </c>
      <c r="C34" s="14">
        <v>21613028.619999997</v>
      </c>
    </row>
    <row r="35" spans="1:3" x14ac:dyDescent="0.25">
      <c r="A35" s="13"/>
      <c r="B35" s="13" t="s">
        <v>18</v>
      </c>
      <c r="C35" s="14">
        <v>10199900</v>
      </c>
    </row>
    <row r="36" spans="1:3" x14ac:dyDescent="0.25">
      <c r="A36" s="11" t="s">
        <v>19</v>
      </c>
      <c r="B36" s="11"/>
      <c r="C36" s="12">
        <v>521761345.27000004</v>
      </c>
    </row>
    <row r="37" spans="1:3" x14ac:dyDescent="0.25">
      <c r="A37" s="13"/>
      <c r="B37" s="13" t="s">
        <v>20</v>
      </c>
      <c r="C37" s="14">
        <v>2387500</v>
      </c>
    </row>
    <row r="38" spans="1:3" x14ac:dyDescent="0.25">
      <c r="A38" s="13"/>
      <c r="B38" s="13" t="s">
        <v>21</v>
      </c>
      <c r="C38" s="14">
        <v>95643948</v>
      </c>
    </row>
    <row r="39" spans="1:3" x14ac:dyDescent="0.25">
      <c r="A39" s="13"/>
      <c r="B39" s="13" t="s">
        <v>22</v>
      </c>
      <c r="C39" s="14">
        <v>12378442</v>
      </c>
    </row>
    <row r="40" spans="1:3" x14ac:dyDescent="0.25">
      <c r="A40" s="13"/>
      <c r="B40" s="13" t="s">
        <v>23</v>
      </c>
      <c r="C40" s="14">
        <v>35455200</v>
      </c>
    </row>
    <row r="41" spans="1:3" x14ac:dyDescent="0.25">
      <c r="A41" s="13"/>
      <c r="B41" s="13" t="s">
        <v>24</v>
      </c>
      <c r="C41" s="14">
        <v>3078810</v>
      </c>
    </row>
    <row r="42" spans="1:3" x14ac:dyDescent="0.25">
      <c r="A42" s="13"/>
      <c r="B42" s="13" t="s">
        <v>25</v>
      </c>
      <c r="C42" s="14">
        <v>54325680</v>
      </c>
    </row>
    <row r="43" spans="1:3" x14ac:dyDescent="0.25">
      <c r="A43" s="13"/>
      <c r="B43" s="13" t="s">
        <v>26</v>
      </c>
      <c r="C43" s="14">
        <v>2714910</v>
      </c>
    </row>
    <row r="44" spans="1:3" x14ac:dyDescent="0.25">
      <c r="A44" s="13"/>
      <c r="B44" s="13" t="s">
        <v>27</v>
      </c>
      <c r="C44" s="14">
        <v>34870554</v>
      </c>
    </row>
    <row r="45" spans="1:3" x14ac:dyDescent="0.25">
      <c r="A45" s="13"/>
      <c r="B45" s="13" t="s">
        <v>28</v>
      </c>
      <c r="C45" s="14">
        <v>26544615</v>
      </c>
    </row>
    <row r="46" spans="1:3" x14ac:dyDescent="0.25">
      <c r="A46" s="13"/>
      <c r="B46" s="13" t="s">
        <v>29</v>
      </c>
      <c r="C46" s="14">
        <v>700000</v>
      </c>
    </row>
    <row r="47" spans="1:3" x14ac:dyDescent="0.25">
      <c r="A47" s="13"/>
      <c r="B47" s="13" t="s">
        <v>30</v>
      </c>
      <c r="C47" s="14">
        <v>51577821.590000004</v>
      </c>
    </row>
    <row r="48" spans="1:3" x14ac:dyDescent="0.25">
      <c r="A48" s="13"/>
      <c r="B48" s="13" t="s">
        <v>31</v>
      </c>
      <c r="C48" s="14">
        <v>3060025</v>
      </c>
    </row>
    <row r="49" spans="1:4" x14ac:dyDescent="0.25">
      <c r="A49" s="13"/>
      <c r="B49" s="13" t="s">
        <v>32</v>
      </c>
      <c r="C49" s="14">
        <v>13800000</v>
      </c>
    </row>
    <row r="50" spans="1:4" x14ac:dyDescent="0.25">
      <c r="A50" s="13"/>
      <c r="B50" s="13" t="s">
        <v>33</v>
      </c>
      <c r="C50" s="14">
        <v>898605</v>
      </c>
    </row>
    <row r="51" spans="1:4" x14ac:dyDescent="0.25">
      <c r="A51" s="13"/>
      <c r="B51" s="13" t="s">
        <v>34</v>
      </c>
      <c r="C51" s="14">
        <v>30331892</v>
      </c>
    </row>
    <row r="52" spans="1:4" x14ac:dyDescent="0.25">
      <c r="A52" s="13"/>
      <c r="B52" s="13" t="s">
        <v>35</v>
      </c>
      <c r="C52" s="14">
        <v>70136245.680000007</v>
      </c>
    </row>
    <row r="53" spans="1:4" x14ac:dyDescent="0.25">
      <c r="A53" s="13"/>
      <c r="B53" s="13" t="s">
        <v>36</v>
      </c>
      <c r="C53" s="14">
        <v>52863000</v>
      </c>
    </row>
    <row r="54" spans="1:4" x14ac:dyDescent="0.25">
      <c r="A54" s="13"/>
      <c r="B54" s="13" t="s">
        <v>37</v>
      </c>
      <c r="C54" s="14">
        <v>8779707.0000000019</v>
      </c>
    </row>
    <row r="55" spans="1:4" x14ac:dyDescent="0.25">
      <c r="A55" s="13"/>
      <c r="B55" s="13" t="s">
        <v>38</v>
      </c>
      <c r="C55" s="14">
        <v>1000000</v>
      </c>
    </row>
    <row r="56" spans="1:4" x14ac:dyDescent="0.25">
      <c r="A56" s="13"/>
      <c r="B56" s="13" t="s">
        <v>39</v>
      </c>
      <c r="C56" s="14">
        <v>4270000</v>
      </c>
    </row>
    <row r="57" spans="1:4" x14ac:dyDescent="0.25">
      <c r="A57" s="13"/>
      <c r="B57" s="13" t="s">
        <v>40</v>
      </c>
      <c r="C57" s="14">
        <v>11944390</v>
      </c>
    </row>
    <row r="58" spans="1:4" x14ac:dyDescent="0.25">
      <c r="A58" s="13"/>
      <c r="B58" s="13" t="s">
        <v>41</v>
      </c>
      <c r="C58" s="14">
        <v>5000000</v>
      </c>
    </row>
    <row r="59" spans="1:4" x14ac:dyDescent="0.25">
      <c r="A59" s="15" t="s">
        <v>42</v>
      </c>
      <c r="B59" s="15"/>
      <c r="C59" s="16">
        <v>586162026.93000007</v>
      </c>
    </row>
    <row r="62" spans="1:4" ht="16.5" x14ac:dyDescent="0.25">
      <c r="A62" s="20" t="s">
        <v>43</v>
      </c>
      <c r="B62" s="20"/>
      <c r="C62" s="20"/>
      <c r="D62" s="20"/>
    </row>
    <row r="63" spans="1:4" x14ac:dyDescent="0.25">
      <c r="A63" s="21" t="s">
        <v>44</v>
      </c>
      <c r="B63" s="22"/>
      <c r="C63" s="23"/>
      <c r="D63" s="23"/>
    </row>
    <row r="64" spans="1:4" x14ac:dyDescent="0.25">
      <c r="A64" s="24"/>
      <c r="B64" s="24"/>
      <c r="C64" s="24"/>
      <c r="D64" s="24"/>
    </row>
    <row r="65" spans="1:4" x14ac:dyDescent="0.25">
      <c r="A65" s="21" t="s">
        <v>45</v>
      </c>
      <c r="B65" s="22"/>
      <c r="C65" s="23"/>
      <c r="D65" s="23"/>
    </row>
    <row r="66" spans="1:4" x14ac:dyDescent="0.25">
      <c r="A66" s="25" t="s">
        <v>46</v>
      </c>
      <c r="B66" s="26"/>
      <c r="C66" s="27">
        <v>7519107561</v>
      </c>
      <c r="D66" s="28">
        <v>3784450711</v>
      </c>
    </row>
    <row r="67" spans="1:4" ht="30" x14ac:dyDescent="0.25">
      <c r="A67" s="29" t="s">
        <v>47</v>
      </c>
      <c r="B67" s="30" t="s">
        <v>48</v>
      </c>
      <c r="C67" s="31">
        <v>7047225652</v>
      </c>
      <c r="D67" s="32">
        <v>3573174911</v>
      </c>
    </row>
    <row r="68" spans="1:4" x14ac:dyDescent="0.25">
      <c r="A68" s="33" t="s">
        <v>49</v>
      </c>
      <c r="B68" s="34"/>
      <c r="C68" s="31"/>
      <c r="D68" s="32"/>
    </row>
    <row r="69" spans="1:4" ht="30" x14ac:dyDescent="0.25">
      <c r="A69" s="29" t="s">
        <v>50</v>
      </c>
      <c r="B69" s="30" t="s">
        <v>51</v>
      </c>
      <c r="C69" s="35">
        <v>0</v>
      </c>
      <c r="D69" s="32">
        <v>768287</v>
      </c>
    </row>
    <row r="70" spans="1:4" x14ac:dyDescent="0.25">
      <c r="A70" s="29"/>
      <c r="B70" s="34"/>
      <c r="C70" s="31"/>
      <c r="D70" s="32"/>
    </row>
    <row r="71" spans="1:4" x14ac:dyDescent="0.25">
      <c r="A71" s="33" t="s">
        <v>52</v>
      </c>
      <c r="B71" s="34"/>
      <c r="C71" s="31"/>
      <c r="D71" s="32"/>
    </row>
    <row r="72" spans="1:4" ht="30" x14ac:dyDescent="0.25">
      <c r="A72" s="29" t="s">
        <v>53</v>
      </c>
      <c r="B72" s="36">
        <v>744493</v>
      </c>
      <c r="C72" s="31">
        <v>471881909</v>
      </c>
      <c r="D72" s="32">
        <v>210507513</v>
      </c>
    </row>
    <row r="73" spans="1:4" x14ac:dyDescent="0.25">
      <c r="A73" s="37" t="s">
        <v>54</v>
      </c>
      <c r="B73" s="38"/>
      <c r="C73" s="39"/>
      <c r="D73" s="40"/>
    </row>
    <row r="74" spans="1:4" x14ac:dyDescent="0.25">
      <c r="A74" s="25" t="s">
        <v>55</v>
      </c>
      <c r="B74" s="26"/>
      <c r="C74" s="27">
        <v>439038033</v>
      </c>
      <c r="D74" s="28">
        <v>523046618</v>
      </c>
    </row>
    <row r="75" spans="1:4" ht="30" x14ac:dyDescent="0.25">
      <c r="A75" s="29" t="s">
        <v>56</v>
      </c>
      <c r="B75" s="30" t="s">
        <v>57</v>
      </c>
      <c r="C75" s="31">
        <v>16633344</v>
      </c>
      <c r="D75" s="32">
        <v>64490567</v>
      </c>
    </row>
    <row r="76" spans="1:4" x14ac:dyDescent="0.25">
      <c r="A76" s="33" t="s">
        <v>58</v>
      </c>
      <c r="B76" s="34"/>
      <c r="C76" s="31"/>
      <c r="D76" s="32"/>
    </row>
    <row r="77" spans="1:4" ht="30" x14ac:dyDescent="0.25">
      <c r="A77" s="29" t="s">
        <v>59</v>
      </c>
      <c r="B77" s="30" t="s">
        <v>60</v>
      </c>
      <c r="C77" s="31">
        <v>398221040</v>
      </c>
      <c r="D77" s="32">
        <v>37541025</v>
      </c>
    </row>
    <row r="78" spans="1:4" ht="30" x14ac:dyDescent="0.25">
      <c r="A78" s="29" t="s">
        <v>61</v>
      </c>
      <c r="B78" s="30" t="s">
        <v>62</v>
      </c>
      <c r="C78" s="31">
        <v>24183649</v>
      </c>
      <c r="D78" s="32">
        <v>421015026</v>
      </c>
    </row>
    <row r="79" spans="1:4" x14ac:dyDescent="0.25">
      <c r="A79" s="29"/>
      <c r="B79" s="34"/>
      <c r="C79" s="31"/>
      <c r="D79" s="32"/>
    </row>
    <row r="80" spans="1:4" x14ac:dyDescent="0.25">
      <c r="A80" s="37" t="s">
        <v>63</v>
      </c>
      <c r="B80" s="38"/>
      <c r="C80" s="39"/>
      <c r="D80" s="40"/>
    </row>
    <row r="81" spans="1:4" x14ac:dyDescent="0.25">
      <c r="A81" s="25" t="s">
        <v>64</v>
      </c>
      <c r="B81" s="26"/>
      <c r="C81" s="27">
        <v>3074</v>
      </c>
      <c r="D81" s="28">
        <v>64316942</v>
      </c>
    </row>
    <row r="82" spans="1:4" ht="30" x14ac:dyDescent="0.25">
      <c r="A82" s="29" t="s">
        <v>65</v>
      </c>
      <c r="B82" s="36">
        <v>80120830377</v>
      </c>
      <c r="C82" s="31">
        <v>3074</v>
      </c>
      <c r="D82" s="32">
        <v>64316942</v>
      </c>
    </row>
    <row r="83" spans="1:4" x14ac:dyDescent="0.25">
      <c r="A83" s="37" t="s">
        <v>66</v>
      </c>
      <c r="B83" s="38"/>
      <c r="C83" s="39"/>
      <c r="D83" s="40"/>
    </row>
    <row r="84" spans="1:4" x14ac:dyDescent="0.25">
      <c r="A84" s="25" t="s">
        <v>67</v>
      </c>
      <c r="B84" s="26"/>
      <c r="C84" s="41">
        <v>0</v>
      </c>
      <c r="D84" s="28">
        <v>5000000</v>
      </c>
    </row>
    <row r="85" spans="1:4" ht="30" x14ac:dyDescent="0.25">
      <c r="A85" s="29" t="s">
        <v>68</v>
      </c>
      <c r="B85" s="36">
        <v>82145</v>
      </c>
      <c r="C85" s="35">
        <v>0</v>
      </c>
      <c r="D85" s="32">
        <v>5000000</v>
      </c>
    </row>
    <row r="86" spans="1:4" x14ac:dyDescent="0.25">
      <c r="A86" s="37" t="s">
        <v>69</v>
      </c>
      <c r="B86" s="38"/>
      <c r="C86" s="39"/>
      <c r="D86" s="40"/>
    </row>
    <row r="87" spans="1:4" x14ac:dyDescent="0.25">
      <c r="A87" s="25" t="s">
        <v>70</v>
      </c>
      <c r="B87" s="26"/>
      <c r="C87" s="27">
        <v>85579033</v>
      </c>
      <c r="D87" s="28">
        <v>5788136</v>
      </c>
    </row>
    <row r="88" spans="1:4" ht="30" x14ac:dyDescent="0.25">
      <c r="A88" s="29" t="s">
        <v>71</v>
      </c>
      <c r="B88" s="36">
        <v>1062416</v>
      </c>
      <c r="C88" s="31">
        <v>85579033</v>
      </c>
      <c r="D88" s="32">
        <v>5788136</v>
      </c>
    </row>
    <row r="89" spans="1:4" x14ac:dyDescent="0.25">
      <c r="A89" s="37" t="s">
        <v>72</v>
      </c>
      <c r="B89" s="38"/>
      <c r="C89" s="39"/>
      <c r="D89" s="40"/>
    </row>
    <row r="90" spans="1:4" x14ac:dyDescent="0.25">
      <c r="A90" s="25" t="s">
        <v>73</v>
      </c>
      <c r="B90" s="26"/>
      <c r="C90" s="27">
        <v>41540324</v>
      </c>
      <c r="D90" s="28">
        <v>114872800</v>
      </c>
    </row>
    <row r="91" spans="1:4" ht="30" x14ac:dyDescent="0.25">
      <c r="A91" s="29" t="s">
        <v>74</v>
      </c>
      <c r="B91" s="30" t="s">
        <v>75</v>
      </c>
      <c r="C91" s="31">
        <v>23490565</v>
      </c>
      <c r="D91" s="32">
        <v>95800000</v>
      </c>
    </row>
    <row r="92" spans="1:4" x14ac:dyDescent="0.25">
      <c r="A92" s="29" t="s">
        <v>76</v>
      </c>
      <c r="B92" s="34"/>
      <c r="C92" s="31"/>
      <c r="D92" s="32"/>
    </row>
    <row r="93" spans="1:4" ht="30" x14ac:dyDescent="0.25">
      <c r="A93" s="29" t="s">
        <v>77</v>
      </c>
      <c r="B93" s="30" t="s">
        <v>78</v>
      </c>
      <c r="C93" s="31">
        <v>6536917</v>
      </c>
      <c r="D93" s="32">
        <v>9072800</v>
      </c>
    </row>
    <row r="94" spans="1:4" x14ac:dyDescent="0.25">
      <c r="A94" s="29" t="s">
        <v>79</v>
      </c>
      <c r="B94" s="34"/>
      <c r="C94" s="31"/>
      <c r="D94" s="32"/>
    </row>
    <row r="95" spans="1:4" x14ac:dyDescent="0.25">
      <c r="A95" s="33" t="s">
        <v>80</v>
      </c>
      <c r="B95" s="34"/>
      <c r="C95" s="31"/>
      <c r="D95" s="32"/>
    </row>
    <row r="96" spans="1:4" ht="30" x14ac:dyDescent="0.25">
      <c r="A96" s="29" t="s">
        <v>81</v>
      </c>
      <c r="B96" s="36">
        <v>24311</v>
      </c>
      <c r="C96" s="31">
        <v>11512841</v>
      </c>
      <c r="D96" s="32">
        <v>10000000</v>
      </c>
    </row>
    <row r="97" spans="1:4" x14ac:dyDescent="0.25">
      <c r="A97" s="33" t="s">
        <v>82</v>
      </c>
      <c r="B97" s="34"/>
      <c r="C97" s="31"/>
      <c r="D97" s="32"/>
    </row>
    <row r="98" spans="1:4" x14ac:dyDescent="0.25">
      <c r="A98" s="37" t="s">
        <v>83</v>
      </c>
      <c r="B98" s="38"/>
      <c r="C98" s="39"/>
      <c r="D98" s="40"/>
    </row>
    <row r="99" spans="1:4" x14ac:dyDescent="0.25">
      <c r="A99" s="25" t="s">
        <v>84</v>
      </c>
      <c r="B99" s="26"/>
      <c r="C99" s="27">
        <v>52838625</v>
      </c>
      <c r="D99" s="28">
        <v>28326000</v>
      </c>
    </row>
    <row r="100" spans="1:4" x14ac:dyDescent="0.25">
      <c r="A100" s="29" t="s">
        <v>85</v>
      </c>
      <c r="B100" s="30" t="s">
        <v>86</v>
      </c>
      <c r="C100" s="31">
        <v>49171243</v>
      </c>
      <c r="D100" s="32">
        <v>12000000</v>
      </c>
    </row>
    <row r="101" spans="1:4" x14ac:dyDescent="0.25">
      <c r="A101" s="29" t="s">
        <v>87</v>
      </c>
      <c r="B101" s="30" t="s">
        <v>88</v>
      </c>
      <c r="C101" s="31">
        <v>107233</v>
      </c>
      <c r="D101" s="32">
        <v>10000000</v>
      </c>
    </row>
    <row r="102" spans="1:4" x14ac:dyDescent="0.25">
      <c r="A102" s="33" t="s">
        <v>89</v>
      </c>
      <c r="B102" s="34"/>
      <c r="C102" s="31"/>
      <c r="D102" s="32"/>
    </row>
    <row r="103" spans="1:4" x14ac:dyDescent="0.25">
      <c r="A103" s="33"/>
      <c r="B103" s="34"/>
      <c r="C103" s="31"/>
      <c r="D103" s="32"/>
    </row>
    <row r="104" spans="1:4" x14ac:dyDescent="0.25">
      <c r="A104" s="29" t="s">
        <v>90</v>
      </c>
      <c r="B104" s="30" t="s">
        <v>91</v>
      </c>
      <c r="C104" s="31">
        <v>663078</v>
      </c>
      <c r="D104" s="32">
        <v>5000000</v>
      </c>
    </row>
    <row r="105" spans="1:4" x14ac:dyDescent="0.25">
      <c r="A105" s="33" t="s">
        <v>92</v>
      </c>
      <c r="B105" s="34"/>
      <c r="C105" s="31"/>
      <c r="D105" s="32"/>
    </row>
    <row r="106" spans="1:4" x14ac:dyDescent="0.25">
      <c r="A106" s="29" t="s">
        <v>93</v>
      </c>
      <c r="B106" s="30" t="s">
        <v>94</v>
      </c>
      <c r="C106" s="31">
        <v>2897071</v>
      </c>
      <c r="D106" s="32">
        <v>1326000</v>
      </c>
    </row>
    <row r="107" spans="1:4" x14ac:dyDescent="0.25">
      <c r="A107" s="37" t="s">
        <v>95</v>
      </c>
      <c r="B107" s="38"/>
      <c r="C107" s="39"/>
      <c r="D107" s="40"/>
    </row>
    <row r="108" spans="1:4" x14ac:dyDescent="0.25">
      <c r="A108" s="25" t="s">
        <v>96</v>
      </c>
      <c r="B108" s="26"/>
      <c r="C108" s="27">
        <v>69712232</v>
      </c>
      <c r="D108" s="28">
        <v>15000000</v>
      </c>
    </row>
    <row r="109" spans="1:4" x14ac:dyDescent="0.25">
      <c r="A109" s="29" t="s">
        <v>85</v>
      </c>
      <c r="B109" s="30" t="s">
        <v>97</v>
      </c>
      <c r="C109" s="31">
        <v>49171243</v>
      </c>
      <c r="D109" s="32">
        <v>12000000</v>
      </c>
    </row>
    <row r="110" spans="1:4" x14ac:dyDescent="0.25">
      <c r="A110" s="42" t="s">
        <v>98</v>
      </c>
      <c r="B110" s="43" t="s">
        <v>99</v>
      </c>
      <c r="C110" s="39">
        <v>20540989</v>
      </c>
      <c r="D110" s="40">
        <v>3000000</v>
      </c>
    </row>
    <row r="113" spans="1:4" ht="16.5" x14ac:dyDescent="0.25">
      <c r="A113" s="44" t="s">
        <v>100</v>
      </c>
      <c r="B113" s="44"/>
      <c r="C113" s="44"/>
      <c r="D113" s="44"/>
    </row>
    <row r="114" spans="1:4" x14ac:dyDescent="0.25">
      <c r="D114" s="7"/>
    </row>
    <row r="115" spans="1:4" x14ac:dyDescent="0.25">
      <c r="A115" s="45" t="s">
        <v>101</v>
      </c>
      <c r="B115" s="45"/>
      <c r="C115" s="45"/>
      <c r="D115" s="46" t="s">
        <v>13</v>
      </c>
    </row>
    <row r="116" spans="1:4" x14ac:dyDescent="0.25">
      <c r="A116" s="10" t="s">
        <v>102</v>
      </c>
      <c r="B116" s="10"/>
      <c r="C116" s="11"/>
      <c r="D116" s="12">
        <v>25896802133</v>
      </c>
    </row>
    <row r="117" spans="1:4" x14ac:dyDescent="0.25">
      <c r="A117" s="10"/>
      <c r="B117" s="10" t="s">
        <v>103</v>
      </c>
      <c r="C117" s="11"/>
      <c r="D117" s="12">
        <v>8016768983</v>
      </c>
    </row>
    <row r="118" spans="1:4" x14ac:dyDescent="0.25">
      <c r="A118" s="13"/>
      <c r="B118" s="13"/>
      <c r="C118" s="47" t="s">
        <v>104</v>
      </c>
      <c r="D118" s="48">
        <v>4914772381</v>
      </c>
    </row>
    <row r="119" spans="1:4" x14ac:dyDescent="0.25">
      <c r="A119" s="13"/>
      <c r="B119" s="13"/>
      <c r="C119" s="47" t="s">
        <v>105</v>
      </c>
      <c r="D119" s="48">
        <v>3101996602</v>
      </c>
    </row>
    <row r="120" spans="1:4" x14ac:dyDescent="0.25">
      <c r="A120" s="10"/>
      <c r="B120" s="10" t="s">
        <v>106</v>
      </c>
      <c r="C120" s="11"/>
      <c r="D120" s="12">
        <v>17839863320</v>
      </c>
    </row>
    <row r="121" spans="1:4" x14ac:dyDescent="0.25">
      <c r="A121" s="13"/>
      <c r="B121" s="13"/>
      <c r="C121" s="47" t="s">
        <v>107</v>
      </c>
      <c r="D121" s="48">
        <v>13742852505</v>
      </c>
    </row>
    <row r="122" spans="1:4" x14ac:dyDescent="0.25">
      <c r="A122" s="13"/>
      <c r="B122" s="13"/>
      <c r="C122" s="47" t="s">
        <v>108</v>
      </c>
      <c r="D122" s="48">
        <v>4097010815</v>
      </c>
    </row>
    <row r="123" spans="1:4" x14ac:dyDescent="0.25">
      <c r="A123" s="10"/>
      <c r="B123" s="10" t="s">
        <v>109</v>
      </c>
      <c r="C123" s="11"/>
      <c r="D123" s="12">
        <v>40169830</v>
      </c>
    </row>
    <row r="124" spans="1:4" x14ac:dyDescent="0.25">
      <c r="A124" s="10" t="s">
        <v>110</v>
      </c>
      <c r="B124" s="10"/>
      <c r="C124" s="11"/>
      <c r="D124" s="12">
        <v>22017678734</v>
      </c>
    </row>
    <row r="125" spans="1:4" x14ac:dyDescent="0.25">
      <c r="A125" s="13"/>
      <c r="B125" s="13"/>
      <c r="C125" s="47" t="s">
        <v>111</v>
      </c>
      <c r="D125" s="48">
        <v>4403535747</v>
      </c>
    </row>
    <row r="126" spans="1:4" x14ac:dyDescent="0.25">
      <c r="A126" s="10" t="s">
        <v>112</v>
      </c>
      <c r="B126" s="10"/>
      <c r="C126" s="11"/>
      <c r="D126" s="12">
        <f>+D124-D125</f>
        <v>17614142987</v>
      </c>
    </row>
    <row r="127" spans="1:4" x14ac:dyDescent="0.25">
      <c r="A127" s="15" t="s">
        <v>42</v>
      </c>
      <c r="B127" s="15"/>
      <c r="C127" s="15"/>
      <c r="D127" s="16">
        <v>81352617019</v>
      </c>
    </row>
    <row r="132" spans="1:4" ht="16.5" x14ac:dyDescent="0.25">
      <c r="A132" s="49" t="s">
        <v>113</v>
      </c>
      <c r="B132" s="49"/>
      <c r="C132" s="49"/>
      <c r="D132" s="49"/>
    </row>
    <row r="134" spans="1:4" x14ac:dyDescent="0.25">
      <c r="A134" s="8" t="s">
        <v>101</v>
      </c>
      <c r="B134" s="50" t="s">
        <v>114</v>
      </c>
      <c r="C134" s="50" t="s">
        <v>115</v>
      </c>
      <c r="D134" s="51" t="s">
        <v>3</v>
      </c>
    </row>
    <row r="135" spans="1:4" x14ac:dyDescent="0.25">
      <c r="A135" s="52" t="s">
        <v>116</v>
      </c>
      <c r="B135" s="53">
        <v>10290615</v>
      </c>
      <c r="C135" s="53">
        <v>6306000</v>
      </c>
      <c r="D135" s="53">
        <v>16596615</v>
      </c>
    </row>
    <row r="136" spans="1:4" ht="25.5" x14ac:dyDescent="0.25">
      <c r="A136" s="54" t="s">
        <v>117</v>
      </c>
      <c r="B136" s="55"/>
      <c r="C136" s="55">
        <v>806000</v>
      </c>
      <c r="D136" s="55">
        <v>806000</v>
      </c>
    </row>
    <row r="137" spans="1:4" ht="25.5" x14ac:dyDescent="0.25">
      <c r="A137" s="54" t="s">
        <v>118</v>
      </c>
      <c r="B137" s="55">
        <v>8000000</v>
      </c>
      <c r="C137" s="55">
        <v>5500000</v>
      </c>
      <c r="D137" s="55">
        <v>13500000</v>
      </c>
    </row>
    <row r="138" spans="1:4" ht="25.5" x14ac:dyDescent="0.25">
      <c r="A138" s="54" t="s">
        <v>119</v>
      </c>
      <c r="B138" s="55">
        <v>2290615</v>
      </c>
      <c r="C138" s="55"/>
      <c r="D138" s="55">
        <v>2290615</v>
      </c>
    </row>
    <row r="139" spans="1:4" x14ac:dyDescent="0.25">
      <c r="A139" s="52" t="s">
        <v>120</v>
      </c>
      <c r="B139" s="53">
        <v>201710690.99999997</v>
      </c>
      <c r="C139" s="53">
        <v>35176034</v>
      </c>
      <c r="D139" s="53">
        <v>236886724.99999997</v>
      </c>
    </row>
    <row r="140" spans="1:4" ht="25.5" x14ac:dyDescent="0.25">
      <c r="A140" s="54" t="s">
        <v>117</v>
      </c>
      <c r="B140" s="55"/>
      <c r="C140" s="55">
        <v>35176034</v>
      </c>
      <c r="D140" s="55">
        <v>35176034</v>
      </c>
    </row>
    <row r="141" spans="1:4" ht="25.5" x14ac:dyDescent="0.25">
      <c r="A141" s="54" t="s">
        <v>121</v>
      </c>
      <c r="B141" s="55">
        <v>201710690.99999997</v>
      </c>
      <c r="C141" s="55"/>
      <c r="D141" s="55">
        <v>201710690.99999997</v>
      </c>
    </row>
    <row r="142" spans="1:4" x14ac:dyDescent="0.25">
      <c r="A142" s="52" t="s">
        <v>122</v>
      </c>
      <c r="B142" s="53">
        <v>582187715.00000024</v>
      </c>
      <c r="C142" s="53">
        <v>84465455.25000003</v>
      </c>
      <c r="D142" s="53">
        <v>666653170.25000024</v>
      </c>
    </row>
    <row r="143" spans="1:4" ht="25.5" x14ac:dyDescent="0.25">
      <c r="A143" s="54" t="s">
        <v>123</v>
      </c>
      <c r="B143" s="55"/>
      <c r="C143" s="55">
        <v>84465455.25000003</v>
      </c>
      <c r="D143" s="55">
        <v>84465455.25000003</v>
      </c>
    </row>
    <row r="144" spans="1:4" ht="25.5" x14ac:dyDescent="0.25">
      <c r="A144" s="54" t="s">
        <v>124</v>
      </c>
      <c r="B144" s="55">
        <v>244819280</v>
      </c>
      <c r="C144" s="55"/>
      <c r="D144" s="55">
        <v>244819280</v>
      </c>
    </row>
    <row r="145" spans="1:4" ht="25.5" x14ac:dyDescent="0.25">
      <c r="A145" s="54" t="s">
        <v>125</v>
      </c>
      <c r="B145" s="55">
        <v>17453347</v>
      </c>
      <c r="C145" s="55"/>
      <c r="D145" s="55">
        <v>17453347</v>
      </c>
    </row>
    <row r="146" spans="1:4" ht="25.5" x14ac:dyDescent="0.25">
      <c r="A146" s="54" t="s">
        <v>126</v>
      </c>
      <c r="B146" s="55">
        <v>127666593</v>
      </c>
      <c r="C146" s="55"/>
      <c r="D146" s="55">
        <v>127666593</v>
      </c>
    </row>
    <row r="147" spans="1:4" ht="25.5" x14ac:dyDescent="0.25">
      <c r="A147" s="54" t="s">
        <v>127</v>
      </c>
      <c r="B147" s="55">
        <v>161225913.00000021</v>
      </c>
      <c r="C147" s="55"/>
      <c r="D147" s="55">
        <v>161225913.00000021</v>
      </c>
    </row>
    <row r="148" spans="1:4" ht="25.5" x14ac:dyDescent="0.25">
      <c r="A148" s="54" t="s">
        <v>128</v>
      </c>
      <c r="B148" s="55">
        <v>31022582</v>
      </c>
      <c r="C148" s="55"/>
      <c r="D148" s="55">
        <v>31022582</v>
      </c>
    </row>
    <row r="149" spans="1:4" x14ac:dyDescent="0.25">
      <c r="A149" s="52" t="s">
        <v>129</v>
      </c>
      <c r="B149" s="53">
        <v>5522228.6600000001</v>
      </c>
      <c r="C149" s="53">
        <v>5457645.0200000014</v>
      </c>
      <c r="D149" s="53">
        <v>10979873.680000002</v>
      </c>
    </row>
    <row r="150" spans="1:4" ht="25.5" x14ac:dyDescent="0.25">
      <c r="A150" s="54" t="s">
        <v>130</v>
      </c>
      <c r="B150" s="55"/>
      <c r="C150" s="55">
        <v>5457645.0200000014</v>
      </c>
      <c r="D150" s="55">
        <v>5457645.0200000014</v>
      </c>
    </row>
    <row r="151" spans="1:4" ht="25.5" x14ac:dyDescent="0.25">
      <c r="A151" s="54" t="s">
        <v>131</v>
      </c>
      <c r="B151" s="55">
        <v>5522228.6600000001</v>
      </c>
      <c r="C151" s="55"/>
      <c r="D151" s="55">
        <v>5522228.6600000001</v>
      </c>
    </row>
    <row r="152" spans="1:4" x14ac:dyDescent="0.25">
      <c r="A152" s="52" t="s">
        <v>132</v>
      </c>
      <c r="B152" s="53">
        <v>1658810</v>
      </c>
      <c r="C152" s="53">
        <v>1420000</v>
      </c>
      <c r="D152" s="53">
        <v>3078810</v>
      </c>
    </row>
    <row r="153" spans="1:4" ht="25.5" x14ac:dyDescent="0.25">
      <c r="A153" s="54" t="s">
        <v>133</v>
      </c>
      <c r="B153" s="55"/>
      <c r="C153" s="55">
        <v>1420000</v>
      </c>
      <c r="D153" s="55">
        <v>1420000</v>
      </c>
    </row>
    <row r="154" spans="1:4" ht="25.5" x14ac:dyDescent="0.25">
      <c r="A154" s="54" t="s">
        <v>134</v>
      </c>
      <c r="B154" s="55">
        <v>1658810</v>
      </c>
      <c r="C154" s="55"/>
      <c r="D154" s="55">
        <v>1658810</v>
      </c>
    </row>
    <row r="155" spans="1:4" x14ac:dyDescent="0.25">
      <c r="A155" s="52" t="s">
        <v>135</v>
      </c>
      <c r="B155" s="53">
        <v>8000000</v>
      </c>
      <c r="C155" s="53">
        <v>8000000</v>
      </c>
      <c r="D155" s="53">
        <v>16000000</v>
      </c>
    </row>
    <row r="156" spans="1:4" ht="25.5" x14ac:dyDescent="0.25">
      <c r="A156" s="54" t="s">
        <v>118</v>
      </c>
      <c r="B156" s="55">
        <v>8000000</v>
      </c>
      <c r="C156" s="55">
        <v>8000000</v>
      </c>
      <c r="D156" s="55">
        <v>16000000</v>
      </c>
    </row>
    <row r="157" spans="1:4" x14ac:dyDescent="0.25">
      <c r="A157" s="52" t="s">
        <v>136</v>
      </c>
      <c r="B157" s="53">
        <v>306625148</v>
      </c>
      <c r="C157" s="53">
        <v>96404838.840000018</v>
      </c>
      <c r="D157" s="53">
        <v>403029986.84000003</v>
      </c>
    </row>
    <row r="158" spans="1:4" ht="25.5" x14ac:dyDescent="0.25">
      <c r="A158" s="54" t="s">
        <v>117</v>
      </c>
      <c r="B158" s="55"/>
      <c r="C158" s="55">
        <v>1818540</v>
      </c>
      <c r="D158" s="55">
        <v>1818540</v>
      </c>
    </row>
    <row r="159" spans="1:4" ht="38.25" x14ac:dyDescent="0.25">
      <c r="A159" s="54" t="s">
        <v>137</v>
      </c>
      <c r="B159" s="55"/>
      <c r="C159" s="55">
        <v>94586298.840000018</v>
      </c>
      <c r="D159" s="55">
        <v>94586298.840000018</v>
      </c>
    </row>
    <row r="160" spans="1:4" ht="25.5" x14ac:dyDescent="0.25">
      <c r="A160" s="54" t="s">
        <v>138</v>
      </c>
      <c r="B160" s="55">
        <v>286625148</v>
      </c>
      <c r="C160" s="55"/>
      <c r="D160" s="55">
        <v>286625148</v>
      </c>
    </row>
    <row r="161" spans="1:4" ht="25.5" x14ac:dyDescent="0.25">
      <c r="A161" s="54" t="s">
        <v>119</v>
      </c>
      <c r="B161" s="55">
        <v>20000000</v>
      </c>
      <c r="C161" s="55"/>
      <c r="D161" s="55">
        <v>20000000</v>
      </c>
    </row>
    <row r="162" spans="1:4" x14ac:dyDescent="0.25">
      <c r="A162" s="52" t="s">
        <v>139</v>
      </c>
      <c r="B162" s="53">
        <v>13447944951.740002</v>
      </c>
      <c r="C162" s="53"/>
      <c r="D162" s="53">
        <v>13447944951.740002</v>
      </c>
    </row>
    <row r="163" spans="1:4" ht="25.5" x14ac:dyDescent="0.25">
      <c r="A163" s="54" t="s">
        <v>127</v>
      </c>
      <c r="B163" s="55">
        <v>13447944951.740002</v>
      </c>
      <c r="C163" s="55"/>
      <c r="D163" s="55">
        <v>13447944951.740002</v>
      </c>
    </row>
    <row r="164" spans="1:4" x14ac:dyDescent="0.25">
      <c r="A164" s="52" t="s">
        <v>140</v>
      </c>
      <c r="B164" s="53">
        <v>59647416</v>
      </c>
      <c r="C164" s="53">
        <v>44732877.829999998</v>
      </c>
      <c r="D164" s="53">
        <v>104380293.83</v>
      </c>
    </row>
    <row r="165" spans="1:4" ht="25.5" x14ac:dyDescent="0.25">
      <c r="A165" s="54" t="s">
        <v>141</v>
      </c>
      <c r="B165" s="55"/>
      <c r="C165" s="55">
        <v>44732877.829999998</v>
      </c>
      <c r="D165" s="55">
        <v>44732877.829999998</v>
      </c>
    </row>
    <row r="166" spans="1:4" ht="25.5" x14ac:dyDescent="0.25">
      <c r="A166" s="54" t="s">
        <v>142</v>
      </c>
      <c r="B166" s="55">
        <v>59647416</v>
      </c>
      <c r="C166" s="55"/>
      <c r="D166" s="55">
        <v>59647416</v>
      </c>
    </row>
    <row r="167" spans="1:4" x14ac:dyDescent="0.25">
      <c r="A167" s="52" t="s">
        <v>143</v>
      </c>
      <c r="B167" s="53">
        <v>102462075</v>
      </c>
      <c r="C167" s="53">
        <v>61686706.579999998</v>
      </c>
      <c r="D167" s="53">
        <v>164148781.57999998</v>
      </c>
    </row>
    <row r="168" spans="1:4" ht="25.5" x14ac:dyDescent="0.25">
      <c r="A168" s="54" t="s">
        <v>141</v>
      </c>
      <c r="B168" s="55"/>
      <c r="C168" s="55">
        <v>61686706.579999998</v>
      </c>
      <c r="D168" s="55">
        <v>61686706.579999998</v>
      </c>
    </row>
    <row r="169" spans="1:4" ht="25.5" x14ac:dyDescent="0.25">
      <c r="A169" s="54" t="s">
        <v>142</v>
      </c>
      <c r="B169" s="55">
        <v>102462075</v>
      </c>
      <c r="C169" s="55"/>
      <c r="D169" s="55">
        <v>102462075</v>
      </c>
    </row>
    <row r="170" spans="1:4" x14ac:dyDescent="0.25">
      <c r="A170" s="52" t="s">
        <v>144</v>
      </c>
      <c r="B170" s="53">
        <v>476626867.00000012</v>
      </c>
      <c r="C170" s="53">
        <v>336744538.34000003</v>
      </c>
      <c r="D170" s="53">
        <v>813371405.34000015</v>
      </c>
    </row>
    <row r="171" spans="1:4" ht="25.5" x14ac:dyDescent="0.25">
      <c r="A171" s="54" t="s">
        <v>141</v>
      </c>
      <c r="B171" s="55"/>
      <c r="C171" s="55">
        <v>336744538.34000003</v>
      </c>
      <c r="D171" s="55">
        <v>336744538.34000003</v>
      </c>
    </row>
    <row r="172" spans="1:4" ht="25.5" x14ac:dyDescent="0.25">
      <c r="A172" s="54" t="s">
        <v>142</v>
      </c>
      <c r="B172" s="55">
        <v>476626867.00000012</v>
      </c>
      <c r="C172" s="55"/>
      <c r="D172" s="55">
        <v>476626867.00000012</v>
      </c>
    </row>
    <row r="173" spans="1:4" ht="25.5" x14ac:dyDescent="0.25">
      <c r="A173" s="52" t="s">
        <v>145</v>
      </c>
      <c r="B173" s="53">
        <v>30889082.000000007</v>
      </c>
      <c r="C173" s="53">
        <v>24844676.699999996</v>
      </c>
      <c r="D173" s="53">
        <v>55733758.700000003</v>
      </c>
    </row>
    <row r="174" spans="1:4" ht="25.5" x14ac:dyDescent="0.25">
      <c r="A174" s="54" t="s">
        <v>141</v>
      </c>
      <c r="B174" s="55"/>
      <c r="C174" s="55">
        <v>24844676.699999996</v>
      </c>
      <c r="D174" s="55">
        <v>24844676.699999996</v>
      </c>
    </row>
    <row r="175" spans="1:4" ht="25.5" x14ac:dyDescent="0.25">
      <c r="A175" s="54" t="s">
        <v>142</v>
      </c>
      <c r="B175" s="55">
        <v>30889082.000000007</v>
      </c>
      <c r="C175" s="55"/>
      <c r="D175" s="55">
        <v>30889082.000000007</v>
      </c>
    </row>
    <row r="176" spans="1:4" ht="25.5" x14ac:dyDescent="0.25">
      <c r="A176" s="52" t="s">
        <v>146</v>
      </c>
      <c r="B176" s="53">
        <v>250406696</v>
      </c>
      <c r="C176" s="53">
        <v>154760833.34999999</v>
      </c>
      <c r="D176" s="53">
        <v>405167529.35000002</v>
      </c>
    </row>
    <row r="177" spans="1:4" ht="25.5" x14ac:dyDescent="0.25">
      <c r="A177" s="54" t="s">
        <v>141</v>
      </c>
      <c r="B177" s="55"/>
      <c r="C177" s="55">
        <v>154760833.34999999</v>
      </c>
      <c r="D177" s="55">
        <v>154760833.34999999</v>
      </c>
    </row>
    <row r="178" spans="1:4" ht="25.5" x14ac:dyDescent="0.25">
      <c r="A178" s="54" t="s">
        <v>142</v>
      </c>
      <c r="B178" s="55">
        <v>250406696</v>
      </c>
      <c r="C178" s="55"/>
      <c r="D178" s="55">
        <v>250406696</v>
      </c>
    </row>
    <row r="179" spans="1:4" ht="25.5" x14ac:dyDescent="0.25">
      <c r="A179" s="52" t="s">
        <v>147</v>
      </c>
      <c r="B179" s="53">
        <v>187516345</v>
      </c>
      <c r="C179" s="53"/>
      <c r="D179" s="53">
        <v>187516345</v>
      </c>
    </row>
    <row r="180" spans="1:4" ht="25.5" x14ac:dyDescent="0.25">
      <c r="A180" s="54" t="s">
        <v>148</v>
      </c>
      <c r="B180" s="55">
        <v>187516345</v>
      </c>
      <c r="C180" s="55"/>
      <c r="D180" s="55">
        <v>187516345</v>
      </c>
    </row>
    <row r="181" spans="1:4" ht="25.5" x14ac:dyDescent="0.25">
      <c r="A181" s="52" t="s">
        <v>149</v>
      </c>
      <c r="B181" s="53">
        <v>120444850</v>
      </c>
      <c r="C181" s="53"/>
      <c r="D181" s="53">
        <v>120444850</v>
      </c>
    </row>
    <row r="182" spans="1:4" ht="25.5" x14ac:dyDescent="0.25">
      <c r="A182" s="54" t="s">
        <v>148</v>
      </c>
      <c r="B182" s="55">
        <v>89220899</v>
      </c>
      <c r="C182" s="55"/>
      <c r="D182" s="55">
        <v>89220899</v>
      </c>
    </row>
    <row r="183" spans="1:4" ht="25.5" x14ac:dyDescent="0.25">
      <c r="A183" s="54" t="s">
        <v>150</v>
      </c>
      <c r="B183" s="55">
        <v>31223951.000000004</v>
      </c>
      <c r="C183" s="55"/>
      <c r="D183" s="55">
        <v>31223951.000000004</v>
      </c>
    </row>
    <row r="184" spans="1:4" x14ac:dyDescent="0.25">
      <c r="A184" s="52" t="s">
        <v>151</v>
      </c>
      <c r="B184" s="53">
        <v>43529852</v>
      </c>
      <c r="C184" s="53">
        <v>17840818.720000003</v>
      </c>
      <c r="D184" s="53">
        <v>61370670.719999999</v>
      </c>
    </row>
    <row r="185" spans="1:4" ht="25.5" x14ac:dyDescent="0.25">
      <c r="A185" s="54" t="s">
        <v>141</v>
      </c>
      <c r="B185" s="55"/>
      <c r="C185" s="55">
        <v>17840818.720000003</v>
      </c>
      <c r="D185" s="55">
        <v>17840818.720000003</v>
      </c>
    </row>
    <row r="186" spans="1:4" ht="25.5" x14ac:dyDescent="0.25">
      <c r="A186" s="54" t="s">
        <v>142</v>
      </c>
      <c r="B186" s="55">
        <v>43529852</v>
      </c>
      <c r="C186" s="55"/>
      <c r="D186" s="55">
        <v>43529852</v>
      </c>
    </row>
    <row r="187" spans="1:4" ht="25.5" x14ac:dyDescent="0.25">
      <c r="A187" s="52" t="s">
        <v>152</v>
      </c>
      <c r="B187" s="53">
        <v>53098269.019999988</v>
      </c>
      <c r="C187" s="53">
        <v>31673564.670000006</v>
      </c>
      <c r="D187" s="53">
        <v>84771833.689999998</v>
      </c>
    </row>
    <row r="188" spans="1:4" ht="25.5" x14ac:dyDescent="0.25">
      <c r="A188" s="54" t="s">
        <v>141</v>
      </c>
      <c r="B188" s="55"/>
      <c r="C188" s="55">
        <v>31673564.670000006</v>
      </c>
      <c r="D188" s="55">
        <v>31673564.670000006</v>
      </c>
    </row>
    <row r="189" spans="1:4" ht="25.5" x14ac:dyDescent="0.25">
      <c r="A189" s="54" t="s">
        <v>142</v>
      </c>
      <c r="B189" s="55">
        <v>53098269.019999988</v>
      </c>
      <c r="C189" s="55"/>
      <c r="D189" s="55">
        <v>53098269.019999988</v>
      </c>
    </row>
    <row r="190" spans="1:4" x14ac:dyDescent="0.25">
      <c r="A190" s="52" t="s">
        <v>153</v>
      </c>
      <c r="B190" s="53">
        <v>4558554880.4800005</v>
      </c>
      <c r="C190" s="53">
        <v>472125221.70999998</v>
      </c>
      <c r="D190" s="53">
        <v>5030680102.1900005</v>
      </c>
    </row>
    <row r="191" spans="1:4" ht="25.5" x14ac:dyDescent="0.25">
      <c r="A191" s="54" t="s">
        <v>154</v>
      </c>
      <c r="B191" s="55"/>
      <c r="C191" s="55">
        <v>472125221.70999998</v>
      </c>
      <c r="D191" s="55">
        <v>472125221.70999998</v>
      </c>
    </row>
    <row r="192" spans="1:4" x14ac:dyDescent="0.25">
      <c r="A192" s="54" t="s">
        <v>155</v>
      </c>
      <c r="B192" s="55">
        <v>3259022496</v>
      </c>
      <c r="C192" s="55"/>
      <c r="D192" s="55">
        <v>3259022496</v>
      </c>
    </row>
    <row r="193" spans="1:4" x14ac:dyDescent="0.25">
      <c r="A193" s="54" t="s">
        <v>156</v>
      </c>
      <c r="B193" s="55">
        <v>1299532384.4800005</v>
      </c>
      <c r="C193" s="55"/>
      <c r="D193" s="55">
        <v>1299532384.4800005</v>
      </c>
    </row>
    <row r="194" spans="1:4" ht="25.5" x14ac:dyDescent="0.25">
      <c r="A194" s="52" t="s">
        <v>157</v>
      </c>
      <c r="B194" s="53">
        <v>334523898</v>
      </c>
      <c r="C194" s="53"/>
      <c r="D194" s="53">
        <v>334523898</v>
      </c>
    </row>
    <row r="195" spans="1:4" x14ac:dyDescent="0.25">
      <c r="A195" s="54" t="s">
        <v>158</v>
      </c>
      <c r="B195" s="55">
        <v>333763314</v>
      </c>
      <c r="C195" s="55"/>
      <c r="D195" s="55">
        <v>333763314</v>
      </c>
    </row>
    <row r="196" spans="1:4" ht="25.5" x14ac:dyDescent="0.25">
      <c r="A196" s="54" t="s">
        <v>159</v>
      </c>
      <c r="B196" s="55">
        <v>760584</v>
      </c>
      <c r="C196" s="55"/>
      <c r="D196" s="55">
        <v>760584</v>
      </c>
    </row>
    <row r="197" spans="1:4" x14ac:dyDescent="0.25">
      <c r="A197" s="52" t="s">
        <v>160</v>
      </c>
      <c r="B197" s="53">
        <v>24481511</v>
      </c>
      <c r="C197" s="53"/>
      <c r="D197" s="53">
        <v>24481511</v>
      </c>
    </row>
    <row r="198" spans="1:4" ht="25.5" x14ac:dyDescent="0.25">
      <c r="A198" s="54" t="s">
        <v>161</v>
      </c>
      <c r="B198" s="55">
        <v>24481511</v>
      </c>
      <c r="C198" s="55"/>
      <c r="D198" s="55">
        <v>24481511</v>
      </c>
    </row>
    <row r="199" spans="1:4" x14ac:dyDescent="0.25">
      <c r="A199" s="52" t="s">
        <v>162</v>
      </c>
      <c r="B199" s="53">
        <v>1045806616.9999999</v>
      </c>
      <c r="C199" s="53">
        <v>290723843.88999999</v>
      </c>
      <c r="D199" s="53">
        <v>1336530460.8899999</v>
      </c>
    </row>
    <row r="200" spans="1:4" ht="25.5" x14ac:dyDescent="0.25">
      <c r="A200" s="54" t="s">
        <v>141</v>
      </c>
      <c r="B200" s="56"/>
      <c r="C200" s="56">
        <v>290723843.88999999</v>
      </c>
      <c r="D200" s="56">
        <v>290723843.88999999</v>
      </c>
    </row>
    <row r="201" spans="1:4" ht="25.5" x14ac:dyDescent="0.25">
      <c r="A201" s="54" t="s">
        <v>126</v>
      </c>
      <c r="B201" s="55">
        <v>58475922</v>
      </c>
      <c r="C201" s="55"/>
      <c r="D201" s="55">
        <v>58475922</v>
      </c>
    </row>
    <row r="202" spans="1:4" ht="25.5" x14ac:dyDescent="0.25">
      <c r="A202" s="54" t="s">
        <v>142</v>
      </c>
      <c r="B202" s="55">
        <v>987330694.99999988</v>
      </c>
      <c r="C202" s="55"/>
      <c r="D202" s="55">
        <v>987330694.99999988</v>
      </c>
    </row>
    <row r="203" spans="1:4" x14ac:dyDescent="0.25">
      <c r="A203" s="52" t="s">
        <v>163</v>
      </c>
      <c r="B203" s="53">
        <v>1254338955</v>
      </c>
      <c r="C203" s="53">
        <v>246136495.84999999</v>
      </c>
      <c r="D203" s="53">
        <v>1500475450.8499999</v>
      </c>
    </row>
    <row r="204" spans="1:4" ht="25.5" x14ac:dyDescent="0.25">
      <c r="A204" s="54" t="s">
        <v>141</v>
      </c>
      <c r="B204" s="55"/>
      <c r="C204" s="55">
        <v>246136495.84999999</v>
      </c>
      <c r="D204" s="55">
        <v>246136495.84999999</v>
      </c>
    </row>
    <row r="205" spans="1:4" ht="25.5" x14ac:dyDescent="0.25">
      <c r="A205" s="54" t="s">
        <v>126</v>
      </c>
      <c r="B205" s="55">
        <v>39013251</v>
      </c>
      <c r="C205" s="55"/>
      <c r="D205" s="55">
        <v>39013251</v>
      </c>
    </row>
    <row r="206" spans="1:4" ht="25.5" x14ac:dyDescent="0.25">
      <c r="A206" s="54" t="s">
        <v>142</v>
      </c>
      <c r="B206" s="55">
        <v>1215325704</v>
      </c>
      <c r="C206" s="55"/>
      <c r="D206" s="55">
        <v>1215325704</v>
      </c>
    </row>
    <row r="207" spans="1:4" x14ac:dyDescent="0.25">
      <c r="A207" s="52" t="s">
        <v>164</v>
      </c>
      <c r="B207" s="53">
        <v>1446244549</v>
      </c>
      <c r="C207" s="53"/>
      <c r="D207" s="53">
        <v>1446244549</v>
      </c>
    </row>
    <row r="208" spans="1:4" ht="25.5" x14ac:dyDescent="0.25">
      <c r="A208" s="54" t="s">
        <v>165</v>
      </c>
      <c r="B208" s="55">
        <v>1446244549</v>
      </c>
      <c r="C208" s="55"/>
      <c r="D208" s="55">
        <v>1446244549</v>
      </c>
    </row>
    <row r="209" spans="1:4" x14ac:dyDescent="0.25">
      <c r="A209" s="52" t="s">
        <v>166</v>
      </c>
      <c r="B209" s="53">
        <v>62926848</v>
      </c>
      <c r="C209" s="53">
        <v>32497610</v>
      </c>
      <c r="D209" s="53">
        <v>95424458</v>
      </c>
    </row>
    <row r="210" spans="1:4" ht="25.5" x14ac:dyDescent="0.25">
      <c r="A210" s="54" t="s">
        <v>167</v>
      </c>
      <c r="B210" s="55"/>
      <c r="C210" s="55">
        <v>32497610</v>
      </c>
      <c r="D210" s="55">
        <v>32497610</v>
      </c>
    </row>
    <row r="211" spans="1:4" ht="25.5" x14ac:dyDescent="0.25">
      <c r="A211" s="54" t="s">
        <v>168</v>
      </c>
      <c r="B211" s="55">
        <v>62926848</v>
      </c>
      <c r="C211" s="55"/>
      <c r="D211" s="55">
        <v>62926848</v>
      </c>
    </row>
    <row r="212" spans="1:4" x14ac:dyDescent="0.25">
      <c r="A212" s="52" t="s">
        <v>169</v>
      </c>
      <c r="B212" s="53">
        <v>4191141</v>
      </c>
      <c r="C212" s="53">
        <v>3233179.8400000003</v>
      </c>
      <c r="D212" s="53">
        <v>7424320.8399999999</v>
      </c>
    </row>
    <row r="213" spans="1:4" ht="25.5" x14ac:dyDescent="0.25">
      <c r="A213" s="54" t="s">
        <v>141</v>
      </c>
      <c r="B213" s="55"/>
      <c r="C213" s="55">
        <v>3233179.8400000003</v>
      </c>
      <c r="D213" s="55">
        <v>3233179.8400000003</v>
      </c>
    </row>
    <row r="214" spans="1:4" ht="25.5" x14ac:dyDescent="0.25">
      <c r="A214" s="54" t="s">
        <v>142</v>
      </c>
      <c r="B214" s="55">
        <v>4191141</v>
      </c>
      <c r="C214" s="55"/>
      <c r="D214" s="55">
        <v>4191141</v>
      </c>
    </row>
    <row r="215" spans="1:4" x14ac:dyDescent="0.25">
      <c r="A215" s="52" t="s">
        <v>170</v>
      </c>
      <c r="B215" s="53">
        <v>13518054.250000002</v>
      </c>
      <c r="C215" s="53">
        <v>10723374.640000001</v>
      </c>
      <c r="D215" s="53">
        <v>24241428.890000001</v>
      </c>
    </row>
    <row r="216" spans="1:4" ht="25.5" x14ac:dyDescent="0.25">
      <c r="A216" s="54" t="s">
        <v>141</v>
      </c>
      <c r="B216" s="55"/>
      <c r="C216" s="55">
        <v>10723374.640000001</v>
      </c>
      <c r="D216" s="55">
        <v>10723374.640000001</v>
      </c>
    </row>
    <row r="217" spans="1:4" ht="25.5" x14ac:dyDescent="0.25">
      <c r="A217" s="54" t="s">
        <v>142</v>
      </c>
      <c r="B217" s="55">
        <v>13518054.250000002</v>
      </c>
      <c r="C217" s="55"/>
      <c r="D217" s="55">
        <v>13518054.250000002</v>
      </c>
    </row>
    <row r="218" spans="1:4" x14ac:dyDescent="0.25">
      <c r="A218" s="52" t="s">
        <v>171</v>
      </c>
      <c r="B218" s="53">
        <v>10702230</v>
      </c>
      <c r="C218" s="53">
        <v>8804508.2900000047</v>
      </c>
      <c r="D218" s="53">
        <v>19506738.290000007</v>
      </c>
    </row>
    <row r="219" spans="1:4" ht="25.5" x14ac:dyDescent="0.25">
      <c r="A219" s="54" t="s">
        <v>141</v>
      </c>
      <c r="B219" s="55"/>
      <c r="C219" s="55">
        <v>8804508.2900000047</v>
      </c>
      <c r="D219" s="55">
        <v>8804508.2900000047</v>
      </c>
    </row>
    <row r="220" spans="1:4" ht="25.5" x14ac:dyDescent="0.25">
      <c r="A220" s="54" t="s">
        <v>142</v>
      </c>
      <c r="B220" s="55">
        <v>10702230</v>
      </c>
      <c r="C220" s="55"/>
      <c r="D220" s="55">
        <v>10702230</v>
      </c>
    </row>
    <row r="221" spans="1:4" x14ac:dyDescent="0.25">
      <c r="A221" s="52" t="s">
        <v>172</v>
      </c>
      <c r="B221" s="53">
        <v>12764202</v>
      </c>
      <c r="C221" s="53">
        <v>10239594.6</v>
      </c>
      <c r="D221" s="53">
        <v>23003796.600000001</v>
      </c>
    </row>
    <row r="222" spans="1:4" ht="25.5" x14ac:dyDescent="0.25">
      <c r="A222" s="54" t="s">
        <v>141</v>
      </c>
      <c r="B222" s="55"/>
      <c r="C222" s="55">
        <v>10239594.6</v>
      </c>
      <c r="D222" s="55">
        <v>10239594.6</v>
      </c>
    </row>
    <row r="223" spans="1:4" ht="25.5" x14ac:dyDescent="0.25">
      <c r="A223" s="54" t="s">
        <v>142</v>
      </c>
      <c r="B223" s="55">
        <v>12764202</v>
      </c>
      <c r="C223" s="55"/>
      <c r="D223" s="55">
        <v>12764202</v>
      </c>
    </row>
    <row r="224" spans="1:4" ht="25.5" x14ac:dyDescent="0.25">
      <c r="A224" s="52" t="s">
        <v>173</v>
      </c>
      <c r="B224" s="53">
        <v>133681640.22999997</v>
      </c>
      <c r="C224" s="53"/>
      <c r="D224" s="53">
        <v>133681640.22999997</v>
      </c>
    </row>
    <row r="225" spans="1:4" ht="25.5" x14ac:dyDescent="0.25">
      <c r="A225" s="54" t="s">
        <v>127</v>
      </c>
      <c r="B225" s="55">
        <v>133681640.22999997</v>
      </c>
      <c r="C225" s="55"/>
      <c r="D225" s="55">
        <v>133681640.22999997</v>
      </c>
    </row>
    <row r="226" spans="1:4" x14ac:dyDescent="0.25">
      <c r="A226" s="52" t="s">
        <v>174</v>
      </c>
      <c r="B226" s="53">
        <v>8394047</v>
      </c>
      <c r="C226" s="53">
        <v>6864451.3099999996</v>
      </c>
      <c r="D226" s="53">
        <v>15258498.309999999</v>
      </c>
    </row>
    <row r="227" spans="1:4" ht="25.5" x14ac:dyDescent="0.25">
      <c r="A227" s="54" t="s">
        <v>141</v>
      </c>
      <c r="B227" s="55"/>
      <c r="C227" s="55">
        <v>6864451.3099999996</v>
      </c>
      <c r="D227" s="55">
        <v>6864451.3099999996</v>
      </c>
    </row>
    <row r="228" spans="1:4" ht="25.5" x14ac:dyDescent="0.25">
      <c r="A228" s="54" t="s">
        <v>142</v>
      </c>
      <c r="B228" s="55">
        <v>8394047</v>
      </c>
      <c r="C228" s="55"/>
      <c r="D228" s="55">
        <v>8394047</v>
      </c>
    </row>
    <row r="229" spans="1:4" x14ac:dyDescent="0.25">
      <c r="A229" s="52" t="s">
        <v>175</v>
      </c>
      <c r="B229" s="53">
        <v>13301009</v>
      </c>
      <c r="C229" s="53">
        <v>11852315.729999999</v>
      </c>
      <c r="D229" s="53">
        <v>25153324.729999997</v>
      </c>
    </row>
    <row r="230" spans="1:4" ht="25.5" x14ac:dyDescent="0.25">
      <c r="A230" s="54" t="s">
        <v>141</v>
      </c>
      <c r="B230" s="55"/>
      <c r="C230" s="55">
        <v>11852315.729999999</v>
      </c>
      <c r="D230" s="55">
        <v>11852315.729999999</v>
      </c>
    </row>
    <row r="231" spans="1:4" ht="25.5" x14ac:dyDescent="0.25">
      <c r="A231" s="54" t="s">
        <v>142</v>
      </c>
      <c r="B231" s="55">
        <v>13301009</v>
      </c>
      <c r="C231" s="55"/>
      <c r="D231" s="55">
        <v>13301009</v>
      </c>
    </row>
    <row r="232" spans="1:4" x14ac:dyDescent="0.25">
      <c r="A232" s="52" t="s">
        <v>176</v>
      </c>
      <c r="B232" s="53">
        <v>11303652</v>
      </c>
      <c r="C232" s="53">
        <v>7770357.7299999958</v>
      </c>
      <c r="D232" s="53">
        <v>19074009.729999997</v>
      </c>
    </row>
    <row r="233" spans="1:4" ht="25.5" x14ac:dyDescent="0.25">
      <c r="A233" s="54" t="s">
        <v>141</v>
      </c>
      <c r="B233" s="55"/>
      <c r="C233" s="55">
        <v>7770357.7299999958</v>
      </c>
      <c r="D233" s="55">
        <v>7770357.7299999958</v>
      </c>
    </row>
    <row r="234" spans="1:4" ht="25.5" x14ac:dyDescent="0.25">
      <c r="A234" s="54" t="s">
        <v>142</v>
      </c>
      <c r="B234" s="55">
        <v>11303652</v>
      </c>
      <c r="C234" s="55"/>
      <c r="D234" s="55">
        <v>11303652</v>
      </c>
    </row>
    <row r="235" spans="1:4" x14ac:dyDescent="0.25">
      <c r="A235" s="52" t="s">
        <v>177</v>
      </c>
      <c r="B235" s="53">
        <v>11893899</v>
      </c>
      <c r="C235" s="53">
        <v>8844695.2200000007</v>
      </c>
      <c r="D235" s="53">
        <v>20738594.219999999</v>
      </c>
    </row>
    <row r="236" spans="1:4" ht="25.5" x14ac:dyDescent="0.25">
      <c r="A236" s="54" t="s">
        <v>141</v>
      </c>
      <c r="B236" s="55"/>
      <c r="C236" s="55">
        <v>8844695.2200000007</v>
      </c>
      <c r="D236" s="55">
        <v>8844695.2200000007</v>
      </c>
    </row>
    <row r="237" spans="1:4" ht="25.5" x14ac:dyDescent="0.25">
      <c r="A237" s="54" t="s">
        <v>142</v>
      </c>
      <c r="B237" s="55">
        <v>11893899</v>
      </c>
      <c r="C237" s="55"/>
      <c r="D237" s="55">
        <v>11893899</v>
      </c>
    </row>
    <row r="238" spans="1:4" ht="25.5" x14ac:dyDescent="0.25">
      <c r="A238" s="52" t="s">
        <v>178</v>
      </c>
      <c r="B238" s="53">
        <v>44600168</v>
      </c>
      <c r="C238" s="53">
        <v>37256284.560000002</v>
      </c>
      <c r="D238" s="53">
        <v>81856452.560000002</v>
      </c>
    </row>
    <row r="239" spans="1:4" ht="25.5" x14ac:dyDescent="0.25">
      <c r="A239" s="54" t="s">
        <v>141</v>
      </c>
      <c r="B239" s="55"/>
      <c r="C239" s="55">
        <v>37256284.560000002</v>
      </c>
      <c r="D239" s="55">
        <v>37256284.560000002</v>
      </c>
    </row>
    <row r="240" spans="1:4" ht="25.5" x14ac:dyDescent="0.25">
      <c r="A240" s="54" t="s">
        <v>142</v>
      </c>
      <c r="B240" s="55">
        <v>44600168</v>
      </c>
      <c r="C240" s="55"/>
      <c r="D240" s="55">
        <v>44600168</v>
      </c>
    </row>
    <row r="241" spans="1:4" x14ac:dyDescent="0.25">
      <c r="A241" s="52" t="s">
        <v>179</v>
      </c>
      <c r="B241" s="53">
        <v>15582898</v>
      </c>
      <c r="C241" s="53">
        <v>12919564.689999986</v>
      </c>
      <c r="D241" s="53">
        <v>28502462.689999986</v>
      </c>
    </row>
    <row r="242" spans="1:4" ht="25.5" x14ac:dyDescent="0.25">
      <c r="A242" s="54" t="s">
        <v>141</v>
      </c>
      <c r="B242" s="55"/>
      <c r="C242" s="55">
        <v>12919564.689999986</v>
      </c>
      <c r="D242" s="55">
        <v>12919564.689999986</v>
      </c>
    </row>
    <row r="243" spans="1:4" ht="25.5" x14ac:dyDescent="0.25">
      <c r="A243" s="54" t="s">
        <v>142</v>
      </c>
      <c r="B243" s="55">
        <v>15582898</v>
      </c>
      <c r="C243" s="55"/>
      <c r="D243" s="55">
        <v>15582898</v>
      </c>
    </row>
    <row r="244" spans="1:4" x14ac:dyDescent="0.25">
      <c r="A244" s="52" t="s">
        <v>180</v>
      </c>
      <c r="B244" s="53">
        <v>75800000</v>
      </c>
      <c r="C244" s="53">
        <v>18050000</v>
      </c>
      <c r="D244" s="53">
        <v>93850000</v>
      </c>
    </row>
    <row r="245" spans="1:4" ht="38.25" x14ac:dyDescent="0.25">
      <c r="A245" s="54" t="s">
        <v>181</v>
      </c>
      <c r="B245" s="55"/>
      <c r="C245" s="55">
        <v>18050000</v>
      </c>
      <c r="D245" s="55">
        <v>18050000</v>
      </c>
    </row>
    <row r="246" spans="1:4" ht="38.25" x14ac:dyDescent="0.25">
      <c r="A246" s="54" t="s">
        <v>182</v>
      </c>
      <c r="B246" s="55">
        <v>75800000</v>
      </c>
      <c r="C246" s="55"/>
      <c r="D246" s="55">
        <v>75800000</v>
      </c>
    </row>
    <row r="247" spans="1:4" ht="25.5" x14ac:dyDescent="0.25">
      <c r="A247" s="52" t="s">
        <v>183</v>
      </c>
      <c r="B247" s="53">
        <v>6072800</v>
      </c>
      <c r="C247" s="53">
        <v>3000000</v>
      </c>
      <c r="D247" s="53">
        <v>9072800</v>
      </c>
    </row>
    <row r="248" spans="1:4" ht="25.5" x14ac:dyDescent="0.25">
      <c r="A248" s="54" t="s">
        <v>184</v>
      </c>
      <c r="B248" s="55"/>
      <c r="C248" s="55">
        <v>3000000</v>
      </c>
      <c r="D248" s="55">
        <v>3000000</v>
      </c>
    </row>
    <row r="249" spans="1:4" ht="25.5" x14ac:dyDescent="0.25">
      <c r="A249" s="54" t="s">
        <v>185</v>
      </c>
      <c r="B249" s="55">
        <v>6072800</v>
      </c>
      <c r="C249" s="55"/>
      <c r="D249" s="55">
        <v>6072800</v>
      </c>
    </row>
    <row r="250" spans="1:4" x14ac:dyDescent="0.25">
      <c r="A250" s="52" t="s">
        <v>186</v>
      </c>
      <c r="B250" s="53">
        <v>4253433337.9199996</v>
      </c>
      <c r="C250" s="53"/>
      <c r="D250" s="53">
        <v>4253433337.9199996</v>
      </c>
    </row>
    <row r="251" spans="1:4" ht="25.5" x14ac:dyDescent="0.25">
      <c r="A251" s="54" t="s">
        <v>187</v>
      </c>
      <c r="B251" s="55">
        <v>2791063720.0799994</v>
      </c>
      <c r="C251" s="55"/>
      <c r="D251" s="55">
        <v>2791063720.0799994</v>
      </c>
    </row>
    <row r="252" spans="1:4" ht="25.5" x14ac:dyDescent="0.25">
      <c r="A252" s="54" t="s">
        <v>188</v>
      </c>
      <c r="B252" s="55">
        <v>1462369617.8400002</v>
      </c>
      <c r="C252" s="55"/>
      <c r="D252" s="55">
        <v>1462369617.8400002</v>
      </c>
    </row>
    <row r="253" spans="1:4" x14ac:dyDescent="0.25">
      <c r="A253" s="15" t="s">
        <v>42</v>
      </c>
      <c r="B253" s="16">
        <v>29230677948.299999</v>
      </c>
      <c r="C253" s="16">
        <v>2090555487.3599999</v>
      </c>
      <c r="D253" s="16">
        <f>++C253+B253</f>
        <v>31321233435.66</v>
      </c>
    </row>
    <row r="257" spans="1:2" ht="16.5" x14ac:dyDescent="0.25">
      <c r="A257" s="67" t="s">
        <v>189</v>
      </c>
      <c r="B257" s="67"/>
    </row>
    <row r="258" spans="1:2" x14ac:dyDescent="0.25">
      <c r="B258" s="3"/>
    </row>
    <row r="259" spans="1:2" x14ac:dyDescent="0.25">
      <c r="A259" s="57" t="s">
        <v>101</v>
      </c>
      <c r="B259" s="58" t="s">
        <v>13</v>
      </c>
    </row>
    <row r="260" spans="1:2" x14ac:dyDescent="0.25">
      <c r="A260" s="59" t="s">
        <v>120</v>
      </c>
      <c r="B260" s="60">
        <v>426395161.20999998</v>
      </c>
    </row>
    <row r="261" spans="1:2" x14ac:dyDescent="0.25">
      <c r="A261" s="61" t="s">
        <v>190</v>
      </c>
      <c r="B261" s="62">
        <v>35176034</v>
      </c>
    </row>
    <row r="262" spans="1:2" x14ac:dyDescent="0.25">
      <c r="A262" s="63" t="s">
        <v>117</v>
      </c>
      <c r="B262" s="48">
        <v>35176034</v>
      </c>
    </row>
    <row r="263" spans="1:2" x14ac:dyDescent="0.25">
      <c r="A263" s="61" t="s">
        <v>191</v>
      </c>
      <c r="B263" s="62">
        <v>391219127.20999998</v>
      </c>
    </row>
    <row r="264" spans="1:2" x14ac:dyDescent="0.25">
      <c r="A264" s="63" t="s">
        <v>192</v>
      </c>
      <c r="B264" s="48">
        <v>71610991</v>
      </c>
    </row>
    <row r="265" spans="1:2" x14ac:dyDescent="0.25">
      <c r="A265" s="63" t="s">
        <v>121</v>
      </c>
      <c r="B265" s="48">
        <v>201710690.99999997</v>
      </c>
    </row>
    <row r="266" spans="1:2" x14ac:dyDescent="0.25">
      <c r="A266" s="63" t="s">
        <v>193</v>
      </c>
      <c r="B266" s="48">
        <v>34370.699999999997</v>
      </c>
    </row>
    <row r="267" spans="1:2" x14ac:dyDescent="0.25">
      <c r="A267" s="63" t="s">
        <v>194</v>
      </c>
      <c r="B267" s="48">
        <v>117863074.51000001</v>
      </c>
    </row>
    <row r="268" spans="1:2" x14ac:dyDescent="0.25">
      <c r="A268" s="59" t="s">
        <v>122</v>
      </c>
      <c r="B268" s="64">
        <v>461135128</v>
      </c>
    </row>
    <row r="269" spans="1:2" x14ac:dyDescent="0.25">
      <c r="A269" s="61" t="s">
        <v>191</v>
      </c>
      <c r="B269" s="62">
        <v>461135128</v>
      </c>
    </row>
    <row r="270" spans="1:2" x14ac:dyDescent="0.25">
      <c r="A270" s="63" t="s">
        <v>124</v>
      </c>
      <c r="B270" s="48">
        <v>244819280</v>
      </c>
    </row>
    <row r="271" spans="1:2" x14ac:dyDescent="0.25">
      <c r="A271" s="63" t="s">
        <v>125</v>
      </c>
      <c r="B271" s="48">
        <v>17453347</v>
      </c>
    </row>
    <row r="272" spans="1:2" x14ac:dyDescent="0.25">
      <c r="A272" s="63" t="s">
        <v>126</v>
      </c>
      <c r="B272" s="48">
        <v>127666593</v>
      </c>
    </row>
    <row r="273" spans="1:2" x14ac:dyDescent="0.25">
      <c r="A273" s="63" t="s">
        <v>195</v>
      </c>
      <c r="B273" s="48">
        <v>35759367.119999997</v>
      </c>
    </row>
    <row r="274" spans="1:2" x14ac:dyDescent="0.25">
      <c r="A274" s="63" t="s">
        <v>196</v>
      </c>
      <c r="B274" s="48">
        <v>2549312</v>
      </c>
    </row>
    <row r="275" spans="1:2" x14ac:dyDescent="0.25">
      <c r="A275" s="63" t="s">
        <v>197</v>
      </c>
      <c r="B275" s="48">
        <v>32887228.879999999</v>
      </c>
    </row>
    <row r="276" spans="1:2" x14ac:dyDescent="0.25">
      <c r="A276" s="59" t="s">
        <v>198</v>
      </c>
      <c r="B276" s="64">
        <v>807637934.60000014</v>
      </c>
    </row>
    <row r="277" spans="1:2" x14ac:dyDescent="0.25">
      <c r="A277" s="61" t="s">
        <v>191</v>
      </c>
      <c r="B277" s="62">
        <v>807637934.60000014</v>
      </c>
    </row>
    <row r="278" spans="1:2" x14ac:dyDescent="0.25">
      <c r="A278" s="63" t="s">
        <v>192</v>
      </c>
      <c r="B278" s="48">
        <v>540637934.60000014</v>
      </c>
    </row>
    <row r="279" spans="1:2" x14ac:dyDescent="0.25">
      <c r="A279" s="63" t="s">
        <v>199</v>
      </c>
      <c r="B279" s="48">
        <v>122420109.00000003</v>
      </c>
    </row>
    <row r="280" spans="1:2" x14ac:dyDescent="0.25">
      <c r="A280" s="63" t="s">
        <v>194</v>
      </c>
      <c r="B280" s="48">
        <v>144579890.99999997</v>
      </c>
    </row>
    <row r="281" spans="1:2" x14ac:dyDescent="0.25">
      <c r="A281" s="59" t="s">
        <v>136</v>
      </c>
      <c r="B281" s="64">
        <v>101247154</v>
      </c>
    </row>
    <row r="282" spans="1:2" x14ac:dyDescent="0.25">
      <c r="A282" s="61" t="s">
        <v>191</v>
      </c>
      <c r="B282" s="62">
        <v>101247154</v>
      </c>
    </row>
    <row r="283" spans="1:2" x14ac:dyDescent="0.25">
      <c r="A283" s="63" t="s">
        <v>137</v>
      </c>
      <c r="B283" s="48">
        <v>19014599</v>
      </c>
    </row>
    <row r="284" spans="1:2" x14ac:dyDescent="0.25">
      <c r="A284" s="63" t="s">
        <v>138</v>
      </c>
      <c r="B284" s="48">
        <v>77232555</v>
      </c>
    </row>
    <row r="285" spans="1:2" x14ac:dyDescent="0.25">
      <c r="A285" s="63" t="s">
        <v>194</v>
      </c>
      <c r="B285" s="48">
        <v>5000000</v>
      </c>
    </row>
    <row r="286" spans="1:2" x14ac:dyDescent="0.25">
      <c r="A286" s="59" t="s">
        <v>162</v>
      </c>
      <c r="B286" s="64">
        <v>58475922</v>
      </c>
    </row>
    <row r="287" spans="1:2" x14ac:dyDescent="0.25">
      <c r="A287" s="61" t="s">
        <v>191</v>
      </c>
      <c r="B287" s="62">
        <v>58475922</v>
      </c>
    </row>
    <row r="288" spans="1:2" x14ac:dyDescent="0.25">
      <c r="A288" s="63" t="s">
        <v>126</v>
      </c>
      <c r="B288" s="48">
        <v>58475922</v>
      </c>
    </row>
    <row r="289" spans="1:2" x14ac:dyDescent="0.25">
      <c r="A289" s="59" t="s">
        <v>163</v>
      </c>
      <c r="B289" s="64">
        <v>39013251</v>
      </c>
    </row>
    <row r="290" spans="1:2" x14ac:dyDescent="0.25">
      <c r="A290" s="61" t="s">
        <v>191</v>
      </c>
      <c r="B290" s="62">
        <v>39013251</v>
      </c>
    </row>
    <row r="291" spans="1:2" x14ac:dyDescent="0.25">
      <c r="A291" s="63" t="s">
        <v>126</v>
      </c>
      <c r="B291" s="48">
        <v>39013251</v>
      </c>
    </row>
    <row r="292" spans="1:2" x14ac:dyDescent="0.25">
      <c r="A292" s="59" t="s">
        <v>166</v>
      </c>
      <c r="B292" s="64">
        <v>95424458</v>
      </c>
    </row>
    <row r="293" spans="1:2" x14ac:dyDescent="0.25">
      <c r="A293" s="61" t="s">
        <v>191</v>
      </c>
      <c r="B293" s="62">
        <v>95424458</v>
      </c>
    </row>
    <row r="294" spans="1:2" x14ac:dyDescent="0.25">
      <c r="A294" s="63" t="s">
        <v>167</v>
      </c>
      <c r="B294" s="48">
        <v>32497610</v>
      </c>
    </row>
    <row r="295" spans="1:2" x14ac:dyDescent="0.25">
      <c r="A295" s="63" t="s">
        <v>168</v>
      </c>
      <c r="B295" s="48">
        <v>62926848</v>
      </c>
    </row>
    <row r="296" spans="1:2" x14ac:dyDescent="0.25">
      <c r="A296" s="65" t="s">
        <v>186</v>
      </c>
      <c r="B296" s="66">
        <v>1700000</v>
      </c>
    </row>
    <row r="297" spans="1:2" x14ac:dyDescent="0.25">
      <c r="A297" s="61" t="s">
        <v>191</v>
      </c>
      <c r="B297" s="62">
        <v>1700000</v>
      </c>
    </row>
    <row r="298" spans="1:2" x14ac:dyDescent="0.25">
      <c r="A298" s="63" t="s">
        <v>200</v>
      </c>
      <c r="B298" s="48">
        <v>1700000</v>
      </c>
    </row>
    <row r="299" spans="1:2" x14ac:dyDescent="0.25">
      <c r="A299" s="15" t="s">
        <v>42</v>
      </c>
      <c r="B299" s="16">
        <v>1991029008.8100002</v>
      </c>
    </row>
    <row r="303" spans="1:2" ht="18" x14ac:dyDescent="0.25">
      <c r="A303" s="19" t="s">
        <v>201</v>
      </c>
      <c r="B303" s="19"/>
    </row>
    <row r="304" spans="1:2" x14ac:dyDescent="0.25">
      <c r="A304" s="68"/>
      <c r="B304" s="69"/>
    </row>
    <row r="305" spans="1:2" x14ac:dyDescent="0.25">
      <c r="A305" s="70" t="s">
        <v>101</v>
      </c>
      <c r="B305" s="9" t="s">
        <v>13</v>
      </c>
    </row>
    <row r="306" spans="1:2" x14ac:dyDescent="0.25">
      <c r="A306" s="71" t="s">
        <v>202</v>
      </c>
      <c r="B306" s="72">
        <v>31186943396.679996</v>
      </c>
    </row>
    <row r="307" spans="1:2" x14ac:dyDescent="0.25">
      <c r="A307" s="73" t="s">
        <v>203</v>
      </c>
      <c r="B307" s="74">
        <v>22017678722.199993</v>
      </c>
    </row>
    <row r="308" spans="1:2" x14ac:dyDescent="0.25">
      <c r="A308" s="75" t="s">
        <v>204</v>
      </c>
      <c r="B308" s="14">
        <v>15618458.869999997</v>
      </c>
    </row>
    <row r="309" spans="1:2" x14ac:dyDescent="0.25">
      <c r="A309" s="75" t="s">
        <v>116</v>
      </c>
      <c r="B309" s="14">
        <v>248129762.9300001</v>
      </c>
    </row>
    <row r="310" spans="1:2" x14ac:dyDescent="0.25">
      <c r="A310" s="75" t="s">
        <v>120</v>
      </c>
      <c r="B310" s="14">
        <v>780468104.02000177</v>
      </c>
    </row>
    <row r="311" spans="1:2" x14ac:dyDescent="0.25">
      <c r="A311" s="75" t="s">
        <v>205</v>
      </c>
      <c r="B311" s="14">
        <v>49036170.620000057</v>
      </c>
    </row>
    <row r="312" spans="1:2" x14ac:dyDescent="0.25">
      <c r="A312" s="75" t="s">
        <v>206</v>
      </c>
      <c r="B312" s="14">
        <v>70872063.920000017</v>
      </c>
    </row>
    <row r="313" spans="1:2" x14ac:dyDescent="0.25">
      <c r="A313" s="75" t="s">
        <v>207</v>
      </c>
      <c r="B313" s="14">
        <v>29391086.949999981</v>
      </c>
    </row>
    <row r="314" spans="1:2" x14ac:dyDescent="0.25">
      <c r="A314" s="75" t="s">
        <v>122</v>
      </c>
      <c r="B314" s="14">
        <v>4941621454.5200071</v>
      </c>
    </row>
    <row r="315" spans="1:2" x14ac:dyDescent="0.25">
      <c r="A315" s="75" t="s">
        <v>129</v>
      </c>
      <c r="B315" s="14">
        <v>130884615.24000019</v>
      </c>
    </row>
    <row r="316" spans="1:2" x14ac:dyDescent="0.25">
      <c r="A316" s="75" t="s">
        <v>132</v>
      </c>
      <c r="B316" s="14">
        <v>76744514.409999996</v>
      </c>
    </row>
    <row r="317" spans="1:2" x14ac:dyDescent="0.25">
      <c r="A317" s="75" t="s">
        <v>198</v>
      </c>
      <c r="B317" s="14">
        <v>59467149.04999999</v>
      </c>
    </row>
    <row r="318" spans="1:2" x14ac:dyDescent="0.25">
      <c r="A318" s="75" t="s">
        <v>135</v>
      </c>
      <c r="B318" s="14">
        <v>95394997.679999903</v>
      </c>
    </row>
    <row r="319" spans="1:2" x14ac:dyDescent="0.25">
      <c r="A319" s="75" t="s">
        <v>208</v>
      </c>
      <c r="B319" s="14">
        <v>106798502.48000008</v>
      </c>
    </row>
    <row r="320" spans="1:2" x14ac:dyDescent="0.25">
      <c r="A320" s="75" t="s">
        <v>209</v>
      </c>
      <c r="B320" s="14">
        <v>94164705.400000006</v>
      </c>
    </row>
    <row r="321" spans="1:2" x14ac:dyDescent="0.25">
      <c r="A321" s="75" t="s">
        <v>136</v>
      </c>
      <c r="B321" s="14">
        <v>2436335350.2699885</v>
      </c>
    </row>
    <row r="322" spans="1:2" x14ac:dyDescent="0.25">
      <c r="A322" s="75" t="s">
        <v>210</v>
      </c>
      <c r="B322" s="14">
        <v>48056248.469999991</v>
      </c>
    </row>
    <row r="323" spans="1:2" x14ac:dyDescent="0.25">
      <c r="A323" s="75" t="s">
        <v>211</v>
      </c>
      <c r="B323" s="14">
        <v>8149394.5500000017</v>
      </c>
    </row>
    <row r="324" spans="1:2" x14ac:dyDescent="0.25">
      <c r="A324" s="75" t="s">
        <v>212</v>
      </c>
      <c r="B324" s="14">
        <v>16514278.100000001</v>
      </c>
    </row>
    <row r="325" spans="1:2" x14ac:dyDescent="0.25">
      <c r="A325" s="75" t="s">
        <v>213</v>
      </c>
      <c r="B325" s="14">
        <v>7335797142.8500013</v>
      </c>
    </row>
    <row r="326" spans="1:2" x14ac:dyDescent="0.25">
      <c r="A326" s="75" t="s">
        <v>214</v>
      </c>
      <c r="B326" s="14">
        <v>43082706.959999971</v>
      </c>
    </row>
    <row r="327" spans="1:2" x14ac:dyDescent="0.25">
      <c r="A327" s="75" t="s">
        <v>215</v>
      </c>
      <c r="B327" s="14">
        <v>941211253.52999961</v>
      </c>
    </row>
    <row r="328" spans="1:2" x14ac:dyDescent="0.25">
      <c r="A328" s="75" t="s">
        <v>216</v>
      </c>
      <c r="B328" s="14">
        <v>86405014.259999886</v>
      </c>
    </row>
    <row r="329" spans="1:2" x14ac:dyDescent="0.25">
      <c r="A329" s="75" t="s">
        <v>186</v>
      </c>
      <c r="B329" s="14">
        <v>4403535747.1199989</v>
      </c>
    </row>
    <row r="330" spans="1:2" x14ac:dyDescent="0.25">
      <c r="A330" s="73" t="s">
        <v>217</v>
      </c>
      <c r="B330" s="74">
        <v>1115821687</v>
      </c>
    </row>
    <row r="331" spans="1:2" x14ac:dyDescent="0.25">
      <c r="A331" s="75" t="s">
        <v>186</v>
      </c>
      <c r="B331" s="14">
        <v>1115821687</v>
      </c>
    </row>
    <row r="332" spans="1:2" x14ac:dyDescent="0.25">
      <c r="A332" s="73" t="s">
        <v>218</v>
      </c>
      <c r="B332" s="74">
        <v>1700000</v>
      </c>
    </row>
    <row r="333" spans="1:2" x14ac:dyDescent="0.25">
      <c r="A333" s="75" t="s">
        <v>186</v>
      </c>
      <c r="B333" s="14">
        <v>1700000</v>
      </c>
    </row>
    <row r="334" spans="1:2" x14ac:dyDescent="0.25">
      <c r="A334" s="73" t="s">
        <v>219</v>
      </c>
      <c r="B334" s="74">
        <v>584015084.04999995</v>
      </c>
    </row>
    <row r="335" spans="1:2" x14ac:dyDescent="0.25">
      <c r="A335" s="75" t="s">
        <v>208</v>
      </c>
      <c r="B335" s="14">
        <v>15378101</v>
      </c>
    </row>
    <row r="336" spans="1:2" x14ac:dyDescent="0.25">
      <c r="A336" s="75" t="s">
        <v>220</v>
      </c>
      <c r="B336" s="14">
        <v>172620843.76999998</v>
      </c>
    </row>
    <row r="337" spans="1:2" x14ac:dyDescent="0.25">
      <c r="A337" s="75" t="s">
        <v>221</v>
      </c>
      <c r="B337" s="14">
        <v>77636553.569999978</v>
      </c>
    </row>
    <row r="338" spans="1:2" x14ac:dyDescent="0.25">
      <c r="A338" s="75" t="s">
        <v>222</v>
      </c>
      <c r="B338" s="14">
        <v>65234898.699999996</v>
      </c>
    </row>
    <row r="339" spans="1:2" x14ac:dyDescent="0.25">
      <c r="A339" s="75" t="s">
        <v>223</v>
      </c>
      <c r="B339" s="14">
        <v>1629078.7699999998</v>
      </c>
    </row>
    <row r="340" spans="1:2" x14ac:dyDescent="0.25">
      <c r="A340" s="75" t="s">
        <v>224</v>
      </c>
      <c r="B340" s="14">
        <v>72200125.239999995</v>
      </c>
    </row>
    <row r="341" spans="1:2" x14ac:dyDescent="0.25">
      <c r="A341" s="75" t="s">
        <v>225</v>
      </c>
      <c r="B341" s="14">
        <v>62512466.00000003</v>
      </c>
    </row>
    <row r="342" spans="1:2" x14ac:dyDescent="0.25">
      <c r="A342" s="75" t="s">
        <v>186</v>
      </c>
      <c r="B342" s="14">
        <v>116803017.00000001</v>
      </c>
    </row>
    <row r="343" spans="1:2" x14ac:dyDescent="0.25">
      <c r="A343" s="73" t="s">
        <v>226</v>
      </c>
      <c r="B343" s="74">
        <v>750087445.47000003</v>
      </c>
    </row>
    <row r="344" spans="1:2" x14ac:dyDescent="0.25">
      <c r="A344" s="75" t="s">
        <v>208</v>
      </c>
      <c r="B344" s="14">
        <v>1621899</v>
      </c>
    </row>
    <row r="345" spans="1:2" x14ac:dyDescent="0.25">
      <c r="A345" s="75" t="s">
        <v>227</v>
      </c>
      <c r="B345" s="14">
        <v>565273939</v>
      </c>
    </row>
    <row r="346" spans="1:2" x14ac:dyDescent="0.25">
      <c r="A346" s="75" t="s">
        <v>221</v>
      </c>
      <c r="B346" s="14">
        <v>9145808.9900000002</v>
      </c>
    </row>
    <row r="347" spans="1:2" x14ac:dyDescent="0.25">
      <c r="A347" s="75" t="s">
        <v>223</v>
      </c>
      <c r="B347" s="14">
        <v>24028309.48</v>
      </c>
    </row>
    <row r="348" spans="1:2" x14ac:dyDescent="0.25">
      <c r="A348" s="75" t="s">
        <v>186</v>
      </c>
      <c r="B348" s="14">
        <v>150017489.00000003</v>
      </c>
    </row>
    <row r="349" spans="1:2" x14ac:dyDescent="0.25">
      <c r="A349" s="73" t="s">
        <v>228</v>
      </c>
      <c r="B349" s="74">
        <v>2169023846.9999995</v>
      </c>
    </row>
    <row r="350" spans="1:2" x14ac:dyDescent="0.25">
      <c r="A350" s="75" t="s">
        <v>229</v>
      </c>
      <c r="B350" s="14">
        <v>1090020644.27</v>
      </c>
    </row>
    <row r="351" spans="1:2" x14ac:dyDescent="0.25">
      <c r="A351" s="75" t="s">
        <v>164</v>
      </c>
      <c r="B351" s="14">
        <v>645198433.08999979</v>
      </c>
    </row>
    <row r="352" spans="1:2" x14ac:dyDescent="0.25">
      <c r="A352" s="75" t="s">
        <v>186</v>
      </c>
      <c r="B352" s="14">
        <v>433804769.64000005</v>
      </c>
    </row>
    <row r="353" spans="1:2" x14ac:dyDescent="0.25">
      <c r="A353" s="73" t="s">
        <v>230</v>
      </c>
      <c r="B353" s="74">
        <v>2330199382.73</v>
      </c>
    </row>
    <row r="354" spans="1:2" x14ac:dyDescent="0.25">
      <c r="A354" s="75" t="s">
        <v>208</v>
      </c>
      <c r="B354" s="14">
        <v>40000000</v>
      </c>
    </row>
    <row r="355" spans="1:2" x14ac:dyDescent="0.25">
      <c r="A355" s="75" t="s">
        <v>229</v>
      </c>
      <c r="B355" s="14">
        <v>1957182456.73</v>
      </c>
    </row>
    <row r="356" spans="1:2" x14ac:dyDescent="0.25">
      <c r="A356" s="75" t="s">
        <v>231</v>
      </c>
      <c r="B356" s="14">
        <v>333016926</v>
      </c>
    </row>
    <row r="357" spans="1:2" x14ac:dyDescent="0.25">
      <c r="A357" s="73" t="s">
        <v>232</v>
      </c>
      <c r="B357" s="74">
        <v>325002003.36000001</v>
      </c>
    </row>
    <row r="358" spans="1:2" x14ac:dyDescent="0.25">
      <c r="A358" s="75" t="s">
        <v>186</v>
      </c>
      <c r="B358" s="14">
        <v>325002003.36000001</v>
      </c>
    </row>
    <row r="359" spans="1:2" x14ac:dyDescent="0.25">
      <c r="A359" s="73" t="s">
        <v>233</v>
      </c>
      <c r="B359" s="74">
        <v>219780173</v>
      </c>
    </row>
    <row r="360" spans="1:2" x14ac:dyDescent="0.25">
      <c r="A360" s="75" t="s">
        <v>186</v>
      </c>
      <c r="B360" s="14">
        <v>219780173</v>
      </c>
    </row>
    <row r="361" spans="1:2" x14ac:dyDescent="0.25">
      <c r="A361" s="73" t="s">
        <v>234</v>
      </c>
      <c r="B361" s="74">
        <v>1673635051.8700004</v>
      </c>
    </row>
    <row r="362" spans="1:2" x14ac:dyDescent="0.25">
      <c r="A362" s="75" t="s">
        <v>135</v>
      </c>
      <c r="B362" s="14">
        <v>1073963</v>
      </c>
    </row>
    <row r="363" spans="1:2" x14ac:dyDescent="0.25">
      <c r="A363" s="75" t="s">
        <v>208</v>
      </c>
      <c r="B363" s="14">
        <v>4000000</v>
      </c>
    </row>
    <row r="364" spans="1:2" x14ac:dyDescent="0.25">
      <c r="A364" s="75" t="s">
        <v>164</v>
      </c>
      <c r="B364" s="14">
        <v>1509364222.6000004</v>
      </c>
    </row>
    <row r="365" spans="1:2" x14ac:dyDescent="0.25">
      <c r="A365" s="75" t="s">
        <v>223</v>
      </c>
      <c r="B365" s="14">
        <v>39342611.750000015</v>
      </c>
    </row>
    <row r="366" spans="1:2" x14ac:dyDescent="0.25">
      <c r="A366" s="75" t="s">
        <v>186</v>
      </c>
      <c r="B366" s="14">
        <v>119854254.51999997</v>
      </c>
    </row>
    <row r="367" spans="1:2" x14ac:dyDescent="0.25">
      <c r="A367" s="70" t="s">
        <v>101</v>
      </c>
      <c r="B367" s="9">
        <v>31186943396.679996</v>
      </c>
    </row>
    <row r="370" spans="1:12" ht="18" x14ac:dyDescent="0.25">
      <c r="A370" s="19" t="s">
        <v>235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</row>
    <row r="372" spans="1:12" ht="60" x14ac:dyDescent="0.25">
      <c r="A372" s="50" t="s">
        <v>101</v>
      </c>
      <c r="B372" s="77" t="s">
        <v>236</v>
      </c>
      <c r="C372" s="77" t="s">
        <v>237</v>
      </c>
      <c r="D372" s="77" t="s">
        <v>238</v>
      </c>
      <c r="E372" s="77" t="s">
        <v>239</v>
      </c>
      <c r="F372" s="77" t="s">
        <v>240</v>
      </c>
      <c r="G372" s="77" t="s">
        <v>241</v>
      </c>
      <c r="H372" s="77" t="s">
        <v>242</v>
      </c>
      <c r="I372" s="77" t="s">
        <v>243</v>
      </c>
      <c r="J372" s="77" t="s">
        <v>244</v>
      </c>
      <c r="K372" s="77" t="s">
        <v>245</v>
      </c>
      <c r="L372" s="77" t="s">
        <v>246</v>
      </c>
    </row>
    <row r="373" spans="1:12" x14ac:dyDescent="0.25">
      <c r="A373" s="78" t="s">
        <v>247</v>
      </c>
      <c r="B373" s="79">
        <v>1822222.3</v>
      </c>
      <c r="C373" s="79">
        <v>1822222.3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79">
        <v>0</v>
      </c>
      <c r="J373" s="79">
        <v>0</v>
      </c>
      <c r="K373" s="79">
        <v>0</v>
      </c>
      <c r="L373" s="79">
        <v>40000</v>
      </c>
    </row>
    <row r="374" spans="1:12" x14ac:dyDescent="0.25">
      <c r="A374" s="78" t="s">
        <v>55</v>
      </c>
      <c r="B374" s="79">
        <v>0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519188</v>
      </c>
    </row>
    <row r="375" spans="1:12" x14ac:dyDescent="0.25">
      <c r="A375" s="78" t="s">
        <v>64</v>
      </c>
      <c r="B375" s="79">
        <v>23236127</v>
      </c>
      <c r="C375" s="79">
        <v>35333778</v>
      </c>
      <c r="D375" s="79">
        <v>0</v>
      </c>
      <c r="E375" s="79">
        <v>45384346</v>
      </c>
      <c r="F375" s="79">
        <v>9117038</v>
      </c>
      <c r="G375" s="79">
        <v>0</v>
      </c>
      <c r="H375" s="79">
        <v>0</v>
      </c>
      <c r="I375" s="79">
        <v>99954154</v>
      </c>
      <c r="J375" s="79">
        <v>0</v>
      </c>
      <c r="K375" s="79">
        <v>1088918</v>
      </c>
      <c r="L375" s="79">
        <v>9291638</v>
      </c>
    </row>
    <row r="376" spans="1:12" x14ac:dyDescent="0.25">
      <c r="A376" s="78" t="s">
        <v>248</v>
      </c>
      <c r="B376" s="79">
        <v>452000</v>
      </c>
      <c r="C376" s="79">
        <v>189500</v>
      </c>
      <c r="D376" s="79">
        <v>80400</v>
      </c>
      <c r="E376" s="79">
        <v>0</v>
      </c>
      <c r="F376" s="79">
        <v>189500</v>
      </c>
      <c r="G376" s="79">
        <v>0</v>
      </c>
      <c r="H376" s="79">
        <v>0</v>
      </c>
      <c r="I376" s="79">
        <v>0</v>
      </c>
      <c r="J376" s="79">
        <v>0</v>
      </c>
      <c r="K376" s="79">
        <v>0</v>
      </c>
      <c r="L376" s="79">
        <v>189500</v>
      </c>
    </row>
    <row r="377" spans="1:12" x14ac:dyDescent="0.25">
      <c r="A377" s="78" t="s">
        <v>67</v>
      </c>
      <c r="B377" s="79">
        <v>149519747.53999999</v>
      </c>
      <c r="C377" s="79">
        <v>74352103.079999998</v>
      </c>
      <c r="D377" s="79">
        <v>16848000</v>
      </c>
      <c r="E377" s="79">
        <v>0</v>
      </c>
      <c r="F377" s="79">
        <v>200000</v>
      </c>
      <c r="G377" s="79">
        <v>3583009.8</v>
      </c>
      <c r="H377" s="79">
        <v>500000</v>
      </c>
      <c r="I377" s="79">
        <v>2286025</v>
      </c>
      <c r="J377" s="79">
        <v>500000</v>
      </c>
      <c r="K377" s="79">
        <v>200000</v>
      </c>
      <c r="L377" s="79">
        <v>200000</v>
      </c>
    </row>
    <row r="378" spans="1:12" x14ac:dyDescent="0.25">
      <c r="A378" s="78" t="s">
        <v>249</v>
      </c>
      <c r="B378" s="79">
        <v>2325307.69</v>
      </c>
      <c r="C378" s="79">
        <v>105000</v>
      </c>
      <c r="D378" s="79">
        <v>5919445.6600000001</v>
      </c>
      <c r="E378" s="79">
        <v>4889792.5599999996</v>
      </c>
      <c r="F378" s="79">
        <v>4365924.49</v>
      </c>
      <c r="G378" s="79">
        <v>0</v>
      </c>
      <c r="H378" s="79">
        <v>5791414.6299999999</v>
      </c>
      <c r="I378" s="79">
        <v>428615.27</v>
      </c>
      <c r="J378" s="79">
        <v>0</v>
      </c>
      <c r="K378" s="79">
        <v>49970</v>
      </c>
      <c r="L378" s="79">
        <v>4365924.49</v>
      </c>
    </row>
    <row r="379" spans="1:12" x14ac:dyDescent="0.25">
      <c r="A379" s="78" t="s">
        <v>70</v>
      </c>
      <c r="B379" s="79">
        <v>0</v>
      </c>
      <c r="C379" s="79">
        <v>0</v>
      </c>
      <c r="D379" s="79">
        <v>0</v>
      </c>
      <c r="E379" s="79">
        <v>0</v>
      </c>
      <c r="F379" s="79">
        <v>0</v>
      </c>
      <c r="G379" s="79">
        <v>50000</v>
      </c>
      <c r="H379" s="79">
        <v>0</v>
      </c>
      <c r="I379" s="79">
        <v>0</v>
      </c>
      <c r="J379" s="79">
        <v>0</v>
      </c>
      <c r="K379" s="79">
        <v>0</v>
      </c>
      <c r="L379" s="79">
        <v>0</v>
      </c>
    </row>
    <row r="380" spans="1:12" x14ac:dyDescent="0.25">
      <c r="A380" s="78" t="s">
        <v>250</v>
      </c>
      <c r="B380" s="79">
        <v>0</v>
      </c>
      <c r="C380" s="79">
        <v>0</v>
      </c>
      <c r="D380" s="79">
        <v>0</v>
      </c>
      <c r="E380" s="79">
        <v>0</v>
      </c>
      <c r="F380" s="79">
        <v>0</v>
      </c>
      <c r="G380" s="79">
        <v>0</v>
      </c>
      <c r="H380" s="79">
        <v>0</v>
      </c>
      <c r="I380" s="79">
        <v>0</v>
      </c>
      <c r="J380" s="79">
        <v>0</v>
      </c>
      <c r="K380" s="79">
        <v>0</v>
      </c>
      <c r="L380" s="79">
        <v>45000</v>
      </c>
    </row>
    <row r="381" spans="1:12" x14ac:dyDescent="0.25">
      <c r="A381" s="78" t="s">
        <v>73</v>
      </c>
      <c r="B381" s="79">
        <v>0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427500</v>
      </c>
    </row>
    <row r="382" spans="1:12" x14ac:dyDescent="0.25">
      <c r="A382" s="78" t="s">
        <v>84</v>
      </c>
      <c r="B382" s="79">
        <v>2636407.14</v>
      </c>
      <c r="C382" s="79">
        <v>10155093.77</v>
      </c>
      <c r="D382" s="79">
        <v>0</v>
      </c>
      <c r="E382" s="79">
        <v>0</v>
      </c>
      <c r="F382" s="79">
        <v>34099045.399999999</v>
      </c>
      <c r="G382" s="79">
        <v>0</v>
      </c>
      <c r="H382" s="79">
        <v>461802.25</v>
      </c>
      <c r="I382" s="79">
        <v>0</v>
      </c>
      <c r="J382" s="79">
        <v>0</v>
      </c>
      <c r="K382" s="79">
        <v>41378617.299999997</v>
      </c>
      <c r="L382" s="79">
        <v>58106640.670000002</v>
      </c>
    </row>
    <row r="383" spans="1:12" x14ac:dyDescent="0.25">
      <c r="A383" s="78" t="s">
        <v>251</v>
      </c>
      <c r="B383" s="79">
        <v>6272973</v>
      </c>
      <c r="C383" s="79">
        <v>6272973</v>
      </c>
      <c r="D383" s="79">
        <v>0</v>
      </c>
      <c r="E383" s="79">
        <v>0</v>
      </c>
      <c r="F383" s="79">
        <v>0</v>
      </c>
      <c r="G383" s="79">
        <v>52318965.600000001</v>
      </c>
      <c r="H383" s="79">
        <v>0</v>
      </c>
      <c r="I383" s="79">
        <v>0</v>
      </c>
      <c r="J383" s="79">
        <v>0</v>
      </c>
      <c r="K383" s="79">
        <v>0</v>
      </c>
      <c r="L383" s="79">
        <v>149700</v>
      </c>
    </row>
    <row r="384" spans="1:12" x14ac:dyDescent="0.25">
      <c r="A384" s="78" t="s">
        <v>96</v>
      </c>
      <c r="B384" s="79">
        <v>758000</v>
      </c>
      <c r="C384" s="79">
        <v>758000</v>
      </c>
      <c r="D384" s="79">
        <v>0</v>
      </c>
      <c r="E384" s="79">
        <v>0</v>
      </c>
      <c r="F384" s="79">
        <v>0</v>
      </c>
      <c r="G384" s="79">
        <v>0</v>
      </c>
      <c r="H384" s="79">
        <v>260000</v>
      </c>
      <c r="I384" s="79">
        <v>0</v>
      </c>
      <c r="J384" s="79">
        <v>0</v>
      </c>
      <c r="K384" s="79">
        <v>0</v>
      </c>
      <c r="L384" s="79">
        <v>262000</v>
      </c>
    </row>
    <row r="385" spans="1:12" x14ac:dyDescent="0.25">
      <c r="A385" s="78" t="s">
        <v>252</v>
      </c>
      <c r="B385" s="79">
        <v>8582201275.8999996</v>
      </c>
      <c r="C385" s="79">
        <v>4101185021.9400001</v>
      </c>
      <c r="D385" s="79">
        <v>153394616.19999999</v>
      </c>
      <c r="E385" s="79">
        <v>0</v>
      </c>
      <c r="F385" s="79">
        <v>99215566.200000003</v>
      </c>
      <c r="G385" s="79">
        <v>635378318</v>
      </c>
      <c r="H385" s="79">
        <v>0</v>
      </c>
      <c r="I385" s="79">
        <v>705423330</v>
      </c>
      <c r="J385" s="79">
        <v>17963797</v>
      </c>
      <c r="K385" s="79">
        <v>0</v>
      </c>
      <c r="L385" s="79">
        <v>99222706.200000003</v>
      </c>
    </row>
    <row r="386" spans="1:12" x14ac:dyDescent="0.25">
      <c r="A386" s="78" t="s">
        <v>253</v>
      </c>
      <c r="B386" s="79">
        <v>0</v>
      </c>
      <c r="C386" s="79">
        <v>0</v>
      </c>
      <c r="D386" s="79">
        <v>7132256.9000000004</v>
      </c>
      <c r="E386" s="79">
        <v>0</v>
      </c>
      <c r="F386" s="79">
        <v>0</v>
      </c>
      <c r="G386" s="79">
        <v>0</v>
      </c>
      <c r="H386" s="79">
        <v>0</v>
      </c>
      <c r="I386" s="79">
        <v>0</v>
      </c>
      <c r="J386" s="79">
        <v>0</v>
      </c>
      <c r="K386" s="79">
        <v>0</v>
      </c>
      <c r="L386" s="79">
        <v>0</v>
      </c>
    </row>
    <row r="387" spans="1:12" x14ac:dyDescent="0.25">
      <c r="A387" s="78" t="s">
        <v>254</v>
      </c>
      <c r="B387" s="79">
        <v>0</v>
      </c>
      <c r="C387" s="79">
        <v>984519167.34000003</v>
      </c>
      <c r="D387" s="79">
        <v>0</v>
      </c>
      <c r="E387" s="79">
        <v>0</v>
      </c>
      <c r="F387" s="79">
        <v>0</v>
      </c>
      <c r="G387" s="79">
        <v>0</v>
      </c>
      <c r="H387" s="79">
        <v>0</v>
      </c>
      <c r="I387" s="79">
        <v>0</v>
      </c>
      <c r="J387" s="79">
        <v>0</v>
      </c>
      <c r="K387" s="79">
        <v>0</v>
      </c>
      <c r="L387" s="79">
        <v>0</v>
      </c>
    </row>
    <row r="388" spans="1:12" x14ac:dyDescent="0.25">
      <c r="A388" s="78" t="s">
        <v>255</v>
      </c>
      <c r="B388" s="79">
        <v>0</v>
      </c>
      <c r="C388" s="79">
        <v>0</v>
      </c>
      <c r="D388" s="79">
        <v>4795639.75</v>
      </c>
      <c r="E388" s="79">
        <v>0</v>
      </c>
      <c r="F388" s="79">
        <v>0</v>
      </c>
      <c r="G388" s="79">
        <v>0</v>
      </c>
      <c r="H388" s="79">
        <v>0</v>
      </c>
      <c r="I388" s="79">
        <v>0</v>
      </c>
      <c r="J388" s="79">
        <v>0</v>
      </c>
      <c r="K388" s="79">
        <v>0</v>
      </c>
      <c r="L388" s="79">
        <v>128297.22</v>
      </c>
    </row>
    <row r="389" spans="1:12" x14ac:dyDescent="0.25">
      <c r="A389" s="78" t="s">
        <v>256</v>
      </c>
      <c r="B389" s="79">
        <v>0</v>
      </c>
      <c r="C389" s="79">
        <v>0</v>
      </c>
      <c r="D389" s="79">
        <v>472776802.20999998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31030.58</v>
      </c>
    </row>
    <row r="390" spans="1:12" x14ac:dyDescent="0.25">
      <c r="A390" s="78" t="s">
        <v>257</v>
      </c>
      <c r="B390" s="79">
        <v>0</v>
      </c>
      <c r="C390" s="79">
        <v>64253930.329999998</v>
      </c>
      <c r="D390" s="79">
        <v>0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0</v>
      </c>
      <c r="K390" s="79">
        <v>0</v>
      </c>
      <c r="L390" s="79">
        <v>0</v>
      </c>
    </row>
    <row r="391" spans="1:12" x14ac:dyDescent="0.25">
      <c r="A391" s="78" t="s">
        <v>258</v>
      </c>
      <c r="B391" s="79">
        <v>0</v>
      </c>
      <c r="C391" s="79">
        <v>0</v>
      </c>
      <c r="D391" s="79">
        <v>0</v>
      </c>
      <c r="E391" s="79">
        <v>63964194.380000003</v>
      </c>
      <c r="F391" s="79">
        <v>0</v>
      </c>
      <c r="G391" s="79">
        <v>0</v>
      </c>
      <c r="H391" s="79">
        <v>0</v>
      </c>
      <c r="I391" s="79">
        <v>0</v>
      </c>
      <c r="J391" s="79">
        <v>0</v>
      </c>
      <c r="K391" s="79">
        <v>0</v>
      </c>
      <c r="L391" s="79">
        <v>160000</v>
      </c>
    </row>
    <row r="392" spans="1:12" x14ac:dyDescent="0.25">
      <c r="A392" s="78" t="s">
        <v>259</v>
      </c>
      <c r="B392" s="79">
        <v>0</v>
      </c>
      <c r="C392" s="79">
        <v>0</v>
      </c>
      <c r="D392" s="79">
        <v>0</v>
      </c>
      <c r="E392" s="79">
        <v>0</v>
      </c>
      <c r="F392" s="79">
        <v>8321.34</v>
      </c>
      <c r="G392" s="79">
        <v>0</v>
      </c>
      <c r="H392" s="79">
        <v>0</v>
      </c>
      <c r="I392" s="79">
        <v>0</v>
      </c>
      <c r="J392" s="79">
        <v>0</v>
      </c>
      <c r="K392" s="79">
        <v>0</v>
      </c>
      <c r="L392" s="79">
        <v>8321.34</v>
      </c>
    </row>
    <row r="393" spans="1:12" x14ac:dyDescent="0.25">
      <c r="A393" s="78" t="s">
        <v>260</v>
      </c>
      <c r="B393" s="79">
        <v>196125441.78</v>
      </c>
      <c r="C393" s="79">
        <v>196125441.78</v>
      </c>
      <c r="D393" s="79">
        <v>0</v>
      </c>
      <c r="E393" s="79">
        <v>0</v>
      </c>
      <c r="F393" s="79">
        <v>6601317.5599999996</v>
      </c>
      <c r="G393" s="79">
        <v>0</v>
      </c>
      <c r="H393" s="79">
        <v>0</v>
      </c>
      <c r="I393" s="79">
        <v>15694108.539999999</v>
      </c>
      <c r="J393" s="79">
        <v>0</v>
      </c>
      <c r="K393" s="79">
        <v>170138.2</v>
      </c>
      <c r="L393" s="79">
        <v>6601317.5599999996</v>
      </c>
    </row>
    <row r="394" spans="1:12" x14ac:dyDescent="0.25">
      <c r="A394" s="78" t="s">
        <v>261</v>
      </c>
      <c r="B394" s="79">
        <v>0</v>
      </c>
      <c r="C394" s="79">
        <v>0</v>
      </c>
      <c r="D394" s="79">
        <v>0</v>
      </c>
      <c r="E394" s="79">
        <v>0</v>
      </c>
      <c r="F394" s="79">
        <v>52977472</v>
      </c>
      <c r="G394" s="79">
        <v>0</v>
      </c>
      <c r="H394" s="79">
        <v>0</v>
      </c>
      <c r="I394" s="79">
        <v>0</v>
      </c>
      <c r="J394" s="79">
        <v>0</v>
      </c>
      <c r="K394" s="79">
        <v>0</v>
      </c>
      <c r="L394" s="79">
        <v>52977472</v>
      </c>
    </row>
    <row r="395" spans="1:12" x14ac:dyDescent="0.25">
      <c r="A395" s="78" t="s">
        <v>262</v>
      </c>
      <c r="B395" s="79">
        <v>0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  <c r="H395" s="79">
        <v>0</v>
      </c>
      <c r="I395" s="79">
        <v>0</v>
      </c>
      <c r="J395" s="79">
        <v>2645630.59</v>
      </c>
      <c r="K395" s="79">
        <v>0</v>
      </c>
      <c r="L395" s="79">
        <v>0</v>
      </c>
    </row>
    <row r="396" spans="1:12" x14ac:dyDescent="0.25">
      <c r="A396" s="78" t="s">
        <v>263</v>
      </c>
      <c r="B396" s="79">
        <v>0</v>
      </c>
      <c r="C396" s="79">
        <v>0</v>
      </c>
      <c r="D396" s="79">
        <v>1552903053.0699999</v>
      </c>
      <c r="E396" s="79">
        <v>0</v>
      </c>
      <c r="F396" s="79">
        <v>0</v>
      </c>
      <c r="G396" s="79">
        <v>0</v>
      </c>
      <c r="H396" s="79">
        <v>0</v>
      </c>
      <c r="I396" s="79">
        <v>0</v>
      </c>
      <c r="J396" s="79">
        <v>0</v>
      </c>
      <c r="K396" s="79">
        <v>0</v>
      </c>
      <c r="L396" s="79">
        <v>0</v>
      </c>
    </row>
    <row r="397" spans="1:12" x14ac:dyDescent="0.25">
      <c r="A397" s="78" t="s">
        <v>264</v>
      </c>
      <c r="B397" s="79">
        <v>0</v>
      </c>
      <c r="C397" s="79">
        <v>0</v>
      </c>
      <c r="D397" s="79">
        <v>1632205948</v>
      </c>
      <c r="E397" s="79">
        <v>0</v>
      </c>
      <c r="F397" s="79">
        <v>0</v>
      </c>
      <c r="G397" s="79">
        <v>0</v>
      </c>
      <c r="H397" s="79">
        <v>0</v>
      </c>
      <c r="I397" s="79">
        <v>0</v>
      </c>
      <c r="J397" s="79">
        <v>0</v>
      </c>
      <c r="K397" s="79">
        <v>0</v>
      </c>
      <c r="L397" s="79">
        <v>0</v>
      </c>
    </row>
    <row r="398" spans="1:12" x14ac:dyDescent="0.25">
      <c r="A398" s="78" t="s">
        <v>265</v>
      </c>
      <c r="B398" s="79">
        <v>0</v>
      </c>
      <c r="C398" s="79">
        <v>0</v>
      </c>
      <c r="D398" s="79">
        <v>47788554.840000004</v>
      </c>
      <c r="E398" s="79">
        <v>0</v>
      </c>
      <c r="F398" s="79">
        <v>0</v>
      </c>
      <c r="G398" s="79">
        <v>0</v>
      </c>
      <c r="H398" s="79">
        <v>0</v>
      </c>
      <c r="I398" s="79">
        <v>0</v>
      </c>
      <c r="J398" s="79">
        <v>0</v>
      </c>
      <c r="K398" s="79">
        <v>0</v>
      </c>
      <c r="L398" s="79">
        <v>0</v>
      </c>
    </row>
    <row r="399" spans="1:12" x14ac:dyDescent="0.25">
      <c r="A399" s="78" t="s">
        <v>266</v>
      </c>
      <c r="B399" s="79">
        <v>0</v>
      </c>
      <c r="C399" s="79">
        <v>1274096.03</v>
      </c>
      <c r="D399" s="79">
        <v>5527296.2800000003</v>
      </c>
      <c r="E399" s="79">
        <v>0</v>
      </c>
      <c r="F399" s="79">
        <v>0</v>
      </c>
      <c r="G399" s="79">
        <v>0</v>
      </c>
      <c r="H399" s="79">
        <v>0</v>
      </c>
      <c r="I399" s="79">
        <v>0</v>
      </c>
      <c r="J399" s="79">
        <v>0</v>
      </c>
      <c r="K399" s="79">
        <v>0</v>
      </c>
      <c r="L399" s="79">
        <v>1773681.66</v>
      </c>
    </row>
    <row r="400" spans="1:12" x14ac:dyDescent="0.25">
      <c r="A400" s="78" t="s">
        <v>267</v>
      </c>
      <c r="B400" s="79">
        <v>0</v>
      </c>
      <c r="C400" s="79">
        <v>0</v>
      </c>
      <c r="D400" s="79">
        <v>0</v>
      </c>
      <c r="E400" s="79">
        <v>0</v>
      </c>
      <c r="F400" s="79">
        <v>0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4500</v>
      </c>
    </row>
    <row r="401" spans="1:12" x14ac:dyDescent="0.25">
      <c r="A401" s="78" t="s">
        <v>268</v>
      </c>
      <c r="B401" s="79">
        <v>0</v>
      </c>
      <c r="C401" s="79">
        <v>0</v>
      </c>
      <c r="D401" s="79">
        <v>2431275</v>
      </c>
      <c r="E401" s="79">
        <v>0</v>
      </c>
      <c r="F401" s="79"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</row>
    <row r="402" spans="1:12" x14ac:dyDescent="0.25">
      <c r="A402" s="78" t="s">
        <v>269</v>
      </c>
      <c r="B402" s="79">
        <v>0</v>
      </c>
      <c r="C402" s="79">
        <v>0</v>
      </c>
      <c r="D402" s="79">
        <v>2708438.76</v>
      </c>
      <c r="E402" s="79">
        <v>0</v>
      </c>
      <c r="F402" s="79">
        <v>0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</row>
    <row r="403" spans="1:12" x14ac:dyDescent="0.25">
      <c r="A403" s="78" t="s">
        <v>270</v>
      </c>
      <c r="B403" s="79">
        <v>0</v>
      </c>
      <c r="C403" s="79">
        <v>0</v>
      </c>
      <c r="D403" s="79">
        <v>3314113.48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</row>
    <row r="404" spans="1:12" x14ac:dyDescent="0.25">
      <c r="A404" s="78" t="s">
        <v>271</v>
      </c>
      <c r="B404" s="79">
        <v>0</v>
      </c>
      <c r="C404" s="79">
        <v>0</v>
      </c>
      <c r="D404" s="79">
        <v>1811209.04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</row>
    <row r="405" spans="1:12" x14ac:dyDescent="0.25">
      <c r="A405" s="78" t="s">
        <v>272</v>
      </c>
      <c r="B405" s="79">
        <v>0</v>
      </c>
      <c r="C405" s="79">
        <v>0</v>
      </c>
      <c r="D405" s="79">
        <v>4564982.78</v>
      </c>
      <c r="E405" s="79">
        <v>0</v>
      </c>
      <c r="F405" s="79">
        <v>0</v>
      </c>
      <c r="G405" s="79">
        <v>0</v>
      </c>
      <c r="H405" s="79">
        <v>0</v>
      </c>
      <c r="I405" s="79">
        <v>0</v>
      </c>
      <c r="J405" s="79">
        <v>0</v>
      </c>
      <c r="K405" s="79">
        <v>0</v>
      </c>
      <c r="L405" s="79">
        <v>0</v>
      </c>
    </row>
    <row r="406" spans="1:12" ht="30" x14ac:dyDescent="0.25">
      <c r="A406" s="78" t="s">
        <v>273</v>
      </c>
      <c r="B406" s="79">
        <v>10000000</v>
      </c>
      <c r="C406" s="79">
        <v>10000000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0</v>
      </c>
    </row>
    <row r="407" spans="1:12" x14ac:dyDescent="0.25">
      <c r="A407" s="78" t="s">
        <v>274</v>
      </c>
      <c r="B407" s="79">
        <v>1326000</v>
      </c>
      <c r="C407" s="79">
        <v>1326000</v>
      </c>
      <c r="D407" s="79">
        <v>0</v>
      </c>
      <c r="E407" s="79">
        <v>0</v>
      </c>
      <c r="F407" s="79">
        <v>0</v>
      </c>
      <c r="G407" s="79">
        <v>0</v>
      </c>
      <c r="H407" s="79">
        <v>0</v>
      </c>
      <c r="I407" s="79">
        <v>0</v>
      </c>
      <c r="J407" s="79">
        <v>0</v>
      </c>
      <c r="K407" s="79">
        <v>0</v>
      </c>
      <c r="L407" s="79">
        <v>0</v>
      </c>
    </row>
    <row r="408" spans="1:12" x14ac:dyDescent="0.25">
      <c r="A408" s="78" t="s">
        <v>275</v>
      </c>
      <c r="B408" s="79">
        <v>0</v>
      </c>
      <c r="C408" s="79">
        <v>0</v>
      </c>
      <c r="D408" s="79">
        <v>0</v>
      </c>
      <c r="E408" s="79">
        <v>0</v>
      </c>
      <c r="F408" s="79">
        <v>1351655</v>
      </c>
      <c r="G408" s="79">
        <v>0</v>
      </c>
      <c r="H408" s="79">
        <v>0</v>
      </c>
      <c r="I408" s="79">
        <v>0</v>
      </c>
      <c r="J408" s="79">
        <v>0</v>
      </c>
      <c r="K408" s="79">
        <v>0</v>
      </c>
      <c r="L408" s="79">
        <v>1351655</v>
      </c>
    </row>
    <row r="409" spans="1:12" ht="30" x14ac:dyDescent="0.25">
      <c r="A409" s="78" t="s">
        <v>276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1947885.64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</row>
    <row r="410" spans="1:12" x14ac:dyDescent="0.25">
      <c r="A410" s="80" t="s">
        <v>42</v>
      </c>
      <c r="B410" s="77">
        <f t="shared" ref="B410:L410" si="1">SUM(B373:B409)</f>
        <v>8976675502.3500004</v>
      </c>
      <c r="C410" s="77">
        <f t="shared" si="1"/>
        <v>5487672327.5699997</v>
      </c>
      <c r="D410" s="77">
        <f t="shared" si="1"/>
        <v>3914202031.9700007</v>
      </c>
      <c r="E410" s="77">
        <f t="shared" si="1"/>
        <v>114238332.94</v>
      </c>
      <c r="F410" s="77">
        <f t="shared" si="1"/>
        <v>208125839.99000001</v>
      </c>
      <c r="G410" s="77">
        <f t="shared" si="1"/>
        <v>693278179.03999996</v>
      </c>
      <c r="H410" s="77">
        <f t="shared" si="1"/>
        <v>7013216.8799999999</v>
      </c>
      <c r="I410" s="77">
        <f t="shared" si="1"/>
        <v>823786232.80999994</v>
      </c>
      <c r="J410" s="77">
        <f t="shared" si="1"/>
        <v>21109427.59</v>
      </c>
      <c r="K410" s="77">
        <f t="shared" si="1"/>
        <v>42887643.5</v>
      </c>
      <c r="L410" s="77">
        <f t="shared" si="1"/>
        <v>235856072.72000003</v>
      </c>
    </row>
    <row r="413" spans="1:12" ht="16.5" x14ac:dyDescent="0.25">
      <c r="A413" s="44" t="s">
        <v>187</v>
      </c>
      <c r="B413" s="44"/>
    </row>
    <row r="414" spans="1:12" x14ac:dyDescent="0.25">
      <c r="A414" s="68"/>
      <c r="B414" s="81"/>
    </row>
    <row r="415" spans="1:12" x14ac:dyDescent="0.25">
      <c r="A415" s="70" t="s">
        <v>101</v>
      </c>
      <c r="B415" s="82" t="s">
        <v>13</v>
      </c>
    </row>
    <row r="416" spans="1:12" x14ac:dyDescent="0.25">
      <c r="A416" s="83" t="s">
        <v>187</v>
      </c>
      <c r="B416" s="60"/>
    </row>
    <row r="417" spans="1:2" x14ac:dyDescent="0.25">
      <c r="A417" s="47" t="s">
        <v>277</v>
      </c>
      <c r="B417" s="48">
        <v>10916260.68</v>
      </c>
    </row>
    <row r="418" spans="1:2" x14ac:dyDescent="0.25">
      <c r="A418" s="47" t="s">
        <v>278</v>
      </c>
      <c r="B418" s="48">
        <v>19428482.640000001</v>
      </c>
    </row>
    <row r="419" spans="1:2" x14ac:dyDescent="0.25">
      <c r="A419" s="47" t="s">
        <v>279</v>
      </c>
      <c r="B419" s="48">
        <v>6330461.5199999996</v>
      </c>
    </row>
    <row r="420" spans="1:2" x14ac:dyDescent="0.25">
      <c r="A420" s="47" t="s">
        <v>280</v>
      </c>
      <c r="B420" s="48">
        <v>18158213.280000001</v>
      </c>
    </row>
    <row r="421" spans="1:2" x14ac:dyDescent="0.25">
      <c r="A421" s="47" t="s">
        <v>281</v>
      </c>
      <c r="B421" s="48">
        <v>19462794</v>
      </c>
    </row>
    <row r="422" spans="1:2" x14ac:dyDescent="0.25">
      <c r="A422" s="47" t="s">
        <v>282</v>
      </c>
      <c r="B422" s="48">
        <v>4331446.92</v>
      </c>
    </row>
    <row r="423" spans="1:2" x14ac:dyDescent="0.25">
      <c r="A423" s="47" t="s">
        <v>283</v>
      </c>
      <c r="B423" s="48">
        <v>12262611.960000001</v>
      </c>
    </row>
    <row r="424" spans="1:2" x14ac:dyDescent="0.25">
      <c r="A424" s="47" t="s">
        <v>284</v>
      </c>
      <c r="B424" s="48">
        <v>8406303.9600000009</v>
      </c>
    </row>
    <row r="425" spans="1:2" x14ac:dyDescent="0.25">
      <c r="A425" s="47" t="s">
        <v>285</v>
      </c>
      <c r="B425" s="48">
        <v>17417533.559999999</v>
      </c>
    </row>
    <row r="426" spans="1:2" x14ac:dyDescent="0.25">
      <c r="A426" s="47" t="s">
        <v>286</v>
      </c>
      <c r="B426" s="48">
        <v>18756425.760000002</v>
      </c>
    </row>
    <row r="427" spans="1:2" x14ac:dyDescent="0.25">
      <c r="A427" s="47" t="s">
        <v>287</v>
      </c>
      <c r="B427" s="48">
        <v>36921352.200000003</v>
      </c>
    </row>
    <row r="428" spans="1:2" x14ac:dyDescent="0.25">
      <c r="A428" s="47" t="s">
        <v>288</v>
      </c>
      <c r="B428" s="48">
        <v>6051494.6399999997</v>
      </c>
    </row>
    <row r="429" spans="1:2" x14ac:dyDescent="0.25">
      <c r="A429" s="47" t="s">
        <v>289</v>
      </c>
      <c r="B429" s="48">
        <v>8812819.9199999999</v>
      </c>
    </row>
    <row r="430" spans="1:2" x14ac:dyDescent="0.25">
      <c r="A430" s="47" t="s">
        <v>290</v>
      </c>
      <c r="B430" s="48">
        <v>1517162.52</v>
      </c>
    </row>
    <row r="431" spans="1:2" x14ac:dyDescent="0.25">
      <c r="A431" s="47" t="s">
        <v>291</v>
      </c>
      <c r="B431" s="48">
        <v>917458.2</v>
      </c>
    </row>
    <row r="432" spans="1:2" x14ac:dyDescent="0.25">
      <c r="A432" s="47" t="s">
        <v>292</v>
      </c>
      <c r="B432" s="48">
        <v>134738059.56</v>
      </c>
    </row>
    <row r="433" spans="1:2" x14ac:dyDescent="0.25">
      <c r="A433" s="47" t="s">
        <v>293</v>
      </c>
      <c r="B433" s="48">
        <v>3803349</v>
      </c>
    </row>
    <row r="434" spans="1:2" x14ac:dyDescent="0.25">
      <c r="A434" s="47" t="s">
        <v>294</v>
      </c>
      <c r="B434" s="48">
        <v>699411946.91999996</v>
      </c>
    </row>
    <row r="435" spans="1:2" x14ac:dyDescent="0.25">
      <c r="A435" s="47" t="s">
        <v>295</v>
      </c>
      <c r="B435" s="48">
        <v>4640995.8</v>
      </c>
    </row>
    <row r="436" spans="1:2" x14ac:dyDescent="0.25">
      <c r="A436" s="47" t="s">
        <v>296</v>
      </c>
      <c r="B436" s="48">
        <v>112262571.48</v>
      </c>
    </row>
    <row r="437" spans="1:2" x14ac:dyDescent="0.25">
      <c r="A437" s="47" t="s">
        <v>297</v>
      </c>
      <c r="B437" s="48">
        <v>1831932.84</v>
      </c>
    </row>
    <row r="438" spans="1:2" x14ac:dyDescent="0.25">
      <c r="A438" s="47" t="s">
        <v>298</v>
      </c>
      <c r="B438" s="48">
        <v>1080064.56</v>
      </c>
    </row>
    <row r="439" spans="1:2" x14ac:dyDescent="0.25">
      <c r="A439" s="47" t="s">
        <v>299</v>
      </c>
      <c r="B439" s="48">
        <v>4964716.92</v>
      </c>
    </row>
    <row r="440" spans="1:2" x14ac:dyDescent="0.25">
      <c r="A440" s="47" t="s">
        <v>300</v>
      </c>
      <c r="B440" s="48">
        <v>5238462.4800000004</v>
      </c>
    </row>
    <row r="441" spans="1:2" x14ac:dyDescent="0.25">
      <c r="A441" s="47" t="s">
        <v>301</v>
      </c>
      <c r="B441" s="48">
        <v>1825965.6</v>
      </c>
    </row>
    <row r="442" spans="1:2" x14ac:dyDescent="0.25">
      <c r="A442" s="47" t="s">
        <v>302</v>
      </c>
      <c r="B442" s="48">
        <v>3160382.4</v>
      </c>
    </row>
    <row r="443" spans="1:2" x14ac:dyDescent="0.25">
      <c r="A443" s="47" t="s">
        <v>303</v>
      </c>
      <c r="B443" s="48">
        <v>37678441.68</v>
      </c>
    </row>
    <row r="444" spans="1:2" x14ac:dyDescent="0.25">
      <c r="A444" s="47" t="s">
        <v>304</v>
      </c>
      <c r="B444" s="48">
        <v>37429310.759999998</v>
      </c>
    </row>
    <row r="445" spans="1:2" x14ac:dyDescent="0.25">
      <c r="A445" s="47" t="s">
        <v>305</v>
      </c>
      <c r="B445" s="48">
        <v>6113404.3200000003</v>
      </c>
    </row>
    <row r="446" spans="1:2" x14ac:dyDescent="0.25">
      <c r="A446" s="47" t="s">
        <v>306</v>
      </c>
      <c r="B446" s="48">
        <v>26459345.16</v>
      </c>
    </row>
    <row r="447" spans="1:2" x14ac:dyDescent="0.25">
      <c r="A447" s="47" t="s">
        <v>307</v>
      </c>
      <c r="B447" s="48">
        <v>87018299.040000007</v>
      </c>
    </row>
    <row r="448" spans="1:2" x14ac:dyDescent="0.25">
      <c r="A448" s="47" t="s">
        <v>308</v>
      </c>
      <c r="B448" s="48">
        <v>614622.36</v>
      </c>
    </row>
    <row r="449" spans="1:2" x14ac:dyDescent="0.25">
      <c r="A449" s="47" t="s">
        <v>309</v>
      </c>
      <c r="B449" s="48">
        <v>3875701.44</v>
      </c>
    </row>
    <row r="450" spans="1:2" x14ac:dyDescent="0.25">
      <c r="A450" s="47" t="s">
        <v>310</v>
      </c>
      <c r="B450" s="48">
        <v>8208640.2000000002</v>
      </c>
    </row>
    <row r="451" spans="1:2" x14ac:dyDescent="0.25">
      <c r="A451" s="47" t="s">
        <v>311</v>
      </c>
      <c r="B451" s="48">
        <v>30476767.800000001</v>
      </c>
    </row>
    <row r="452" spans="1:2" x14ac:dyDescent="0.25">
      <c r="A452" s="47" t="s">
        <v>312</v>
      </c>
      <c r="B452" s="48">
        <v>1128137923.4400001</v>
      </c>
    </row>
    <row r="453" spans="1:2" x14ac:dyDescent="0.25">
      <c r="A453" s="47" t="s">
        <v>313</v>
      </c>
      <c r="B453" s="48">
        <v>3714586.8</v>
      </c>
    </row>
    <row r="454" spans="1:2" x14ac:dyDescent="0.25">
      <c r="A454" s="47" t="s">
        <v>314</v>
      </c>
      <c r="B454" s="48">
        <v>2762817.24</v>
      </c>
    </row>
    <row r="455" spans="1:2" x14ac:dyDescent="0.25">
      <c r="A455" s="47" t="s">
        <v>315</v>
      </c>
      <c r="B455" s="48">
        <v>3074603.76</v>
      </c>
    </row>
    <row r="456" spans="1:2" x14ac:dyDescent="0.25">
      <c r="A456" s="47" t="s">
        <v>316</v>
      </c>
      <c r="B456" s="48">
        <v>18754934.039999999</v>
      </c>
    </row>
    <row r="457" spans="1:2" x14ac:dyDescent="0.25">
      <c r="A457" s="47" t="s">
        <v>317</v>
      </c>
      <c r="B457" s="48">
        <v>971163.12</v>
      </c>
    </row>
    <row r="458" spans="1:2" x14ac:dyDescent="0.25">
      <c r="A458" s="47" t="s">
        <v>318</v>
      </c>
      <c r="B458" s="48">
        <v>878671.32</v>
      </c>
    </row>
    <row r="459" spans="1:2" x14ac:dyDescent="0.25">
      <c r="A459" s="47" t="s">
        <v>319</v>
      </c>
      <c r="B459" s="48">
        <v>2045260.44</v>
      </c>
    </row>
    <row r="460" spans="1:2" x14ac:dyDescent="0.25">
      <c r="A460" s="47" t="s">
        <v>320</v>
      </c>
      <c r="B460" s="48">
        <v>3217816.8</v>
      </c>
    </row>
    <row r="461" spans="1:2" x14ac:dyDescent="0.25">
      <c r="A461" s="47" t="s">
        <v>321</v>
      </c>
      <c r="B461" s="48">
        <v>33455896.199999999</v>
      </c>
    </row>
    <row r="462" spans="1:2" x14ac:dyDescent="0.25">
      <c r="A462" s="47" t="s">
        <v>322</v>
      </c>
      <c r="B462" s="48">
        <v>5419716.4800000004</v>
      </c>
    </row>
    <row r="463" spans="1:2" x14ac:dyDescent="0.25">
      <c r="A463" s="47" t="s">
        <v>323</v>
      </c>
      <c r="B463" s="48">
        <v>3317021.64</v>
      </c>
    </row>
    <row r="464" spans="1:2" x14ac:dyDescent="0.25">
      <c r="A464" s="47" t="s">
        <v>324</v>
      </c>
      <c r="B464" s="48">
        <v>16940902.800000001</v>
      </c>
    </row>
    <row r="465" spans="1:2" x14ac:dyDescent="0.25">
      <c r="A465" s="47" t="s">
        <v>325</v>
      </c>
      <c r="B465" s="48">
        <v>2056449</v>
      </c>
    </row>
    <row r="466" spans="1:2" x14ac:dyDescent="0.25">
      <c r="A466" s="47" t="s">
        <v>326</v>
      </c>
      <c r="B466" s="48">
        <v>49045226.520000003</v>
      </c>
    </row>
    <row r="467" spans="1:2" x14ac:dyDescent="0.25">
      <c r="A467" s="47" t="s">
        <v>327</v>
      </c>
      <c r="B467" s="48">
        <v>6061937.1600000001</v>
      </c>
    </row>
    <row r="468" spans="1:2" x14ac:dyDescent="0.25">
      <c r="A468" s="47" t="s">
        <v>328</v>
      </c>
      <c r="B468" s="48">
        <v>18299934.48</v>
      </c>
    </row>
    <row r="469" spans="1:2" x14ac:dyDescent="0.25">
      <c r="A469" s="47" t="s">
        <v>329</v>
      </c>
      <c r="B469" s="48">
        <v>3812299.92</v>
      </c>
    </row>
    <row r="470" spans="1:2" x14ac:dyDescent="0.25">
      <c r="A470" s="47" t="s">
        <v>330</v>
      </c>
      <c r="B470" s="48">
        <v>5739708</v>
      </c>
    </row>
    <row r="471" spans="1:2" x14ac:dyDescent="0.25">
      <c r="A471" s="47" t="s">
        <v>331</v>
      </c>
      <c r="B471" s="48">
        <v>12513234.720000001</v>
      </c>
    </row>
    <row r="472" spans="1:2" x14ac:dyDescent="0.25">
      <c r="A472" s="47" t="s">
        <v>332</v>
      </c>
      <c r="B472" s="48">
        <v>1550728.08</v>
      </c>
    </row>
    <row r="473" spans="1:2" x14ac:dyDescent="0.25">
      <c r="A473" s="47" t="s">
        <v>333</v>
      </c>
      <c r="B473" s="48">
        <v>1638744.48</v>
      </c>
    </row>
    <row r="474" spans="1:2" x14ac:dyDescent="0.25">
      <c r="A474" s="47" t="s">
        <v>334</v>
      </c>
      <c r="B474" s="48">
        <v>2010949.08</v>
      </c>
    </row>
    <row r="475" spans="1:2" x14ac:dyDescent="0.25">
      <c r="A475" s="47" t="s">
        <v>335</v>
      </c>
      <c r="B475" s="48">
        <v>3732488.52</v>
      </c>
    </row>
    <row r="476" spans="1:2" x14ac:dyDescent="0.25">
      <c r="A476" s="47" t="s">
        <v>336</v>
      </c>
      <c r="B476" s="48">
        <v>8639025</v>
      </c>
    </row>
    <row r="477" spans="1:2" x14ac:dyDescent="0.25">
      <c r="A477" s="47" t="s">
        <v>337</v>
      </c>
      <c r="B477" s="48">
        <v>2827710.6</v>
      </c>
    </row>
    <row r="478" spans="1:2" x14ac:dyDescent="0.25">
      <c r="A478" s="47" t="s">
        <v>338</v>
      </c>
      <c r="B478" s="48">
        <v>2546505.96</v>
      </c>
    </row>
    <row r="479" spans="1:2" x14ac:dyDescent="0.25">
      <c r="A479" s="47" t="s">
        <v>339</v>
      </c>
      <c r="B479" s="48">
        <v>22274094.84</v>
      </c>
    </row>
    <row r="480" spans="1:2" x14ac:dyDescent="0.25">
      <c r="A480" s="47" t="s">
        <v>340</v>
      </c>
      <c r="B480" s="48">
        <v>3968193.12</v>
      </c>
    </row>
    <row r="481" spans="1:2" x14ac:dyDescent="0.25">
      <c r="A481" s="47" t="s">
        <v>341</v>
      </c>
      <c r="B481" s="48">
        <v>12712390.199999999</v>
      </c>
    </row>
    <row r="482" spans="1:2" x14ac:dyDescent="0.25">
      <c r="A482" s="47" t="s">
        <v>342</v>
      </c>
      <c r="B482" s="48">
        <v>4857307.08</v>
      </c>
    </row>
    <row r="483" spans="1:2" x14ac:dyDescent="0.25">
      <c r="A483" s="47" t="s">
        <v>343</v>
      </c>
      <c r="B483" s="48">
        <v>3561677.16</v>
      </c>
    </row>
    <row r="484" spans="1:2" x14ac:dyDescent="0.25">
      <c r="A484" s="15" t="s">
        <v>42</v>
      </c>
      <c r="B484" s="16">
        <f>SUM(B417:B483)</f>
        <v>2791063720.0799994</v>
      </c>
    </row>
    <row r="487" spans="1:2" ht="16.5" x14ac:dyDescent="0.25">
      <c r="A487" s="44" t="s">
        <v>188</v>
      </c>
      <c r="B487" s="44"/>
    </row>
    <row r="488" spans="1:2" x14ac:dyDescent="0.25">
      <c r="A488" s="68"/>
      <c r="B488" s="81"/>
    </row>
    <row r="489" spans="1:2" x14ac:dyDescent="0.25">
      <c r="A489" s="70" t="s">
        <v>101</v>
      </c>
      <c r="B489" s="82" t="s">
        <v>13</v>
      </c>
    </row>
    <row r="490" spans="1:2" x14ac:dyDescent="0.25">
      <c r="A490" s="83" t="s">
        <v>188</v>
      </c>
      <c r="B490" s="60"/>
    </row>
    <row r="491" spans="1:2" x14ac:dyDescent="0.25">
      <c r="A491" s="47" t="s">
        <v>277</v>
      </c>
      <c r="B491" s="48">
        <v>6341993.04</v>
      </c>
    </row>
    <row r="492" spans="1:2" x14ac:dyDescent="0.25">
      <c r="A492" s="47" t="s">
        <v>278</v>
      </c>
      <c r="B492" s="48">
        <v>6814626</v>
      </c>
    </row>
    <row r="493" spans="1:2" x14ac:dyDescent="0.25">
      <c r="A493" s="47" t="s">
        <v>279</v>
      </c>
      <c r="B493" s="48">
        <v>5241077.04</v>
      </c>
    </row>
    <row r="494" spans="1:2" x14ac:dyDescent="0.25">
      <c r="A494" s="47" t="s">
        <v>280</v>
      </c>
      <c r="B494" s="48">
        <v>2743182</v>
      </c>
    </row>
    <row r="495" spans="1:2" x14ac:dyDescent="0.25">
      <c r="A495" s="47" t="s">
        <v>281</v>
      </c>
      <c r="B495" s="48">
        <v>14978502.960000001</v>
      </c>
    </row>
    <row r="496" spans="1:2" x14ac:dyDescent="0.25">
      <c r="A496" s="47" t="s">
        <v>282</v>
      </c>
      <c r="B496" s="48">
        <v>3430544.04</v>
      </c>
    </row>
    <row r="497" spans="1:2" x14ac:dyDescent="0.25">
      <c r="A497" s="47" t="s">
        <v>283</v>
      </c>
      <c r="B497" s="48">
        <v>50236815</v>
      </c>
    </row>
    <row r="498" spans="1:2" x14ac:dyDescent="0.25">
      <c r="A498" s="47" t="s">
        <v>284</v>
      </c>
      <c r="B498" s="48">
        <v>56586480.960000001</v>
      </c>
    </row>
    <row r="499" spans="1:2" x14ac:dyDescent="0.25">
      <c r="A499" s="47" t="s">
        <v>285</v>
      </c>
      <c r="B499" s="48">
        <v>52809264.960000001</v>
      </c>
    </row>
    <row r="500" spans="1:2" x14ac:dyDescent="0.25">
      <c r="A500" s="47" t="s">
        <v>286</v>
      </c>
      <c r="B500" s="48">
        <v>11151615.960000001</v>
      </c>
    </row>
    <row r="501" spans="1:2" x14ac:dyDescent="0.25">
      <c r="A501" s="47" t="s">
        <v>287</v>
      </c>
      <c r="B501" s="48">
        <v>14877369.960000001</v>
      </c>
    </row>
    <row r="502" spans="1:2" x14ac:dyDescent="0.25">
      <c r="A502" s="47" t="s">
        <v>288</v>
      </c>
      <c r="B502" s="48">
        <v>28968275.039999999</v>
      </c>
    </row>
    <row r="503" spans="1:2" x14ac:dyDescent="0.25">
      <c r="A503" s="47" t="s">
        <v>289</v>
      </c>
      <c r="B503" s="48">
        <v>6424752.96</v>
      </c>
    </row>
    <row r="504" spans="1:2" x14ac:dyDescent="0.25">
      <c r="A504" s="47" t="s">
        <v>290</v>
      </c>
      <c r="B504" s="48">
        <v>1987286.04</v>
      </c>
    </row>
    <row r="505" spans="1:2" x14ac:dyDescent="0.25">
      <c r="A505" s="47" t="s">
        <v>291</v>
      </c>
      <c r="B505" s="48">
        <v>1758426.96</v>
      </c>
    </row>
    <row r="506" spans="1:2" x14ac:dyDescent="0.25">
      <c r="A506" s="47" t="s">
        <v>292</v>
      </c>
      <c r="B506" s="48">
        <v>37760342.039999999</v>
      </c>
    </row>
    <row r="507" spans="1:2" x14ac:dyDescent="0.25">
      <c r="A507" s="47" t="s">
        <v>293</v>
      </c>
      <c r="B507" s="48">
        <v>4216440</v>
      </c>
    </row>
    <row r="508" spans="1:2" x14ac:dyDescent="0.25">
      <c r="A508" s="47" t="s">
        <v>294</v>
      </c>
      <c r="B508" s="48">
        <v>96711780.959999993</v>
      </c>
    </row>
    <row r="509" spans="1:2" x14ac:dyDescent="0.25">
      <c r="A509" s="47" t="s">
        <v>295</v>
      </c>
      <c r="B509" s="48">
        <v>33775824.960000001</v>
      </c>
    </row>
    <row r="510" spans="1:2" x14ac:dyDescent="0.25">
      <c r="A510" s="47" t="s">
        <v>296</v>
      </c>
      <c r="B510" s="48">
        <v>25362936</v>
      </c>
    </row>
    <row r="511" spans="1:2" x14ac:dyDescent="0.25">
      <c r="A511" s="47" t="s">
        <v>297</v>
      </c>
      <c r="B511" s="48">
        <v>2007575.04</v>
      </c>
    </row>
    <row r="512" spans="1:2" x14ac:dyDescent="0.25">
      <c r="A512" s="47" t="s">
        <v>298</v>
      </c>
      <c r="B512" s="48">
        <v>2684229</v>
      </c>
    </row>
    <row r="513" spans="1:2" x14ac:dyDescent="0.25">
      <c r="A513" s="47" t="s">
        <v>299</v>
      </c>
      <c r="B513" s="48">
        <v>4710468</v>
      </c>
    </row>
    <row r="514" spans="1:2" x14ac:dyDescent="0.25">
      <c r="A514" s="47" t="s">
        <v>300</v>
      </c>
      <c r="B514" s="48">
        <v>4351803</v>
      </c>
    </row>
    <row r="515" spans="1:2" x14ac:dyDescent="0.25">
      <c r="A515" s="47" t="s">
        <v>301</v>
      </c>
      <c r="B515" s="48">
        <v>2219220.96</v>
      </c>
    </row>
    <row r="516" spans="1:2" x14ac:dyDescent="0.25">
      <c r="A516" s="47" t="s">
        <v>302</v>
      </c>
      <c r="B516" s="48">
        <v>6318297</v>
      </c>
    </row>
    <row r="517" spans="1:2" x14ac:dyDescent="0.25">
      <c r="A517" s="47" t="s">
        <v>303</v>
      </c>
      <c r="B517" s="48">
        <v>155581350</v>
      </c>
    </row>
    <row r="518" spans="1:2" x14ac:dyDescent="0.25">
      <c r="A518" s="47" t="s">
        <v>304</v>
      </c>
      <c r="B518" s="48">
        <v>143311878.96000001</v>
      </c>
    </row>
    <row r="519" spans="1:2" x14ac:dyDescent="0.25">
      <c r="A519" s="47" t="s">
        <v>305</v>
      </c>
      <c r="B519" s="48">
        <v>27825260.039999999</v>
      </c>
    </row>
    <row r="520" spans="1:2" x14ac:dyDescent="0.25">
      <c r="A520" s="47" t="s">
        <v>306</v>
      </c>
      <c r="B520" s="48">
        <v>34810971</v>
      </c>
    </row>
    <row r="521" spans="1:2" x14ac:dyDescent="0.25">
      <c r="A521" s="47" t="s">
        <v>307</v>
      </c>
      <c r="B521" s="48">
        <v>22999830</v>
      </c>
    </row>
    <row r="522" spans="1:2" x14ac:dyDescent="0.25">
      <c r="A522" s="47" t="s">
        <v>308</v>
      </c>
      <c r="B522" s="48">
        <v>1873418.04</v>
      </c>
    </row>
    <row r="523" spans="1:2" x14ac:dyDescent="0.25">
      <c r="A523" s="47" t="s">
        <v>309</v>
      </c>
      <c r="B523" s="48">
        <v>4510218</v>
      </c>
    </row>
    <row r="524" spans="1:2" x14ac:dyDescent="0.25">
      <c r="A524" s="47" t="s">
        <v>310</v>
      </c>
      <c r="B524" s="48">
        <v>7787682.96</v>
      </c>
    </row>
    <row r="525" spans="1:2" x14ac:dyDescent="0.25">
      <c r="A525" s="47" t="s">
        <v>311</v>
      </c>
      <c r="B525" s="48">
        <v>16516266.960000001</v>
      </c>
    </row>
    <row r="526" spans="1:2" x14ac:dyDescent="0.25">
      <c r="A526" s="47" t="s">
        <v>312</v>
      </c>
      <c r="B526" s="48">
        <v>248708823.96000001</v>
      </c>
    </row>
    <row r="527" spans="1:2" x14ac:dyDescent="0.25">
      <c r="A527" s="47" t="s">
        <v>313</v>
      </c>
      <c r="B527" s="48">
        <v>2856246.96</v>
      </c>
    </row>
    <row r="528" spans="1:2" x14ac:dyDescent="0.25">
      <c r="A528" s="47" t="s">
        <v>314</v>
      </c>
      <c r="B528" s="48">
        <v>1936058.04</v>
      </c>
    </row>
    <row r="529" spans="1:2" x14ac:dyDescent="0.25">
      <c r="A529" s="47" t="s">
        <v>315</v>
      </c>
      <c r="B529" s="48">
        <v>2019185.04</v>
      </c>
    </row>
    <row r="530" spans="1:2" x14ac:dyDescent="0.25">
      <c r="A530" s="47" t="s">
        <v>316</v>
      </c>
      <c r="B530" s="48">
        <v>25310883</v>
      </c>
    </row>
    <row r="531" spans="1:2" x14ac:dyDescent="0.25">
      <c r="A531" s="47" t="s">
        <v>317</v>
      </c>
      <c r="B531" s="48">
        <v>6441753.96</v>
      </c>
    </row>
    <row r="532" spans="1:2" x14ac:dyDescent="0.25">
      <c r="A532" s="47" t="s">
        <v>318</v>
      </c>
      <c r="B532" s="48">
        <v>2994747</v>
      </c>
    </row>
    <row r="533" spans="1:2" x14ac:dyDescent="0.25">
      <c r="A533" s="47" t="s">
        <v>319</v>
      </c>
      <c r="B533" s="48">
        <v>2627805</v>
      </c>
    </row>
    <row r="534" spans="1:2" x14ac:dyDescent="0.25">
      <c r="A534" s="47" t="s">
        <v>320</v>
      </c>
      <c r="B534" s="48">
        <v>2911833.96</v>
      </c>
    </row>
    <row r="535" spans="1:2" x14ac:dyDescent="0.25">
      <c r="A535" s="47" t="s">
        <v>321</v>
      </c>
      <c r="B535" s="48">
        <v>12379523.039999999</v>
      </c>
    </row>
    <row r="536" spans="1:2" x14ac:dyDescent="0.25">
      <c r="A536" s="47" t="s">
        <v>322</v>
      </c>
      <c r="B536" s="48">
        <v>40959858.960000001</v>
      </c>
    </row>
    <row r="537" spans="1:2" x14ac:dyDescent="0.25">
      <c r="A537" s="47" t="s">
        <v>323</v>
      </c>
      <c r="B537" s="48">
        <v>12159651</v>
      </c>
    </row>
    <row r="538" spans="1:2" x14ac:dyDescent="0.25">
      <c r="A538" s="47" t="s">
        <v>324</v>
      </c>
      <c r="B538" s="48">
        <v>8723052.9600000009</v>
      </c>
    </row>
    <row r="539" spans="1:2" x14ac:dyDescent="0.25">
      <c r="A539" s="47" t="s">
        <v>325</v>
      </c>
      <c r="B539" s="48">
        <v>6534776.04</v>
      </c>
    </row>
    <row r="540" spans="1:2" x14ac:dyDescent="0.25">
      <c r="A540" s="47" t="s">
        <v>326</v>
      </c>
      <c r="B540" s="48">
        <v>15381312</v>
      </c>
    </row>
    <row r="541" spans="1:2" x14ac:dyDescent="0.25">
      <c r="A541" s="47" t="s">
        <v>327</v>
      </c>
      <c r="B541" s="48">
        <v>16103991.960000001</v>
      </c>
    </row>
    <row r="542" spans="1:2" x14ac:dyDescent="0.25">
      <c r="A542" s="47" t="s">
        <v>328</v>
      </c>
      <c r="B542" s="48">
        <v>10252425.960000001</v>
      </c>
    </row>
    <row r="543" spans="1:2" x14ac:dyDescent="0.25">
      <c r="A543" s="47" t="s">
        <v>329</v>
      </c>
      <c r="B543" s="48">
        <v>3919220.04</v>
      </c>
    </row>
    <row r="544" spans="1:2" x14ac:dyDescent="0.25">
      <c r="A544" s="47" t="s">
        <v>330</v>
      </c>
      <c r="B544" s="48">
        <v>3016577.04</v>
      </c>
    </row>
    <row r="545" spans="1:2" x14ac:dyDescent="0.25">
      <c r="A545" s="47" t="s">
        <v>331</v>
      </c>
      <c r="B545" s="48">
        <v>6923193.96</v>
      </c>
    </row>
    <row r="546" spans="1:2" x14ac:dyDescent="0.25">
      <c r="A546" s="47" t="s">
        <v>332</v>
      </c>
      <c r="B546" s="48">
        <v>3057056.04</v>
      </c>
    </row>
    <row r="547" spans="1:2" x14ac:dyDescent="0.25">
      <c r="A547" s="47" t="s">
        <v>333</v>
      </c>
      <c r="B547" s="48">
        <v>2496348</v>
      </c>
    </row>
    <row r="548" spans="1:2" x14ac:dyDescent="0.25">
      <c r="A548" s="47" t="s">
        <v>334</v>
      </c>
      <c r="B548" s="48">
        <v>2592110.04</v>
      </c>
    </row>
    <row r="549" spans="1:2" x14ac:dyDescent="0.25">
      <c r="A549" s="47" t="s">
        <v>335</v>
      </c>
      <c r="B549" s="48">
        <v>3209487.96</v>
      </c>
    </row>
    <row r="550" spans="1:2" x14ac:dyDescent="0.25">
      <c r="A550" s="47" t="s">
        <v>336</v>
      </c>
      <c r="B550" s="48">
        <v>4595114.04</v>
      </c>
    </row>
    <row r="551" spans="1:2" x14ac:dyDescent="0.25">
      <c r="A551" s="47" t="s">
        <v>337</v>
      </c>
      <c r="B551" s="48">
        <v>825756</v>
      </c>
    </row>
    <row r="552" spans="1:2" x14ac:dyDescent="0.25">
      <c r="A552" s="47" t="s">
        <v>338</v>
      </c>
      <c r="B552" s="48">
        <v>4098564.96</v>
      </c>
    </row>
    <row r="553" spans="1:2" x14ac:dyDescent="0.25">
      <c r="A553" s="47" t="s">
        <v>339</v>
      </c>
      <c r="B553" s="48">
        <v>9572942.0399999991</v>
      </c>
    </row>
    <row r="554" spans="1:2" x14ac:dyDescent="0.25">
      <c r="A554" s="47" t="s">
        <v>340</v>
      </c>
      <c r="B554" s="48">
        <v>8744727.9600000009</v>
      </c>
    </row>
    <row r="555" spans="1:2" x14ac:dyDescent="0.25">
      <c r="A555" s="47" t="s">
        <v>341</v>
      </c>
      <c r="B555" s="48">
        <v>56283570</v>
      </c>
    </row>
    <row r="556" spans="1:2" x14ac:dyDescent="0.25">
      <c r="A556" s="47" t="s">
        <v>342</v>
      </c>
      <c r="B556" s="48">
        <v>31936076.039999999</v>
      </c>
    </row>
    <row r="557" spans="1:2" x14ac:dyDescent="0.25">
      <c r="A557" s="47" t="s">
        <v>343</v>
      </c>
      <c r="B557" s="48">
        <v>3110939.04</v>
      </c>
    </row>
    <row r="558" spans="1:2" x14ac:dyDescent="0.25">
      <c r="A558" s="15" t="s">
        <v>42</v>
      </c>
      <c r="B558" s="16">
        <f>SUM(B491:B557)</f>
        <v>1462369617.8399999</v>
      </c>
    </row>
    <row r="561" spans="1:2" ht="16.5" x14ac:dyDescent="0.25">
      <c r="A561" s="44" t="s">
        <v>344</v>
      </c>
      <c r="B561" s="44"/>
    </row>
    <row r="562" spans="1:2" x14ac:dyDescent="0.25">
      <c r="A562" s="68"/>
      <c r="B562" s="81"/>
    </row>
    <row r="563" spans="1:2" x14ac:dyDescent="0.25">
      <c r="A563" s="84" t="s">
        <v>101</v>
      </c>
      <c r="B563" s="58" t="s">
        <v>13</v>
      </c>
    </row>
    <row r="564" spans="1:2" x14ac:dyDescent="0.25">
      <c r="A564" s="83" t="str">
        <f>++A561</f>
        <v>PARTICIPACIONES POR MUNICIPIO</v>
      </c>
      <c r="B564" s="60"/>
    </row>
    <row r="565" spans="1:2" x14ac:dyDescent="0.25">
      <c r="A565" s="47" t="s">
        <v>277</v>
      </c>
      <c r="B565" s="48">
        <v>47383882</v>
      </c>
    </row>
    <row r="566" spans="1:2" x14ac:dyDescent="0.25">
      <c r="A566" s="47" t="s">
        <v>278</v>
      </c>
      <c r="B566" s="48">
        <v>50301893.480000004</v>
      </c>
    </row>
    <row r="567" spans="1:2" x14ac:dyDescent="0.25">
      <c r="A567" s="47" t="s">
        <v>279</v>
      </c>
      <c r="B567" s="48">
        <v>37036243.68</v>
      </c>
    </row>
    <row r="568" spans="1:2" x14ac:dyDescent="0.25">
      <c r="A568" s="47" t="s">
        <v>280</v>
      </c>
      <c r="B568" s="48">
        <v>35946690.359999999</v>
      </c>
    </row>
    <row r="569" spans="1:2" x14ac:dyDescent="0.25">
      <c r="A569" s="47" t="s">
        <v>281</v>
      </c>
      <c r="B569" s="48">
        <v>39039903.719999999</v>
      </c>
    </row>
    <row r="570" spans="1:2" x14ac:dyDescent="0.25">
      <c r="A570" s="47" t="s">
        <v>282</v>
      </c>
      <c r="B570" s="48">
        <v>30003253.68</v>
      </c>
    </row>
    <row r="571" spans="1:2" x14ac:dyDescent="0.25">
      <c r="A571" s="47" t="s">
        <v>283</v>
      </c>
      <c r="B571" s="48">
        <v>45537428.880000003</v>
      </c>
    </row>
    <row r="572" spans="1:2" x14ac:dyDescent="0.25">
      <c r="A572" s="47" t="s">
        <v>284</v>
      </c>
      <c r="B572" s="48">
        <v>35811535.560000002</v>
      </c>
    </row>
    <row r="573" spans="1:2" x14ac:dyDescent="0.25">
      <c r="A573" s="47" t="s">
        <v>285</v>
      </c>
      <c r="B573" s="48">
        <v>65993184.240000002</v>
      </c>
    </row>
    <row r="574" spans="1:2" x14ac:dyDescent="0.25">
      <c r="A574" s="47" t="s">
        <v>286</v>
      </c>
      <c r="B574" s="48">
        <v>55711250.039999999</v>
      </c>
    </row>
    <row r="575" spans="1:2" x14ac:dyDescent="0.25">
      <c r="A575" s="47" t="s">
        <v>287</v>
      </c>
      <c r="B575" s="48">
        <v>155149090.56</v>
      </c>
    </row>
    <row r="576" spans="1:2" x14ac:dyDescent="0.25">
      <c r="A576" s="47" t="s">
        <v>288</v>
      </c>
      <c r="B576" s="48">
        <v>35938603.200000003</v>
      </c>
    </row>
    <row r="577" spans="1:2" x14ac:dyDescent="0.25">
      <c r="A577" s="47" t="s">
        <v>289</v>
      </c>
      <c r="B577" s="48">
        <v>31554049.079999998</v>
      </c>
    </row>
    <row r="578" spans="1:2" x14ac:dyDescent="0.25">
      <c r="A578" s="47" t="s">
        <v>290</v>
      </c>
      <c r="B578" s="48">
        <v>21499420.439999998</v>
      </c>
    </row>
    <row r="579" spans="1:2" x14ac:dyDescent="0.25">
      <c r="A579" s="47" t="s">
        <v>291</v>
      </c>
      <c r="B579" s="48">
        <v>22920731.280000001</v>
      </c>
    </row>
    <row r="580" spans="1:2" x14ac:dyDescent="0.25">
      <c r="A580" s="47" t="s">
        <v>292</v>
      </c>
      <c r="B580" s="48">
        <v>297579604.44</v>
      </c>
    </row>
    <row r="581" spans="1:2" x14ac:dyDescent="0.25">
      <c r="A581" s="47" t="s">
        <v>293</v>
      </c>
      <c r="B581" s="48">
        <v>30395822.880000003</v>
      </c>
    </row>
    <row r="582" spans="1:2" x14ac:dyDescent="0.25">
      <c r="A582" s="47" t="s">
        <v>294</v>
      </c>
      <c r="B582" s="48">
        <v>1670655773.04</v>
      </c>
    </row>
    <row r="583" spans="1:2" x14ac:dyDescent="0.25">
      <c r="A583" s="47" t="s">
        <v>295</v>
      </c>
      <c r="B583" s="48">
        <v>30576366.359999999</v>
      </c>
    </row>
    <row r="584" spans="1:2" x14ac:dyDescent="0.25">
      <c r="A584" s="47" t="s">
        <v>296</v>
      </c>
      <c r="B584" s="48">
        <v>283607279.39999998</v>
      </c>
    </row>
    <row r="585" spans="1:2" x14ac:dyDescent="0.25">
      <c r="A585" s="47" t="s">
        <v>297</v>
      </c>
      <c r="B585" s="48">
        <v>26880705.839999996</v>
      </c>
    </row>
    <row r="586" spans="1:2" x14ac:dyDescent="0.25">
      <c r="A586" s="47" t="s">
        <v>298</v>
      </c>
      <c r="B586" s="48">
        <v>21608447.759999998</v>
      </c>
    </row>
    <row r="587" spans="1:2" x14ac:dyDescent="0.25">
      <c r="A587" s="47" t="s">
        <v>299</v>
      </c>
      <c r="B587" s="48">
        <v>25632865.600000001</v>
      </c>
    </row>
    <row r="588" spans="1:2" x14ac:dyDescent="0.25">
      <c r="A588" s="47" t="s">
        <v>300</v>
      </c>
      <c r="B588" s="48">
        <v>31470048.240000002</v>
      </c>
    </row>
    <row r="589" spans="1:2" x14ac:dyDescent="0.25">
      <c r="A589" s="47" t="s">
        <v>301</v>
      </c>
      <c r="B589" s="48">
        <v>23089992.84</v>
      </c>
    </row>
    <row r="590" spans="1:2" x14ac:dyDescent="0.25">
      <c r="A590" s="47" t="s">
        <v>302</v>
      </c>
      <c r="B590" s="48">
        <v>36082962.480000004</v>
      </c>
    </row>
    <row r="591" spans="1:2" x14ac:dyDescent="0.25">
      <c r="A591" s="47" t="s">
        <v>303</v>
      </c>
      <c r="B591" s="48">
        <v>94974810</v>
      </c>
    </row>
    <row r="592" spans="1:2" x14ac:dyDescent="0.25">
      <c r="A592" s="47" t="s">
        <v>304</v>
      </c>
      <c r="B592" s="48">
        <v>82458052.439999998</v>
      </c>
    </row>
    <row r="593" spans="1:2" x14ac:dyDescent="0.25">
      <c r="A593" s="47" t="s">
        <v>305</v>
      </c>
      <c r="B593" s="48">
        <v>32135730.479999997</v>
      </c>
    </row>
    <row r="594" spans="1:2" x14ac:dyDescent="0.25">
      <c r="A594" s="47" t="s">
        <v>306</v>
      </c>
      <c r="B594" s="48">
        <v>97446802.319999993</v>
      </c>
    </row>
    <row r="595" spans="1:2" x14ac:dyDescent="0.25">
      <c r="A595" s="47" t="s">
        <v>307</v>
      </c>
      <c r="B595" s="48">
        <v>269731573.91999996</v>
      </c>
    </row>
    <row r="596" spans="1:2" x14ac:dyDescent="0.25">
      <c r="A596" s="47" t="s">
        <v>308</v>
      </c>
      <c r="B596" s="48">
        <v>23259026.399999999</v>
      </c>
    </row>
    <row r="597" spans="1:2" x14ac:dyDescent="0.25">
      <c r="A597" s="47" t="s">
        <v>309</v>
      </c>
      <c r="B597" s="48">
        <v>29659791.719999999</v>
      </c>
    </row>
    <row r="598" spans="1:2" x14ac:dyDescent="0.25">
      <c r="A598" s="47" t="s">
        <v>310</v>
      </c>
      <c r="B598" s="48">
        <v>28679322.240000002</v>
      </c>
    </row>
    <row r="599" spans="1:2" x14ac:dyDescent="0.25">
      <c r="A599" s="47" t="s">
        <v>311</v>
      </c>
      <c r="B599" s="48">
        <v>106266966.12</v>
      </c>
    </row>
    <row r="600" spans="1:2" x14ac:dyDescent="0.25">
      <c r="A600" s="47" t="s">
        <v>312</v>
      </c>
      <c r="B600" s="48">
        <v>2552045985.48</v>
      </c>
    </row>
    <row r="601" spans="1:2" x14ac:dyDescent="0.25">
      <c r="A601" s="47" t="s">
        <v>313</v>
      </c>
      <c r="B601" s="48">
        <v>25235359.560000002</v>
      </c>
    </row>
    <row r="602" spans="1:2" x14ac:dyDescent="0.25">
      <c r="A602" s="47" t="s">
        <v>314</v>
      </c>
      <c r="B602" s="48">
        <v>23823906.719999999</v>
      </c>
    </row>
    <row r="603" spans="1:2" x14ac:dyDescent="0.25">
      <c r="A603" s="47" t="s">
        <v>315</v>
      </c>
      <c r="B603" s="48">
        <v>27126401.640000001</v>
      </c>
    </row>
    <row r="604" spans="1:2" x14ac:dyDescent="0.25">
      <c r="A604" s="47" t="s">
        <v>316</v>
      </c>
      <c r="B604" s="48">
        <v>113311596.60000001</v>
      </c>
    </row>
    <row r="605" spans="1:2" x14ac:dyDescent="0.25">
      <c r="A605" s="47" t="s">
        <v>317</v>
      </c>
      <c r="B605" s="48">
        <v>21744591.359999999</v>
      </c>
    </row>
    <row r="606" spans="1:2" x14ac:dyDescent="0.25">
      <c r="A606" s="47" t="s">
        <v>318</v>
      </c>
      <c r="B606" s="48">
        <v>25795083.719999999</v>
      </c>
    </row>
    <row r="607" spans="1:2" x14ac:dyDescent="0.25">
      <c r="A607" s="47" t="s">
        <v>319</v>
      </c>
      <c r="B607" s="48">
        <v>22713669.359999999</v>
      </c>
    </row>
    <row r="608" spans="1:2" x14ac:dyDescent="0.25">
      <c r="A608" s="47" t="s">
        <v>320</v>
      </c>
      <c r="B608" s="48">
        <v>24858680.759999998</v>
      </c>
    </row>
    <row r="609" spans="1:2" x14ac:dyDescent="0.25">
      <c r="A609" s="47" t="s">
        <v>321</v>
      </c>
      <c r="B609" s="48">
        <v>75650300.159999996</v>
      </c>
    </row>
    <row r="610" spans="1:2" x14ac:dyDescent="0.25">
      <c r="A610" s="47" t="s">
        <v>322</v>
      </c>
      <c r="B610" s="48">
        <v>30749789.52</v>
      </c>
    </row>
    <row r="611" spans="1:2" x14ac:dyDescent="0.25">
      <c r="A611" s="47" t="s">
        <v>323</v>
      </c>
      <c r="B611" s="48">
        <v>24344361.600000001</v>
      </c>
    </row>
    <row r="612" spans="1:2" x14ac:dyDescent="0.25">
      <c r="A612" s="47" t="s">
        <v>324</v>
      </c>
      <c r="B612" s="48">
        <v>70719307.560000002</v>
      </c>
    </row>
    <row r="613" spans="1:2" x14ac:dyDescent="0.25">
      <c r="A613" s="47" t="s">
        <v>325</v>
      </c>
      <c r="B613" s="48">
        <v>23400922.559999999</v>
      </c>
    </row>
    <row r="614" spans="1:2" x14ac:dyDescent="0.25">
      <c r="A614" s="47" t="s">
        <v>326</v>
      </c>
      <c r="B614" s="48">
        <v>132254534.88</v>
      </c>
    </row>
    <row r="615" spans="1:2" x14ac:dyDescent="0.25">
      <c r="A615" s="47" t="s">
        <v>327</v>
      </c>
      <c r="B615" s="48">
        <v>33184573.32</v>
      </c>
    </row>
    <row r="616" spans="1:2" x14ac:dyDescent="0.25">
      <c r="A616" s="47" t="s">
        <v>328</v>
      </c>
      <c r="B616" s="48">
        <v>83164475.840000004</v>
      </c>
    </row>
    <row r="617" spans="1:2" x14ac:dyDescent="0.25">
      <c r="A617" s="47" t="s">
        <v>329</v>
      </c>
      <c r="B617" s="48">
        <v>23966634.120000001</v>
      </c>
    </row>
    <row r="618" spans="1:2" x14ac:dyDescent="0.25">
      <c r="A618" s="47" t="s">
        <v>330</v>
      </c>
      <c r="B618" s="48">
        <v>39808048.920000002</v>
      </c>
    </row>
    <row r="619" spans="1:2" x14ac:dyDescent="0.25">
      <c r="A619" s="47" t="s">
        <v>331</v>
      </c>
      <c r="B619" s="48">
        <v>35592887.640000001</v>
      </c>
    </row>
    <row r="620" spans="1:2" x14ac:dyDescent="0.25">
      <c r="A620" s="47" t="s">
        <v>332</v>
      </c>
      <c r="B620" s="48">
        <v>23377887.960000001</v>
      </c>
    </row>
    <row r="621" spans="1:2" x14ac:dyDescent="0.25">
      <c r="A621" s="47" t="s">
        <v>333</v>
      </c>
      <c r="B621" s="48">
        <v>23096287.68</v>
      </c>
    </row>
    <row r="622" spans="1:2" x14ac:dyDescent="0.25">
      <c r="A622" s="47" t="s">
        <v>334</v>
      </c>
      <c r="B622" s="48">
        <v>23398148.280000001</v>
      </c>
    </row>
    <row r="623" spans="1:2" x14ac:dyDescent="0.25">
      <c r="A623" s="47" t="s">
        <v>335</v>
      </c>
      <c r="B623" s="48">
        <v>44793313.68</v>
      </c>
    </row>
    <row r="624" spans="1:2" x14ac:dyDescent="0.25">
      <c r="A624" s="47" t="s">
        <v>336</v>
      </c>
      <c r="B624" s="48">
        <v>69977823.120000005</v>
      </c>
    </row>
    <row r="625" spans="1:2" x14ac:dyDescent="0.25">
      <c r="A625" s="47" t="s">
        <v>337</v>
      </c>
      <c r="B625" s="48">
        <v>24891345.359999999</v>
      </c>
    </row>
    <row r="626" spans="1:2" x14ac:dyDescent="0.25">
      <c r="A626" s="47" t="s">
        <v>338</v>
      </c>
      <c r="B626" s="48">
        <v>29381117.279999997</v>
      </c>
    </row>
    <row r="627" spans="1:2" x14ac:dyDescent="0.25">
      <c r="A627" s="47" t="s">
        <v>339</v>
      </c>
      <c r="B627" s="48">
        <v>84308490</v>
      </c>
    </row>
    <row r="628" spans="1:2" x14ac:dyDescent="0.25">
      <c r="A628" s="47" t="s">
        <v>340</v>
      </c>
      <c r="B628" s="48">
        <v>31002952.559999999</v>
      </c>
    </row>
    <row r="629" spans="1:2" x14ac:dyDescent="0.25">
      <c r="A629" s="47" t="s">
        <v>341</v>
      </c>
      <c r="B629" s="48">
        <v>50886066.960000001</v>
      </c>
    </row>
    <row r="630" spans="1:2" x14ac:dyDescent="0.25">
      <c r="A630" s="47" t="s">
        <v>342</v>
      </c>
      <c r="B630" s="48">
        <v>31272310.920000002</v>
      </c>
    </row>
    <row r="631" spans="1:2" x14ac:dyDescent="0.25">
      <c r="A631" s="47" t="s">
        <v>343</v>
      </c>
      <c r="B631" s="48">
        <v>29585761.439999998</v>
      </c>
    </row>
    <row r="632" spans="1:2" x14ac:dyDescent="0.25">
      <c r="A632" s="15" t="s">
        <v>42</v>
      </c>
      <c r="B632" s="16">
        <f>SUM(B565:B631)</f>
        <v>7827481721.2800035</v>
      </c>
    </row>
    <row r="636" spans="1:2" ht="16.5" x14ac:dyDescent="0.25">
      <c r="A636" s="44" t="s">
        <v>345</v>
      </c>
      <c r="B636" s="44"/>
    </row>
    <row r="637" spans="1:2" x14ac:dyDescent="0.25">
      <c r="A637" s="68"/>
      <c r="B637" s="68"/>
    </row>
    <row r="638" spans="1:2" x14ac:dyDescent="0.25">
      <c r="A638" s="85" t="s">
        <v>101</v>
      </c>
      <c r="B638" s="86" t="s">
        <v>13</v>
      </c>
    </row>
    <row r="639" spans="1:2" x14ac:dyDescent="0.25">
      <c r="A639" s="83" t="s">
        <v>346</v>
      </c>
      <c r="B639" s="60">
        <v>1700000</v>
      </c>
    </row>
    <row r="640" spans="1:2" x14ac:dyDescent="0.25">
      <c r="A640" s="61" t="s">
        <v>347</v>
      </c>
      <c r="B640" s="62">
        <v>1700000</v>
      </c>
    </row>
    <row r="641" spans="1:2" x14ac:dyDescent="0.25">
      <c r="A641" s="63" t="s">
        <v>218</v>
      </c>
      <c r="B641" s="48">
        <v>1700000</v>
      </c>
    </row>
    <row r="642" spans="1:2" x14ac:dyDescent="0.25">
      <c r="A642" s="61" t="s">
        <v>348</v>
      </c>
      <c r="B642" s="62">
        <f>SUM(B643:B651)</f>
        <v>7827481721.2799978</v>
      </c>
    </row>
    <row r="643" spans="1:2" x14ac:dyDescent="0.25">
      <c r="A643" s="63" t="s">
        <v>349</v>
      </c>
      <c r="B643" s="48">
        <v>942862580.63999939</v>
      </c>
    </row>
    <row r="644" spans="1:2" x14ac:dyDescent="0.25">
      <c r="A644" s="63" t="s">
        <v>203</v>
      </c>
      <c r="B644" s="48">
        <v>4403535747.1199989</v>
      </c>
    </row>
    <row r="645" spans="1:2" x14ac:dyDescent="0.25">
      <c r="A645" s="63" t="s">
        <v>217</v>
      </c>
      <c r="B645" s="48">
        <v>1115821687</v>
      </c>
    </row>
    <row r="646" spans="1:2" x14ac:dyDescent="0.25">
      <c r="A646" s="63" t="s">
        <v>219</v>
      </c>
      <c r="B646" s="48">
        <v>116803017.00000001</v>
      </c>
    </row>
    <row r="647" spans="1:2" x14ac:dyDescent="0.25">
      <c r="A647" s="63" t="s">
        <v>226</v>
      </c>
      <c r="B647" s="48">
        <v>150017489.00000003</v>
      </c>
    </row>
    <row r="648" spans="1:2" x14ac:dyDescent="0.25">
      <c r="A648" s="63" t="s">
        <v>228</v>
      </c>
      <c r="B648" s="48">
        <v>433804769.64000005</v>
      </c>
    </row>
    <row r="649" spans="1:2" x14ac:dyDescent="0.25">
      <c r="A649" s="63" t="s">
        <v>232</v>
      </c>
      <c r="B649" s="48">
        <v>325002003.36000001</v>
      </c>
    </row>
    <row r="650" spans="1:2" x14ac:dyDescent="0.25">
      <c r="A650" s="63" t="s">
        <v>233</v>
      </c>
      <c r="B650" s="48">
        <v>219780173</v>
      </c>
    </row>
    <row r="651" spans="1:2" x14ac:dyDescent="0.25">
      <c r="A651" s="63" t="s">
        <v>234</v>
      </c>
      <c r="B651" s="48">
        <v>119854254.51999997</v>
      </c>
    </row>
    <row r="652" spans="1:2" x14ac:dyDescent="0.25">
      <c r="A652" s="87" t="s">
        <v>350</v>
      </c>
      <c r="B652" s="64">
        <v>4253433337.9199996</v>
      </c>
    </row>
    <row r="653" spans="1:2" x14ac:dyDescent="0.25">
      <c r="A653" s="63" t="s">
        <v>351</v>
      </c>
      <c r="B653" s="48">
        <v>1462369617.8400002</v>
      </c>
    </row>
    <row r="654" spans="1:2" x14ac:dyDescent="0.25">
      <c r="A654" s="63" t="s">
        <v>352</v>
      </c>
      <c r="B654" s="48">
        <v>2791063720.0799994</v>
      </c>
    </row>
    <row r="655" spans="1:2" x14ac:dyDescent="0.25">
      <c r="A655" s="15" t="s">
        <v>42</v>
      </c>
      <c r="B655" s="16">
        <v>12082615059.199999</v>
      </c>
    </row>
  </sheetData>
  <mergeCells count="13">
    <mergeCell ref="A636:B636"/>
    <mergeCell ref="A303:B303"/>
    <mergeCell ref="A370:L370"/>
    <mergeCell ref="A413:B413"/>
    <mergeCell ref="A487:B487"/>
    <mergeCell ref="A561:B561"/>
    <mergeCell ref="A113:D113"/>
    <mergeCell ref="A132:D132"/>
    <mergeCell ref="A6:D6"/>
    <mergeCell ref="A24:D24"/>
    <mergeCell ref="A28:C28"/>
    <mergeCell ref="A62:D62"/>
    <mergeCell ref="A64:D64"/>
  </mergeCells>
  <printOptions horizontalCentered="1"/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PRERROGATIVAS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Anyolina Rico Estrada</dc:creator>
  <cp:lastModifiedBy>Anyolina Rico Estrada</cp:lastModifiedBy>
  <cp:lastPrinted>2021-12-23T03:00:36Z</cp:lastPrinted>
  <dcterms:created xsi:type="dcterms:W3CDTF">2021-11-25T20:11:12Z</dcterms:created>
  <dcterms:modified xsi:type="dcterms:W3CDTF">2022-03-04T18:07:43Z</dcterms:modified>
</cp:coreProperties>
</file>