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6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josevazquezcassani/Downloads/"/>
    </mc:Choice>
  </mc:AlternateContent>
  <xr:revisionPtr revIDLastSave="0" documentId="13_ncr:1_{91D75113-3110-474F-8C42-C47A4DF8DA29}" xr6:coauthVersionLast="47" xr6:coauthVersionMax="47" xr10:uidLastSave="{00000000-0000-0000-0000-000000000000}"/>
  <bookViews>
    <workbookView xWindow="0" yWindow="500" windowWidth="28800" windowHeight="16020" xr2:uid="{CDA2A8AA-46AD-504D-B5AD-0FA7DB3D7BB0}"/>
  </bookViews>
  <sheets>
    <sheet name="Instrumento Derivado" sheetId="1" r:id="rId1"/>
  </sheets>
  <externalReferences>
    <externalReference r:id="rId2"/>
  </externalReferences>
  <definedNames>
    <definedName name="Apuestas">[1]Apuestas!$K$15:$K$16</definedName>
    <definedName name="_xlnm.Print_Area" localSheetId="0">'Instrumento Derivado'!$B$1:$E$20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7" i="1" s="1"/>
  <c r="D8" i="1" s="1"/>
  <c r="D9" i="1" s="1"/>
  <c r="D10" i="1" s="1"/>
  <c r="D11" i="1" s="1"/>
  <c r="D12" i="1" s="1"/>
  <c r="D13" i="1" s="1"/>
  <c r="D14" i="1" s="1"/>
  <c r="D15" i="1" s="1"/>
  <c r="D16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tc={0798CB51-B1F7-AA43-87FE-9D7EEA4C5B66}</author>
  </authors>
  <commentList>
    <comment ref="D5" authorId="0" shapeId="0" xr:uid="{0798CB51-B1F7-AA43-87FE-9D7EEA4C5B66}">
      <text>
        <t>[Threaded comment]
Your version of Excel allows you to read this threaded comment; however, any edits to it will get removed if the file is opened in a newer version of Excel. Learn more: https://go.microsoft.com/fwlink/?linkid=870924
Comment:
    Monto nocional (asegurar) después del pago del 25 de septiembre de 2024</t>
      </text>
    </comment>
  </commentList>
</comments>
</file>

<file path=xl/sharedStrings.xml><?xml version="1.0" encoding="utf-8"?>
<sst xmlns="http://schemas.openxmlformats.org/spreadsheetml/2006/main" count="6" uniqueCount="6">
  <si>
    <t>Tabla de Amortización Financiamiento FAFEF 479 MDP</t>
  </si>
  <si>
    <t>Periodo</t>
  </si>
  <si>
    <t>Fecha Pago</t>
  </si>
  <si>
    <t>Saldo Insoluto</t>
  </si>
  <si>
    <t>Amortización</t>
  </si>
  <si>
    <t xml:space="preserve">* Los pagos son los días 25 de cada mes, en caso de ser inhábil se pasa al siguiente día hábil.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</si>
</sst>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80A]d&quot; de &quot;mmmm&quot; de &quot;yyyy;@"/>
    <numFmt numFmtId="165" formatCode="_-&quot;$&quot;* #,##0.00_-;\-&quot;$&quot;* #,##0.00_-;_-&quot;$&quot;* &quot;-&quot;??_-;_-@_-"/>
  </numFmts>
  <fonts count="5" x14ac:knownFonts="1">
    <font>
      <sz val="12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theme="1"/>
      <name val="Aptos"/>
    </font>
    <font>
      <sz val="14"/>
      <color theme="1"/>
      <name val="Aptos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165" fontId="4" fillId="0" borderId="0" applyFont="0" applyFill="0" applyBorder="0" applyAlignment="0" applyProtection="0"/>
  </cellStyleXfs>
  <cellXfs count="18">
    <xf numFmtId="0" fontId="0" fillId="0" borderId="0" xfId="0"/>
    <xf numFmtId="0" fontId="3" fillId="0" borderId="0" xfId="1" applyFont="1" applyAlignment="1">
      <alignment vertical="center"/>
    </xf>
    <xf numFmtId="0" fontId="2" fillId="0" borderId="0" xfId="1" applyFont="1" applyAlignment="1">
      <alignment horizontal="center"/>
    </xf>
    <xf numFmtId="0" fontId="3" fillId="0" borderId="0" xfId="1" applyFont="1"/>
    <xf numFmtId="0" fontId="2" fillId="0" borderId="2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164" fontId="3" fillId="0" borderId="4" xfId="1" applyNumberFormat="1" applyFont="1" applyBorder="1" applyAlignment="1">
      <alignment horizontal="center" vertical="center"/>
    </xf>
    <xf numFmtId="165" fontId="2" fillId="0" borderId="5" xfId="2" applyFont="1" applyFill="1" applyBorder="1" applyAlignment="1">
      <alignment horizontal="center" vertical="center"/>
    </xf>
    <xf numFmtId="165" fontId="3" fillId="0" borderId="6" xfId="2" applyFont="1" applyFill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164" fontId="3" fillId="0" borderId="8" xfId="1" applyNumberFormat="1" applyFont="1" applyBorder="1" applyAlignment="1">
      <alignment horizontal="center" vertical="center"/>
    </xf>
    <xf numFmtId="165" fontId="3" fillId="0" borderId="9" xfId="2" applyFont="1" applyFill="1" applyBorder="1" applyAlignment="1">
      <alignment horizontal="center" vertical="center"/>
    </xf>
    <xf numFmtId="165" fontId="3" fillId="0" borderId="10" xfId="2" applyFont="1" applyFill="1" applyBorder="1" applyAlignment="1">
      <alignment horizontal="center" vertical="center"/>
    </xf>
    <xf numFmtId="0" fontId="3" fillId="0" borderId="11" xfId="1" applyFont="1" applyBorder="1" applyAlignment="1">
      <alignment horizontal="center" vertical="center"/>
    </xf>
    <xf numFmtId="164" fontId="3" fillId="0" borderId="12" xfId="1" applyNumberFormat="1" applyFont="1" applyBorder="1" applyAlignment="1">
      <alignment horizontal="center" vertical="center"/>
    </xf>
    <xf numFmtId="165" fontId="3" fillId="0" borderId="13" xfId="2" applyFont="1" applyFill="1" applyBorder="1" applyAlignment="1">
      <alignment horizontal="center" vertical="center"/>
    </xf>
    <xf numFmtId="165" fontId="3" fillId="0" borderId="14" xfId="2" applyFont="1" applyFill="1" applyBorder="1" applyAlignment="1">
      <alignment horizontal="center" vertical="center"/>
    </xf>
    <xf numFmtId="0" fontId="2" fillId="0" borderId="1" xfId="1" applyFont="1" applyBorder="1" applyAlignment="1">
      <alignment horizontal="center" vertical="center"/>
    </xf>
  </cellXfs>
  <cellStyles count="3">
    <cellStyle name="Currency 3" xfId="2" xr:uid="{2CCD86CD-ED58-2B47-A8DC-44A10080B133}"/>
    <cellStyle name="Normal" xfId="0" builtinId="0"/>
    <cellStyle name="Normal 2" xfId="1" xr:uid="{DF301EBB-9872-1140-A6A4-988F621D1E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josevazquezcassani/Library/Mobile%20Documents/com~apple~CloudDocs/Operaciones.xlsx" TargetMode="External"/><Relationship Id="rId1" Type="http://schemas.openxmlformats.org/officeDocument/2006/relationships/externalLinkPath" Target="/Users/josevazquezcassani/Library/Mobile%20Documents/com~apple~CloudDocs/Operacion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rtafolio"/>
      <sheetName val="Inversiones"/>
      <sheetName val="Reportes IPC"/>
      <sheetName val="Inversiones B."/>
      <sheetName val="Calendario"/>
      <sheetName val="2024"/>
      <sheetName val="Europa"/>
      <sheetName val="Sheet1"/>
      <sheetName val="Sheet2"/>
      <sheetName val="SAT"/>
      <sheetName val="Nómina"/>
      <sheetName val="CFA"/>
      <sheetName val="Viajes"/>
      <sheetName val="Apuestas"/>
      <sheetName val="Personal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5">
          <cell r="K15" t="str">
            <v>Ganadora</v>
          </cell>
        </row>
        <row r="16">
          <cell r="K16" t="str">
            <v>No Ganadora</v>
          </cell>
        </row>
      </sheetData>
      <sheetData sheetId="1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José Vázquez Cassani" id="{1CC006D2-BCFA-E240-8F05-9CC8633E4878}" userId="dc9ffd01b6997c6e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5" dT="2023-09-14T14:20:05.86" personId="{1CC006D2-BCFA-E240-8F05-9CC8633E4878}" id="{0798CB51-B1F7-AA43-87FE-9D7EEA4C5B66}">
    <text>Monto nocional (asegurar) después del pago del 25 de septiembre de 2024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2706E-4963-9E4C-86D4-863464FD3A74}">
  <dimension ref="B2:E18"/>
  <sheetViews>
    <sheetView showGridLines="0" tabSelected="1" zoomScale="120" zoomScaleNormal="120" workbookViewId="0"/>
  </sheetViews>
  <sheetFormatPr baseColWidth="10" defaultColWidth="11.5" defaultRowHeight="19" x14ac:dyDescent="0.25"/>
  <cols>
    <col min="1" max="1" width="11.5" style="3"/>
    <col min="2" max="2" width="10.6640625" style="3" customWidth="1"/>
    <col min="3" max="3" width="28" style="3" bestFit="1" customWidth="1"/>
    <col min="4" max="4" width="20" style="3" customWidth="1"/>
    <col min="5" max="5" width="18.6640625" style="3" customWidth="1"/>
    <col min="6" max="16384" width="11.5" style="3"/>
  </cols>
  <sheetData>
    <row r="2" spans="2:5" s="1" customFormat="1" ht="30" customHeight="1" thickBot="1" x14ac:dyDescent="0.25">
      <c r="B2" s="17" t="s">
        <v>0</v>
      </c>
      <c r="C2" s="17"/>
      <c r="D2" s="17"/>
      <c r="E2" s="17"/>
    </row>
    <row r="3" spans="2:5" ht="21" thickTop="1" thickBot="1" x14ac:dyDescent="0.3">
      <c r="B3" s="2"/>
      <c r="C3" s="2"/>
      <c r="D3" s="2"/>
      <c r="E3" s="2"/>
    </row>
    <row r="4" spans="2:5" s="1" customFormat="1" ht="30" customHeight="1" thickBot="1" x14ac:dyDescent="0.25">
      <c r="B4" s="4" t="s">
        <v>1</v>
      </c>
      <c r="C4" s="4" t="s">
        <v>2</v>
      </c>
      <c r="D4" s="4" t="s">
        <v>3</v>
      </c>
      <c r="E4" s="4" t="s">
        <v>4</v>
      </c>
    </row>
    <row r="5" spans="2:5" s="1" customFormat="1" ht="30" customHeight="1" x14ac:dyDescent="0.2">
      <c r="B5" s="5">
        <v>1</v>
      </c>
      <c r="C5" s="6">
        <v>45590</v>
      </c>
      <c r="D5" s="7">
        <v>475032972.02999997</v>
      </c>
      <c r="E5" s="8">
        <v>332727.03999999998</v>
      </c>
    </row>
    <row r="6" spans="2:5" s="1" customFormat="1" ht="30" customHeight="1" x14ac:dyDescent="0.2">
      <c r="B6" s="9">
        <v>2</v>
      </c>
      <c r="C6" s="10">
        <v>45621</v>
      </c>
      <c r="D6" s="11">
        <f t="shared" ref="D6:D16" si="0">D5-E5</f>
        <v>474700244.98999995</v>
      </c>
      <c r="E6" s="12">
        <v>338000.8</v>
      </c>
    </row>
    <row r="7" spans="2:5" s="1" customFormat="1" ht="30" customHeight="1" x14ac:dyDescent="0.2">
      <c r="B7" s="9">
        <v>3</v>
      </c>
      <c r="C7" s="10">
        <v>45652</v>
      </c>
      <c r="D7" s="11">
        <f t="shared" si="0"/>
        <v>474362244.18999994</v>
      </c>
      <c r="E7" s="12">
        <v>343754.01</v>
      </c>
    </row>
    <row r="8" spans="2:5" s="1" customFormat="1" ht="30" customHeight="1" x14ac:dyDescent="0.2">
      <c r="B8" s="9">
        <v>4</v>
      </c>
      <c r="C8" s="10">
        <v>45684</v>
      </c>
      <c r="D8" s="11">
        <f t="shared" si="0"/>
        <v>474018490.17999995</v>
      </c>
      <c r="E8" s="12">
        <v>350466.08</v>
      </c>
    </row>
    <row r="9" spans="2:5" s="1" customFormat="1" ht="30" customHeight="1" x14ac:dyDescent="0.2">
      <c r="B9" s="9">
        <v>5</v>
      </c>
      <c r="C9" s="10">
        <v>45713</v>
      </c>
      <c r="D9" s="11">
        <f t="shared" si="0"/>
        <v>473668024.09999996</v>
      </c>
      <c r="E9" s="12">
        <v>357657.58999999997</v>
      </c>
    </row>
    <row r="10" spans="2:5" s="1" customFormat="1" ht="30" customHeight="1" x14ac:dyDescent="0.2">
      <c r="B10" s="9">
        <v>6</v>
      </c>
      <c r="C10" s="10">
        <v>45741</v>
      </c>
      <c r="D10" s="11">
        <f t="shared" si="0"/>
        <v>473310366.50999999</v>
      </c>
      <c r="E10" s="12">
        <v>365807.97</v>
      </c>
    </row>
    <row r="11" spans="2:5" s="1" customFormat="1" ht="30" customHeight="1" x14ac:dyDescent="0.2">
      <c r="B11" s="9">
        <v>7</v>
      </c>
      <c r="C11" s="10">
        <v>45772</v>
      </c>
      <c r="D11" s="11">
        <f t="shared" si="0"/>
        <v>472944558.53999996</v>
      </c>
      <c r="E11" s="12">
        <v>374917.2</v>
      </c>
    </row>
    <row r="12" spans="2:5" s="1" customFormat="1" ht="30" customHeight="1" x14ac:dyDescent="0.2">
      <c r="B12" s="9">
        <v>8</v>
      </c>
      <c r="C12" s="10">
        <v>45803</v>
      </c>
      <c r="D12" s="11">
        <f t="shared" si="0"/>
        <v>472569641.33999997</v>
      </c>
      <c r="E12" s="12">
        <v>385464.75</v>
      </c>
    </row>
    <row r="13" spans="2:5" s="1" customFormat="1" ht="30" customHeight="1" x14ac:dyDescent="0.2">
      <c r="B13" s="9">
        <v>9</v>
      </c>
      <c r="C13" s="10">
        <v>45833</v>
      </c>
      <c r="D13" s="11">
        <f t="shared" si="0"/>
        <v>472184176.58999997</v>
      </c>
      <c r="E13" s="12">
        <v>396971.16000000003</v>
      </c>
    </row>
    <row r="14" spans="2:5" s="1" customFormat="1" ht="30" customHeight="1" x14ac:dyDescent="0.2">
      <c r="B14" s="9">
        <v>10</v>
      </c>
      <c r="C14" s="10">
        <v>45863</v>
      </c>
      <c r="D14" s="11">
        <f t="shared" si="0"/>
        <v>471787205.42999995</v>
      </c>
      <c r="E14" s="12">
        <v>409436.44</v>
      </c>
    </row>
    <row r="15" spans="2:5" s="1" customFormat="1" ht="30" customHeight="1" x14ac:dyDescent="0.2">
      <c r="B15" s="9">
        <v>11</v>
      </c>
      <c r="C15" s="10">
        <v>45894</v>
      </c>
      <c r="D15" s="11">
        <f t="shared" si="0"/>
        <v>471377768.98999995</v>
      </c>
      <c r="E15" s="12">
        <v>423819.45</v>
      </c>
    </row>
    <row r="16" spans="2:5" s="1" customFormat="1" ht="30" customHeight="1" thickBot="1" x14ac:dyDescent="0.25">
      <c r="B16" s="13">
        <v>12</v>
      </c>
      <c r="C16" s="14">
        <v>45925</v>
      </c>
      <c r="D16" s="15">
        <f t="shared" si="0"/>
        <v>470953949.53999996</v>
      </c>
      <c r="E16" s="16">
        <v>439640.76</v>
      </c>
    </row>
    <row r="18" spans="2:2" x14ac:dyDescent="0.25">
      <c r="B18" s="3" t="s">
        <v>5</v>
      </c>
    </row>
  </sheetData>
  <mergeCells count="1">
    <mergeCell ref="B2:E2"/>
  </mergeCell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Instrumento Derivado</vt:lpstr>
      <vt:lpstr>'Instrumento Derivado'!Print_Area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José Vázquez Cassani</dc:creator>
  <cp:lastModifiedBy>José Vázquez Cassani</cp:lastModifiedBy>
  <dcterms:created xsi:type="dcterms:W3CDTF">2024-09-24T01:00:52Z</dcterms:created>
  <dcterms:modified xsi:type="dcterms:W3CDTF">2024-09-24T01:04:06Z</dcterms:modified>
</cp:coreProperties>
</file>