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812001A10\Desktop\MEMORIA\COMPU\OFICIOS 2025\ACUERDO PARTICPACIONES 2025\"/>
    </mc:Choice>
  </mc:AlternateContent>
  <xr:revisionPtr revIDLastSave="0" documentId="13_ncr:1_{DB661A7D-E1F2-4E5D-8818-418171110111}" xr6:coauthVersionLast="47" xr6:coauthVersionMax="47" xr10:uidLastSave="{00000000-0000-0000-0000-000000000000}"/>
  <bookViews>
    <workbookView xWindow="-120" yWindow="-120" windowWidth="29040" windowHeight="15840" activeTab="1" xr2:uid="{E4030EC2-7C4D-47FD-B270-1591B7D5FE36}"/>
  </bookViews>
  <sheets>
    <sheet name="Calendario" sheetId="1" r:id="rId1"/>
    <sheet name="Estimados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CAL">[2]INGSNAJ!$A$1:$N$176</definedName>
    <definedName name="CALCULOS">#REF!</definedName>
    <definedName name="CALENDARIO12">[3]Cal12!$A$1:$S$139</definedName>
    <definedName name="Catalogo">[4]Catalogo_Cuentas!$D:$E</definedName>
    <definedName name="Database">#REF!</definedName>
    <definedName name="DSTRXFND22">#REF!</definedName>
    <definedName name="INGRESOS12">[3]INGSNAJ!$A$1:$N$191</definedName>
    <definedName name="LEY">[5]LEY11!$A$1:$N$140</definedName>
    <definedName name="NomsTF2014">[4]Nombres!$B:$C</definedName>
    <definedName name="PPEF12">'[6]2012'!$A$1:$N$69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2" i="3" l="1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X71" i="3"/>
  <c r="W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U71" i="3" s="1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X69" i="3"/>
  <c r="W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U69" i="3" s="1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X66" i="3"/>
  <c r="W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U66" i="3" s="1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X64" i="3"/>
  <c r="W64" i="3"/>
  <c r="V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U64" i="3" s="1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X59" i="3"/>
  <c r="W59" i="3"/>
  <c r="V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U59" i="3" s="1"/>
  <c r="X58" i="3"/>
  <c r="W58" i="3"/>
  <c r="V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U58" i="3" s="1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X54" i="3"/>
  <c r="W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U54" i="3" s="1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X51" i="3"/>
  <c r="W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U51" i="3" s="1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X49" i="3"/>
  <c r="W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U49" i="3" s="1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X44" i="3"/>
  <c r="W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Y44" i="3" s="1"/>
  <c r="B44" i="3"/>
  <c r="U44" i="3" s="1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X39" i="3"/>
  <c r="W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U39" i="3" s="1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X37" i="3"/>
  <c r="W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U37" i="3" s="1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X34" i="3"/>
  <c r="W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U34" i="3" s="1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X30" i="3"/>
  <c r="W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Y30" i="3" s="1"/>
  <c r="B30" i="3"/>
  <c r="U30" i="3" s="1"/>
  <c r="X29" i="3"/>
  <c r="W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U29" i="3" s="1"/>
  <c r="X28" i="3"/>
  <c r="W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U28" i="3" s="1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X24" i="3"/>
  <c r="W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U24" i="3" s="1"/>
  <c r="X23" i="3"/>
  <c r="W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U23" i="3" s="1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Y22" i="3" s="1"/>
  <c r="D22" i="3"/>
  <c r="C22" i="3"/>
  <c r="B22" i="3"/>
  <c r="X21" i="3"/>
  <c r="W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U21" i="3" s="1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X19" i="3"/>
  <c r="W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U19" i="3" s="1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X16" i="3"/>
  <c r="W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U16" i="3" s="1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X14" i="3"/>
  <c r="W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U14" i="3" s="1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X9" i="3"/>
  <c r="W9" i="3"/>
  <c r="V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U9" i="3" s="1"/>
  <c r="X8" i="3"/>
  <c r="W8" i="3"/>
  <c r="V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U8" i="3" s="1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Y23" i="3" l="1"/>
  <c r="Y9" i="3"/>
  <c r="Y37" i="3"/>
  <c r="G73" i="3"/>
  <c r="Y38" i="3"/>
  <c r="K73" i="3"/>
  <c r="Y10" i="3"/>
  <c r="Y24" i="3"/>
  <c r="Y52" i="3"/>
  <c r="Y60" i="3"/>
  <c r="M73" i="3"/>
  <c r="Y17" i="3"/>
  <c r="Y25" i="3"/>
  <c r="Y39" i="3"/>
  <c r="Y67" i="3"/>
  <c r="R73" i="3"/>
  <c r="Y40" i="3"/>
  <c r="Y54" i="3"/>
  <c r="S73" i="3"/>
  <c r="Y26" i="3"/>
  <c r="T73" i="3"/>
  <c r="Y47" i="3"/>
  <c r="B73" i="3"/>
  <c r="V73" i="3"/>
  <c r="Y12" i="3"/>
  <c r="Y20" i="3"/>
  <c r="Y34" i="3"/>
  <c r="Y62" i="3"/>
  <c r="Y70" i="3"/>
  <c r="C73" i="3"/>
  <c r="W73" i="3"/>
  <c r="Y13" i="3"/>
  <c r="Y56" i="3"/>
  <c r="Y63" i="3"/>
  <c r="Y16" i="3"/>
  <c r="Y66" i="3"/>
  <c r="J73" i="3"/>
  <c r="H73" i="3"/>
  <c r="O73" i="3"/>
  <c r="I73" i="3"/>
  <c r="Y46" i="3"/>
  <c r="Q73" i="3"/>
  <c r="Y18" i="3"/>
  <c r="Y61" i="3"/>
  <c r="Y68" i="3"/>
  <c r="Y32" i="3"/>
  <c r="Y33" i="3"/>
  <c r="X73" i="3"/>
  <c r="Y27" i="3"/>
  <c r="E73" i="3"/>
  <c r="Y71" i="3"/>
  <c r="Y14" i="3"/>
  <c r="Y42" i="3"/>
  <c r="Y50" i="3"/>
  <c r="Y36" i="3"/>
  <c r="Y43" i="3"/>
  <c r="F73" i="3"/>
  <c r="Y45" i="3"/>
  <c r="Y59" i="3"/>
  <c r="Y31" i="3"/>
  <c r="N73" i="3"/>
  <c r="L73" i="3"/>
  <c r="Y53" i="3"/>
  <c r="P73" i="3"/>
  <c r="Y72" i="3"/>
  <c r="Y11" i="3"/>
  <c r="Y19" i="3"/>
  <c r="Y55" i="3"/>
  <c r="Y69" i="3"/>
  <c r="Y48" i="3"/>
  <c r="D73" i="3"/>
  <c r="Y35" i="3"/>
  <c r="Y21" i="3"/>
  <c r="Y64" i="3"/>
  <c r="Y7" i="3"/>
  <c r="Y15" i="3"/>
  <c r="Y29" i="3"/>
  <c r="Y57" i="3"/>
  <c r="Y65" i="3"/>
  <c r="Y41" i="3"/>
  <c r="Y49" i="3"/>
  <c r="Y28" i="3"/>
  <c r="Y8" i="3"/>
  <c r="Y51" i="3"/>
  <c r="Y58" i="3"/>
  <c r="U73" i="3"/>
  <c r="Y6" i="3"/>
  <c r="Y73" i="3" l="1"/>
</calcChain>
</file>

<file path=xl/sharedStrings.xml><?xml version="1.0" encoding="utf-8"?>
<sst xmlns="http://schemas.openxmlformats.org/spreadsheetml/2006/main" count="255" uniqueCount="137">
  <si>
    <t>FONDO GENERAL DE PARTICIPACIONES</t>
  </si>
  <si>
    <t>FONDO DE FOMENTO MUNICIPAL</t>
  </si>
  <si>
    <t>FONDO DE FISCALIZACIÓN</t>
  </si>
  <si>
    <t>IMPUESTO ESPECIAL SOBRE PRODUCCIÓN Y SERVICIO</t>
  </si>
  <si>
    <t xml:space="preserve">FONDO DE COMPENSACIÓN ISAN  </t>
  </si>
  <si>
    <t xml:space="preserve">ISAN RECAUDACIÓN </t>
  </si>
  <si>
    <t xml:space="preserve">TENENCIA </t>
  </si>
  <si>
    <t xml:space="preserve">IEPS GASOLINA Y DIÉSEL RECAUDACIÓN </t>
  </si>
  <si>
    <t>FONDO ISR</t>
  </si>
  <si>
    <t>ENERO</t>
  </si>
  <si>
    <t>FEBRERO</t>
  </si>
  <si>
    <t>07     MAR</t>
  </si>
  <si>
    <t>04     MAR</t>
  </si>
  <si>
    <t>MARZO</t>
  </si>
  <si>
    <t>01     ABR</t>
  </si>
  <si>
    <t>ABRIL</t>
  </si>
  <si>
    <t>08     MAY</t>
  </si>
  <si>
    <t>MAYO</t>
  </si>
  <si>
    <t>JUNIO</t>
  </si>
  <si>
    <t>02     JUL</t>
  </si>
  <si>
    <t>JULIO</t>
  </si>
  <si>
    <t>07     AGO</t>
  </si>
  <si>
    <t>01     AGO</t>
  </si>
  <si>
    <t>AGOSTO</t>
  </si>
  <si>
    <t>SEPTIEMBRE</t>
  </si>
  <si>
    <t>OCTUBRE</t>
  </si>
  <si>
    <t>07     NOV</t>
  </si>
  <si>
    <t>NOVIEMBRE</t>
  </si>
  <si>
    <t>02     DIC</t>
  </si>
  <si>
    <t>DICIEMBRE</t>
  </si>
  <si>
    <t>ISR BIENES INMUEBLES</t>
  </si>
  <si>
    <t>CALENDARIO DE ENTREGA PARA EL EJERCICIO FISCAL DE 2025</t>
  </si>
  <si>
    <t>05     ENE 2026</t>
  </si>
  <si>
    <t>08     ENE 2026</t>
  </si>
  <si>
    <t>10     FEB</t>
  </si>
  <si>
    <t>04     FEB</t>
  </si>
  <si>
    <t>07     ABR</t>
  </si>
  <si>
    <t>05    MAY</t>
  </si>
  <si>
    <t>02     JUN</t>
  </si>
  <si>
    <t>06     JUN</t>
  </si>
  <si>
    <t>07     JUL</t>
  </si>
  <si>
    <t xml:space="preserve">01     SEP </t>
  </si>
  <si>
    <t xml:space="preserve">05     SEP </t>
  </si>
  <si>
    <t>02    OCT</t>
  </si>
  <si>
    <t>07     OCT</t>
  </si>
  <si>
    <t>03     NOV</t>
  </si>
  <si>
    <t>05     DIC</t>
  </si>
  <si>
    <t>MUNICIPIO</t>
  </si>
  <si>
    <t xml:space="preserve"> FONDO DE FOMENTO MUNICIPAL</t>
  </si>
  <si>
    <t>FONDO DE FISCALIZACION</t>
  </si>
  <si>
    <t xml:space="preserve"> IMPUESTO ESPECIAL PRODUCCION Y SERVICIOS</t>
  </si>
  <si>
    <t>VENTA FINAL DE GASOLINA Y DIESEL</t>
  </si>
  <si>
    <t xml:space="preserve">I S A N </t>
  </si>
  <si>
    <t xml:space="preserve">0.136% RFP	</t>
  </si>
  <si>
    <t>TOTAL GENERAL</t>
  </si>
  <si>
    <t xml:space="preserve">      %</t>
  </si>
  <si>
    <t>MONTO           (PESOS)</t>
  </si>
  <si>
    <t>(70%)             FFM</t>
  </si>
  <si>
    <t>(30%)              FAEIP</t>
  </si>
  <si>
    <t xml:space="preserve">     %</t>
  </si>
  <si>
    <t xml:space="preserve">    %</t>
  </si>
  <si>
    <t xml:space="preserve">       %</t>
  </si>
  <si>
    <t>(70%)     POBLACION</t>
  </si>
  <si>
    <t>(30%)     POBLACION</t>
  </si>
  <si>
    <t>RECAUDACION 100%</t>
  </si>
  <si>
    <t xml:space="preserve"> 1  AHUMADA </t>
  </si>
  <si>
    <t xml:space="preserve">2  ALDAMA </t>
  </si>
  <si>
    <t xml:space="preserve">3  ALLENDE </t>
  </si>
  <si>
    <t>4  AQUILES SERDAN</t>
  </si>
  <si>
    <t>5  ASCENSION</t>
  </si>
  <si>
    <t>6  BACHINIVA</t>
  </si>
  <si>
    <t>7  BALLEZA</t>
  </si>
  <si>
    <t>8  BATOPILAS</t>
  </si>
  <si>
    <t>9  BOCOYNA</t>
  </si>
  <si>
    <t>10 BUENAVENTURA</t>
  </si>
  <si>
    <t>11 CAMARGO</t>
  </si>
  <si>
    <t>12 CARICHI</t>
  </si>
  <si>
    <t>13 CASAS GRANDES</t>
  </si>
  <si>
    <t>14 CORONADO</t>
  </si>
  <si>
    <t>15 COYAME</t>
  </si>
  <si>
    <t>16 CUAUHTEMOC</t>
  </si>
  <si>
    <t>17 CUSIHUIRIACHI</t>
  </si>
  <si>
    <t>18 CHIHUAHUA</t>
  </si>
  <si>
    <t>19 CHINIPAS</t>
  </si>
  <si>
    <t>20 DELICIAS</t>
  </si>
  <si>
    <t>21 DR.BELISARIO DOMINGUEZ</t>
  </si>
  <si>
    <t>22 EL TULE</t>
  </si>
  <si>
    <t>23 GALEANA</t>
  </si>
  <si>
    <t>24 GOMEZ FARIAS</t>
  </si>
  <si>
    <t>25 GRAN MORELOS</t>
  </si>
  <si>
    <t>26 GUADALUPE</t>
  </si>
  <si>
    <t>27 GUADALUPE Y CALVO</t>
  </si>
  <si>
    <t>28 GUACHOCHI</t>
  </si>
  <si>
    <t>29 GUAZAPARES / TEMORIS</t>
  </si>
  <si>
    <t>30 GUERRERO</t>
  </si>
  <si>
    <t>31 HIDALGO DEL PARRAL</t>
  </si>
  <si>
    <t>32 HUEJOTITAN</t>
  </si>
  <si>
    <t>33 IGNACIO ZARAGOZA</t>
  </si>
  <si>
    <t>34 JANOS</t>
  </si>
  <si>
    <t>35 JIMENEZ</t>
  </si>
  <si>
    <t>36 JUAREZ</t>
  </si>
  <si>
    <t>37 JULIMES</t>
  </si>
  <si>
    <t>38 LA CRUZ</t>
  </si>
  <si>
    <t>39 LOPEZ</t>
  </si>
  <si>
    <t>40 MADERA</t>
  </si>
  <si>
    <t>41 MAGUARICHI</t>
  </si>
  <si>
    <t>42 MANUEL BENAVIDES</t>
  </si>
  <si>
    <t>43MATACHI</t>
  </si>
  <si>
    <t>44 MATAMOROS</t>
  </si>
  <si>
    <t>45 MEOQUI</t>
  </si>
  <si>
    <t>46 MORELOS</t>
  </si>
  <si>
    <t>47 MORIS</t>
  </si>
  <si>
    <t>48 NAMIQUIPA</t>
  </si>
  <si>
    <t>49 NONOAVA</t>
  </si>
  <si>
    <t>50 NUEVO CASAS GRANDES</t>
  </si>
  <si>
    <t>51 OCAMPO</t>
  </si>
  <si>
    <t>52 OJINAGA</t>
  </si>
  <si>
    <t>53 PRAXEDIS G. GUERRERO</t>
  </si>
  <si>
    <t>54 RIVA PALACIO</t>
  </si>
  <si>
    <t>55 ROSALES</t>
  </si>
  <si>
    <t>56 ROSARIO</t>
  </si>
  <si>
    <t>57 SAN FCO. DE BORJA</t>
  </si>
  <si>
    <t>58 SAN FCO. DE CONCHOS</t>
  </si>
  <si>
    <t>59 SAN FCO. DEL ORO</t>
  </si>
  <si>
    <t>60 SANTA BARBARA</t>
  </si>
  <si>
    <t>61 SANTA ISABEL</t>
  </si>
  <si>
    <t>62 SATEVO</t>
  </si>
  <si>
    <t>63 SAUCILLO</t>
  </si>
  <si>
    <t>64 TEMOSACHIC</t>
  </si>
  <si>
    <t>65 URIQUE</t>
  </si>
  <si>
    <t>66 URUACHI</t>
  </si>
  <si>
    <t>67 VALLE DE ZARAGOZA</t>
  </si>
  <si>
    <t>TOTAL</t>
  </si>
  <si>
    <t xml:space="preserve"> </t>
  </si>
  <si>
    <t xml:space="preserve">       </t>
  </si>
  <si>
    <t xml:space="preserve">                                                                                         </t>
  </si>
  <si>
    <t>MONTOS ESTIMADOS DE PARTICIPACIONES FEDERALES A MUNICIPIOS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</si>
</sst>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%"/>
    <numFmt numFmtId="165" formatCode="_(* #,##0_);_(* \(#,##0\);_(* &quot;-&quot;??_);_(@_)"/>
    <numFmt numFmtId="166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sz val="11"/>
      <color theme="1"/>
      <name val="Arial Narrow"/>
      <family val="2"/>
    </font>
    <font>
      <b/>
      <sz val="8"/>
      <color theme="1"/>
      <name val="Calibri Light"/>
      <family val="1"/>
      <scheme val="major"/>
    </font>
    <font>
      <sz val="8"/>
      <color theme="1"/>
      <name val="Arial"/>
      <family val="2"/>
    </font>
    <font>
      <sz val="8"/>
      <name val="Calibri Light"/>
      <family val="1"/>
      <scheme val="major"/>
    </font>
    <font>
      <sz val="8"/>
      <name val="Arial"/>
      <family val="2"/>
    </font>
    <font>
      <b/>
      <sz val="8"/>
      <name val="Calibri Light"/>
      <family val="1"/>
      <scheme val="maj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2"/>
      <color theme="1"/>
      <name val="Calibri Light"/>
      <family val="1"/>
      <scheme val="major"/>
    </font>
    <font>
      <sz val="13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2" fillId="0" borderId="0" xfId="1" applyFont="1" applyAlignment="1"/>
    <xf numFmtId="0" fontId="1" fillId="2" borderId="0" xfId="1" applyFill="1"/>
    <xf numFmtId="0" fontId="3" fillId="2" borderId="0" xfId="1" applyFont="1" applyFill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/>
    <xf numFmtId="49" fontId="3" fillId="2" borderId="4" xfId="1" applyNumberFormat="1" applyFont="1" applyFill="1" applyBorder="1"/>
    <xf numFmtId="0" fontId="3" fillId="2" borderId="5" xfId="1" applyFont="1" applyFill="1" applyBorder="1"/>
    <xf numFmtId="49" fontId="3" fillId="2" borderId="6" xfId="1" applyNumberFormat="1" applyFont="1" applyFill="1" applyBorder="1"/>
    <xf numFmtId="0" fontId="3" fillId="2" borderId="7" xfId="1" applyFont="1" applyFill="1" applyBorder="1"/>
    <xf numFmtId="49" fontId="3" fillId="2" borderId="8" xfId="1" applyNumberFormat="1" applyFont="1" applyFill="1" applyBorder="1"/>
    <xf numFmtId="0" fontId="2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center" vertical="justify" wrapText="1"/>
    </xf>
    <xf numFmtId="0" fontId="5" fillId="2" borderId="9" xfId="1" applyFont="1" applyFill="1" applyBorder="1" applyAlignment="1">
      <alignment horizontal="center" vertical="justify" wrapText="1"/>
    </xf>
    <xf numFmtId="0" fontId="5" fillId="2" borderId="10" xfId="1" applyFont="1" applyFill="1" applyBorder="1" applyAlignment="1">
      <alignment horizontal="center" vertical="justify" wrapText="1"/>
    </xf>
    <xf numFmtId="0" fontId="6" fillId="0" borderId="0" xfId="1" applyFont="1" applyAlignment="1">
      <alignment wrapText="1"/>
    </xf>
    <xf numFmtId="0" fontId="6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9" fillId="0" borderId="4" xfId="1" quotePrefix="1" applyFont="1" applyBorder="1" applyAlignment="1" applyProtection="1">
      <alignment horizontal="left" vertical="center" wrapText="1"/>
      <protection locked="0"/>
    </xf>
    <xf numFmtId="164" fontId="10" fillId="0" borderId="4" xfId="1" applyNumberFormat="1" applyFont="1" applyBorder="1" applyAlignment="1" applyProtection="1">
      <alignment vertical="center"/>
      <protection locked="0"/>
    </xf>
    <xf numFmtId="165" fontId="8" fillId="0" borderId="4" xfId="1" applyNumberFormat="1" applyFont="1" applyBorder="1" applyAlignment="1">
      <alignment vertical="center"/>
    </xf>
    <xf numFmtId="37" fontId="8" fillId="0" borderId="4" xfId="1" applyNumberFormat="1" applyFont="1" applyBorder="1" applyAlignment="1">
      <alignment vertical="center"/>
    </xf>
    <xf numFmtId="0" fontId="9" fillId="0" borderId="6" xfId="1" applyFont="1" applyBorder="1" applyAlignment="1" applyProtection="1">
      <alignment vertical="center" wrapText="1"/>
      <protection locked="0"/>
    </xf>
    <xf numFmtId="164" fontId="10" fillId="0" borderId="6" xfId="1" applyNumberFormat="1" applyFont="1" applyBorder="1" applyAlignment="1">
      <alignment vertical="center"/>
    </xf>
    <xf numFmtId="165" fontId="8" fillId="0" borderId="6" xfId="1" applyNumberFormat="1" applyFont="1" applyBorder="1" applyAlignment="1">
      <alignment vertical="center"/>
    </xf>
    <xf numFmtId="37" fontId="8" fillId="0" borderId="6" xfId="1" applyNumberFormat="1" applyFont="1" applyBorder="1" applyAlignment="1">
      <alignment vertical="center"/>
    </xf>
    <xf numFmtId="0" fontId="9" fillId="0" borderId="8" xfId="1" applyFont="1" applyBorder="1" applyAlignment="1" applyProtection="1">
      <alignment vertical="center" wrapText="1"/>
      <protection locked="0"/>
    </xf>
    <xf numFmtId="164" fontId="10" fillId="0" borderId="8" xfId="1" applyNumberFormat="1" applyFont="1" applyBorder="1" applyAlignment="1">
      <alignment vertical="center"/>
    </xf>
    <xf numFmtId="165" fontId="8" fillId="0" borderId="8" xfId="1" applyNumberFormat="1" applyFont="1" applyBorder="1" applyAlignment="1">
      <alignment vertical="center"/>
    </xf>
    <xf numFmtId="37" fontId="8" fillId="0" borderId="8" xfId="1" applyNumberFormat="1" applyFont="1" applyBorder="1" applyAlignment="1">
      <alignment vertical="center"/>
    </xf>
    <xf numFmtId="0" fontId="11" fillId="0" borderId="1" xfId="1" applyFont="1" applyBorder="1" applyAlignment="1" applyProtection="1">
      <alignment horizontal="right" vertical="center" wrapText="1"/>
      <protection locked="0"/>
    </xf>
    <xf numFmtId="10" fontId="12" fillId="0" borderId="8" xfId="1" applyNumberFormat="1" applyFont="1" applyBorder="1" applyAlignment="1">
      <alignment vertical="center"/>
    </xf>
    <xf numFmtId="37" fontId="12" fillId="0" borderId="8" xfId="1" applyNumberFormat="1" applyFont="1" applyBorder="1" applyAlignment="1">
      <alignment vertical="center"/>
    </xf>
    <xf numFmtId="0" fontId="1" fillId="0" borderId="0" xfId="1" applyAlignment="1">
      <alignment horizontal="left"/>
    </xf>
    <xf numFmtId="0" fontId="11" fillId="0" borderId="0" xfId="1" applyFont="1" applyAlignment="1" applyProtection="1">
      <alignment horizontal="right" wrapText="1"/>
      <protection locked="0"/>
    </xf>
    <xf numFmtId="10" fontId="13" fillId="0" borderId="0" xfId="1" applyNumberFormat="1" applyFont="1"/>
    <xf numFmtId="39" fontId="12" fillId="0" borderId="0" xfId="1" applyNumberFormat="1" applyFont="1"/>
    <xf numFmtId="4" fontId="12" fillId="0" borderId="0" xfId="1" applyNumberFormat="1" applyFont="1"/>
    <xf numFmtId="166" fontId="12" fillId="0" borderId="0" xfId="1" applyNumberFormat="1" applyFont="1"/>
    <xf numFmtId="9" fontId="13" fillId="0" borderId="0" xfId="1" applyNumberFormat="1" applyFont="1"/>
    <xf numFmtId="40" fontId="13" fillId="0" borderId="0" xfId="1" applyNumberFormat="1" applyFont="1"/>
    <xf numFmtId="0" fontId="1" fillId="0" borderId="0" xfId="1" applyAlignment="1">
      <alignment wrapText="1"/>
    </xf>
    <xf numFmtId="10" fontId="14" fillId="0" borderId="0" xfId="1" applyNumberFormat="1" applyFont="1"/>
    <xf numFmtId="39" fontId="1" fillId="0" borderId="0" xfId="1" applyNumberFormat="1"/>
    <xf numFmtId="0" fontId="5" fillId="0" borderId="0" xfId="1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40" fontId="13" fillId="0" borderId="2" xfId="1" applyNumberFormat="1" applyFont="1" applyBorder="1"/>
    <xf numFmtId="0" fontId="19" fillId="0" borderId="0" xfId="1" applyFont="1"/>
  </cellXfs>
  <cellStyles count="2">
    <cellStyle name="Normal" xfId="0" builtinId="0"/>
    <cellStyle name="Normal 3" xfId="1" xr:uid="{022195A8-8B1C-4430-8476-C8FB47AAED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O_MUNICIPIOS_LCF2025_19%2011%2024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:/Documents%20and%20Settings/djaime/Mis%20documentos/DGI/2012/INGRESOS%202012/Junio/Junio12(conta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:/Documents%20and%20Settings/djaime/Mis%20documentos/DGI/2012/INGRESOS%202012/Diciembre/Diciembre12(conta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OBEDO/Reportes/IngresoFinancieroComparativo_201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:/Documents%20and%20Settings/djaime/Mis%20documentos/DGI/2011/Ingresos%202011/Diciembre/Diciembre%20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:/Documents%20and%20Settings/djaime/Mis%20documentos/DGI/2011/Paquete%20Economico%202012/Federal/DictamenDiputados/RecursosFedparaChih2012(condictamen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2016"/>
      <sheetName val="PART2017"/>
      <sheetName val="Hoja2"/>
      <sheetName val="BASE16"/>
      <sheetName val="BASE18"/>
      <sheetName val="BASE17"/>
      <sheetName val="MPIOS18"/>
      <sheetName val="MPIOS_REPARTO18"/>
      <sheetName val="DSTRXFND19"/>
      <sheetName val="02Desglose de Participaciones"/>
      <sheetName val="FPM"/>
      <sheetName val="PART FPM"/>
      <sheetName val="FAEIP"/>
      <sheetName val="PCG"/>
      <sheetName val="FODESEM"/>
      <sheetName val="DISTR FODESEM"/>
      <sheetName val="DISTR FODESEM (2)"/>
      <sheetName val="FORTAMUN 2025"/>
      <sheetName val="FAISMUN 2025"/>
      <sheetName val="FAFM24"/>
      <sheetName val="FISM 2024"/>
      <sheetName val="FAFM23"/>
      <sheetName val="FAFM22"/>
      <sheetName val="FAFM19"/>
      <sheetName val="FISM 23"/>
      <sheetName val="FAISM 2022"/>
      <sheetName val="FAISM"/>
      <sheetName val="COMP25"/>
      <sheetName val="COMPROB."/>
      <sheetName val="DSTRXFND21"/>
      <sheetName val="DSTRXLCF25"/>
      <sheetName val="DSTRXFND25"/>
      <sheetName val="R28YR33"/>
      <sheetName val="FONDOS "/>
      <sheetName val="ESTIMADOS Y CALENDARIO 2023"/>
      <sheetName val="MPIOS_REPARTO 2018"/>
      <sheetName val="DSTRXFND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8">
          <cell r="C8">
            <v>5.6448347981983482E-3</v>
          </cell>
          <cell r="D8">
            <v>33680385.258197553</v>
          </cell>
          <cell r="E8">
            <v>5.6448347981983464E-3</v>
          </cell>
          <cell r="F8">
            <v>6120223.1824248508</v>
          </cell>
          <cell r="G8">
            <v>5.4582326988594498E-3</v>
          </cell>
          <cell r="H8">
            <v>2252977.8322864366</v>
          </cell>
          <cell r="I8">
            <v>5.6448347981983456E-3</v>
          </cell>
          <cell r="J8">
            <v>859504.15593025449</v>
          </cell>
          <cell r="K8">
            <v>5.6448347981983421E-3</v>
          </cell>
          <cell r="L8">
            <v>2208549.7828710554</v>
          </cell>
          <cell r="M8">
            <v>5.6448347981983447E-3</v>
          </cell>
          <cell r="N8">
            <v>912028.97568426118</v>
          </cell>
          <cell r="O8">
            <v>5.644834798198343E-3</v>
          </cell>
          <cell r="P8">
            <v>97.396865721736773</v>
          </cell>
          <cell r="R8">
            <v>238212.02848397015</v>
          </cell>
          <cell r="S8">
            <v>3.9111470765010765E-3</v>
          </cell>
          <cell r="T8">
            <v>691219.68733809225</v>
          </cell>
          <cell r="U8">
            <v>3.9111470765010731E-3</v>
          </cell>
          <cell r="V8">
            <v>296237.00885918242</v>
          </cell>
          <cell r="W8">
            <v>0</v>
          </cell>
          <cell r="X8">
            <v>0</v>
          </cell>
          <cell r="Y8">
            <v>0</v>
          </cell>
        </row>
        <row r="9">
          <cell r="C9">
            <v>5.4727623037412959E-3</v>
          </cell>
          <cell r="D9">
            <v>32653700.135808799</v>
          </cell>
          <cell r="E9">
            <v>5.4727623037412951E-3</v>
          </cell>
          <cell r="F9">
            <v>5933659.3400304122</v>
          </cell>
          <cell r="G9">
            <v>7.6513659945740206E-3</v>
          </cell>
          <cell r="H9">
            <v>3158230.6808003355</v>
          </cell>
          <cell r="I9">
            <v>5.4727623037412942E-3</v>
          </cell>
          <cell r="J9">
            <v>833303.73919630062</v>
          </cell>
          <cell r="K9">
            <v>5.4727623037412907E-3</v>
          </cell>
          <cell r="L9">
            <v>2141226.1704258346</v>
          </cell>
          <cell r="M9">
            <v>5.4727623037412933E-3</v>
          </cell>
          <cell r="N9">
            <v>884227.43560851109</v>
          </cell>
          <cell r="O9">
            <v>5.4727623037412925E-3</v>
          </cell>
          <cell r="P9">
            <v>94.427899890817017</v>
          </cell>
          <cell r="R9">
            <v>230950.56921788258</v>
          </cell>
          <cell r="S9">
            <v>6.9609598839510444E-3</v>
          </cell>
          <cell r="T9">
            <v>1230215.1825141981</v>
          </cell>
          <cell r="U9">
            <v>6.9609598839510392E-3</v>
          </cell>
          <cell r="V9">
            <v>527235.07822037069</v>
          </cell>
          <cell r="W9">
            <v>0</v>
          </cell>
          <cell r="X9">
            <v>0</v>
          </cell>
          <cell r="Y9">
            <v>1979671.7749163911</v>
          </cell>
        </row>
        <row r="10">
          <cell r="C10">
            <v>4.2462657666227357E-3</v>
          </cell>
          <cell r="D10">
            <v>25335704.593905114</v>
          </cell>
          <cell r="E10">
            <v>4.2462657666227348E-3</v>
          </cell>
          <cell r="F10">
            <v>4603871.5237363679</v>
          </cell>
          <cell r="G10">
            <v>2.6591266549587105E-3</v>
          </cell>
          <cell r="H10">
            <v>1097599.486389766</v>
          </cell>
          <cell r="I10">
            <v>4.2462657666227348E-3</v>
          </cell>
          <cell r="J10">
            <v>646552.68118058529</v>
          </cell>
          <cell r="K10">
            <v>4.2462657666227314E-3</v>
          </cell>
          <cell r="L10">
            <v>1661357.6255377089</v>
          </cell>
          <cell r="M10">
            <v>4.246265766622734E-3</v>
          </cell>
          <cell r="N10">
            <v>686063.90728248178</v>
          </cell>
          <cell r="O10">
            <v>4.2462657666227331E-3</v>
          </cell>
          <cell r="P10">
            <v>73.265736106672549</v>
          </cell>
          <cell r="R10">
            <v>179192.41535147937</v>
          </cell>
          <cell r="S10">
            <v>2.2681178844048263E-3</v>
          </cell>
          <cell r="T10">
            <v>400846.01888885471</v>
          </cell>
          <cell r="U10">
            <v>2.2681178844048246E-3</v>
          </cell>
          <cell r="V10">
            <v>171791.15095236633</v>
          </cell>
          <cell r="W10">
            <v>0</v>
          </cell>
          <cell r="X10">
            <v>0</v>
          </cell>
          <cell r="Y10">
            <v>1050272.7010857963</v>
          </cell>
        </row>
        <row r="11">
          <cell r="C11">
            <v>4.1400815563873289E-3</v>
          </cell>
          <cell r="D11">
            <v>24702147.503765397</v>
          </cell>
          <cell r="E11">
            <v>4.1400815563873272E-3</v>
          </cell>
          <cell r="F11">
            <v>4488744.8480544444</v>
          </cell>
          <cell r="G11">
            <v>9.0712945626461004E-3</v>
          </cell>
          <cell r="H11">
            <v>3744330.2049128003</v>
          </cell>
          <cell r="I11">
            <v>4.1400815563873272E-3</v>
          </cell>
          <cell r="J11">
            <v>630384.66683574859</v>
          </cell>
          <cell r="K11">
            <v>4.1400815563873246E-3</v>
          </cell>
          <cell r="L11">
            <v>1619812.8996345536</v>
          </cell>
          <cell r="M11">
            <v>4.1400815563873263E-3</v>
          </cell>
          <cell r="N11">
            <v>668907.85578461504</v>
          </cell>
          <cell r="O11">
            <v>4.1400815563873254E-3</v>
          </cell>
          <cell r="P11">
            <v>71.43361707470946</v>
          </cell>
          <cell r="R11">
            <v>174711.44167954518</v>
          </cell>
          <cell r="S11">
            <v>6.5058397287558727E-3</v>
          </cell>
          <cell r="T11">
            <v>1149781.4874313986</v>
          </cell>
          <cell r="U11">
            <v>6.5058397287558675E-3</v>
          </cell>
          <cell r="V11">
            <v>492763.49461345654</v>
          </cell>
          <cell r="W11">
            <v>0</v>
          </cell>
          <cell r="X11">
            <v>0</v>
          </cell>
          <cell r="Y11">
            <v>0</v>
          </cell>
        </row>
        <row r="12">
          <cell r="C12">
            <v>4.0140672651789912E-3</v>
          </cell>
          <cell r="D12">
            <v>23950272.554778386</v>
          </cell>
          <cell r="E12">
            <v>4.0140672651789904E-3</v>
          </cell>
          <cell r="F12">
            <v>4352118.0708427792</v>
          </cell>
          <cell r="G12">
            <v>0</v>
          </cell>
          <cell r="H12">
            <v>0</v>
          </cell>
          <cell r="I12">
            <v>4.0140672651789904E-3</v>
          </cell>
          <cell r="J12">
            <v>611197.24844845757</v>
          </cell>
          <cell r="K12">
            <v>4.0140672651789878E-3</v>
          </cell>
          <cell r="L12">
            <v>1570509.6258566123</v>
          </cell>
          <cell r="M12">
            <v>4.0140672651789895E-3</v>
          </cell>
          <cell r="N12">
            <v>648547.88263376232</v>
          </cell>
          <cell r="O12">
            <v>4.0140672651789886E-3</v>
          </cell>
          <cell r="P12">
            <v>69.25934671275742</v>
          </cell>
          <cell r="R12">
            <v>169393.63859055337</v>
          </cell>
          <cell r="S12">
            <v>6.9732532058177374E-3</v>
          </cell>
          <cell r="T12">
            <v>1232387.7896626473</v>
          </cell>
          <cell r="U12">
            <v>6.9732532058177322E-3</v>
          </cell>
          <cell r="V12">
            <v>528166.19556970603</v>
          </cell>
          <cell r="W12">
            <v>4.6780546236302629E-3</v>
          </cell>
          <cell r="X12">
            <v>1575448.6133373368</v>
          </cell>
          <cell r="Y12">
            <v>652284.88498493598</v>
          </cell>
        </row>
        <row r="13">
          <cell r="C13">
            <v>3.3840490724971811E-3</v>
          </cell>
          <cell r="D13">
            <v>20191215.610194422</v>
          </cell>
          <cell r="E13">
            <v>3.3840490724971802E-3</v>
          </cell>
          <cell r="F13">
            <v>3669041.9337995327</v>
          </cell>
          <cell r="G13">
            <v>0</v>
          </cell>
          <cell r="H13">
            <v>0</v>
          </cell>
          <cell r="I13">
            <v>3.3840490724971798E-3</v>
          </cell>
          <cell r="J13">
            <v>515268.26659507991</v>
          </cell>
          <cell r="K13">
            <v>3.3840490724971776E-3</v>
          </cell>
          <cell r="L13">
            <v>1324014.0963335293</v>
          </cell>
          <cell r="M13">
            <v>3.3840490724971798E-3</v>
          </cell>
          <cell r="N13">
            <v>546756.62257466663</v>
          </cell>
          <cell r="O13">
            <v>3.3840490724971785E-3</v>
          </cell>
          <cell r="P13">
            <v>58.388913917369621</v>
          </cell>
          <cell r="R13">
            <v>142806.87085938096</v>
          </cell>
          <cell r="S13">
            <v>1.551898262606201E-3</v>
          </cell>
          <cell r="T13">
            <v>274268.03719660419</v>
          </cell>
          <cell r="U13">
            <v>1.5518982626061997E-3</v>
          </cell>
          <cell r="V13">
            <v>117543.44451283036</v>
          </cell>
          <cell r="W13">
            <v>0</v>
          </cell>
          <cell r="X13">
            <v>0</v>
          </cell>
          <cell r="Y13">
            <v>1247795.2619281469</v>
          </cell>
        </row>
        <row r="14">
          <cell r="C14">
            <v>4.5160601644177907E-3</v>
          </cell>
          <cell r="D14">
            <v>26945455.735097248</v>
          </cell>
          <cell r="E14">
            <v>4.5160601644177898E-3</v>
          </cell>
          <cell r="F14">
            <v>4896387.0688149696</v>
          </cell>
          <cell r="G14">
            <v>4.7445926745601393E-3</v>
          </cell>
          <cell r="H14">
            <v>1958410.846288447</v>
          </cell>
          <cell r="I14">
            <v>4.5160601644177898E-3</v>
          </cell>
          <cell r="J14">
            <v>687632.6090157741</v>
          </cell>
          <cell r="K14">
            <v>4.5160601644177872E-3</v>
          </cell>
          <cell r="L14">
            <v>1766915.0740675179</v>
          </cell>
          <cell r="M14">
            <v>4.516060164417789E-3</v>
          </cell>
          <cell r="N14">
            <v>729654.25439855875</v>
          </cell>
          <cell r="O14">
            <v>4.5160601644177881E-3</v>
          </cell>
          <cell r="P14">
            <v>77.920810997953453</v>
          </cell>
          <cell r="R14">
            <v>190577.7389384307</v>
          </cell>
          <cell r="S14">
            <v>4.3935263367050016E-3</v>
          </cell>
          <cell r="T14">
            <v>776470.90261962672</v>
          </cell>
          <cell r="U14">
            <v>4.3935263367049981E-3</v>
          </cell>
          <cell r="V14">
            <v>332773.24397984007</v>
          </cell>
          <cell r="W14">
            <v>0</v>
          </cell>
          <cell r="X14">
            <v>0</v>
          </cell>
          <cell r="Y14">
            <v>954425.63063480763</v>
          </cell>
        </row>
        <row r="15">
          <cell r="C15">
            <v>3.4676437958993875E-3</v>
          </cell>
          <cell r="D15">
            <v>20689990.612544782</v>
          </cell>
          <cell r="E15">
            <v>3.4676437958993866E-3</v>
          </cell>
          <cell r="F15">
            <v>3759676.7145123128</v>
          </cell>
          <cell r="G15">
            <v>5.2771932716861474E-4</v>
          </cell>
          <cell r="H15">
            <v>217825.0747771239</v>
          </cell>
          <cell r="I15">
            <v>3.4676437958993866E-3</v>
          </cell>
          <cell r="J15">
            <v>527996.71919762006</v>
          </cell>
          <cell r="K15">
            <v>3.467643795899384E-3</v>
          </cell>
          <cell r="L15">
            <v>1356720.6528262072</v>
          </cell>
          <cell r="M15">
            <v>3.4676437958993857E-3</v>
          </cell>
          <cell r="N15">
            <v>560262.9186280882</v>
          </cell>
          <cell r="O15">
            <v>3.4676437958993849E-3</v>
          </cell>
          <cell r="P15">
            <v>59.831270397465204</v>
          </cell>
          <cell r="R15">
            <v>146334.56818695407</v>
          </cell>
          <cell r="S15">
            <v>3.0118638573397426E-3</v>
          </cell>
          <cell r="T15">
            <v>532288.75137002394</v>
          </cell>
          <cell r="U15">
            <v>3.01186385733974E-3</v>
          </cell>
          <cell r="V15">
            <v>228123.75058715313</v>
          </cell>
          <cell r="W15">
            <v>0</v>
          </cell>
          <cell r="X15">
            <v>0</v>
          </cell>
          <cell r="Y15">
            <v>0</v>
          </cell>
        </row>
        <row r="16">
          <cell r="C16">
            <v>6.8813084139002978E-3</v>
          </cell>
          <cell r="D16">
            <v>41057909.885088302</v>
          </cell>
          <cell r="E16">
            <v>6.8813084139002952E-3</v>
          </cell>
          <cell r="F16">
            <v>7460828.3122137776</v>
          </cell>
          <cell r="G16">
            <v>4.6707870119452616E-3</v>
          </cell>
          <cell r="H16">
            <v>1927946.3111646005</v>
          </cell>
          <cell r="I16">
            <v>6.8813084139002952E-3</v>
          </cell>
          <cell r="J16">
            <v>1047774.362125329</v>
          </cell>
          <cell r="K16">
            <v>6.8813084139002917E-3</v>
          </cell>
          <cell r="L16">
            <v>2692321.8741917652</v>
          </cell>
          <cell r="M16">
            <v>6.8813084139002943E-3</v>
          </cell>
          <cell r="N16">
            <v>1111804.4882553625</v>
          </cell>
          <cell r="O16">
            <v>6.8813084139002926E-3</v>
          </cell>
          <cell r="P16">
            <v>118.73117558593869</v>
          </cell>
          <cell r="R16">
            <v>290391.21506659244</v>
          </cell>
          <cell r="S16">
            <v>6.2404643241118296E-3</v>
          </cell>
          <cell r="T16">
            <v>1102881.5113790086</v>
          </cell>
          <cell r="U16">
            <v>6.2404643241118253E-3</v>
          </cell>
          <cell r="V16">
            <v>472663.5048767181</v>
          </cell>
          <cell r="W16">
            <v>0</v>
          </cell>
          <cell r="X16">
            <v>0</v>
          </cell>
          <cell r="Y16">
            <v>0</v>
          </cell>
        </row>
        <row r="17">
          <cell r="C17">
            <v>5.7764476511684149E-3</v>
          </cell>
          <cell r="D17">
            <v>34465664.500448748</v>
          </cell>
          <cell r="E17">
            <v>5.7764476511684131E-3</v>
          </cell>
          <cell r="F17">
            <v>6262920.0128280306</v>
          </cell>
          <cell r="G17">
            <v>7.2217561617564712E-3</v>
          </cell>
          <cell r="H17">
            <v>2980901.9586166013</v>
          </cell>
          <cell r="I17">
            <v>5.7764476511684131E-3</v>
          </cell>
          <cell r="J17">
            <v>879544.0327638007</v>
          </cell>
          <cell r="K17">
            <v>5.7764476511684096E-3</v>
          </cell>
          <cell r="L17">
            <v>2260043.5020393925</v>
          </cell>
          <cell r="M17">
            <v>5.7764476511684123E-3</v>
          </cell>
          <cell r="N17">
            <v>933293.50153353589</v>
          </cell>
          <cell r="O17">
            <v>5.7764476511684114E-3</v>
          </cell>
          <cell r="P17">
            <v>99.667734547175513</v>
          </cell>
          <cell r="R17">
            <v>243766.09087930698</v>
          </cell>
          <cell r="S17">
            <v>6.7201711230403874E-3</v>
          </cell>
          <cell r="T17">
            <v>1187660.4207587065</v>
          </cell>
          <cell r="U17">
            <v>6.7201711230403822E-3</v>
          </cell>
          <cell r="V17">
            <v>508997.32318230282</v>
          </cell>
          <cell r="W17">
            <v>0</v>
          </cell>
          <cell r="X17">
            <v>0</v>
          </cell>
          <cell r="Y17">
            <v>0</v>
          </cell>
        </row>
        <row r="18">
          <cell r="C18">
            <v>1.7101749398630284E-2</v>
          </cell>
          <cell r="D18">
            <v>102039037.26621994</v>
          </cell>
          <cell r="E18">
            <v>1.7101749398630281E-2</v>
          </cell>
          <cell r="F18">
            <v>18541999.344767991</v>
          </cell>
          <cell r="G18">
            <v>1.4611344276436808E-2</v>
          </cell>
          <cell r="H18">
            <v>6031079.3934447281</v>
          </cell>
          <cell r="I18">
            <v>1.7101749398630281E-2</v>
          </cell>
          <cell r="J18">
            <v>2603977.8323524944</v>
          </cell>
          <cell r="K18">
            <v>1.7101749398630271E-2</v>
          </cell>
          <cell r="L18">
            <v>6691084.1984454757</v>
          </cell>
          <cell r="M18">
            <v>1.7101749398630278E-2</v>
          </cell>
          <cell r="N18">
            <v>2763108.4954726878</v>
          </cell>
          <cell r="O18">
            <v>1.7101749398630274E-2</v>
          </cell>
          <cell r="P18">
            <v>295.07626871858349</v>
          </cell>
          <cell r="R18">
            <v>721693.82462219766</v>
          </cell>
          <cell r="S18">
            <v>1.3228416066944091E-2</v>
          </cell>
          <cell r="T18">
            <v>2337866.983501758</v>
          </cell>
          <cell r="U18">
            <v>1.322841606694408E-2</v>
          </cell>
          <cell r="V18">
            <v>1001942.992929325</v>
          </cell>
          <cell r="W18">
            <v>0</v>
          </cell>
          <cell r="X18">
            <v>0</v>
          </cell>
          <cell r="Y18">
            <v>6692422.7759489669</v>
          </cell>
        </row>
        <row r="19">
          <cell r="C19">
            <v>3.4133629347061082E-3</v>
          </cell>
          <cell r="D19">
            <v>20366119.253595553</v>
          </cell>
          <cell r="E19">
            <v>3.4133629347061073E-3</v>
          </cell>
          <cell r="F19">
            <v>3700824.5076872124</v>
          </cell>
          <cell r="G19">
            <v>2.4796137327670214E-3</v>
          </cell>
          <cell r="H19">
            <v>1023502.4926153257</v>
          </cell>
          <cell r="I19">
            <v>3.4133629347061073E-3</v>
          </cell>
          <cell r="J19">
            <v>519731.70747433847</v>
          </cell>
          <cell r="K19">
            <v>3.4133629347061047E-3</v>
          </cell>
          <cell r="L19">
            <v>1335483.1873399306</v>
          </cell>
          <cell r="M19">
            <v>3.4133629347061064E-3</v>
          </cell>
          <cell r="N19">
            <v>551492.82703051541</v>
          </cell>
          <cell r="O19">
            <v>3.413362934706106E-3</v>
          </cell>
          <cell r="P19">
            <v>58.894699897547397</v>
          </cell>
          <cell r="R19">
            <v>144043.91584459768</v>
          </cell>
          <cell r="S19">
            <v>2.1681678327060624E-3</v>
          </cell>
          <cell r="T19">
            <v>383181.77816016</v>
          </cell>
          <cell r="U19">
            <v>2.1681678327060611E-3</v>
          </cell>
          <cell r="V19">
            <v>164220.76206864003</v>
          </cell>
          <cell r="W19">
            <v>0</v>
          </cell>
          <cell r="X19">
            <v>0</v>
          </cell>
          <cell r="Y19">
            <v>0</v>
          </cell>
        </row>
        <row r="20">
          <cell r="C20">
            <v>3.4809806325198189E-3</v>
          </cell>
          <cell r="D20">
            <v>20769565.978620179</v>
          </cell>
          <cell r="E20">
            <v>3.480980632519818E-3</v>
          </cell>
          <cell r="F20">
            <v>3774136.7331988881</v>
          </cell>
          <cell r="G20">
            <v>3.1193443643299612E-3</v>
          </cell>
          <cell r="H20">
            <v>1287562.1271279911</v>
          </cell>
          <cell r="I20">
            <v>3.4809806325198185E-3</v>
          </cell>
          <cell r="J20">
            <v>530027.43699752493</v>
          </cell>
          <cell r="K20">
            <v>3.4809806325198159E-3</v>
          </cell>
          <cell r="L20">
            <v>1361938.7094523539</v>
          </cell>
          <cell r="M20">
            <v>3.480980632519818E-3</v>
          </cell>
          <cell r="N20">
            <v>562417.73482318455</v>
          </cell>
          <cell r="O20">
            <v>3.4809806325198167E-3</v>
          </cell>
          <cell r="P20">
            <v>60.06138627010111</v>
          </cell>
          <cell r="R20">
            <v>146897.38269233631</v>
          </cell>
          <cell r="S20">
            <v>3.1575129968472986E-3</v>
          </cell>
          <cell r="T20">
            <v>558029.42302012711</v>
          </cell>
          <cell r="U20">
            <v>3.157512996847296E-3</v>
          </cell>
          <cell r="V20">
            <v>239155.46700862591</v>
          </cell>
          <cell r="W20">
            <v>0</v>
          </cell>
          <cell r="X20">
            <v>0</v>
          </cell>
          <cell r="Y20">
            <v>74264.741848806865</v>
          </cell>
        </row>
        <row r="21">
          <cell r="C21">
            <v>2.5038627974416569E-3</v>
          </cell>
          <cell r="D21">
            <v>14939509.598831672</v>
          </cell>
          <cell r="E21">
            <v>2.503862797441656E-3</v>
          </cell>
          <cell r="F21">
            <v>2714729.4272286878</v>
          </cell>
          <cell r="G21">
            <v>6.3332039931156292E-4</v>
          </cell>
          <cell r="H21">
            <v>261413.70276901181</v>
          </cell>
          <cell r="I21">
            <v>2.503862797441656E-3</v>
          </cell>
          <cell r="J21">
            <v>381247.73482602771</v>
          </cell>
          <cell r="K21">
            <v>2.5038627974416547E-3</v>
          </cell>
          <cell r="L21">
            <v>979639.9425885157</v>
          </cell>
          <cell r="M21">
            <v>2.5038627974416556E-3</v>
          </cell>
          <cell r="N21">
            <v>404546.01490436785</v>
          </cell>
          <cell r="O21">
            <v>2.5038627974416547E-3</v>
          </cell>
          <cell r="P21">
            <v>43.202041757876124</v>
          </cell>
          <cell r="R21">
            <v>105663.01005203786</v>
          </cell>
          <cell r="S21">
            <v>5.4357862340985235E-4</v>
          </cell>
          <cell r="T21">
            <v>96067.020433596146</v>
          </cell>
          <cell r="U21">
            <v>5.4357862340985192E-4</v>
          </cell>
          <cell r="V21">
            <v>41171.580185826926</v>
          </cell>
          <cell r="W21">
            <v>0</v>
          </cell>
          <cell r="X21">
            <v>0</v>
          </cell>
          <cell r="Y21">
            <v>1086426.3012136579</v>
          </cell>
        </row>
        <row r="22">
          <cell r="C22">
            <v>2.7668995562442479E-3</v>
          </cell>
          <cell r="D22">
            <v>16508940.714223469</v>
          </cell>
          <cell r="E22">
            <v>2.766899556244247E-3</v>
          </cell>
          <cell r="F22">
            <v>2999918.2284257258</v>
          </cell>
          <cell r="G22">
            <v>3.7408401475232887E-4</v>
          </cell>
          <cell r="H22">
            <v>154409.50196678514</v>
          </cell>
          <cell r="I22">
            <v>2.766899556244247E-3</v>
          </cell>
          <cell r="J22">
            <v>421298.71867863025</v>
          </cell>
          <cell r="K22">
            <v>2.7668995562442453E-3</v>
          </cell>
          <cell r="L22">
            <v>1082553.4550842193</v>
          </cell>
          <cell r="M22">
            <v>2.7668995562442466E-3</v>
          </cell>
          <cell r="N22">
            <v>447044.53864763182</v>
          </cell>
          <cell r="O22">
            <v>2.7668995562442462E-3</v>
          </cell>
          <cell r="P22">
            <v>47.740519285181904</v>
          </cell>
          <cell r="R22">
            <v>116763.16127350721</v>
          </cell>
          <cell r="S22">
            <v>3.2871273687026467E-4</v>
          </cell>
          <cell r="T22">
            <v>58093.625925920976</v>
          </cell>
          <cell r="U22">
            <v>3.2871273687026445E-4</v>
          </cell>
          <cell r="V22">
            <v>24897.268253966136</v>
          </cell>
          <cell r="W22">
            <v>0</v>
          </cell>
          <cell r="X22">
            <v>0</v>
          </cell>
          <cell r="Y22">
            <v>0</v>
          </cell>
        </row>
        <row r="23">
          <cell r="C23">
            <v>3.6447916792711636E-2</v>
          </cell>
          <cell r="D23">
            <v>217469584.73063916</v>
          </cell>
          <cell r="E23">
            <v>3.6447916792711629E-2</v>
          </cell>
          <cell r="F23">
            <v>39517433.774508767</v>
          </cell>
          <cell r="G23">
            <v>0</v>
          </cell>
          <cell r="H23">
            <v>0</v>
          </cell>
          <cell r="I23">
            <v>3.6447916792711622E-2</v>
          </cell>
          <cell r="J23">
            <v>5549699.3407733375</v>
          </cell>
          <cell r="K23">
            <v>3.6447916792711602E-2</v>
          </cell>
          <cell r="L23">
            <v>14260300.185284019</v>
          </cell>
          <cell r="M23">
            <v>3.6447916792711615E-2</v>
          </cell>
          <cell r="N23">
            <v>5888844.8301253431</v>
          </cell>
          <cell r="O23">
            <v>3.6447916792711609E-2</v>
          </cell>
          <cell r="P23">
            <v>628.87807785442897</v>
          </cell>
          <cell r="R23">
            <v>1538102.0886524301</v>
          </cell>
          <cell r="S23">
            <v>4.8274805985992583E-2</v>
          </cell>
          <cell r="T23">
            <v>8531639.3495987915</v>
          </cell>
          <cell r="U23">
            <v>4.8274805985992542E-2</v>
          </cell>
          <cell r="V23">
            <v>3656416.8641137681</v>
          </cell>
          <cell r="W23">
            <v>0</v>
          </cell>
          <cell r="X23">
            <v>0</v>
          </cell>
          <cell r="Y23">
            <v>6349936.1189107187</v>
          </cell>
        </row>
        <row r="24">
          <cell r="C24">
            <v>3.5750817060591338E-3</v>
          </cell>
          <cell r="D24">
            <v>21331028.00954191</v>
          </cell>
          <cell r="E24">
            <v>3.5750817060591334E-3</v>
          </cell>
          <cell r="F24">
            <v>3876162.6723725549</v>
          </cell>
          <cell r="G24">
            <v>0</v>
          </cell>
          <cell r="H24">
            <v>0</v>
          </cell>
          <cell r="I24">
            <v>3.5750817060591334E-3</v>
          </cell>
          <cell r="J24">
            <v>544355.62669235072</v>
          </cell>
          <cell r="K24">
            <v>3.5750817060591312E-3</v>
          </cell>
          <cell r="L24">
            <v>1398755.8906388644</v>
          </cell>
          <cell r="M24">
            <v>3.5750817060591325E-3</v>
          </cell>
          <cell r="N24">
            <v>577621.52887190366</v>
          </cell>
          <cell r="O24">
            <v>3.5750817060591317E-3</v>
          </cell>
          <cell r="P24">
            <v>61.685020964725858</v>
          </cell>
          <cell r="R24">
            <v>150868.4479956954</v>
          </cell>
          <cell r="S24">
            <v>1.3626880043101459E-3</v>
          </cell>
          <cell r="T24">
            <v>240828.77934656182</v>
          </cell>
          <cell r="U24">
            <v>1.3626880043101448E-3</v>
          </cell>
          <cell r="V24">
            <v>103212.33400566936</v>
          </cell>
          <cell r="W24">
            <v>0</v>
          </cell>
          <cell r="X24">
            <v>0</v>
          </cell>
          <cell r="Y24">
            <v>0</v>
          </cell>
        </row>
        <row r="25">
          <cell r="C25">
            <v>0.24818454450281197</v>
          </cell>
          <cell r="D25">
            <v>1480814119.9549179</v>
          </cell>
          <cell r="E25">
            <v>0.24818454450281188</v>
          </cell>
          <cell r="F25">
            <v>269085784.98532158</v>
          </cell>
          <cell r="G25">
            <v>0.27880985572899536</v>
          </cell>
          <cell r="H25">
            <v>115083481.96874504</v>
          </cell>
          <cell r="I25">
            <v>0.24818454450281188</v>
          </cell>
          <cell r="J25">
            <v>37789528.8460714</v>
          </cell>
          <cell r="K25">
            <v>0.24818454450281172</v>
          </cell>
          <cell r="L25">
            <v>97102562.159761027</v>
          </cell>
          <cell r="M25">
            <v>0.24818454450281185</v>
          </cell>
          <cell r="N25">
            <v>40098869.851037763</v>
          </cell>
          <cell r="O25">
            <v>0.24818454450281177</v>
          </cell>
          <cell r="P25">
            <v>4282.21509030979</v>
          </cell>
          <cell r="R25">
            <v>10473387.778018661</v>
          </cell>
          <cell r="S25">
            <v>0.25058974539194195</v>
          </cell>
          <cell r="T25">
            <v>44286896.419887826</v>
          </cell>
          <cell r="U25">
            <v>0.25058974539194173</v>
          </cell>
          <cell r="V25">
            <v>18980098.465666212</v>
          </cell>
          <cell r="W25">
            <v>0</v>
          </cell>
          <cell r="X25">
            <v>0</v>
          </cell>
          <cell r="Y25">
            <v>160152502.3632088</v>
          </cell>
        </row>
        <row r="26">
          <cell r="C26">
            <v>3.1648519111937062E-3</v>
          </cell>
          <cell r="D26">
            <v>18883357.168958798</v>
          </cell>
          <cell r="E26">
            <v>3.1648519111937058E-3</v>
          </cell>
          <cell r="F26">
            <v>3431384.7487638574</v>
          </cell>
          <cell r="G26">
            <v>0</v>
          </cell>
          <cell r="H26">
            <v>0</v>
          </cell>
          <cell r="I26">
            <v>3.1648519111937058E-3</v>
          </cell>
          <cell r="J26">
            <v>481892.46768444002</v>
          </cell>
          <cell r="K26">
            <v>3.1648519111937036E-3</v>
          </cell>
          <cell r="L26">
            <v>1238252.8897952526</v>
          </cell>
          <cell r="M26">
            <v>3.1648519111937049E-3</v>
          </cell>
          <cell r="N26">
            <v>511341.20836975274</v>
          </cell>
          <cell r="O26">
            <v>3.164851911193704E-3</v>
          </cell>
          <cell r="P26">
            <v>54.606851687156194</v>
          </cell>
          <cell r="R26">
            <v>133556.75065237435</v>
          </cell>
          <cell r="S26">
            <v>1.6628054055339732E-3</v>
          </cell>
          <cell r="T26">
            <v>293868.73212282953</v>
          </cell>
          <cell r="U26">
            <v>1.6628054055339719E-3</v>
          </cell>
          <cell r="V26">
            <v>125943.74233835553</v>
          </cell>
          <cell r="W26">
            <v>0</v>
          </cell>
          <cell r="X26">
            <v>0</v>
          </cell>
          <cell r="Y26">
            <v>70223.178500431139</v>
          </cell>
        </row>
        <row r="27">
          <cell r="C27">
            <v>3.2445746712698169E-2</v>
          </cell>
          <cell r="D27">
            <v>193590297.7395111</v>
          </cell>
          <cell r="E27">
            <v>3.2445746712698162E-2</v>
          </cell>
          <cell r="F27">
            <v>35178214.828451514</v>
          </cell>
          <cell r="G27">
            <v>3.9100037333458841E-2</v>
          </cell>
          <cell r="H27">
            <v>16139201.498730974</v>
          </cell>
          <cell r="I27">
            <v>3.2445746712698162E-2</v>
          </cell>
          <cell r="J27">
            <v>4940313.6032829871</v>
          </cell>
          <cell r="K27">
            <v>3.2445746712698141E-2</v>
          </cell>
          <cell r="L27">
            <v>12694445.350338647</v>
          </cell>
          <cell r="M27">
            <v>3.2445746712698155E-2</v>
          </cell>
          <cell r="N27">
            <v>5242219.1609819569</v>
          </cell>
          <cell r="O27">
            <v>3.2445746712698148E-2</v>
          </cell>
          <cell r="P27">
            <v>559.82400704211125</v>
          </cell>
          <cell r="R27">
            <v>1369210.5112758621</v>
          </cell>
          <cell r="S27">
            <v>4.0222145671053706E-2</v>
          </cell>
          <cell r="T27">
            <v>7108487.2061842782</v>
          </cell>
          <cell r="U27">
            <v>4.0222145671053672E-2</v>
          </cell>
          <cell r="V27">
            <v>3046494.5169361196</v>
          </cell>
          <cell r="W27">
            <v>0</v>
          </cell>
          <cell r="X27">
            <v>0</v>
          </cell>
          <cell r="Y27">
            <v>15441193.520430997</v>
          </cell>
        </row>
        <row r="28">
          <cell r="C28">
            <v>3.0497840812879866E-3</v>
          </cell>
          <cell r="D28">
            <v>18196795.209114317</v>
          </cell>
          <cell r="E28">
            <v>3.0497840812879857E-3</v>
          </cell>
          <cell r="F28">
            <v>3306626.3058125991</v>
          </cell>
          <cell r="G28">
            <v>6.4683280287318099E-4</v>
          </cell>
          <cell r="H28">
            <v>266991.1758019214</v>
          </cell>
          <cell r="I28">
            <v>3.0497840812879857E-3</v>
          </cell>
          <cell r="J28">
            <v>464371.79940032866</v>
          </cell>
          <cell r="K28">
            <v>3.049784081287984E-3</v>
          </cell>
          <cell r="L28">
            <v>1193232.4348414899</v>
          </cell>
          <cell r="M28">
            <v>3.0497840812879853E-3</v>
          </cell>
          <cell r="N28">
            <v>492749.84143079125</v>
          </cell>
          <cell r="O28">
            <v>3.0497840812879844E-3</v>
          </cell>
          <cell r="P28">
            <v>52.621453286870675</v>
          </cell>
          <cell r="R28">
            <v>128700.88823035298</v>
          </cell>
          <cell r="S28">
            <v>6.5635648923038209E-4</v>
          </cell>
          <cell r="T28">
            <v>115998.32949110723</v>
          </cell>
          <cell r="U28">
            <v>6.5635648923038155E-4</v>
          </cell>
          <cell r="V28">
            <v>49713.569781903105</v>
          </cell>
          <cell r="W28">
            <v>0</v>
          </cell>
          <cell r="X28">
            <v>0</v>
          </cell>
          <cell r="Y28">
            <v>487583.34605151624</v>
          </cell>
        </row>
        <row r="29">
          <cell r="C29">
            <v>2.5393698049458557E-3</v>
          </cell>
          <cell r="D29">
            <v>15151365.168544505</v>
          </cell>
          <cell r="E29">
            <v>2.5393698049458549E-3</v>
          </cell>
          <cell r="F29">
            <v>2753226.7116018441</v>
          </cell>
          <cell r="G29">
            <v>3.0365212353287497E-4</v>
          </cell>
          <cell r="H29">
            <v>125337.5480289112</v>
          </cell>
          <cell r="I29">
            <v>2.5393698049458549E-3</v>
          </cell>
          <cell r="J29">
            <v>386654.16771654313</v>
          </cell>
          <cell r="K29">
            <v>2.5393698049458531E-3</v>
          </cell>
          <cell r="L29">
            <v>993532.11065317329</v>
          </cell>
          <cell r="M29">
            <v>2.5393698049458544E-3</v>
          </cell>
          <cell r="N29">
            <v>410282.83818465297</v>
          </cell>
          <cell r="O29">
            <v>2.5393698049458535E-3</v>
          </cell>
          <cell r="P29">
            <v>43.814685239164703</v>
          </cell>
          <cell r="R29">
            <v>107161.40576871506</v>
          </cell>
          <cell r="S29">
            <v>3.8697239267328725E-4</v>
          </cell>
          <cell r="T29">
            <v>68389.894585962262</v>
          </cell>
          <cell r="U29">
            <v>3.8697239267328692E-4</v>
          </cell>
          <cell r="V29">
            <v>29309.954822555257</v>
          </cell>
          <cell r="W29">
            <v>0</v>
          </cell>
          <cell r="X29">
            <v>0</v>
          </cell>
          <cell r="Y29">
            <v>772449.16166243935</v>
          </cell>
        </row>
        <row r="30">
          <cell r="C30">
            <v>3.0484473961182403E-3</v>
          </cell>
          <cell r="D30">
            <v>18188819.76375667</v>
          </cell>
          <cell r="E30">
            <v>3.0484473961182395E-3</v>
          </cell>
          <cell r="F30">
            <v>3305177.0496596829</v>
          </cell>
          <cell r="G30">
            <v>5.6030880201582292E-3</v>
          </cell>
          <cell r="H30">
            <v>2312769.3153140978</v>
          </cell>
          <cell r="I30">
            <v>3.0484473961182399E-3</v>
          </cell>
          <cell r="J30">
            <v>464168.27059928497</v>
          </cell>
          <cell r="K30">
            <v>3.0484473961182377E-3</v>
          </cell>
          <cell r="L30">
            <v>1192709.4548346433</v>
          </cell>
          <cell r="M30">
            <v>3.048447396118239E-3</v>
          </cell>
          <cell r="N30">
            <v>492533.87486139487</v>
          </cell>
          <cell r="O30">
            <v>3.0484473961182382E-3</v>
          </cell>
          <cell r="P30">
            <v>52.598389911122005</v>
          </cell>
          <cell r="R30">
            <v>128644.48011618969</v>
          </cell>
          <cell r="S30">
            <v>1.7787902248849446E-3</v>
          </cell>
          <cell r="T30">
            <v>314366.80826254474</v>
          </cell>
          <cell r="U30">
            <v>1.7787902248849431E-3</v>
          </cell>
          <cell r="V30">
            <v>134728.63211251918</v>
          </cell>
          <cell r="W30">
            <v>0</v>
          </cell>
          <cell r="X30">
            <v>0</v>
          </cell>
          <cell r="Y30">
            <v>1478987.0740241499</v>
          </cell>
        </row>
        <row r="31">
          <cell r="C31">
            <v>3.4523059976389625E-3</v>
          </cell>
          <cell r="D31">
            <v>20598476.33925046</v>
          </cell>
          <cell r="E31">
            <v>3.452305997638962E-3</v>
          </cell>
          <cell r="F31">
            <v>3743047.2201450435</v>
          </cell>
          <cell r="G31">
            <v>1.6078791373345983E-3</v>
          </cell>
          <cell r="H31">
            <v>663679.29937608715</v>
          </cell>
          <cell r="I31">
            <v>3.4523059976389616E-3</v>
          </cell>
          <cell r="J31">
            <v>525661.32731832843</v>
          </cell>
          <cell r="K31">
            <v>3.4523059976389594E-3</v>
          </cell>
          <cell r="L31">
            <v>1350719.7170630221</v>
          </cell>
          <cell r="M31">
            <v>3.4523059976389616E-3</v>
          </cell>
          <cell r="N31">
            <v>557784.80953600793</v>
          </cell>
          <cell r="O31">
            <v>3.4523059976389603E-3</v>
          </cell>
          <cell r="P31">
            <v>59.566629618586347</v>
          </cell>
          <cell r="R31">
            <v>145687.31310036415</v>
          </cell>
          <cell r="S31">
            <v>1.8768695536909503E-3</v>
          </cell>
          <cell r="T31">
            <v>331700.43485995365</v>
          </cell>
          <cell r="U31">
            <v>1.8768695536909488E-3</v>
          </cell>
          <cell r="V31">
            <v>142157.32922569444</v>
          </cell>
          <cell r="W31">
            <v>0</v>
          </cell>
          <cell r="X31">
            <v>0</v>
          </cell>
          <cell r="Y31">
            <v>236181.39647671359</v>
          </cell>
        </row>
        <row r="32">
          <cell r="C32">
            <v>2.6112589416699091E-3</v>
          </cell>
          <cell r="D32">
            <v>15580297.79585862</v>
          </cell>
          <cell r="E32">
            <v>2.6112589416699087E-3</v>
          </cell>
          <cell r="F32">
            <v>2831170.101775723</v>
          </cell>
          <cell r="G32">
            <v>7.8090477409439938E-4</v>
          </cell>
          <cell r="H32">
            <v>322331.64876407059</v>
          </cell>
          <cell r="I32">
            <v>2.6112589416699083E-3</v>
          </cell>
          <cell r="J32">
            <v>397600.2828801407</v>
          </cell>
          <cell r="K32">
            <v>2.6112589416699065E-3</v>
          </cell>
          <cell r="L32">
            <v>1021658.83942004</v>
          </cell>
          <cell r="M32">
            <v>2.6112589416699078E-3</v>
          </cell>
          <cell r="N32">
            <v>421897.87707829615</v>
          </cell>
          <cell r="O32">
            <v>2.611258941669907E-3</v>
          </cell>
          <cell r="P32">
            <v>45.055071689198449</v>
          </cell>
          <cell r="R32">
            <v>110195.12733847011</v>
          </cell>
          <cell r="S32">
            <v>6.5421852021008771E-4</v>
          </cell>
          <cell r="T32">
            <v>115620.48476963784</v>
          </cell>
          <cell r="U32">
            <v>6.5421852021008717E-4</v>
          </cell>
          <cell r="V32">
            <v>49551.63632984479</v>
          </cell>
          <cell r="W32">
            <v>0</v>
          </cell>
          <cell r="X32">
            <v>0</v>
          </cell>
          <cell r="Y32">
            <v>0</v>
          </cell>
        </row>
        <row r="33">
          <cell r="C33">
            <v>4.2607639489669526E-3</v>
          </cell>
          <cell r="D33">
            <v>25422209.227672726</v>
          </cell>
          <cell r="E33">
            <v>4.2607639489669518E-3</v>
          </cell>
          <cell r="F33">
            <v>4619590.6926506506</v>
          </cell>
          <cell r="G33">
            <v>1.498592482912617E-3</v>
          </cell>
          <cell r="H33">
            <v>618569.38498403085</v>
          </cell>
          <cell r="I33">
            <v>4.2607639489669518E-3</v>
          </cell>
          <cell r="J33">
            <v>648760.22992625751</v>
          </cell>
          <cell r="K33">
            <v>4.2607639489669492E-3</v>
          </cell>
          <cell r="L33">
            <v>1667030.0603587537</v>
          </cell>
          <cell r="M33">
            <v>4.2607639489669509E-3</v>
          </cell>
          <cell r="N33">
            <v>688406.36066958541</v>
          </cell>
          <cell r="O33">
            <v>4.26076394896695E-3</v>
          </cell>
          <cell r="P33">
            <v>73.515890020732115</v>
          </cell>
          <cell r="R33">
            <v>179804.23864640534</v>
          </cell>
          <cell r="S33">
            <v>1.132321842373424E-3</v>
          </cell>
          <cell r="T33">
            <v>200116.01060823348</v>
          </cell>
          <cell r="U33">
            <v>1.1323218423734231E-3</v>
          </cell>
          <cell r="V33">
            <v>85764.004546385782</v>
          </cell>
          <cell r="W33">
            <v>0</v>
          </cell>
          <cell r="X33">
            <v>0</v>
          </cell>
          <cell r="Y33">
            <v>755522.65554770327</v>
          </cell>
        </row>
        <row r="34">
          <cell r="C34">
            <v>8.356564260568404E-3</v>
          </cell>
          <cell r="D34">
            <v>49860148.93131315</v>
          </cell>
          <cell r="E34">
            <v>8.3565642605684023E-3</v>
          </cell>
          <cell r="F34">
            <v>9060325.0832561627</v>
          </cell>
          <cell r="G34">
            <v>1.4990036159172193E-2</v>
          </cell>
          <cell r="H34">
            <v>6187390.8708296912</v>
          </cell>
          <cell r="I34">
            <v>8.3565642605684023E-3</v>
          </cell>
          <cell r="J34">
            <v>1272402.4649134472</v>
          </cell>
          <cell r="K34">
            <v>8.3565642605683971E-3</v>
          </cell>
          <cell r="L34">
            <v>3269517.8588958718</v>
          </cell>
          <cell r="M34">
            <v>8.3565642605684005E-3</v>
          </cell>
          <cell r="N34">
            <v>1350159.7505100463</v>
          </cell>
          <cell r="O34">
            <v>8.3565642605683988E-3</v>
          </cell>
          <cell r="P34">
            <v>144.18547154673465</v>
          </cell>
          <cell r="R34">
            <v>352647.0117959865</v>
          </cell>
          <cell r="S34">
            <v>1.3499670886393943E-2</v>
          </cell>
          <cell r="T34">
            <v>2385806.0325381886</v>
          </cell>
          <cell r="U34">
            <v>1.3499670886393934E-2</v>
          </cell>
          <cell r="V34">
            <v>1022488.2996592239</v>
          </cell>
          <cell r="W34">
            <v>0</v>
          </cell>
          <cell r="X34">
            <v>0</v>
          </cell>
          <cell r="Y34">
            <v>0</v>
          </cell>
        </row>
        <row r="35">
          <cell r="C35">
            <v>7.1222340338981775E-3</v>
          </cell>
          <cell r="D35">
            <v>42495413.016745687</v>
          </cell>
          <cell r="E35">
            <v>7.1222340338981749E-3</v>
          </cell>
          <cell r="F35">
            <v>7722043.8512799917</v>
          </cell>
          <cell r="G35">
            <v>1.0088637216168419E-2</v>
          </cell>
          <cell r="H35">
            <v>4164255.5860172356</v>
          </cell>
          <cell r="I35">
            <v>7.1222340338981758E-3</v>
          </cell>
          <cell r="J35">
            <v>1084458.6193376647</v>
          </cell>
          <cell r="K35">
            <v>7.1222340338981706E-3</v>
          </cell>
          <cell r="L35">
            <v>2786584.3716353076</v>
          </cell>
          <cell r="M35">
            <v>7.1222340338981749E-3</v>
          </cell>
          <cell r="N35">
            <v>1150730.5426534282</v>
          </cell>
          <cell r="O35">
            <v>7.1222340338981723E-3</v>
          </cell>
          <cell r="P35">
            <v>122.88814405335054</v>
          </cell>
          <cell r="R35">
            <v>300558.27623050293</v>
          </cell>
          <cell r="S35">
            <v>1.3410410679796652E-2</v>
          </cell>
          <cell r="T35">
            <v>2370031.015416841</v>
          </cell>
          <cell r="U35">
            <v>1.3410410679796642E-2</v>
          </cell>
          <cell r="V35">
            <v>1015727.5780357892</v>
          </cell>
          <cell r="W35">
            <v>0</v>
          </cell>
          <cell r="X35">
            <v>0</v>
          </cell>
          <cell r="Y35">
            <v>5052718.8682852015</v>
          </cell>
        </row>
        <row r="36">
          <cell r="C36">
            <v>3.1093914801612137E-3</v>
          </cell>
          <cell r="D36">
            <v>18552447.806588046</v>
          </cell>
          <cell r="E36">
            <v>3.1093914801612133E-3</v>
          </cell>
          <cell r="F36">
            <v>3371253.6328239064</v>
          </cell>
          <cell r="G36">
            <v>2.1752706208574609E-3</v>
          </cell>
          <cell r="H36">
            <v>897879.72745095496</v>
          </cell>
          <cell r="I36">
            <v>3.1093914801612129E-3</v>
          </cell>
          <cell r="J36">
            <v>473447.8501418106</v>
          </cell>
          <cell r="K36">
            <v>3.1093914801612111E-3</v>
          </cell>
          <cell r="L36">
            <v>1216553.9159025461</v>
          </cell>
          <cell r="M36">
            <v>3.1093914801612124E-3</v>
          </cell>
          <cell r="N36">
            <v>502380.53513238614</v>
          </cell>
          <cell r="O36">
            <v>3.109391480161212E-3</v>
          </cell>
          <cell r="P36">
            <v>53.649928704066355</v>
          </cell>
          <cell r="R36">
            <v>131216.32046280315</v>
          </cell>
          <cell r="S36">
            <v>2.1903492612916175E-3</v>
          </cell>
          <cell r="T36">
            <v>387101.91714540514</v>
          </cell>
          <cell r="U36">
            <v>2.1903492612916158E-3</v>
          </cell>
          <cell r="V36">
            <v>165900.82163374507</v>
          </cell>
          <cell r="W36">
            <v>0</v>
          </cell>
          <cell r="X36">
            <v>0</v>
          </cell>
          <cell r="Y36">
            <v>26474.966797743426</v>
          </cell>
        </row>
        <row r="37">
          <cell r="C37">
            <v>1.0110251206586637E-2</v>
          </cell>
          <cell r="D37">
            <v>60323670.730572462</v>
          </cell>
          <cell r="E37">
            <v>1.0110251206586636E-2</v>
          </cell>
          <cell r="F37">
            <v>10961701.453945035</v>
          </cell>
          <cell r="G37">
            <v>9.7742003120748176E-3</v>
          </cell>
          <cell r="H37">
            <v>4034466.4374666996</v>
          </cell>
          <cell r="I37">
            <v>1.0110251206586636E-2</v>
          </cell>
          <cell r="J37">
            <v>1539425.55277855</v>
          </cell>
          <cell r="K37">
            <v>1.0110251206586627E-2</v>
          </cell>
          <cell r="L37">
            <v>3955650.4141105157</v>
          </cell>
          <cell r="M37">
            <v>1.0110251206586632E-2</v>
          </cell>
          <cell r="N37">
            <v>1633500.7810674596</v>
          </cell>
          <cell r="O37">
            <v>1.011025120658663E-2</v>
          </cell>
          <cell r="P37">
            <v>174.44386140321294</v>
          </cell>
          <cell r="R37">
            <v>426652.60091795586</v>
          </cell>
          <cell r="S37">
            <v>9.480021882112926E-3</v>
          </cell>
          <cell r="T37">
            <v>1675410.7255855242</v>
          </cell>
          <cell r="U37">
            <v>9.4800218821129191E-3</v>
          </cell>
          <cell r="V37">
            <v>718033.16810808191</v>
          </cell>
          <cell r="W37">
            <v>0</v>
          </cell>
          <cell r="X37">
            <v>0</v>
          </cell>
          <cell r="Y37">
            <v>699441.09850275284</v>
          </cell>
        </row>
        <row r="38">
          <cell r="C38">
            <v>3.0697344796955534E-2</v>
          </cell>
          <cell r="D38">
            <v>183158309.52133021</v>
          </cell>
          <cell r="E38">
            <v>3.0697344796955524E-2</v>
          </cell>
          <cell r="F38">
            <v>33282568.574935041</v>
          </cell>
          <cell r="G38">
            <v>3.4210075433325819E-2</v>
          </cell>
          <cell r="H38">
            <v>14120787.046736822</v>
          </cell>
          <cell r="I38">
            <v>3.069734479695552E-2</v>
          </cell>
          <cell r="J38">
            <v>4674095.234359799</v>
          </cell>
          <cell r="K38">
            <v>3.0697344796955503E-2</v>
          </cell>
          <cell r="L38">
            <v>12010380.570866767</v>
          </cell>
          <cell r="M38">
            <v>3.0697344796955517E-2</v>
          </cell>
          <cell r="N38">
            <v>4959732.026228589</v>
          </cell>
          <cell r="O38">
            <v>3.069734479695551E-2</v>
          </cell>
          <cell r="P38">
            <v>529.65680592764033</v>
          </cell>
          <cell r="R38">
            <v>1295427.9504315229</v>
          </cell>
          <cell r="S38">
            <v>3.1177467730698228E-2</v>
          </cell>
          <cell r="T38">
            <v>5510015.1120079616</v>
          </cell>
          <cell r="U38">
            <v>3.11774677306982E-2</v>
          </cell>
          <cell r="V38">
            <v>2361435.0480034123</v>
          </cell>
          <cell r="W38">
            <v>0</v>
          </cell>
          <cell r="X38">
            <v>0</v>
          </cell>
          <cell r="Y38">
            <v>8925841.9705473483</v>
          </cell>
        </row>
        <row r="39">
          <cell r="C39">
            <v>2.7898097501925598E-3</v>
          </cell>
          <cell r="D39">
            <v>16645636.328197053</v>
          </cell>
          <cell r="E39">
            <v>2.789809750192559E-3</v>
          </cell>
          <cell r="F39">
            <v>3024757.8393495143</v>
          </cell>
          <cell r="G39">
            <v>0</v>
          </cell>
          <cell r="H39">
            <v>0</v>
          </cell>
          <cell r="I39">
            <v>2.789809750192559E-3</v>
          </cell>
          <cell r="J39">
            <v>424787.11251400469</v>
          </cell>
          <cell r="K39">
            <v>2.7898097501925572E-3</v>
          </cell>
          <cell r="L39">
            <v>1091517.101617547</v>
          </cell>
          <cell r="M39">
            <v>2.7898097501925585E-3</v>
          </cell>
          <cell r="N39">
            <v>450746.11034395068</v>
          </cell>
          <cell r="O39">
            <v>2.7898097501925581E-3</v>
          </cell>
          <cell r="P39">
            <v>48.135815367957413</v>
          </cell>
          <cell r="R39">
            <v>117729.97145812598</v>
          </cell>
          <cell r="S39">
            <v>2.2021080909032364E-4</v>
          </cell>
          <cell r="T39">
            <v>38918.006311348683</v>
          </cell>
          <cell r="U39">
            <v>2.202108090903235E-4</v>
          </cell>
          <cell r="V39">
            <v>16679.145562006583</v>
          </cell>
          <cell r="W39">
            <v>0</v>
          </cell>
          <cell r="X39">
            <v>0</v>
          </cell>
          <cell r="Y39">
            <v>20603.502386953554</v>
          </cell>
        </row>
        <row r="40">
          <cell r="C40">
            <v>3.3181926589163253E-3</v>
          </cell>
          <cell r="D40">
            <v>19798277.736824885</v>
          </cell>
          <cell r="E40">
            <v>3.318192658916324E-3</v>
          </cell>
          <cell r="F40">
            <v>3597639.3217624975</v>
          </cell>
          <cell r="G40">
            <v>0</v>
          </cell>
          <cell r="H40">
            <v>0</v>
          </cell>
          <cell r="I40">
            <v>3.3181926589163245E-3</v>
          </cell>
          <cell r="J40">
            <v>505240.71695173637</v>
          </cell>
          <cell r="K40">
            <v>3.3181926589163223E-3</v>
          </cell>
          <cell r="L40">
            <v>1298247.6792257892</v>
          </cell>
          <cell r="M40">
            <v>3.318192658916324E-3</v>
          </cell>
          <cell r="N40">
            <v>536116.28329679137</v>
          </cell>
          <cell r="O40">
            <v>3.3181926589163232E-3</v>
          </cell>
          <cell r="P40">
            <v>57.252617019452082</v>
          </cell>
          <cell r="R40">
            <v>140027.73020626887</v>
          </cell>
          <cell r="S40">
            <v>1.3886108786812157E-3</v>
          </cell>
          <cell r="T40">
            <v>245410.14659437837</v>
          </cell>
          <cell r="U40">
            <v>1.3886108786812146E-3</v>
          </cell>
          <cell r="V40">
            <v>105175.77711187645</v>
          </cell>
          <cell r="W40">
            <v>0</v>
          </cell>
          <cell r="X40">
            <v>0</v>
          </cell>
          <cell r="Y40">
            <v>391887.75910332636</v>
          </cell>
        </row>
        <row r="41">
          <cell r="C41">
            <v>3.1400046333047785E-3</v>
          </cell>
          <cell r="D41">
            <v>18735103.779473655</v>
          </cell>
          <cell r="E41">
            <v>3.140004633304778E-3</v>
          </cell>
          <cell r="F41">
            <v>3404444.9194167694</v>
          </cell>
          <cell r="G41">
            <v>3.0715933547077975E-3</v>
          </cell>
          <cell r="H41">
            <v>1267852.090549574</v>
          </cell>
          <cell r="I41">
            <v>3.1400046333047776E-3</v>
          </cell>
          <cell r="J41">
            <v>478109.12603272265</v>
          </cell>
          <cell r="K41">
            <v>3.1400046333047759E-3</v>
          </cell>
          <cell r="L41">
            <v>1228531.3563671985</v>
          </cell>
          <cell r="M41">
            <v>3.1400046333047772E-3</v>
          </cell>
          <cell r="N41">
            <v>507326.66441732144</v>
          </cell>
          <cell r="O41">
            <v>3.1400046333047767E-3</v>
          </cell>
          <cell r="P41">
            <v>54.178132853990171</v>
          </cell>
          <cell r="R41">
            <v>132508.1955254616</v>
          </cell>
          <cell r="S41">
            <v>2.9410436335424901E-3</v>
          </cell>
          <cell r="T41">
            <v>519772.64497134986</v>
          </cell>
          <cell r="U41">
            <v>2.941043633542488E-3</v>
          </cell>
          <cell r="V41">
            <v>222759.7049877214</v>
          </cell>
          <cell r="W41">
            <v>0</v>
          </cell>
          <cell r="X41">
            <v>0</v>
          </cell>
          <cell r="Y41">
            <v>1997693.822926695</v>
          </cell>
        </row>
        <row r="42">
          <cell r="C42">
            <v>1.1474094818236658E-2</v>
          </cell>
          <cell r="D42">
            <v>68461159.233684227</v>
          </cell>
          <cell r="E42">
            <v>1.1474094818236654E-2</v>
          </cell>
          <cell r="F42">
            <v>12440403.238430666</v>
          </cell>
          <cell r="G42">
            <v>1.2374481876244764E-2</v>
          </cell>
          <cell r="H42">
            <v>5107776.6177018071</v>
          </cell>
          <cell r="I42">
            <v>1.1474094818236653E-2</v>
          </cell>
          <cell r="J42">
            <v>1747089.6021544959</v>
          </cell>
          <cell r="K42">
            <v>1.1474094818236646E-2</v>
          </cell>
          <cell r="L42">
            <v>4489256.2006502915</v>
          </cell>
          <cell r="M42">
            <v>1.1474094818236651E-2</v>
          </cell>
          <cell r="N42">
            <v>1853855.3063272056</v>
          </cell>
          <cell r="O42">
            <v>1.1474094818236647E-2</v>
          </cell>
          <cell r="P42">
            <v>197.97583317176174</v>
          </cell>
          <cell r="R42">
            <v>484206.80132958665</v>
          </cell>
          <cell r="S42">
            <v>1.0919409525026133E-2</v>
          </cell>
          <cell r="T42">
            <v>1929794.6843148009</v>
          </cell>
          <cell r="U42">
            <v>1.0919409525026126E-2</v>
          </cell>
          <cell r="V42">
            <v>827054.86470634339</v>
          </cell>
          <cell r="W42">
            <v>0</v>
          </cell>
          <cell r="X42">
            <v>0</v>
          </cell>
          <cell r="Y42">
            <v>4711166.7326355604</v>
          </cell>
        </row>
        <row r="43">
          <cell r="C43">
            <v>0.35545678791388685</v>
          </cell>
          <cell r="D43">
            <v>2120863052.254813</v>
          </cell>
          <cell r="E43">
            <v>0.35545678791388674</v>
          </cell>
          <cell r="F43">
            <v>385392124.21861953</v>
          </cell>
          <cell r="G43">
            <v>0.43096764050171721</v>
          </cell>
          <cell r="H43">
            <v>177889180.26269761</v>
          </cell>
          <cell r="I43">
            <v>0.35545678791388674</v>
          </cell>
          <cell r="J43">
            <v>54123211.287443884</v>
          </cell>
          <cell r="K43">
            <v>0.35545678791388652</v>
          </cell>
          <cell r="L43">
            <v>139072982.61728027</v>
          </cell>
          <cell r="M43">
            <v>0.35545678791388668</v>
          </cell>
          <cell r="N43">
            <v>57430713.52320002</v>
          </cell>
          <cell r="O43">
            <v>0.35545678791388663</v>
          </cell>
          <cell r="P43">
            <v>6133.1072174828632</v>
          </cell>
          <cell r="R43">
            <v>15000276.449966019</v>
          </cell>
          <cell r="S43">
            <v>0.40419640559303405</v>
          </cell>
          <cell r="T43">
            <v>71433906.12330015</v>
          </cell>
          <cell r="U43">
            <v>0.40419640559303371</v>
          </cell>
          <cell r="V43">
            <v>30614531.195700068</v>
          </cell>
          <cell r="W43">
            <v>0.98082602075610836</v>
          </cell>
          <cell r="X43">
            <v>330317005.38935804</v>
          </cell>
          <cell r="Y43">
            <v>307519931.13641793</v>
          </cell>
        </row>
        <row r="44">
          <cell r="C44">
            <v>2.8676446937976859E-3</v>
          </cell>
          <cell r="D44">
            <v>17110045.116211083</v>
          </cell>
          <cell r="E44">
            <v>2.8676446937976846E-3</v>
          </cell>
          <cell r="F44">
            <v>3109147.7716123438</v>
          </cell>
          <cell r="G44">
            <v>1.2603849408084162E-3</v>
          </cell>
          <cell r="H44">
            <v>520245.19445321191</v>
          </cell>
          <cell r="I44">
            <v>2.8676446937976846E-3</v>
          </cell>
          <cell r="J44">
            <v>436638.55899505224</v>
          </cell>
          <cell r="K44">
            <v>2.8676446937976829E-3</v>
          </cell>
          <cell r="L44">
            <v>1121970.1359302159</v>
          </cell>
          <cell r="M44">
            <v>2.8676446937976842E-3</v>
          </cell>
          <cell r="N44">
            <v>463321.80590040563</v>
          </cell>
          <cell r="O44">
            <v>2.8676446937976833E-3</v>
          </cell>
          <cell r="P44">
            <v>49.478791703276727</v>
          </cell>
          <cell r="R44">
            <v>121014.60607826227</v>
          </cell>
          <cell r="S44">
            <v>1.3308857151332668E-3</v>
          </cell>
          <cell r="T44">
            <v>235208.33911470443</v>
          </cell>
          <cell r="U44">
            <v>1.3308857151332657E-3</v>
          </cell>
          <cell r="V44">
            <v>100803.57390630191</v>
          </cell>
          <cell r="W44">
            <v>0</v>
          </cell>
          <cell r="X44">
            <v>0</v>
          </cell>
          <cell r="Y44">
            <v>1429172.8355310822</v>
          </cell>
        </row>
        <row r="45">
          <cell r="C45">
            <v>2.7480039372824441E-3</v>
          </cell>
          <cell r="D45">
            <v>16396198.402167005</v>
          </cell>
          <cell r="E45">
            <v>2.7480039372824432E-3</v>
          </cell>
          <cell r="F45">
            <v>2979431.2860526368</v>
          </cell>
          <cell r="G45">
            <v>9.9347312329065734E-4</v>
          </cell>
          <cell r="H45">
            <v>410072.82892389869</v>
          </cell>
          <cell r="I45">
            <v>2.7480039372824432E-3</v>
          </cell>
          <cell r="J45">
            <v>418421.5993992975</v>
          </cell>
          <cell r="K45">
            <v>2.7480039372824415E-3</v>
          </cell>
          <cell r="L45">
            <v>1075160.5168234529</v>
          </cell>
          <cell r="M45">
            <v>2.7480039372824428E-3</v>
          </cell>
          <cell r="N45">
            <v>443991.59686585388</v>
          </cell>
          <cell r="O45">
            <v>2.7480039372824424E-3</v>
          </cell>
          <cell r="P45">
            <v>47.414491309422665</v>
          </cell>
          <cell r="R45">
            <v>115965.76615331908</v>
          </cell>
          <cell r="S45">
            <v>9.898796563963092E-4</v>
          </cell>
          <cell r="T45">
            <v>174942.10604033439</v>
          </cell>
          <cell r="U45">
            <v>9.8987965639630855E-4</v>
          </cell>
          <cell r="V45">
            <v>74975.188303000468</v>
          </cell>
          <cell r="W45">
            <v>0</v>
          </cell>
          <cell r="X45">
            <v>0</v>
          </cell>
          <cell r="Y45">
            <v>0</v>
          </cell>
        </row>
        <row r="46">
          <cell r="C46">
            <v>3.1777311164746073E-3</v>
          </cell>
          <cell r="D46">
            <v>18960202.038859792</v>
          </cell>
          <cell r="E46">
            <v>3.1777311164746065E-3</v>
          </cell>
          <cell r="F46">
            <v>3445348.5959886755</v>
          </cell>
          <cell r="G46">
            <v>0</v>
          </cell>
          <cell r="H46">
            <v>0</v>
          </cell>
          <cell r="I46">
            <v>3.1777311164746065E-3</v>
          </cell>
          <cell r="J46">
            <v>483853.50478468364</v>
          </cell>
          <cell r="K46">
            <v>3.1777311164746043E-3</v>
          </cell>
          <cell r="L46">
            <v>1243291.8974976151</v>
          </cell>
          <cell r="M46">
            <v>3.177731116474606E-3</v>
          </cell>
          <cell r="N46">
            <v>513422.08563541103</v>
          </cell>
          <cell r="O46">
            <v>3.1777311164746056E-3</v>
          </cell>
          <cell r="P46">
            <v>54.829071516821891</v>
          </cell>
          <cell r="R46">
            <v>134100.25311522838</v>
          </cell>
          <cell r="S46">
            <v>1.101588537706692E-3</v>
          </cell>
          <cell r="T46">
            <v>194684.49273711079</v>
          </cell>
          <cell r="U46">
            <v>1.1015885377066912E-3</v>
          </cell>
          <cell r="V46">
            <v>83436.211173047501</v>
          </cell>
          <cell r="W46">
            <v>0</v>
          </cell>
          <cell r="X46">
            <v>0</v>
          </cell>
          <cell r="Y46">
            <v>536958.18441980088</v>
          </cell>
        </row>
        <row r="47">
          <cell r="C47">
            <v>1.2897580641589525E-2</v>
          </cell>
          <cell r="D47">
            <v>76954508.047968253</v>
          </cell>
          <cell r="E47">
            <v>1.2897580641589523E-2</v>
          </cell>
          <cell r="F47">
            <v>13983770.094572846</v>
          </cell>
          <cell r="G47">
            <v>5.9921614501513443E-3</v>
          </cell>
          <cell r="H47">
            <v>2473365.9518571505</v>
          </cell>
          <cell r="I47">
            <v>1.2897580641589523E-2</v>
          </cell>
          <cell r="J47">
            <v>1963835.0030066327</v>
          </cell>
          <cell r="K47">
            <v>1.2897580641589515E-2</v>
          </cell>
          <cell r="L47">
            <v>5046197.088821088</v>
          </cell>
          <cell r="M47">
            <v>1.289758064158952E-2</v>
          </cell>
          <cell r="N47">
            <v>2083846.1499543651</v>
          </cell>
          <cell r="O47">
            <v>1.2897580641589518E-2</v>
          </cell>
          <cell r="P47">
            <v>222.5368810235334</v>
          </cell>
          <cell r="R47">
            <v>544277.90307507769</v>
          </cell>
          <cell r="S47">
            <v>6.7196366307853131E-3</v>
          </cell>
          <cell r="T47">
            <v>1187565.959578339</v>
          </cell>
          <cell r="U47">
            <v>6.7196366307853079E-3</v>
          </cell>
          <cell r="V47">
            <v>508956.83981928817</v>
          </cell>
          <cell r="W47">
            <v>0</v>
          </cell>
          <cell r="X47">
            <v>0</v>
          </cell>
          <cell r="Y47">
            <v>0</v>
          </cell>
        </row>
        <row r="48">
          <cell r="C48">
            <v>2.5397328702736876E-3</v>
          </cell>
          <cell r="D48">
            <v>15153531.428595051</v>
          </cell>
          <cell r="E48">
            <v>2.5397328702736867E-3</v>
          </cell>
          <cell r="F48">
            <v>2753620.353030791</v>
          </cell>
          <cell r="G48">
            <v>2.3115743087584762E-4</v>
          </cell>
          <cell r="H48">
            <v>95414.137920575202</v>
          </cell>
          <cell r="I48">
            <v>2.5397328702736867E-3</v>
          </cell>
          <cell r="J48">
            <v>386709.44943324552</v>
          </cell>
          <cell r="K48">
            <v>2.5397328702736854E-3</v>
          </cell>
          <cell r="L48">
            <v>993674.1604880431</v>
          </cell>
          <cell r="M48">
            <v>2.5397328702736863E-3</v>
          </cell>
          <cell r="N48">
            <v>410341.49820055894</v>
          </cell>
          <cell r="O48">
            <v>2.5397328702736854E-3</v>
          </cell>
          <cell r="P48">
            <v>43.820949625324303</v>
          </cell>
          <cell r="R48">
            <v>107176.72712554956</v>
          </cell>
          <cell r="S48">
            <v>3.4795445805291432E-4</v>
          </cell>
          <cell r="T48">
            <v>61494.22841914562</v>
          </cell>
          <cell r="U48">
            <v>3.479544580529141E-4</v>
          </cell>
          <cell r="V48">
            <v>26354.669322490983</v>
          </cell>
          <cell r="W48">
            <v>0</v>
          </cell>
          <cell r="X48">
            <v>0</v>
          </cell>
          <cell r="Y48">
            <v>0</v>
          </cell>
        </row>
        <row r="49">
          <cell r="C49">
            <v>3.0622945332548198E-3</v>
          </cell>
          <cell r="D49">
            <v>18271439.881112795</v>
          </cell>
          <cell r="E49">
            <v>3.0622945332548193E-3</v>
          </cell>
          <cell r="F49">
            <v>3320190.3445997862</v>
          </cell>
          <cell r="G49">
            <v>2.0220818832437828E-4</v>
          </cell>
          <cell r="H49">
            <v>83464.848594091847</v>
          </cell>
          <cell r="I49">
            <v>3.0622945332548189E-3</v>
          </cell>
          <cell r="J49">
            <v>466276.6887093109</v>
          </cell>
          <cell r="K49">
            <v>3.0622945332548167E-3</v>
          </cell>
          <cell r="L49">
            <v>1198127.1672761373</v>
          </cell>
          <cell r="M49">
            <v>3.0622945332548185E-3</v>
          </cell>
          <cell r="N49">
            <v>494771.13967964338</v>
          </cell>
          <cell r="O49">
            <v>3.062294533254818E-3</v>
          </cell>
          <cell r="P49">
            <v>52.837310588969366</v>
          </cell>
          <cell r="R49">
            <v>129228.82930335334</v>
          </cell>
          <cell r="S49">
            <v>3.1481593823835103E-4</v>
          </cell>
          <cell r="T49">
            <v>55637.635236369839</v>
          </cell>
          <cell r="U49">
            <v>3.1481593823835075E-4</v>
          </cell>
          <cell r="V49">
            <v>23844.700815587075</v>
          </cell>
          <cell r="W49">
            <v>0</v>
          </cell>
          <cell r="X49">
            <v>0</v>
          </cell>
          <cell r="Y49">
            <v>0</v>
          </cell>
        </row>
        <row r="50">
          <cell r="C50">
            <v>2.6295654399285744E-3</v>
          </cell>
          <cell r="D50">
            <v>15689525.069308173</v>
          </cell>
          <cell r="E50">
            <v>2.629565439928574E-3</v>
          </cell>
          <cell r="F50">
            <v>2851018.3097458594</v>
          </cell>
          <cell r="G50">
            <v>5.1978371008410589E-4</v>
          </cell>
          <cell r="H50">
            <v>214549.51465293794</v>
          </cell>
          <cell r="I50">
            <v>2.6295654399285735E-3</v>
          </cell>
          <cell r="J50">
            <v>400387.70038594172</v>
          </cell>
          <cell r="K50">
            <v>2.6295654399285718E-3</v>
          </cell>
          <cell r="L50">
            <v>1028821.2833532458</v>
          </cell>
          <cell r="M50">
            <v>2.6295654399285731E-3</v>
          </cell>
          <cell r="N50">
            <v>424855.63535681035</v>
          </cell>
          <cell r="O50">
            <v>2.6295654399285727E-3</v>
          </cell>
          <cell r="P50">
            <v>45.37093488386688</v>
          </cell>
          <cell r="R50">
            <v>110967.66156498578</v>
          </cell>
          <cell r="S50">
            <v>7.3278888170590713E-4</v>
          </cell>
          <cell r="T50">
            <v>129506.27828363847</v>
          </cell>
          <cell r="U50">
            <v>7.327888817059067E-4</v>
          </cell>
          <cell r="V50">
            <v>55502.690692987926</v>
          </cell>
          <cell r="W50">
            <v>0</v>
          </cell>
          <cell r="X50">
            <v>0</v>
          </cell>
          <cell r="Y50">
            <v>295485.50776261254</v>
          </cell>
        </row>
        <row r="51">
          <cell r="C51">
            <v>2.7647734846297399E-3</v>
          </cell>
          <cell r="D51">
            <v>16496255.327737756</v>
          </cell>
          <cell r="E51">
            <v>2.7647734846297394E-3</v>
          </cell>
          <cell r="F51">
            <v>2997613.1064429251</v>
          </cell>
          <cell r="G51">
            <v>1.2941038105338653E-3</v>
          </cell>
          <cell r="H51">
            <v>534163.22803889343</v>
          </cell>
          <cell r="I51">
            <v>2.764773484629739E-3</v>
          </cell>
          <cell r="J51">
            <v>420974.99487557792</v>
          </cell>
          <cell r="K51">
            <v>2.7647734846297373E-3</v>
          </cell>
          <cell r="L51">
            <v>1081721.6264886174</v>
          </cell>
          <cell r="M51">
            <v>2.7647734846297386E-3</v>
          </cell>
          <cell r="N51">
            <v>446701.03188682639</v>
          </cell>
          <cell r="O51">
            <v>2.7647734846297377E-3</v>
          </cell>
          <cell r="P51">
            <v>47.703835711799179</v>
          </cell>
          <cell r="R51">
            <v>116673.44105137496</v>
          </cell>
          <cell r="S51">
            <v>1.1528997941937576E-3</v>
          </cell>
          <cell r="T51">
            <v>203752.76605237648</v>
          </cell>
          <cell r="U51">
            <v>1.1528997941937567E-3</v>
          </cell>
          <cell r="V51">
            <v>87322.614022447073</v>
          </cell>
          <cell r="W51">
            <v>0</v>
          </cell>
          <cell r="X51">
            <v>0</v>
          </cell>
          <cell r="Y51">
            <v>288010.41413923138</v>
          </cell>
        </row>
        <row r="52">
          <cell r="C52">
            <v>8.0658402088691003E-3</v>
          </cell>
          <cell r="D52">
            <v>48125519.236183383</v>
          </cell>
          <cell r="E52">
            <v>8.0658402088690986E-3</v>
          </cell>
          <cell r="F52">
            <v>8745117.261502644</v>
          </cell>
          <cell r="G52">
            <v>1.4258948783685728E-2</v>
          </cell>
          <cell r="H52">
            <v>5885622.1956356755</v>
          </cell>
          <cell r="I52">
            <v>8.0658402088690986E-3</v>
          </cell>
          <cell r="J52">
            <v>1228135.7078518965</v>
          </cell>
          <cell r="K52">
            <v>8.0658402088690934E-3</v>
          </cell>
          <cell r="L52">
            <v>3155771.6529908162</v>
          </cell>
          <cell r="M52">
            <v>8.0658402088690968E-3</v>
          </cell>
          <cell r="N52">
            <v>1303187.8251026417</v>
          </cell>
          <cell r="O52">
            <v>8.0658402088690951E-3</v>
          </cell>
          <cell r="P52">
            <v>139.16927312149929</v>
          </cell>
          <cell r="R52">
            <v>340378.45681427588</v>
          </cell>
          <cell r="S52">
            <v>1.1986790558408114E-2</v>
          </cell>
          <cell r="T52">
            <v>2118433.6615084009</v>
          </cell>
          <cell r="U52">
            <v>1.1986790558408105E-2</v>
          </cell>
          <cell r="V52">
            <v>907900.14064645767</v>
          </cell>
          <cell r="W52">
            <v>0</v>
          </cell>
          <cell r="X52">
            <v>0</v>
          </cell>
          <cell r="Y52">
            <v>2422930.5715885395</v>
          </cell>
        </row>
        <row r="53">
          <cell r="C53">
            <v>2.9704958544398466E-3</v>
          </cell>
          <cell r="D53">
            <v>17723715.283456076</v>
          </cell>
          <cell r="E53">
            <v>2.9704958544398453E-3</v>
          </cell>
          <cell r="F53">
            <v>3220660.6998387575</v>
          </cell>
          <cell r="G53">
            <v>0</v>
          </cell>
          <cell r="H53">
            <v>0</v>
          </cell>
          <cell r="I53">
            <v>2.9704958544398453E-3</v>
          </cell>
          <cell r="J53">
            <v>452299.0704492408</v>
          </cell>
          <cell r="K53">
            <v>2.9704958544398436E-3</v>
          </cell>
          <cell r="L53">
            <v>1162210.8013570907</v>
          </cell>
          <cell r="M53">
            <v>2.9704958544398449E-3</v>
          </cell>
          <cell r="N53">
            <v>479939.3406984738</v>
          </cell>
          <cell r="O53">
            <v>2.9704958544398445E-3</v>
          </cell>
          <cell r="P53">
            <v>51.25340177434321</v>
          </cell>
          <cell r="R53">
            <v>125354.92505736146</v>
          </cell>
          <cell r="S53">
            <v>1.9418103626823928E-3</v>
          </cell>
          <cell r="T53">
            <v>343177.46827458683</v>
          </cell>
          <cell r="U53">
            <v>1.9418103626823913E-3</v>
          </cell>
          <cell r="V53">
            <v>147076.05783196579</v>
          </cell>
          <cell r="W53">
            <v>0</v>
          </cell>
          <cell r="X53">
            <v>0</v>
          </cell>
          <cell r="Y53">
            <v>0</v>
          </cell>
        </row>
        <row r="54">
          <cell r="C54">
            <v>2.6571185965148982E-3</v>
          </cell>
          <cell r="D54">
            <v>15853923.313381324</v>
          </cell>
          <cell r="E54">
            <v>2.6571185965148978E-3</v>
          </cell>
          <cell r="F54">
            <v>2880891.8974976963</v>
          </cell>
          <cell r="G54">
            <v>8.5006991480575432E-4</v>
          </cell>
          <cell r="H54">
            <v>350880.73001196544</v>
          </cell>
          <cell r="I54">
            <v>2.6571185965148974E-3</v>
          </cell>
          <cell r="J54">
            <v>404583.04948676942</v>
          </cell>
          <cell r="K54">
            <v>2.6571185965148956E-3</v>
          </cell>
          <cell r="L54">
            <v>1039601.4957370625</v>
          </cell>
          <cell r="M54">
            <v>2.6571185965148969E-3</v>
          </cell>
          <cell r="N54">
            <v>429307.364783208</v>
          </cell>
          <cell r="O54">
            <v>2.6571185965148961E-3</v>
          </cell>
          <cell r="P54">
            <v>45.846341372840598</v>
          </cell>
          <cell r="R54">
            <v>112130.40477292865</v>
          </cell>
          <cell r="S54">
            <v>1.188443529156152E-3</v>
          </cell>
          <cell r="T54">
            <v>210034.43454680534</v>
          </cell>
          <cell r="U54">
            <v>1.1884435291561512E-3</v>
          </cell>
          <cell r="V54">
            <v>90014.757662916585</v>
          </cell>
          <cell r="W54">
            <v>0</v>
          </cell>
          <cell r="X54">
            <v>0</v>
          </cell>
          <cell r="Y54">
            <v>0</v>
          </cell>
        </row>
        <row r="55">
          <cell r="C55">
            <v>7.8401633367355759E-3</v>
          </cell>
          <cell r="D55">
            <v>46778999.051084593</v>
          </cell>
          <cell r="E55">
            <v>7.8401633367355724E-3</v>
          </cell>
          <cell r="F55">
            <v>8500434.6668925118</v>
          </cell>
          <cell r="G55">
            <v>5.4305180271990421E-3</v>
          </cell>
          <cell r="H55">
            <v>2241538.1329689189</v>
          </cell>
          <cell r="I55">
            <v>7.8401633367355724E-3</v>
          </cell>
          <cell r="J55">
            <v>1193773.2833646438</v>
          </cell>
          <cell r="K55">
            <v>7.8401633367355672E-3</v>
          </cell>
          <cell r="L55">
            <v>3067475.2502141404</v>
          </cell>
          <cell r="M55">
            <v>7.8401633367355707E-3</v>
          </cell>
          <cell r="N55">
            <v>1266725.4920343186</v>
          </cell>
          <cell r="O55">
            <v>7.8401633367355689E-3</v>
          </cell>
          <cell r="P55">
            <v>135.27540894345356</v>
          </cell>
          <cell r="R55">
            <v>330854.89281024109</v>
          </cell>
          <cell r="S55">
            <v>6.0696940486158141E-3</v>
          </cell>
          <cell r="T55">
            <v>1072701.16425164</v>
          </cell>
          <cell r="U55">
            <v>6.0696940486158098E-3</v>
          </cell>
          <cell r="V55">
            <v>459729.07039356005</v>
          </cell>
          <cell r="W55">
            <v>0</v>
          </cell>
          <cell r="X55">
            <v>0</v>
          </cell>
          <cell r="Y55">
            <v>0</v>
          </cell>
        </row>
        <row r="56">
          <cell r="C56">
            <v>2.6678668742959339E-3</v>
          </cell>
          <cell r="D56">
            <v>15918053.823745055</v>
          </cell>
          <cell r="E56">
            <v>2.667866874295933E-3</v>
          </cell>
          <cell r="F56">
            <v>2892545.3579085539</v>
          </cell>
          <cell r="G56">
            <v>5.5363984194414957E-4</v>
          </cell>
          <cell r="H56">
            <v>228524.20550545212</v>
          </cell>
          <cell r="I56">
            <v>2.667866874295933E-3</v>
          </cell>
          <cell r="J56">
            <v>406219.62340826693</v>
          </cell>
          <cell r="K56">
            <v>2.6678668742959313E-3</v>
          </cell>
          <cell r="L56">
            <v>1043806.7749716507</v>
          </cell>
          <cell r="M56">
            <v>2.6678668742959326E-3</v>
          </cell>
          <cell r="N56">
            <v>431043.95072867034</v>
          </cell>
          <cell r="O56">
            <v>2.6678668742959322E-3</v>
          </cell>
          <cell r="P56">
            <v>46.031793844915356</v>
          </cell>
          <cell r="R56">
            <v>112583.98209528836</v>
          </cell>
          <cell r="S56">
            <v>7.3679757361895916E-4</v>
          </cell>
          <cell r="T56">
            <v>130214.7371363936</v>
          </cell>
          <cell r="U56">
            <v>7.3679757361895851E-4</v>
          </cell>
          <cell r="V56">
            <v>55806.315915597261</v>
          </cell>
          <cell r="W56">
            <v>0</v>
          </cell>
          <cell r="X56">
            <v>0</v>
          </cell>
          <cell r="Y56">
            <v>162835.66644872606</v>
          </cell>
        </row>
        <row r="57">
          <cell r="C57">
            <v>1.3814755352408016E-2</v>
          </cell>
          <cell r="D57">
            <v>82426908.696309999</v>
          </cell>
          <cell r="E57">
            <v>1.3814755352408014E-2</v>
          </cell>
          <cell r="F57">
            <v>14978186.074519102</v>
          </cell>
          <cell r="G57">
            <v>1.6566398309581069E-2</v>
          </cell>
          <cell r="H57">
            <v>6838061.0009743255</v>
          </cell>
          <cell r="I57">
            <v>1.3814755352408012E-2</v>
          </cell>
          <cell r="J57">
            <v>2103487.5356040839</v>
          </cell>
          <cell r="K57">
            <v>1.3814755352408004E-2</v>
          </cell>
          <cell r="L57">
            <v>5405043.0215806291</v>
          </cell>
          <cell r="M57">
            <v>1.3814755352408009E-2</v>
          </cell>
          <cell r="N57">
            <v>2232032.9334361912</v>
          </cell>
          <cell r="O57">
            <v>1.3814755352408007E-2</v>
          </cell>
          <cell r="P57">
            <v>238.36195746004356</v>
          </cell>
          <cell r="R57">
            <v>582982.67587161809</v>
          </cell>
          <cell r="S57">
            <v>1.7572234623927246E-2</v>
          </cell>
          <cell r="T57">
            <v>3105552.9963472211</v>
          </cell>
          <cell r="U57">
            <v>1.7572234623927235E-2</v>
          </cell>
          <cell r="V57">
            <v>1330951.2841488093</v>
          </cell>
          <cell r="W57">
            <v>0</v>
          </cell>
          <cell r="X57">
            <v>0</v>
          </cell>
          <cell r="Y57">
            <v>5707081.0067429794</v>
          </cell>
        </row>
        <row r="58">
          <cell r="C58">
            <v>3.6787317434172351E-3</v>
          </cell>
          <cell r="D58">
            <v>21949464.742422316</v>
          </cell>
          <cell r="E58">
            <v>3.6787317434172338E-3</v>
          </cell>
          <cell r="F58">
            <v>3988541.7559377137</v>
          </cell>
          <cell r="G58">
            <v>2.6487771128559756E-3</v>
          </cell>
          <cell r="H58">
            <v>1093327.5379005326</v>
          </cell>
          <cell r="I58">
            <v>3.6787317434172333E-3</v>
          </cell>
          <cell r="J58">
            <v>560137.77817356808</v>
          </cell>
          <cell r="K58">
            <v>3.6787317434172312E-3</v>
          </cell>
          <cell r="L58">
            <v>1439309.117736825</v>
          </cell>
          <cell r="M58">
            <v>3.6787317434172329E-3</v>
          </cell>
          <cell r="N58">
            <v>594368.1371927557</v>
          </cell>
          <cell r="O58">
            <v>3.678731743417232E-3</v>
          </cell>
          <cell r="P58">
            <v>63.473414980055054</v>
          </cell>
          <cell r="R58">
            <v>155242.47957220723</v>
          </cell>
          <cell r="S58">
            <v>2.1719092784915784E-3</v>
          </cell>
          <cell r="T58">
            <v>383843.00642273156</v>
          </cell>
          <cell r="U58">
            <v>2.1719092784915767E-3</v>
          </cell>
          <cell r="V58">
            <v>164504.14560974212</v>
          </cell>
          <cell r="W58">
            <v>0</v>
          </cell>
          <cell r="X58">
            <v>0</v>
          </cell>
          <cell r="Y58">
            <v>0</v>
          </cell>
        </row>
        <row r="59">
          <cell r="C59">
            <v>8.1994724286757296E-3</v>
          </cell>
          <cell r="D59">
            <v>48922847.201818779</v>
          </cell>
          <cell r="E59">
            <v>8.1994724286757262E-3</v>
          </cell>
          <cell r="F59">
            <v>8890003.5228048265</v>
          </cell>
          <cell r="G59">
            <v>8.1766903915007922E-3</v>
          </cell>
          <cell r="H59">
            <v>3375067.2076275209</v>
          </cell>
          <cell r="I59">
            <v>8.1994724286757262E-3</v>
          </cell>
          <cell r="J59">
            <v>1248483.0612105173</v>
          </cell>
          <cell r="K59">
            <v>8.199472428675721E-3</v>
          </cell>
          <cell r="L59">
            <v>3208055.4523559813</v>
          </cell>
          <cell r="M59">
            <v>8.1994724286757244E-3</v>
          </cell>
          <cell r="N59">
            <v>1324778.6175537426</v>
          </cell>
          <cell r="O59">
            <v>8.1994724286757227E-3</v>
          </cell>
          <cell r="P59">
            <v>141.47498441933175</v>
          </cell>
          <cell r="R59">
            <v>346017.73649011558</v>
          </cell>
          <cell r="S59">
            <v>6.5566164929878644E-3</v>
          </cell>
          <cell r="T59">
            <v>1158755.2995662969</v>
          </cell>
          <cell r="U59">
            <v>6.5566164929878601E-3</v>
          </cell>
          <cell r="V59">
            <v>496609.41409984161</v>
          </cell>
          <cell r="W59">
            <v>1.4495924620261409E-2</v>
          </cell>
          <cell r="X59">
            <v>4881854.997304623</v>
          </cell>
          <cell r="Y59">
            <v>4201053.672552445</v>
          </cell>
        </row>
        <row r="60">
          <cell r="C60">
            <v>2.577837030157936E-3</v>
          </cell>
          <cell r="D60">
            <v>15380883.128108215</v>
          </cell>
          <cell r="E60">
            <v>2.5778370301579351E-3</v>
          </cell>
          <cell r="F60">
            <v>2794933.5129384701</v>
          </cell>
          <cell r="G60">
            <v>0</v>
          </cell>
          <cell r="H60">
            <v>0</v>
          </cell>
          <cell r="I60">
            <v>2.5778370301579351E-3</v>
          </cell>
          <cell r="J60">
            <v>392511.33468756604</v>
          </cell>
          <cell r="K60">
            <v>2.5778370301579334E-3</v>
          </cell>
          <cell r="L60">
            <v>1008582.4681794746</v>
          </cell>
          <cell r="M60">
            <v>2.5778370301579347E-3</v>
          </cell>
          <cell r="N60">
            <v>416497.9401782112</v>
          </cell>
          <cell r="O60">
            <v>2.5778370301579342E-3</v>
          </cell>
          <cell r="P60">
            <v>44.478404781473472</v>
          </cell>
          <cell r="R60">
            <v>108784.72267266484</v>
          </cell>
          <cell r="S60">
            <v>1.3658949578405875E-3</v>
          </cell>
          <cell r="T60">
            <v>241395.54642876593</v>
          </cell>
          <cell r="U60">
            <v>1.3658949578405865E-3</v>
          </cell>
          <cell r="V60">
            <v>103455.23418375684</v>
          </cell>
          <cell r="W60">
            <v>0</v>
          </cell>
          <cell r="X60">
            <v>0</v>
          </cell>
          <cell r="Y60">
            <v>0</v>
          </cell>
        </row>
        <row r="61">
          <cell r="C61">
            <v>4.6206791431797831E-3</v>
          </cell>
          <cell r="D61">
            <v>27569673.738987762</v>
          </cell>
          <cell r="E61">
            <v>4.6206791431797822E-3</v>
          </cell>
          <cell r="F61">
            <v>5009816.6946642715</v>
          </cell>
          <cell r="G61">
            <v>2.8599799123433631E-3</v>
          </cell>
          <cell r="H61">
            <v>1180505.0643298018</v>
          </cell>
          <cell r="I61">
            <v>4.6206791431797822E-3</v>
          </cell>
          <cell r="J61">
            <v>703562.29522444948</v>
          </cell>
          <cell r="K61">
            <v>4.6206791431797796E-3</v>
          </cell>
          <cell r="L61">
            <v>1807847.4008918097</v>
          </cell>
          <cell r="M61">
            <v>4.6206791431797813E-3</v>
          </cell>
          <cell r="N61">
            <v>746557.41338345711</v>
          </cell>
          <cell r="O61">
            <v>4.6206791431797805E-3</v>
          </cell>
          <cell r="P61">
            <v>79.725923280367667</v>
          </cell>
          <cell r="R61">
            <v>194992.65984218678</v>
          </cell>
          <cell r="S61">
            <v>2.0564589513956803E-3</v>
          </cell>
          <cell r="T61">
            <v>363439.39146338362</v>
          </cell>
          <cell r="U61">
            <v>2.0564589513956785E-3</v>
          </cell>
          <cell r="V61">
            <v>155759.73919859302</v>
          </cell>
          <cell r="W61">
            <v>0</v>
          </cell>
          <cell r="X61">
            <v>0</v>
          </cell>
          <cell r="Y61">
            <v>1592107.9141456268</v>
          </cell>
        </row>
        <row r="62">
          <cell r="C62">
            <v>3.8853753799945488E-3</v>
          </cell>
          <cell r="D62">
            <v>23182421.514390249</v>
          </cell>
          <cell r="E62">
            <v>3.8853753799945471E-3</v>
          </cell>
          <cell r="F62">
            <v>4212588.2019886598</v>
          </cell>
          <cell r="G62">
            <v>4.6132057126615751E-3</v>
          </cell>
          <cell r="H62">
            <v>1904178.6563213938</v>
          </cell>
          <cell r="I62">
            <v>3.8853753799945471E-3</v>
          </cell>
          <cell r="J62">
            <v>591602.12935199938</v>
          </cell>
          <cell r="K62">
            <v>3.8853753799945445E-3</v>
          </cell>
          <cell r="L62">
            <v>1520158.7395610411</v>
          </cell>
          <cell r="M62">
            <v>3.8853753799945471E-3</v>
          </cell>
          <cell r="N62">
            <v>627755.2939363739</v>
          </cell>
          <cell r="O62">
            <v>3.8853753799945462E-3</v>
          </cell>
          <cell r="P62">
            <v>67.038876724018891</v>
          </cell>
          <cell r="R62">
            <v>163962.84103576987</v>
          </cell>
          <cell r="S62">
            <v>4.4833210355573663E-3</v>
          </cell>
          <cell r="T62">
            <v>792340.38092134171</v>
          </cell>
          <cell r="U62">
            <v>4.4833210355573628E-3</v>
          </cell>
          <cell r="V62">
            <v>339574.44896628935</v>
          </cell>
          <cell r="W62">
            <v>0</v>
          </cell>
          <cell r="X62">
            <v>0</v>
          </cell>
          <cell r="Y62">
            <v>55863.618800129821</v>
          </cell>
        </row>
        <row r="63">
          <cell r="C63">
            <v>2.7354700805259304E-3</v>
          </cell>
          <cell r="D63">
            <v>16321414.083507197</v>
          </cell>
          <cell r="E63">
            <v>2.7354700805259295E-3</v>
          </cell>
          <cell r="F63">
            <v>2965841.8714056588</v>
          </cell>
          <cell r="G63">
            <v>5.5938718744477645E-4</v>
          </cell>
          <cell r="H63">
            <v>230896.51953488318</v>
          </cell>
          <cell r="I63">
            <v>2.7354700805259295E-3</v>
          </cell>
          <cell r="J63">
            <v>416513.14638744027</v>
          </cell>
          <cell r="K63">
            <v>2.7354700805259278E-3</v>
          </cell>
          <cell r="L63">
            <v>1070256.6272309762</v>
          </cell>
          <cell r="M63">
            <v>2.7354700805259291E-3</v>
          </cell>
          <cell r="N63">
            <v>441966.51713408477</v>
          </cell>
          <cell r="O63">
            <v>2.7354700805259286E-3</v>
          </cell>
          <cell r="P63">
            <v>47.198230177408796</v>
          </cell>
          <cell r="R63">
            <v>115436.83739819421</v>
          </cell>
          <cell r="S63">
            <v>5.5560469914900834E-4</v>
          </cell>
          <cell r="T63">
            <v>98192.396991861548</v>
          </cell>
          <cell r="U63">
            <v>5.5560469914900791E-4</v>
          </cell>
          <cell r="V63">
            <v>42082.455853654952</v>
          </cell>
          <cell r="W63">
            <v>0</v>
          </cell>
          <cell r="X63">
            <v>0</v>
          </cell>
          <cell r="Y63">
            <v>1100111.6868383333</v>
          </cell>
        </row>
        <row r="64">
          <cell r="C64">
            <v>2.6760488340565338E-3</v>
          </cell>
          <cell r="D64">
            <v>15966872.180128492</v>
          </cell>
          <cell r="E64">
            <v>2.6760488340565329E-3</v>
          </cell>
          <cell r="F64">
            <v>2901416.3739071926</v>
          </cell>
          <cell r="G64">
            <v>5.3424641427445691E-4</v>
          </cell>
          <cell r="H64">
            <v>220519.24033769773</v>
          </cell>
          <cell r="I64">
            <v>2.6760488340565334E-3</v>
          </cell>
          <cell r="J64">
            <v>407465.43992359424</v>
          </cell>
          <cell r="K64">
            <v>2.6760488340565316E-3</v>
          </cell>
          <cell r="L64">
            <v>1047007.9785672813</v>
          </cell>
          <cell r="M64">
            <v>2.6760488340565325E-3</v>
          </cell>
          <cell r="N64">
            <v>432365.89984610624</v>
          </cell>
          <cell r="O64">
            <v>2.6760488340565321E-3</v>
          </cell>
          <cell r="P64">
            <v>46.172966663010605</v>
          </cell>
          <cell r="R64">
            <v>112929.26079718568</v>
          </cell>
          <cell r="S64">
            <v>5.8713974219835082E-4</v>
          </cell>
          <cell r="T64">
            <v>103765.60663353527</v>
          </cell>
          <cell r="U64">
            <v>5.8713974219835039E-4</v>
          </cell>
          <cell r="V64">
            <v>44470.974271515122</v>
          </cell>
          <cell r="W64">
            <v>0</v>
          </cell>
          <cell r="X64">
            <v>0</v>
          </cell>
          <cell r="Y64">
            <v>0</v>
          </cell>
        </row>
        <row r="65">
          <cell r="C65">
            <v>2.7854973745780865E-3</v>
          </cell>
          <cell r="D65">
            <v>16619906.173592726</v>
          </cell>
          <cell r="E65">
            <v>2.7854973745780856E-3</v>
          </cell>
          <cell r="F65">
            <v>3020082.290436117</v>
          </cell>
          <cell r="G65">
            <v>0</v>
          </cell>
          <cell r="H65">
            <v>0</v>
          </cell>
          <cell r="I65">
            <v>2.7854973745780861E-3</v>
          </cell>
          <cell r="J65">
            <v>424130.49369430868</v>
          </cell>
          <cell r="K65">
            <v>2.7854973745780839E-3</v>
          </cell>
          <cell r="L65">
            <v>1089829.8784183769</v>
          </cell>
          <cell r="M65">
            <v>2.7854973745780852E-3</v>
          </cell>
          <cell r="N65">
            <v>450049.36515032884</v>
          </cell>
          <cell r="O65">
            <v>2.7854973745780848E-3</v>
          </cell>
          <cell r="P65">
            <v>48.061408962158147</v>
          </cell>
          <cell r="R65">
            <v>117547.98920719519</v>
          </cell>
          <cell r="S65">
            <v>7.204955598392143E-4</v>
          </cell>
          <cell r="T65">
            <v>127333.67113518939</v>
          </cell>
          <cell r="U65">
            <v>7.2049555983921387E-4</v>
          </cell>
          <cell r="V65">
            <v>54571.573343652606</v>
          </cell>
          <cell r="W65">
            <v>0</v>
          </cell>
          <cell r="X65">
            <v>0</v>
          </cell>
          <cell r="Y65">
            <v>661708.7046755692</v>
          </cell>
        </row>
        <row r="66">
          <cell r="C66">
            <v>5.2218086235097123E-3</v>
          </cell>
          <cell r="D66">
            <v>31156363.732826743</v>
          </cell>
          <cell r="E66">
            <v>5.2218086235097105E-3</v>
          </cell>
          <cell r="F66">
            <v>5661571.2123214519</v>
          </cell>
          <cell r="G66">
            <v>1.2918550440979434E-3</v>
          </cell>
          <cell r="H66">
            <v>533235.01167113392</v>
          </cell>
          <cell r="I66">
            <v>5.2218086235097105E-3</v>
          </cell>
          <cell r="J66">
            <v>795092.57114336104</v>
          </cell>
          <cell r="K66">
            <v>5.2218086235097071E-3</v>
          </cell>
          <cell r="L66">
            <v>2043040.1799052521</v>
          </cell>
          <cell r="M66">
            <v>5.2218086235097097E-3</v>
          </cell>
          <cell r="N66">
            <v>843681.15992319654</v>
          </cell>
          <cell r="O66">
            <v>5.2218086235097088E-3</v>
          </cell>
          <cell r="P66">
            <v>90.097905697950225</v>
          </cell>
          <cell r="R66">
            <v>220360.32391210974</v>
          </cell>
          <cell r="S66">
            <v>1.3372996221941498E-3</v>
          </cell>
          <cell r="T66">
            <v>236341.87327911262</v>
          </cell>
          <cell r="U66">
            <v>1.3372996221941488E-3</v>
          </cell>
          <cell r="V66">
            <v>101289.37426247685</v>
          </cell>
          <cell r="W66">
            <v>0</v>
          </cell>
          <cell r="X66">
            <v>0</v>
          </cell>
          <cell r="Y66">
            <v>3949822.297141355</v>
          </cell>
        </row>
        <row r="67">
          <cell r="C67">
            <v>8.179434461753279E-3</v>
          </cell>
          <cell r="D67">
            <v>48803288.973834045</v>
          </cell>
          <cell r="E67">
            <v>8.1794344617532756E-3</v>
          </cell>
          <cell r="F67">
            <v>8868278.0278928075</v>
          </cell>
          <cell r="G67">
            <v>2.9075392308639766E-3</v>
          </cell>
          <cell r="H67">
            <v>1200135.9771650098</v>
          </cell>
          <cell r="I67">
            <v>8.1794344617532756E-3</v>
          </cell>
          <cell r="J67">
            <v>1245432.0036575601</v>
          </cell>
          <cell r="K67">
            <v>8.1794344617532704E-3</v>
          </cell>
          <cell r="L67">
            <v>3200215.5688026347</v>
          </cell>
          <cell r="M67">
            <v>8.1794344617532738E-3</v>
          </cell>
          <cell r="N67">
            <v>1321541.1080250472</v>
          </cell>
          <cell r="O67">
            <v>8.1794344617532721E-3</v>
          </cell>
          <cell r="P67">
            <v>141.12924619253627</v>
          </cell>
          <cell r="R67">
            <v>345172.13428598817</v>
          </cell>
          <cell r="S67">
            <v>3.0952446491312236E-3</v>
          </cell>
          <cell r="T67">
            <v>547024.69550733059</v>
          </cell>
          <cell r="U67">
            <v>3.0952446491312215E-3</v>
          </cell>
          <cell r="V67">
            <v>234439.15521742744</v>
          </cell>
          <cell r="W67">
            <v>0</v>
          </cell>
          <cell r="X67">
            <v>0</v>
          </cell>
          <cell r="Y67">
            <v>2153332.8841825919</v>
          </cell>
        </row>
        <row r="68">
          <cell r="C68">
            <v>2.7620549884469292E-3</v>
          </cell>
          <cell r="D68">
            <v>16480035.189853609</v>
          </cell>
          <cell r="E68">
            <v>2.7620549884469284E-3</v>
          </cell>
          <cell r="F68">
            <v>2994665.6679519559</v>
          </cell>
          <cell r="G68">
            <v>1.0152784844444009E-3</v>
          </cell>
          <cell r="H68">
            <v>419073.36041729758</v>
          </cell>
          <cell r="I68">
            <v>2.7620549884469284E-3</v>
          </cell>
          <cell r="J68">
            <v>420561.06623983604</v>
          </cell>
          <cell r="K68">
            <v>2.7620549884469271E-3</v>
          </cell>
          <cell r="L68">
            <v>1080658.0109234289</v>
          </cell>
          <cell r="M68">
            <v>2.7620549884469279E-3</v>
          </cell>
          <cell r="N68">
            <v>446261.80782134942</v>
          </cell>
          <cell r="O68">
            <v>2.7620549884469275E-3</v>
          </cell>
          <cell r="P68">
            <v>47.656930351917481</v>
          </cell>
          <cell r="R68">
            <v>116558.72051246036</v>
          </cell>
          <cell r="S68">
            <v>1.013130069492011E-3</v>
          </cell>
          <cell r="T68">
            <v>179051.16738631416</v>
          </cell>
          <cell r="U68">
            <v>1.0131300694920101E-3</v>
          </cell>
          <cell r="V68">
            <v>76736.214594134653</v>
          </cell>
          <cell r="W68">
            <v>0</v>
          </cell>
          <cell r="X68">
            <v>0</v>
          </cell>
          <cell r="Y68">
            <v>803160.6337099442</v>
          </cell>
        </row>
        <row r="69">
          <cell r="C69">
            <v>3.4227930013217235E-3</v>
          </cell>
          <cell r="D69">
            <v>20422384.545314234</v>
          </cell>
          <cell r="E69">
            <v>3.4227930013217226E-3</v>
          </cell>
          <cell r="F69">
            <v>3711048.7417659704</v>
          </cell>
          <cell r="G69">
            <v>0</v>
          </cell>
          <cell r="H69">
            <v>0</v>
          </cell>
          <cell r="I69">
            <v>3.4227930013217226E-3</v>
          </cell>
          <cell r="J69">
            <v>521167.56551741308</v>
          </cell>
          <cell r="K69">
            <v>3.4227930013217204E-3</v>
          </cell>
          <cell r="L69">
            <v>1339172.7145485966</v>
          </cell>
          <cell r="M69">
            <v>3.4227930013217213E-3</v>
          </cell>
          <cell r="N69">
            <v>553016.43122860789</v>
          </cell>
          <cell r="O69">
            <v>3.4227930013217213E-3</v>
          </cell>
          <cell r="P69">
            <v>59.057407747244127</v>
          </cell>
          <cell r="R69">
            <v>144441.86465577665</v>
          </cell>
          <cell r="S69">
            <v>9.1237827941063724E-4</v>
          </cell>
          <cell r="T69">
            <v>161245.23488706848</v>
          </cell>
          <cell r="U69">
            <v>9.1237827941063638E-4</v>
          </cell>
          <cell r="V69">
            <v>69105.100665886494</v>
          </cell>
          <cell r="W69">
            <v>0</v>
          </cell>
          <cell r="X69">
            <v>0</v>
          </cell>
          <cell r="Y69">
            <v>2106572.1291512223</v>
          </cell>
        </row>
        <row r="70">
          <cell r="C70">
            <v>9.1144075233449539E-3</v>
          </cell>
          <cell r="D70">
            <v>54381884.990584575</v>
          </cell>
          <cell r="E70">
            <v>9.1144075233449522E-3</v>
          </cell>
          <cell r="F70">
            <v>9881991.2739071064</v>
          </cell>
          <cell r="G70">
            <v>7.9043758301073994E-3</v>
          </cell>
          <cell r="H70">
            <v>3262664.7682158924</v>
          </cell>
          <cell r="I70">
            <v>9.1144075233449504E-3</v>
          </cell>
          <cell r="J70">
            <v>1387794.5812793828</v>
          </cell>
          <cell r="K70">
            <v>9.1144075233449435E-3</v>
          </cell>
          <cell r="L70">
            <v>3566025.1320563974</v>
          </cell>
          <cell r="M70">
            <v>9.1144075233449487E-3</v>
          </cell>
          <cell r="N70">
            <v>1472603.549024737</v>
          </cell>
          <cell r="O70">
            <v>9.114407523344947E-3</v>
          </cell>
          <cell r="P70">
            <v>157.26141816723251</v>
          </cell>
          <cell r="R70">
            <v>384627.99748515681</v>
          </cell>
          <cell r="S70">
            <v>7.9805038605039388E-3</v>
          </cell>
          <cell r="T70">
            <v>1410399.8840649205</v>
          </cell>
          <cell r="U70">
            <v>7.9805038605039319E-3</v>
          </cell>
          <cell r="V70">
            <v>604457.09317068022</v>
          </cell>
          <cell r="W70">
            <v>0</v>
          </cell>
          <cell r="X70">
            <v>0</v>
          </cell>
          <cell r="Y70">
            <v>2103403.3896901258</v>
          </cell>
        </row>
        <row r="71">
          <cell r="C71">
            <v>3.3420016828971289E-3</v>
          </cell>
          <cell r="D71">
            <v>19940336.296368748</v>
          </cell>
          <cell r="E71">
            <v>3.342001682897128E-3</v>
          </cell>
          <cell r="F71">
            <v>3623453.4590628012</v>
          </cell>
          <cell r="G71">
            <v>1.56442173067106E-3</v>
          </cell>
          <cell r="H71">
            <v>645741.52001353493</v>
          </cell>
          <cell r="I71">
            <v>3.3420016828971276E-3</v>
          </cell>
          <cell r="J71">
            <v>508865.97008875909</v>
          </cell>
          <cell r="K71">
            <v>3.3420016828971258E-3</v>
          </cell>
          <cell r="L71">
            <v>1307562.9943099362</v>
          </cell>
          <cell r="M71">
            <v>3.3420016828971271E-3</v>
          </cell>
          <cell r="N71">
            <v>539963.0778496071</v>
          </cell>
          <cell r="O71">
            <v>3.3420016828971263E-3</v>
          </cell>
          <cell r="P71">
            <v>57.663421656704536</v>
          </cell>
          <cell r="R71">
            <v>141032.47101825877</v>
          </cell>
          <cell r="S71">
            <v>1.4217493984957788E-3</v>
          </cell>
          <cell r="T71">
            <v>251266.73977715411</v>
          </cell>
          <cell r="U71">
            <v>1.4217493984957778E-3</v>
          </cell>
          <cell r="V71">
            <v>107685.74561878035</v>
          </cell>
          <cell r="W71">
            <v>0</v>
          </cell>
          <cell r="X71">
            <v>0</v>
          </cell>
          <cell r="Y71">
            <v>0</v>
          </cell>
        </row>
        <row r="72">
          <cell r="C72">
            <v>4.3621597496052858E-3</v>
          </cell>
          <cell r="D72">
            <v>26027195.8661041</v>
          </cell>
          <cell r="E72">
            <v>4.362159749605285E-3</v>
          </cell>
          <cell r="F72">
            <v>4729525.6955076549</v>
          </cell>
          <cell r="G72">
            <v>5.6902940157939194E-3</v>
          </cell>
          <cell r="H72">
            <v>2348765.0644602878</v>
          </cell>
          <cell r="I72">
            <v>4.362159749605285E-3</v>
          </cell>
          <cell r="J72">
            <v>664199.14269485406</v>
          </cell>
          <cell r="K72">
            <v>4.3621597496052824E-3</v>
          </cell>
          <cell r="L72">
            <v>1706701.3140782251</v>
          </cell>
          <cell r="M72">
            <v>4.3621597496052841E-3</v>
          </cell>
          <cell r="N72">
            <v>704788.75475211546</v>
          </cell>
          <cell r="O72">
            <v>4.3621597496052832E-3</v>
          </cell>
          <cell r="P72">
            <v>75.265389081833376</v>
          </cell>
          <cell r="R72">
            <v>184083.141433343</v>
          </cell>
          <cell r="S72">
            <v>4.5546757516096922E-3</v>
          </cell>
          <cell r="T72">
            <v>804950.94850038306</v>
          </cell>
          <cell r="U72">
            <v>4.5546757516096888E-3</v>
          </cell>
          <cell r="V72">
            <v>344978.97792873567</v>
          </cell>
          <cell r="W72">
            <v>0</v>
          </cell>
          <cell r="X72">
            <v>0</v>
          </cell>
          <cell r="Y72">
            <v>0</v>
          </cell>
        </row>
        <row r="73">
          <cell r="C73">
            <v>3.157026409472288E-3</v>
          </cell>
          <cell r="D73">
            <v>18836665.649678167</v>
          </cell>
          <cell r="E73">
            <v>3.1570264094722875E-3</v>
          </cell>
          <cell r="F73">
            <v>3422900.2104626098</v>
          </cell>
          <cell r="G73">
            <v>1.4279250531869438E-3</v>
          </cell>
          <cell r="H73">
            <v>589400.20854531461</v>
          </cell>
          <cell r="I73">
            <v>3.1570264094722871E-3</v>
          </cell>
          <cell r="J73">
            <v>480700.92683475115</v>
          </cell>
          <cell r="K73">
            <v>3.1570264094722853E-3</v>
          </cell>
          <cell r="L73">
            <v>1235191.1509232468</v>
          </cell>
          <cell r="M73">
            <v>3.1570264094722866E-3</v>
          </cell>
          <cell r="N73">
            <v>510076.85173676885</v>
          </cell>
          <cell r="O73">
            <v>3.1570264094722858E-3</v>
          </cell>
          <cell r="P73">
            <v>54.471829252024975</v>
          </cell>
          <cell r="R73">
            <v>133226.51447973051</v>
          </cell>
          <cell r="S73">
            <v>1.7403067825196451E-3</v>
          </cell>
          <cell r="T73">
            <v>307565.60327609541</v>
          </cell>
          <cell r="U73">
            <v>1.7403067825196442E-3</v>
          </cell>
          <cell r="V73">
            <v>131813.8299754695</v>
          </cell>
          <cell r="W73">
            <v>0</v>
          </cell>
          <cell r="X73">
            <v>0</v>
          </cell>
          <cell r="Y73">
            <v>0</v>
          </cell>
        </row>
        <row r="74">
          <cell r="C74">
            <v>3.4105111482053015E-3</v>
          </cell>
          <cell r="D74">
            <v>20349103.827731904</v>
          </cell>
          <cell r="E74">
            <v>3.4105111482053006E-3</v>
          </cell>
          <cell r="F74">
            <v>3697732.553630535</v>
          </cell>
          <cell r="G74">
            <v>1.4278165967741999E-3</v>
          </cell>
          <cell r="H74">
            <v>589355.44132721261</v>
          </cell>
          <cell r="I74">
            <v>3.4105111482053002E-3</v>
          </cell>
          <cell r="J74">
            <v>519297.48354451655</v>
          </cell>
          <cell r="K74">
            <v>3.410511148205298E-3</v>
          </cell>
          <cell r="L74">
            <v>1334367.421744955</v>
          </cell>
          <cell r="M74">
            <v>3.4105111482052998E-3</v>
          </cell>
          <cell r="N74">
            <v>551032.06741323997</v>
          </cell>
          <cell r="O74">
            <v>3.4105111482052993E-3</v>
          </cell>
          <cell r="P74">
            <v>58.845494725595373</v>
          </cell>
          <cell r="R74">
            <v>143923.57045426365</v>
          </cell>
          <cell r="S74">
            <v>1.2761002589882226E-3</v>
          </cell>
          <cell r="T74">
            <v>225526.06812705094</v>
          </cell>
          <cell r="U74">
            <v>1.2761002589882216E-3</v>
          </cell>
          <cell r="V74">
            <v>96654.029197307551</v>
          </cell>
          <cell r="W74">
            <v>0</v>
          </cell>
          <cell r="X74">
            <v>0</v>
          </cell>
          <cell r="Y74">
            <v>915852.13750098774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EAL 11"/>
      <sheetName val="Cal12"/>
      <sheetName val="IREAL12"/>
      <sheetName val="INGSNAJ"/>
      <sheetName val="INGTOT"/>
      <sheetName val="EST"/>
      <sheetName val="XMES"/>
      <sheetName val="INGPROP"/>
      <sheetName val="TF"/>
      <sheetName val="PART"/>
      <sheetName val="PARTCAL"/>
      <sheetName val="CalSHCP"/>
      <sheetName val="PARTSHCP"/>
      <sheetName val="APORT."/>
      <sheetName val="CONV."/>
      <sheetName val="Cal.Mpios"/>
      <sheetName val="IREAL11MPIOS"/>
      <sheetName val="IREAL12MPIOS"/>
      <sheetName val="%reparto"/>
      <sheetName val="TotalMpio"/>
      <sheetName val="XMpio"/>
      <sheetName val="Part.Mpio"/>
      <sheetName val="Part.CalMpio"/>
      <sheetName val="Aport.Mpio"/>
      <sheetName val="Aport.CalMpio"/>
      <sheetName val="Liquidación"/>
      <sheetName val="Anticipos"/>
    </sheetNames>
    <sheetDataSet>
      <sheetData sheetId="0" refreshError="1"/>
      <sheetData sheetId="1">
        <row r="1">
          <cell r="B1" t="str">
            <v>Anual</v>
          </cell>
        </row>
      </sheetData>
      <sheetData sheetId="2">
        <row r="2">
          <cell r="B2">
            <v>1377295.05</v>
          </cell>
        </row>
      </sheetData>
      <sheetData sheetId="3">
        <row r="1">
          <cell r="B1" t="str">
            <v>Enero</v>
          </cell>
          <cell r="C1" t="str">
            <v>Febrero</v>
          </cell>
          <cell r="D1" t="str">
            <v>Marzo</v>
          </cell>
          <cell r="E1" t="str">
            <v>Abril</v>
          </cell>
          <cell r="F1" t="str">
            <v>Mayo</v>
          </cell>
          <cell r="G1" t="str">
            <v>Junio</v>
          </cell>
          <cell r="H1" t="str">
            <v>Julio</v>
          </cell>
          <cell r="I1" t="str">
            <v>Agosto</v>
          </cell>
          <cell r="J1" t="str">
            <v>Septiembre</v>
          </cell>
          <cell r="K1" t="str">
            <v>Octubre</v>
          </cell>
          <cell r="L1" t="str">
            <v>Noviembre</v>
          </cell>
          <cell r="M1" t="str">
            <v>Diciembre</v>
          </cell>
          <cell r="N1" t="str">
            <v>TOTAL</v>
          </cell>
        </row>
        <row r="2">
          <cell r="A2" t="str">
            <v>Sobre Actos Jurídicos</v>
          </cell>
          <cell r="B2">
            <v>1377295.05</v>
          </cell>
          <cell r="C2">
            <v>522783.88</v>
          </cell>
          <cell r="D2">
            <v>705696.17</v>
          </cell>
          <cell r="E2">
            <v>757359.41</v>
          </cell>
          <cell r="F2">
            <v>978871.92</v>
          </cell>
          <cell r="G2">
            <v>699511.33</v>
          </cell>
          <cell r="N2">
            <v>5041517.7600000007</v>
          </cell>
        </row>
        <row r="3">
          <cell r="A3" t="str">
            <v>Sobre Adquisición de Vehiculos Automotores y Bienes Muebles Usados</v>
          </cell>
          <cell r="B3">
            <v>17259367.150000002</v>
          </cell>
          <cell r="C3">
            <v>14031891.43</v>
          </cell>
          <cell r="D3">
            <v>23422507.43</v>
          </cell>
          <cell r="E3">
            <v>10026007.300000001</v>
          </cell>
          <cell r="F3">
            <v>8686519.5700000003</v>
          </cell>
          <cell r="G3">
            <v>8179649.6200000001</v>
          </cell>
          <cell r="N3">
            <v>81605942.5</v>
          </cell>
        </row>
        <row r="4">
          <cell r="A4" t="str">
            <v>Sobre Ejercicios Lucrativos</v>
          </cell>
          <cell r="B4">
            <v>22092.58</v>
          </cell>
          <cell r="C4">
            <v>26427.49</v>
          </cell>
          <cell r="D4">
            <v>20023.86</v>
          </cell>
          <cell r="E4">
            <v>20285.25</v>
          </cell>
          <cell r="F4">
            <v>16795.060000000001</v>
          </cell>
          <cell r="G4">
            <v>16296.25</v>
          </cell>
          <cell r="N4">
            <v>121920.49</v>
          </cell>
        </row>
        <row r="5">
          <cell r="A5" t="str">
            <v>Sobre Loterías, Rifas y Sorteos</v>
          </cell>
          <cell r="B5">
            <v>1161717.3599999999</v>
          </cell>
          <cell r="C5">
            <v>887455.49</v>
          </cell>
          <cell r="D5">
            <v>919362.55</v>
          </cell>
          <cell r="E5">
            <v>1233324.54</v>
          </cell>
          <cell r="F5">
            <v>876527.46</v>
          </cell>
          <cell r="G5">
            <v>894566.71</v>
          </cell>
          <cell r="N5">
            <v>5972954.1099999994</v>
          </cell>
        </row>
        <row r="6">
          <cell r="A6" t="str">
            <v>Cedular</v>
          </cell>
          <cell r="B6">
            <v>12585086</v>
          </cell>
          <cell r="C6">
            <v>2573413</v>
          </cell>
          <cell r="D6">
            <v>1995697</v>
          </cell>
          <cell r="E6">
            <v>10282944</v>
          </cell>
          <cell r="F6">
            <v>2302105</v>
          </cell>
          <cell r="G6">
            <v>1715787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31455032</v>
          </cell>
        </row>
        <row r="7">
          <cell r="A7" t="str">
            <v>Por la Enajenación de Inmuebles</v>
          </cell>
          <cell r="B7">
            <v>1443663</v>
          </cell>
          <cell r="C7">
            <v>1623083</v>
          </cell>
          <cell r="D7">
            <v>1760057</v>
          </cell>
          <cell r="E7">
            <v>1157497</v>
          </cell>
          <cell r="F7">
            <v>1566764</v>
          </cell>
          <cell r="G7">
            <v>1474849</v>
          </cell>
          <cell r="N7">
            <v>9025913</v>
          </cell>
        </row>
        <row r="8">
          <cell r="A8" t="str">
            <v>Por Arrendamiento de Inmuebles</v>
          </cell>
          <cell r="B8">
            <v>11141423</v>
          </cell>
          <cell r="C8">
            <v>950330</v>
          </cell>
          <cell r="D8">
            <v>235640</v>
          </cell>
          <cell r="E8">
            <v>9125447</v>
          </cell>
          <cell r="F8">
            <v>735341</v>
          </cell>
          <cell r="G8">
            <v>240938</v>
          </cell>
          <cell r="N8">
            <v>22429119</v>
          </cell>
        </row>
        <row r="9">
          <cell r="A9" t="str">
            <v>Sobre Nóminas</v>
          </cell>
          <cell r="B9">
            <v>163189063.97</v>
          </cell>
          <cell r="C9">
            <v>106597010.27</v>
          </cell>
          <cell r="D9">
            <v>106673639.98999999</v>
          </cell>
          <cell r="E9">
            <v>116297508.73</v>
          </cell>
          <cell r="F9">
            <v>112404264.8</v>
          </cell>
          <cell r="G9">
            <v>119157857.25</v>
          </cell>
          <cell r="N9">
            <v>724319345.00999999</v>
          </cell>
        </row>
        <row r="10">
          <cell r="A10" t="str">
            <v>Sobre Hospedaje</v>
          </cell>
          <cell r="B10">
            <v>2182555.13</v>
          </cell>
          <cell r="C10">
            <v>2175358.04</v>
          </cell>
          <cell r="D10">
            <v>2332237.7200000002</v>
          </cell>
          <cell r="E10">
            <v>2580180.06</v>
          </cell>
          <cell r="F10">
            <v>2274687.9700000002</v>
          </cell>
          <cell r="G10">
            <v>2445954.7999999998</v>
          </cell>
          <cell r="N10">
            <v>13990973.720000003</v>
          </cell>
        </row>
        <row r="11">
          <cell r="A11" t="str">
            <v>Accesorios</v>
          </cell>
          <cell r="B11">
            <v>8132636.1699999999</v>
          </cell>
          <cell r="C11">
            <v>6489163.1900000004</v>
          </cell>
          <cell r="D11">
            <v>15041562.91</v>
          </cell>
          <cell r="E11">
            <v>5110167.18</v>
          </cell>
          <cell r="F11">
            <v>3113709.44</v>
          </cell>
          <cell r="G11">
            <v>3385869.56</v>
          </cell>
          <cell r="N11">
            <v>41273108.450000003</v>
          </cell>
        </row>
        <row r="12">
          <cell r="A12" t="str">
            <v>Otros Impuestos:</v>
          </cell>
          <cell r="B12">
            <v>32484139.939999998</v>
          </cell>
          <cell r="C12">
            <v>22374528.52</v>
          </cell>
          <cell r="D12">
            <v>26811828.66</v>
          </cell>
          <cell r="E12">
            <v>20987160.429999996</v>
          </cell>
          <cell r="F12">
            <v>18854438.119999997</v>
          </cell>
          <cell r="G12">
            <v>19602602.649999999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141114698.31999999</v>
          </cell>
        </row>
        <row r="13">
          <cell r="A13" t="str">
            <v>Contribución Extraordinaria a cargo de los sujetos que grava el ISN 10%</v>
          </cell>
          <cell r="B13">
            <v>17171408.149999999</v>
          </cell>
          <cell r="C13">
            <v>10979336.48</v>
          </cell>
          <cell r="D13">
            <v>10940118.939999999</v>
          </cell>
          <cell r="E13">
            <v>11926571.57</v>
          </cell>
          <cell r="F13">
            <v>11631746.42</v>
          </cell>
          <cell r="G13">
            <v>12254867.99</v>
          </cell>
          <cell r="N13">
            <v>74904049.549999997</v>
          </cell>
        </row>
        <row r="14">
          <cell r="A14" t="str">
            <v>Contribución Extraordinaria a cargo de los sujetos que grava el ISN 5%</v>
          </cell>
          <cell r="B14">
            <v>6507.89</v>
          </cell>
          <cell r="C14">
            <v>5240887.59</v>
          </cell>
          <cell r="D14">
            <v>5423826.2599999998</v>
          </cell>
          <cell r="E14">
            <v>5939536.0099999998</v>
          </cell>
          <cell r="F14">
            <v>5800383.8399999999</v>
          </cell>
          <cell r="G14">
            <v>6053222.1500000004</v>
          </cell>
          <cell r="N14">
            <v>28464363.739999995</v>
          </cell>
        </row>
        <row r="15">
          <cell r="A15" t="str">
            <v>Contribución Extraordinaria para la Cruz Roja</v>
          </cell>
          <cell r="B15">
            <v>9646825.1799999997</v>
          </cell>
          <cell r="C15">
            <v>5579653.6600000001</v>
          </cell>
          <cell r="D15">
            <v>10197454.119999999</v>
          </cell>
          <cell r="E15">
            <v>2908567.22</v>
          </cell>
          <cell r="F15">
            <v>1168090.1100000001</v>
          </cell>
          <cell r="G15">
            <v>1033394.81</v>
          </cell>
          <cell r="N15">
            <v>30533985.099999998</v>
          </cell>
        </row>
        <row r="16">
          <cell r="A16" t="str">
            <v>Contribución Extraordinaria para el Fideicomiso Expo-Chihuahua</v>
          </cell>
          <cell r="B16">
            <v>5659398.7199999997</v>
          </cell>
          <cell r="C16">
            <v>574650.79</v>
          </cell>
          <cell r="D16">
            <v>250429.34</v>
          </cell>
          <cell r="E16">
            <v>212485.63</v>
          </cell>
          <cell r="F16">
            <v>254217.75</v>
          </cell>
          <cell r="G16">
            <v>261117.7</v>
          </cell>
          <cell r="N16">
            <v>7212299.9299999997</v>
          </cell>
        </row>
        <row r="17">
          <cell r="A17" t="str">
            <v xml:space="preserve">Impuesto adicional del 4% para  la UACH y  la UACJ </v>
          </cell>
          <cell r="B17">
            <v>26117698.039999999</v>
          </cell>
          <cell r="C17">
            <v>18814216.670000002</v>
          </cell>
          <cell r="D17">
            <v>24662680.670000002</v>
          </cell>
          <cell r="E17">
            <v>16835755.27</v>
          </cell>
          <cell r="F17">
            <v>14891231.32</v>
          </cell>
          <cell r="G17">
            <v>14059731</v>
          </cell>
          <cell r="N17">
            <v>115381312.97</v>
          </cell>
        </row>
        <row r="18">
          <cell r="A18" t="str">
            <v>Subtotal Impuestos</v>
          </cell>
          <cell r="B18">
            <v>264511651.38999999</v>
          </cell>
          <cell r="C18">
            <v>174492247.98000002</v>
          </cell>
          <cell r="D18">
            <v>202585236.95999998</v>
          </cell>
          <cell r="E18">
            <v>184130692.17000005</v>
          </cell>
          <cell r="F18">
            <v>164399150.66</v>
          </cell>
          <cell r="G18">
            <v>170157826.16999999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1160276805.3299999</v>
          </cell>
        </row>
        <row r="19">
          <cell r="B19">
            <v>195703749.86650002</v>
          </cell>
          <cell r="C19">
            <v>124747749.462</v>
          </cell>
        </row>
        <row r="20">
          <cell r="A20" t="str">
            <v>Carreteras Federales</v>
          </cell>
          <cell r="B20">
            <v>74815778.450000003</v>
          </cell>
          <cell r="C20">
            <v>70323714.480000004</v>
          </cell>
          <cell r="D20">
            <v>73766467.870000005</v>
          </cell>
          <cell r="E20">
            <v>81353917.969999999</v>
          </cell>
          <cell r="F20">
            <v>74957442</v>
          </cell>
          <cell r="G20">
            <v>77960287.540000007</v>
          </cell>
          <cell r="N20">
            <v>453177608.31</v>
          </cell>
        </row>
        <row r="21">
          <cell r="A21" t="str">
            <v>Carreteras Estatales</v>
          </cell>
          <cell r="B21">
            <v>54127485.759999998</v>
          </cell>
          <cell r="C21">
            <v>51466589.590000004</v>
          </cell>
          <cell r="D21">
            <v>54567285.770000003</v>
          </cell>
          <cell r="E21">
            <v>58025058.5</v>
          </cell>
          <cell r="F21">
            <v>57765888.149999999</v>
          </cell>
          <cell r="G21">
            <v>58859524.170000002</v>
          </cell>
          <cell r="N21">
            <v>334811831.94</v>
          </cell>
        </row>
        <row r="22">
          <cell r="A22" t="str">
            <v>Secretaría General de Gobierno</v>
          </cell>
          <cell r="B22">
            <v>33334992.059999999</v>
          </cell>
          <cell r="C22">
            <v>23554113.130000003</v>
          </cell>
          <cell r="D22">
            <v>40418567.490000002</v>
          </cell>
          <cell r="E22">
            <v>32004232.260000002</v>
          </cell>
          <cell r="F22">
            <v>53044832.479999997</v>
          </cell>
          <cell r="G22">
            <v>31776212.300000004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214132949.72000003</v>
          </cell>
        </row>
        <row r="23">
          <cell r="A23" t="str">
            <v>Dirección de Gobernación</v>
          </cell>
          <cell r="B23">
            <v>1425546.85</v>
          </cell>
          <cell r="C23">
            <v>2304559.31</v>
          </cell>
          <cell r="D23">
            <v>12359921.689999999</v>
          </cell>
          <cell r="E23">
            <v>6215593.4199999999</v>
          </cell>
          <cell r="F23">
            <v>22286200.48</v>
          </cell>
          <cell r="G23">
            <v>4820339.41</v>
          </cell>
          <cell r="N23">
            <v>49412161.159999996</v>
          </cell>
        </row>
        <row r="24">
          <cell r="A24" t="str">
            <v>Dirección de Registro Público de la Propiedad</v>
          </cell>
          <cell r="B24">
            <v>23904887.800000001</v>
          </cell>
          <cell r="C24">
            <v>13263332.609999999</v>
          </cell>
          <cell r="D24">
            <v>18185597.010000002</v>
          </cell>
          <cell r="E24">
            <v>18115907.109999999</v>
          </cell>
          <cell r="F24">
            <v>23011033.260000002</v>
          </cell>
          <cell r="G24">
            <v>19243368.010000002</v>
          </cell>
          <cell r="N24">
            <v>115724125.80000001</v>
          </cell>
        </row>
        <row r="25">
          <cell r="A25" t="str">
            <v>Dirección de Registro Civil</v>
          </cell>
          <cell r="B25">
            <v>6695284.9699999997</v>
          </cell>
          <cell r="C25">
            <v>5942726.75</v>
          </cell>
          <cell r="D25">
            <v>5815346.79</v>
          </cell>
          <cell r="E25">
            <v>5975494.8200000003</v>
          </cell>
          <cell r="F25">
            <v>6189167.3700000001</v>
          </cell>
          <cell r="G25">
            <v>6114060.1699999999</v>
          </cell>
          <cell r="N25">
            <v>36732080.869999997</v>
          </cell>
        </row>
        <row r="26">
          <cell r="A26" t="str">
            <v>Dirección de Transporte</v>
          </cell>
          <cell r="B26">
            <v>1201532.95</v>
          </cell>
          <cell r="C26">
            <v>1946313.94</v>
          </cell>
          <cell r="D26">
            <v>3928468.68</v>
          </cell>
          <cell r="E26">
            <v>1591117.66</v>
          </cell>
          <cell r="F26">
            <v>1440567.91</v>
          </cell>
          <cell r="G26">
            <v>1380246.59</v>
          </cell>
          <cell r="N26">
            <v>11488247.73</v>
          </cell>
        </row>
        <row r="27">
          <cell r="A27" t="str">
            <v xml:space="preserve">Varios </v>
          </cell>
          <cell r="B27">
            <v>107739.49</v>
          </cell>
          <cell r="C27">
            <v>97180.52</v>
          </cell>
          <cell r="D27">
            <v>129233.32</v>
          </cell>
          <cell r="E27">
            <v>106119.25</v>
          </cell>
          <cell r="F27">
            <v>117863.46</v>
          </cell>
          <cell r="G27">
            <v>218198.12</v>
          </cell>
          <cell r="N27">
            <v>776334.16</v>
          </cell>
        </row>
        <row r="28">
          <cell r="A28" t="str">
            <v>Fiscalia General del Estado</v>
          </cell>
          <cell r="B28">
            <v>262032699.28999996</v>
          </cell>
          <cell r="C28">
            <v>155974547.94</v>
          </cell>
          <cell r="D28">
            <v>290363442.01999998</v>
          </cell>
          <cell r="E28">
            <v>95007777.510000005</v>
          </cell>
          <cell r="F28">
            <v>47632584.940000005</v>
          </cell>
          <cell r="G28">
            <v>42709948.759999998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893721000.46000004</v>
          </cell>
        </row>
        <row r="29">
          <cell r="A29" t="str">
            <v>División de Vialidad y Tránsito</v>
          </cell>
          <cell r="B29">
            <v>258150850.62999997</v>
          </cell>
          <cell r="C29">
            <v>152958095.18000001</v>
          </cell>
          <cell r="D29">
            <v>287180771.65999997</v>
          </cell>
          <cell r="E29">
            <v>92529414.800000012</v>
          </cell>
          <cell r="F29">
            <v>44931836.730000004</v>
          </cell>
          <cell r="G29">
            <v>40127992.109999999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875878961.11000001</v>
          </cell>
        </row>
        <row r="30">
          <cell r="A30" t="str">
            <v>Derecho Vehicular</v>
          </cell>
          <cell r="B30">
            <v>232469343.57999998</v>
          </cell>
          <cell r="C30">
            <v>135892423.27000001</v>
          </cell>
          <cell r="D30">
            <v>264018610.47999999</v>
          </cell>
          <cell r="E30">
            <v>81139056.040000007</v>
          </cell>
          <cell r="F30">
            <v>35324860.770000003</v>
          </cell>
          <cell r="G30">
            <v>30960643.02</v>
          </cell>
          <cell r="N30">
            <v>779804937.15999997</v>
          </cell>
        </row>
        <row r="31">
          <cell r="A31" t="str">
            <v>Licencias de conducir</v>
          </cell>
          <cell r="B31">
            <v>22553730.57</v>
          </cell>
          <cell r="C31">
            <v>16062561.630000001</v>
          </cell>
          <cell r="D31">
            <v>21461404.43</v>
          </cell>
          <cell r="E31">
            <v>10864463.609999999</v>
          </cell>
          <cell r="F31">
            <v>9181228.3100000005</v>
          </cell>
          <cell r="G31">
            <v>8771687.9299999997</v>
          </cell>
          <cell r="N31">
            <v>88895076.480000019</v>
          </cell>
        </row>
        <row r="32">
          <cell r="A32" t="str">
            <v>Varios</v>
          </cell>
          <cell r="B32">
            <v>3127776.4799999995</v>
          </cell>
          <cell r="C32">
            <v>1003110.28</v>
          </cell>
          <cell r="D32">
            <v>1700756.75</v>
          </cell>
          <cell r="E32">
            <v>525895.15</v>
          </cell>
          <cell r="F32">
            <v>425747.65</v>
          </cell>
          <cell r="G32">
            <v>395661.16</v>
          </cell>
          <cell r="N32">
            <v>7178947.4700000007</v>
          </cell>
        </row>
        <row r="33">
          <cell r="A33" t="str">
            <v>Otros</v>
          </cell>
          <cell r="B33">
            <v>3881848.66</v>
          </cell>
          <cell r="C33">
            <v>3016452.76</v>
          </cell>
          <cell r="D33">
            <v>3182670.36</v>
          </cell>
          <cell r="E33">
            <v>2478362.71</v>
          </cell>
          <cell r="F33">
            <v>2700748.21</v>
          </cell>
          <cell r="G33">
            <v>2581956.65</v>
          </cell>
          <cell r="N33">
            <v>17842039.349999998</v>
          </cell>
        </row>
        <row r="34">
          <cell r="A34" t="str">
            <v>Secretaría de Desarrollo Urbano y Ecologia</v>
          </cell>
          <cell r="B34">
            <v>79902.45</v>
          </cell>
          <cell r="C34">
            <v>205231.6</v>
          </cell>
          <cell r="D34">
            <v>176884.18</v>
          </cell>
          <cell r="E34">
            <v>308300.65999999997</v>
          </cell>
          <cell r="F34">
            <v>193455.72</v>
          </cell>
          <cell r="G34">
            <v>190611.61</v>
          </cell>
          <cell r="N34">
            <v>1154386.2199999997</v>
          </cell>
        </row>
        <row r="35">
          <cell r="A35" t="str">
            <v>Otras Secretarías</v>
          </cell>
          <cell r="B35">
            <v>2961805.8600000003</v>
          </cell>
          <cell r="C35">
            <v>3291181.18</v>
          </cell>
          <cell r="D35">
            <v>3055245.54</v>
          </cell>
          <cell r="E35">
            <v>2534580.83</v>
          </cell>
          <cell r="F35">
            <v>3006014.51</v>
          </cell>
          <cell r="G35">
            <v>3114395.15</v>
          </cell>
          <cell r="N35">
            <v>17963223.07</v>
          </cell>
        </row>
        <row r="36">
          <cell r="A36" t="str">
            <v>Accesorios</v>
          </cell>
          <cell r="B36">
            <v>2240832.58</v>
          </cell>
          <cell r="C36">
            <v>1992353.66</v>
          </cell>
          <cell r="D36">
            <v>5295797.74</v>
          </cell>
          <cell r="E36">
            <v>1916061.81</v>
          </cell>
          <cell r="F36">
            <v>1586000.52</v>
          </cell>
          <cell r="G36">
            <v>1535218.93</v>
          </cell>
          <cell r="N36">
            <v>14566265.24</v>
          </cell>
        </row>
        <row r="37">
          <cell r="A37" t="str">
            <v>Subtotal Derechos</v>
          </cell>
          <cell r="B37">
            <v>429593496.44999993</v>
          </cell>
          <cell r="C37">
            <v>306807731.58000004</v>
          </cell>
          <cell r="D37">
            <v>467643690.61000001</v>
          </cell>
          <cell r="E37">
            <v>271149929.54000002</v>
          </cell>
          <cell r="F37">
            <v>238186218.31999999</v>
          </cell>
          <cell r="G37">
            <v>216146198.46000004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1929527264.9599998</v>
          </cell>
        </row>
        <row r="39">
          <cell r="A39" t="str">
            <v>Explotación de Bienes Patrimoniales</v>
          </cell>
          <cell r="B39">
            <v>5240828.29</v>
          </cell>
          <cell r="C39">
            <v>5709761.4400000004</v>
          </cell>
          <cell r="D39">
            <v>9579001.7799999993</v>
          </cell>
          <cell r="E39">
            <v>3969000.91</v>
          </cell>
          <cell r="F39">
            <v>5587194.6299999999</v>
          </cell>
          <cell r="G39">
            <v>5183782</v>
          </cell>
          <cell r="N39">
            <v>35269569.049999997</v>
          </cell>
        </row>
        <row r="40">
          <cell r="A40" t="str">
            <v>Enajenación</v>
          </cell>
          <cell r="B40">
            <v>3051881.6700000004</v>
          </cell>
          <cell r="C40">
            <v>3215424.32</v>
          </cell>
          <cell r="D40">
            <v>2108637.98</v>
          </cell>
          <cell r="E40">
            <v>2312950.9699999997</v>
          </cell>
          <cell r="F40">
            <v>1934827.5499999998</v>
          </cell>
          <cell r="G40">
            <v>5206722.7300000004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17830445.220000003</v>
          </cell>
        </row>
        <row r="41">
          <cell r="A41" t="str">
            <v xml:space="preserve"> Bienes  Inmuebles</v>
          </cell>
          <cell r="B41">
            <v>2263734.0700000003</v>
          </cell>
          <cell r="C41">
            <v>1180296.19</v>
          </cell>
          <cell r="D41">
            <v>830315.54</v>
          </cell>
          <cell r="E41">
            <v>590773.21</v>
          </cell>
          <cell r="F41">
            <v>1040142.08</v>
          </cell>
          <cell r="G41">
            <v>1446443.4</v>
          </cell>
          <cell r="N41">
            <v>7351704.4900000002</v>
          </cell>
        </row>
        <row r="42">
          <cell r="A42" t="str">
            <v xml:space="preserve"> Bienes Muebles</v>
          </cell>
          <cell r="B42">
            <v>788147.6</v>
          </cell>
          <cell r="C42">
            <v>2035128.13</v>
          </cell>
          <cell r="D42">
            <v>1278322.44</v>
          </cell>
          <cell r="E42">
            <v>1722177.76</v>
          </cell>
          <cell r="F42">
            <v>894685.47</v>
          </cell>
          <cell r="G42">
            <v>3760279.33</v>
          </cell>
          <cell r="N42">
            <v>10478740.73</v>
          </cell>
        </row>
        <row r="43">
          <cell r="A43" t="str">
            <v>Rendimientos Financieros</v>
          </cell>
          <cell r="B43">
            <v>1829803.86</v>
          </cell>
          <cell r="C43">
            <v>1860493.15</v>
          </cell>
          <cell r="D43">
            <v>2031186.18</v>
          </cell>
          <cell r="E43">
            <v>2787982.23</v>
          </cell>
          <cell r="F43">
            <v>2823876.41</v>
          </cell>
          <cell r="G43">
            <v>2215006.4</v>
          </cell>
          <cell r="N43">
            <v>13548348.23</v>
          </cell>
        </row>
        <row r="44">
          <cell r="A44" t="str">
            <v>Holograma de Verificación Vehicular Ecológica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N44">
            <v>0</v>
          </cell>
        </row>
        <row r="45">
          <cell r="A45" t="str">
            <v>Subtotal Produtos</v>
          </cell>
          <cell r="B45">
            <v>10122513.82</v>
          </cell>
          <cell r="C45">
            <v>10785678.91</v>
          </cell>
          <cell r="D45">
            <v>13718825.939999999</v>
          </cell>
          <cell r="E45">
            <v>9069934.1099999994</v>
          </cell>
          <cell r="F45">
            <v>10345898.59</v>
          </cell>
          <cell r="G45">
            <v>12605511.130000001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66648362.500000007</v>
          </cell>
        </row>
        <row r="47">
          <cell r="A47" t="str">
            <v>Incentivos derivados de la Colaboración Fiscal</v>
          </cell>
          <cell r="B47">
            <v>2826</v>
          </cell>
          <cell r="C47">
            <v>1774.09</v>
          </cell>
          <cell r="D47">
            <v>4257</v>
          </cell>
          <cell r="E47">
            <v>3098</v>
          </cell>
          <cell r="F47">
            <v>1349</v>
          </cell>
          <cell r="G47">
            <v>460</v>
          </cell>
          <cell r="N47">
            <v>13764.09</v>
          </cell>
        </row>
        <row r="48">
          <cell r="A48" t="str">
            <v>Multas no fiscales</v>
          </cell>
          <cell r="B48">
            <v>23906726.210000001</v>
          </cell>
          <cell r="C48">
            <v>20158845.5</v>
          </cell>
          <cell r="D48">
            <v>41317044.829999998</v>
          </cell>
          <cell r="E48">
            <v>18740905.370000001</v>
          </cell>
          <cell r="F48">
            <v>13160432.41</v>
          </cell>
          <cell r="G48">
            <v>13696925.01</v>
          </cell>
          <cell r="N48">
            <v>130980879.33</v>
          </cell>
        </row>
        <row r="49">
          <cell r="A49" t="str">
            <v>Recuperación</v>
          </cell>
          <cell r="B49">
            <v>416128.84</v>
          </cell>
          <cell r="C49">
            <v>1270249.49</v>
          </cell>
          <cell r="D49">
            <v>1283123.6200000001</v>
          </cell>
          <cell r="E49">
            <v>4675589.01</v>
          </cell>
          <cell r="F49">
            <v>1474511.7</v>
          </cell>
          <cell r="G49">
            <v>2245023</v>
          </cell>
          <cell r="N49">
            <v>11364625.66</v>
          </cell>
        </row>
        <row r="50">
          <cell r="A50" t="str">
            <v>Aportaciones para Obra Pública</v>
          </cell>
          <cell r="B50">
            <v>0</v>
          </cell>
          <cell r="C50">
            <v>0</v>
          </cell>
          <cell r="D50">
            <v>0</v>
          </cell>
          <cell r="E50">
            <v>1371070.16</v>
          </cell>
          <cell r="F50">
            <v>1483774.49</v>
          </cell>
          <cell r="G50">
            <v>772529</v>
          </cell>
          <cell r="N50">
            <v>3627373.65</v>
          </cell>
        </row>
        <row r="51">
          <cell r="A51" t="str">
            <v xml:space="preserve">Mantenimiento y Operación de Carreteras </v>
          </cell>
          <cell r="B51">
            <v>0</v>
          </cell>
          <cell r="C51">
            <v>134770485.47999999</v>
          </cell>
          <cell r="D51">
            <v>7538662.8200000003</v>
          </cell>
          <cell r="E51">
            <v>7538662.8200000003</v>
          </cell>
          <cell r="F51">
            <v>7538662.8200000003</v>
          </cell>
          <cell r="G51">
            <v>15172184.190000001</v>
          </cell>
          <cell r="N51">
            <v>172558658.12999997</v>
          </cell>
        </row>
        <row r="52">
          <cell r="A52" t="str">
            <v>Remanentes del Fid. de Certificados Bursátiles</v>
          </cell>
          <cell r="B52">
            <v>75641226.980000004</v>
          </cell>
          <cell r="C52">
            <v>88201868.810000002</v>
          </cell>
          <cell r="D52">
            <v>116591978.84</v>
          </cell>
          <cell r="E52">
            <v>218804509.69</v>
          </cell>
          <cell r="F52">
            <v>76946343.659999996</v>
          </cell>
          <cell r="G52">
            <v>153796825</v>
          </cell>
          <cell r="N52">
            <v>729982752.98000002</v>
          </cell>
        </row>
        <row r="53">
          <cell r="A53" t="str">
            <v>Remanentes del Fid. de Certificados Bursátiles ISN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N53">
            <v>0</v>
          </cell>
        </row>
        <row r="54">
          <cell r="A54" t="str">
            <v>Aportaciones</v>
          </cell>
          <cell r="B54">
            <v>6817250.9000000004</v>
          </cell>
          <cell r="C54">
            <v>3288556.5</v>
          </cell>
          <cell r="D54">
            <v>7122163.8300000001</v>
          </cell>
          <cell r="E54">
            <v>6364306.5899999999</v>
          </cell>
          <cell r="F54">
            <v>6933344.29</v>
          </cell>
          <cell r="G54">
            <v>8512930</v>
          </cell>
          <cell r="N54">
            <v>39038552.109999999</v>
          </cell>
        </row>
        <row r="55">
          <cell r="A55" t="str">
            <v>Donativos</v>
          </cell>
          <cell r="B55">
            <v>5422284.1600000001</v>
          </cell>
          <cell r="C55">
            <v>10025625.439999999</v>
          </cell>
          <cell r="D55">
            <v>5187776.9000000004</v>
          </cell>
          <cell r="E55">
            <v>4636273.6900000004</v>
          </cell>
          <cell r="F55">
            <v>5403980.46</v>
          </cell>
          <cell r="G55">
            <v>4478959.8</v>
          </cell>
          <cell r="N55">
            <v>35154900.450000003</v>
          </cell>
        </row>
        <row r="56">
          <cell r="A56" t="str">
            <v>Otros Aprovechamientos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N56">
            <v>0</v>
          </cell>
        </row>
        <row r="57">
          <cell r="A57" t="str">
            <v>Accesorios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N57">
            <v>0</v>
          </cell>
        </row>
        <row r="58">
          <cell r="A58" t="str">
            <v>Subtotal Aprovechamientos</v>
          </cell>
          <cell r="B58">
            <v>112206443.09</v>
          </cell>
          <cell r="C58">
            <v>257717405.31</v>
          </cell>
          <cell r="D58">
            <v>179045007.84000003</v>
          </cell>
          <cell r="E58">
            <v>262134415.33000001</v>
          </cell>
          <cell r="F58">
            <v>112942398.83</v>
          </cell>
          <cell r="G58">
            <v>198675836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1122721506.4000001</v>
          </cell>
        </row>
        <row r="60">
          <cell r="A60" t="str">
            <v>Subtotal Ingresos Propios</v>
          </cell>
          <cell r="B60">
            <v>816434104.75</v>
          </cell>
          <cell r="C60">
            <v>749803063.78000009</v>
          </cell>
          <cell r="D60">
            <v>862992761.35000002</v>
          </cell>
          <cell r="E60">
            <v>726484971.1500001</v>
          </cell>
          <cell r="F60">
            <v>525873666.39999998</v>
          </cell>
          <cell r="G60">
            <v>597585371.75999999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4279173939.1900005</v>
          </cell>
        </row>
        <row r="62">
          <cell r="A62" t="str">
            <v>Fondo General de Participaciones</v>
          </cell>
          <cell r="B62">
            <v>1060370038</v>
          </cell>
          <cell r="C62">
            <v>1317449430</v>
          </cell>
          <cell r="D62">
            <v>927858852</v>
          </cell>
          <cell r="E62">
            <v>942790966</v>
          </cell>
          <cell r="F62">
            <v>873533316.87707138</v>
          </cell>
          <cell r="G62">
            <v>641268877.7864356</v>
          </cell>
          <cell r="N62">
            <v>5763271480.6635075</v>
          </cell>
        </row>
        <row r="63">
          <cell r="A63" t="str">
            <v>Fondo de Fomento Municipal</v>
          </cell>
          <cell r="B63">
            <v>41341164</v>
          </cell>
          <cell r="C63">
            <v>54965966</v>
          </cell>
          <cell r="D63">
            <v>34489203</v>
          </cell>
          <cell r="E63">
            <v>35261239</v>
          </cell>
          <cell r="F63">
            <v>32810449</v>
          </cell>
          <cell r="G63">
            <v>18766029.206923693</v>
          </cell>
          <cell r="N63">
            <v>217634050.20692369</v>
          </cell>
        </row>
        <row r="64">
          <cell r="A64" t="str">
            <v>Fondo de Fiscalización para Entidades Federativas</v>
          </cell>
          <cell r="B64">
            <v>80718569</v>
          </cell>
          <cell r="C64">
            <v>31499965</v>
          </cell>
          <cell r="D64">
            <v>31499965</v>
          </cell>
          <cell r="E64">
            <v>89987711</v>
          </cell>
          <cell r="F64">
            <v>34988021.909834504</v>
          </cell>
          <cell r="G64">
            <v>31499965</v>
          </cell>
          <cell r="N64">
            <v>300194196.9098345</v>
          </cell>
        </row>
        <row r="65">
          <cell r="A65" t="str">
            <v>Impuesto Especial sobre Producción y Servicios</v>
          </cell>
          <cell r="B65">
            <v>25186361</v>
          </cell>
          <cell r="C65">
            <v>30291299</v>
          </cell>
          <cell r="D65">
            <v>29432976</v>
          </cell>
          <cell r="E65">
            <v>17505743</v>
          </cell>
          <cell r="F65">
            <v>19672415</v>
          </cell>
          <cell r="G65">
            <v>6476614.1493345946</v>
          </cell>
          <cell r="N65">
            <v>128565408.14933459</v>
          </cell>
        </row>
        <row r="66">
          <cell r="A66" t="str">
            <v>IEPS gasolinas y diesel</v>
          </cell>
          <cell r="B66">
            <v>58908711.82</v>
          </cell>
          <cell r="C66">
            <v>57296303.450000003</v>
          </cell>
          <cell r="D66">
            <v>53575339.420000002</v>
          </cell>
          <cell r="E66">
            <v>57492937.460000001</v>
          </cell>
          <cell r="F66">
            <v>55372505.350000001</v>
          </cell>
          <cell r="G66">
            <v>60941539</v>
          </cell>
          <cell r="N66">
            <v>343587336.5</v>
          </cell>
        </row>
        <row r="67">
          <cell r="A67" t="str">
            <v>IEPS apuestas y sorteos REPECOS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N67">
            <v>0</v>
          </cell>
        </row>
        <row r="68">
          <cell r="A68" t="str">
            <v>Impuesto sobre Tenencia o Uso de Vehículos</v>
          </cell>
          <cell r="B68">
            <v>5604913</v>
          </cell>
          <cell r="C68">
            <v>5254053.21</v>
          </cell>
          <cell r="D68">
            <v>10049083.1</v>
          </cell>
          <cell r="E68">
            <v>5214379.88</v>
          </cell>
          <cell r="F68">
            <v>3719167.01</v>
          </cell>
          <cell r="G68">
            <v>2805246.9</v>
          </cell>
          <cell r="N68">
            <v>32646843.100000001</v>
          </cell>
        </row>
        <row r="69">
          <cell r="A69" t="str">
            <v>Actos de Fiscalización</v>
          </cell>
          <cell r="B69">
            <v>8813594.0700000003</v>
          </cell>
          <cell r="C69">
            <v>8499437.1799999997</v>
          </cell>
          <cell r="D69">
            <v>8921984.5</v>
          </cell>
          <cell r="E69">
            <v>21868972.73</v>
          </cell>
          <cell r="F69">
            <v>7034221.6100000003</v>
          </cell>
          <cell r="G69">
            <v>6115773.54</v>
          </cell>
          <cell r="N69">
            <v>61253983.630000003</v>
          </cell>
        </row>
        <row r="70">
          <cell r="A70" t="str">
            <v>Multas Administrativas Federales No Fiscales</v>
          </cell>
          <cell r="B70">
            <v>35910.269999999997</v>
          </cell>
          <cell r="C70">
            <v>16990.13</v>
          </cell>
          <cell r="D70">
            <v>21472.99</v>
          </cell>
          <cell r="E70">
            <v>19776.38</v>
          </cell>
          <cell r="F70">
            <v>27569.02</v>
          </cell>
          <cell r="G70">
            <v>301577.34999999998</v>
          </cell>
          <cell r="N70">
            <v>423296.14</v>
          </cell>
        </row>
        <row r="71">
          <cell r="A71" t="str">
            <v>Impuesto sobre Automóviles Nuevos</v>
          </cell>
          <cell r="B71">
            <v>22238789</v>
          </cell>
          <cell r="C71">
            <v>16196796</v>
          </cell>
          <cell r="D71">
            <v>15208472.4</v>
          </cell>
          <cell r="E71">
            <v>17668262</v>
          </cell>
          <cell r="F71">
            <v>16872671</v>
          </cell>
          <cell r="G71">
            <v>11400820</v>
          </cell>
          <cell r="N71">
            <v>99585810.400000006</v>
          </cell>
        </row>
        <row r="72">
          <cell r="A72" t="str">
            <v>Impuesto al Valor Agregado</v>
          </cell>
          <cell r="B72">
            <v>7230867</v>
          </cell>
          <cell r="C72">
            <v>2260738</v>
          </cell>
          <cell r="D72">
            <v>7296474.2000000002</v>
          </cell>
          <cell r="E72">
            <v>2062165</v>
          </cell>
          <cell r="F72">
            <v>7276608</v>
          </cell>
          <cell r="G72">
            <v>1872637.5</v>
          </cell>
          <cell r="N72">
            <v>27999489.699999999</v>
          </cell>
        </row>
        <row r="73">
          <cell r="A73" t="str">
            <v>Impuesto sobre la Renta</v>
          </cell>
          <cell r="B73">
            <v>15008869</v>
          </cell>
          <cell r="C73">
            <v>7592888</v>
          </cell>
          <cell r="D73">
            <v>15653539</v>
          </cell>
          <cell r="E73">
            <v>6603477</v>
          </cell>
          <cell r="F73">
            <v>14695765</v>
          </cell>
          <cell r="G73">
            <v>6559183.5</v>
          </cell>
          <cell r="N73">
            <v>66113721.5</v>
          </cell>
        </row>
        <row r="74">
          <cell r="A74" t="str">
            <v>Impuesto Empresarial a Tasa Única</v>
          </cell>
          <cell r="B74">
            <v>1125795.81</v>
          </cell>
          <cell r="C74">
            <v>394889.05</v>
          </cell>
          <cell r="D74">
            <v>1164094.33</v>
          </cell>
          <cell r="E74">
            <v>347194.9</v>
          </cell>
          <cell r="F74">
            <v>1189960.44</v>
          </cell>
          <cell r="G74">
            <v>287531.09999999998</v>
          </cell>
          <cell r="N74">
            <v>4509465.63</v>
          </cell>
        </row>
        <row r="75">
          <cell r="A75" t="str">
            <v>Caminos y Puentes Federales</v>
          </cell>
          <cell r="B75">
            <v>527207.31999999995</v>
          </cell>
          <cell r="C75">
            <v>994506.21</v>
          </cell>
          <cell r="D75">
            <v>1386344.05</v>
          </cell>
          <cell r="E75">
            <v>507292.21</v>
          </cell>
          <cell r="F75">
            <v>921025.49</v>
          </cell>
          <cell r="G75">
            <v>492352.88</v>
          </cell>
          <cell r="N75">
            <v>4828728.16</v>
          </cell>
        </row>
        <row r="76">
          <cell r="A76" t="str">
            <v>Servicios de Vida Silvestre</v>
          </cell>
          <cell r="B76">
            <v>19146</v>
          </cell>
          <cell r="C76">
            <v>4176</v>
          </cell>
          <cell r="D76">
            <v>16236</v>
          </cell>
          <cell r="E76">
            <v>27713</v>
          </cell>
          <cell r="F76">
            <v>21240</v>
          </cell>
          <cell r="G76">
            <v>103676</v>
          </cell>
          <cell r="N76">
            <v>192187</v>
          </cell>
        </row>
        <row r="77">
          <cell r="A77" t="str">
            <v>Actos de Vigilancia de las Obligaciones Fiscales</v>
          </cell>
          <cell r="B77">
            <v>0</v>
          </cell>
          <cell r="C77">
            <v>96983</v>
          </cell>
          <cell r="D77">
            <v>0</v>
          </cell>
          <cell r="F77">
            <v>0</v>
          </cell>
          <cell r="G77">
            <v>0</v>
          </cell>
        </row>
        <row r="78">
          <cell r="A78" t="str">
            <v>Multas</v>
          </cell>
          <cell r="B78">
            <v>629102.19999999995</v>
          </cell>
          <cell r="C78">
            <v>888243.6</v>
          </cell>
          <cell r="D78">
            <v>976332.59</v>
          </cell>
          <cell r="E78">
            <v>642069.77</v>
          </cell>
          <cell r="F78">
            <v>897986.81</v>
          </cell>
          <cell r="G78">
            <v>617742.23</v>
          </cell>
          <cell r="N78">
            <v>4651477.1999999993</v>
          </cell>
        </row>
        <row r="79">
          <cell r="A79" t="str">
            <v>Subtotal Participaciones e Incentivos Económicos</v>
          </cell>
          <cell r="B79">
            <v>1327759037.4899998</v>
          </cell>
          <cell r="C79">
            <v>1533702663.8300002</v>
          </cell>
          <cell r="D79">
            <v>1137550368.5799999</v>
          </cell>
          <cell r="E79">
            <v>1197999899.3300004</v>
          </cell>
          <cell r="F79">
            <v>1069032922.5169059</v>
          </cell>
          <cell r="G79">
            <v>789509566.14269388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7055554457.8895988</v>
          </cell>
        </row>
        <row r="81">
          <cell r="A81" t="str">
            <v>Fondo de Aportaciones para la Educación Básica y Normal</v>
          </cell>
          <cell r="B81">
            <v>943355064</v>
          </cell>
          <cell r="C81">
            <v>631410122</v>
          </cell>
          <cell r="D81">
            <v>603226125</v>
          </cell>
          <cell r="E81">
            <v>686037794</v>
          </cell>
          <cell r="F81">
            <v>580893018</v>
          </cell>
          <cell r="G81">
            <v>813715220.73000002</v>
          </cell>
          <cell r="N81">
            <v>4258637343.73</v>
          </cell>
        </row>
        <row r="82">
          <cell r="A82" t="str">
            <v>Fondo de Aportaciones para los Servicios de Salud</v>
          </cell>
          <cell r="B82">
            <v>151370182.37</v>
          </cell>
          <cell r="C82">
            <v>128414471.58</v>
          </cell>
          <cell r="D82">
            <v>159992854.80000001</v>
          </cell>
          <cell r="E82">
            <v>138720395.72999999</v>
          </cell>
          <cell r="F82">
            <v>123192694.83</v>
          </cell>
          <cell r="G82">
            <v>124154654.42</v>
          </cell>
          <cell r="N82">
            <v>825845253.73000002</v>
          </cell>
        </row>
        <row r="83">
          <cell r="A83" t="str">
            <v>Fondo de Aportaciones para la Infraestructura Social</v>
          </cell>
          <cell r="B83">
            <v>96787556</v>
          </cell>
          <cell r="C83">
            <v>96787556</v>
          </cell>
          <cell r="D83">
            <v>96787556</v>
          </cell>
          <cell r="E83">
            <v>96787556</v>
          </cell>
          <cell r="F83">
            <v>96787556</v>
          </cell>
          <cell r="G83">
            <v>96787556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580725336</v>
          </cell>
        </row>
        <row r="84">
          <cell r="A84" t="str">
            <v>Infraestructura Social Municipal</v>
          </cell>
          <cell r="B84">
            <v>85056904</v>
          </cell>
          <cell r="C84">
            <v>85056904</v>
          </cell>
          <cell r="D84">
            <v>85056904</v>
          </cell>
          <cell r="E84">
            <v>85056904</v>
          </cell>
          <cell r="F84">
            <v>85056904</v>
          </cell>
          <cell r="G84">
            <v>85056904</v>
          </cell>
          <cell r="N84">
            <v>510341424</v>
          </cell>
        </row>
        <row r="85">
          <cell r="A85" t="str">
            <v>Infraestructura Social Estatal</v>
          </cell>
          <cell r="B85">
            <v>11730652</v>
          </cell>
          <cell r="C85">
            <v>11730652</v>
          </cell>
          <cell r="D85">
            <v>11730652</v>
          </cell>
          <cell r="E85">
            <v>11730652</v>
          </cell>
          <cell r="F85">
            <v>11730652</v>
          </cell>
          <cell r="G85">
            <v>11730652</v>
          </cell>
          <cell r="N85">
            <v>70383912</v>
          </cell>
        </row>
        <row r="86">
          <cell r="A86" t="str">
            <v>Fondo de Aportaciones para el Fortalecimiento de los Municipios</v>
          </cell>
          <cell r="B86">
            <v>126993184</v>
          </cell>
          <cell r="C86">
            <v>126993184</v>
          </cell>
          <cell r="D86">
            <v>126993184</v>
          </cell>
          <cell r="E86">
            <v>126993184</v>
          </cell>
          <cell r="F86">
            <v>126993184</v>
          </cell>
          <cell r="G86">
            <v>126993184</v>
          </cell>
          <cell r="N86">
            <v>761959104</v>
          </cell>
        </row>
        <row r="87">
          <cell r="A87" t="str">
            <v>Fondo de Aportaciones Múltiples</v>
          </cell>
          <cell r="B87">
            <v>14042308</v>
          </cell>
          <cell r="C87">
            <v>72820361</v>
          </cell>
          <cell r="D87">
            <v>95378707</v>
          </cell>
          <cell r="E87">
            <v>95349535</v>
          </cell>
          <cell r="F87">
            <v>95349534.5</v>
          </cell>
          <cell r="G87">
            <v>95349533.5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468289979</v>
          </cell>
        </row>
        <row r="88">
          <cell r="A88" t="str">
            <v>Asistencia Social (DIF)</v>
          </cell>
          <cell r="B88">
            <v>14042308</v>
          </cell>
          <cell r="C88">
            <v>14042308</v>
          </cell>
          <cell r="D88">
            <v>14042308</v>
          </cell>
          <cell r="E88">
            <v>14042308</v>
          </cell>
          <cell r="F88">
            <v>14042308</v>
          </cell>
          <cell r="G88">
            <v>14042308</v>
          </cell>
          <cell r="N88">
            <v>84253848</v>
          </cell>
        </row>
        <row r="89">
          <cell r="A89" t="str">
            <v>Infraestructura Educativa Básica</v>
          </cell>
          <cell r="B89">
            <v>0</v>
          </cell>
          <cell r="C89">
            <v>30757858</v>
          </cell>
          <cell r="D89">
            <v>30757858</v>
          </cell>
          <cell r="E89">
            <v>30757859</v>
          </cell>
          <cell r="F89">
            <v>30757859</v>
          </cell>
          <cell r="G89">
            <v>30757858</v>
          </cell>
          <cell r="N89">
            <v>153789292</v>
          </cell>
        </row>
        <row r="90">
          <cell r="A90" t="str">
            <v>Infraestructura Educativa Superior</v>
          </cell>
          <cell r="B90">
            <v>0</v>
          </cell>
          <cell r="C90">
            <v>28020195</v>
          </cell>
          <cell r="D90">
            <v>50578541</v>
          </cell>
          <cell r="E90">
            <v>50549368</v>
          </cell>
          <cell r="F90">
            <v>50549367.5</v>
          </cell>
          <cell r="G90">
            <v>50549367.5</v>
          </cell>
          <cell r="N90">
            <v>230246839</v>
          </cell>
        </row>
        <row r="91">
          <cell r="A91" t="str">
            <v>Fondo de Aportaciones para la Educación Tecnologica  y de Adultos</v>
          </cell>
          <cell r="B91">
            <v>19644028</v>
          </cell>
          <cell r="C91">
            <v>13568861</v>
          </cell>
          <cell r="D91">
            <v>12655128</v>
          </cell>
          <cell r="E91">
            <v>12926123</v>
          </cell>
          <cell r="F91">
            <v>12600291</v>
          </cell>
          <cell r="G91">
            <v>12718181</v>
          </cell>
          <cell r="N91">
            <v>84112612</v>
          </cell>
        </row>
        <row r="92">
          <cell r="A92" t="str">
            <v>Fondo de Aportaciones para el Fort. de las Entidades Federativas</v>
          </cell>
          <cell r="B92">
            <v>82981881</v>
          </cell>
          <cell r="C92">
            <v>82981881</v>
          </cell>
          <cell r="D92">
            <v>82981881</v>
          </cell>
          <cell r="E92">
            <v>82981881</v>
          </cell>
          <cell r="F92">
            <v>82981881</v>
          </cell>
          <cell r="G92">
            <v>82981881</v>
          </cell>
          <cell r="N92">
            <v>497891286</v>
          </cell>
        </row>
        <row r="93">
          <cell r="A93" t="str">
            <v>Fondo de Aportaciones para la Seguridad Pública</v>
          </cell>
          <cell r="B93">
            <v>25914309</v>
          </cell>
          <cell r="C93">
            <v>25914309</v>
          </cell>
          <cell r="D93">
            <v>25914309</v>
          </cell>
          <cell r="E93">
            <v>25914309</v>
          </cell>
          <cell r="F93">
            <v>25914309</v>
          </cell>
          <cell r="G93">
            <v>25914309</v>
          </cell>
          <cell r="N93">
            <v>155485854</v>
          </cell>
        </row>
        <row r="94">
          <cell r="A94" t="str">
            <v>Subtotal Aportaciones Federales</v>
          </cell>
          <cell r="B94">
            <v>1461088512.3699999</v>
          </cell>
          <cell r="C94">
            <v>1178890745.5799999</v>
          </cell>
          <cell r="D94">
            <v>1203929744.8</v>
          </cell>
          <cell r="E94">
            <v>1265710777.73</v>
          </cell>
          <cell r="F94">
            <v>1144712468.3299999</v>
          </cell>
          <cell r="G94">
            <v>1378614519.6500001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7632946768.46</v>
          </cell>
        </row>
        <row r="96">
          <cell r="A96" t="str">
            <v>De la Secretaría de Educación Pública</v>
          </cell>
          <cell r="B96">
            <v>237081165.37</v>
          </cell>
          <cell r="C96">
            <v>118529655</v>
          </cell>
          <cell r="D96">
            <v>164633014.56</v>
          </cell>
          <cell r="E96">
            <v>81804514.599999994</v>
          </cell>
          <cell r="F96">
            <v>260400207.63</v>
          </cell>
          <cell r="G96">
            <v>345702251.23000002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1208150808.3899999</v>
          </cell>
        </row>
        <row r="97">
          <cell r="A97" t="str">
            <v>Colegio de Bachilleres</v>
          </cell>
          <cell r="B97">
            <v>29204926</v>
          </cell>
          <cell r="C97">
            <v>15726978</v>
          </cell>
          <cell r="D97">
            <v>13783633</v>
          </cell>
          <cell r="E97">
            <v>16153145</v>
          </cell>
          <cell r="F97">
            <v>15373729</v>
          </cell>
          <cell r="G97">
            <v>15373729</v>
          </cell>
          <cell r="N97">
            <v>105616140</v>
          </cell>
        </row>
        <row r="98">
          <cell r="A98" t="str">
            <v>Colegio de Estudios Científicos y Tecnológicos</v>
          </cell>
          <cell r="B98">
            <v>15506643</v>
          </cell>
          <cell r="C98">
            <v>8383060</v>
          </cell>
          <cell r="D98">
            <v>6870379</v>
          </cell>
          <cell r="E98">
            <v>8473949</v>
          </cell>
          <cell r="F98">
            <v>8122043</v>
          </cell>
          <cell r="G98">
            <v>8122043</v>
          </cell>
          <cell r="N98">
            <v>55478117</v>
          </cell>
        </row>
        <row r="99">
          <cell r="A99" t="str">
            <v>Universidad Politécnica de Chihuahua</v>
          </cell>
          <cell r="B99">
            <v>0</v>
          </cell>
          <cell r="C99">
            <v>1468000</v>
          </cell>
          <cell r="D99">
            <v>734000</v>
          </cell>
          <cell r="E99">
            <v>734000</v>
          </cell>
          <cell r="F99">
            <v>734000</v>
          </cell>
          <cell r="G99">
            <v>734000</v>
          </cell>
          <cell r="N99">
            <v>4404000</v>
          </cell>
        </row>
        <row r="100">
          <cell r="A100" t="str">
            <v>Instituto de Capacitación para el Trabajo</v>
          </cell>
          <cell r="B100">
            <v>2027315</v>
          </cell>
          <cell r="C100">
            <v>1273614</v>
          </cell>
          <cell r="D100">
            <v>0</v>
          </cell>
          <cell r="E100">
            <v>3916844</v>
          </cell>
          <cell r="F100">
            <v>1923847</v>
          </cell>
          <cell r="G100">
            <v>1923847</v>
          </cell>
          <cell r="N100">
            <v>11065467</v>
          </cell>
        </row>
        <row r="101">
          <cell r="A101" t="str">
            <v>Colegio Chihuahua</v>
          </cell>
          <cell r="B101">
            <v>389000</v>
          </cell>
          <cell r="C101">
            <v>194000</v>
          </cell>
          <cell r="D101">
            <v>0</v>
          </cell>
          <cell r="E101">
            <v>0</v>
          </cell>
          <cell r="F101">
            <v>194000</v>
          </cell>
          <cell r="G101">
            <v>782000</v>
          </cell>
          <cell r="N101">
            <v>1559000</v>
          </cell>
        </row>
        <row r="102">
          <cell r="A102" t="str">
            <v>Transferencia a Educación Media y Superior</v>
          </cell>
          <cell r="B102">
            <v>178811000</v>
          </cell>
          <cell r="C102">
            <v>89406000</v>
          </cell>
          <cell r="D102">
            <v>134303000</v>
          </cell>
          <cell r="E102">
            <v>44509000</v>
          </cell>
          <cell r="F102">
            <v>148841000</v>
          </cell>
          <cell r="G102">
            <v>263948100</v>
          </cell>
          <cell r="N102">
            <v>859818100</v>
          </cell>
        </row>
        <row r="103">
          <cell r="A103" t="str">
            <v>Previsión y Aportación para el Sistema de Educación Básica y Normal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N103">
            <v>0</v>
          </cell>
        </row>
        <row r="104">
          <cell r="A104" t="str">
            <v>Convenio Gobierno del Estado CONACULTA</v>
          </cell>
          <cell r="B104">
            <v>0</v>
          </cell>
          <cell r="C104">
            <v>0</v>
          </cell>
          <cell r="D104">
            <v>4877538.5599999996</v>
          </cell>
          <cell r="E104">
            <v>0</v>
          </cell>
          <cell r="F104">
            <v>0</v>
          </cell>
          <cell r="G104">
            <v>0</v>
          </cell>
          <cell r="N104">
            <v>4877538.5599999996</v>
          </cell>
        </row>
        <row r="105">
          <cell r="A105" t="str">
            <v>CONADE</v>
          </cell>
          <cell r="B105">
            <v>0</v>
          </cell>
          <cell r="C105">
            <v>0</v>
          </cell>
          <cell r="D105">
            <v>0</v>
          </cell>
          <cell r="E105">
            <v>1500000</v>
          </cell>
          <cell r="F105">
            <v>0</v>
          </cell>
          <cell r="G105">
            <v>1090000</v>
          </cell>
          <cell r="N105">
            <v>2590000</v>
          </cell>
        </row>
        <row r="106">
          <cell r="A106" t="str">
            <v>Varios SEP</v>
          </cell>
          <cell r="B106">
            <v>11142281.370000001</v>
          </cell>
          <cell r="C106">
            <v>2078003</v>
          </cell>
          <cell r="D106">
            <v>4064464</v>
          </cell>
          <cell r="E106">
            <v>6517576.5999999996</v>
          </cell>
          <cell r="F106">
            <v>85211588.629999995</v>
          </cell>
          <cell r="G106">
            <v>53728532.230000004</v>
          </cell>
          <cell r="N106">
            <v>162742445.82999998</v>
          </cell>
        </row>
        <row r="107">
          <cell r="A107" t="str">
            <v>INADET/CENALTEC</v>
          </cell>
          <cell r="B107">
            <v>3307725</v>
          </cell>
          <cell r="C107">
            <v>2078003</v>
          </cell>
          <cell r="D107">
            <v>1544464</v>
          </cell>
          <cell r="E107">
            <v>1737782</v>
          </cell>
          <cell r="F107">
            <v>4936978</v>
          </cell>
          <cell r="G107">
            <v>1427770</v>
          </cell>
          <cell r="N107">
            <v>15032722</v>
          </cell>
        </row>
        <row r="108">
          <cell r="A108" t="str">
            <v>EMS 2/3 EL CAMIZAL</v>
          </cell>
          <cell r="B108">
            <v>6239986.21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N108">
            <v>6239986.21</v>
          </cell>
        </row>
        <row r="109">
          <cell r="A109" t="str">
            <v>PROGRAMAS SUMAS PAQUIME</v>
          </cell>
          <cell r="B109">
            <v>96000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N109">
            <v>96000</v>
          </cell>
        </row>
        <row r="110">
          <cell r="A110" t="str">
            <v>ESC. PREPARATORIO FED. POR COOPERACIÓN DIVISION DEL NORTE</v>
          </cell>
          <cell r="B110">
            <v>1020964.1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N110">
            <v>1020964.1</v>
          </cell>
        </row>
        <row r="111">
          <cell r="A111" t="str">
            <v>PROGRAMA ASESOR TECNOLOGICO</v>
          </cell>
          <cell r="B111">
            <v>0</v>
          </cell>
          <cell r="C111">
            <v>0</v>
          </cell>
          <cell r="D111">
            <v>2520000</v>
          </cell>
          <cell r="E111">
            <v>388000</v>
          </cell>
          <cell r="F111">
            <v>0</v>
          </cell>
          <cell r="G111">
            <v>0</v>
          </cell>
        </row>
        <row r="112">
          <cell r="A112" t="str">
            <v>PROG. EDUC. BASICA NIÑOS Y NIÑAS DE FAMILIAS JORNALERAS AGRICOLAS MIGRANTES 2012</v>
          </cell>
          <cell r="B112">
            <v>0</v>
          </cell>
          <cell r="C112">
            <v>0</v>
          </cell>
          <cell r="D112">
            <v>0</v>
          </cell>
          <cell r="E112">
            <v>2766794.6</v>
          </cell>
          <cell r="F112">
            <v>1383426</v>
          </cell>
          <cell r="G112">
            <v>0</v>
          </cell>
        </row>
        <row r="113">
          <cell r="A113" t="str">
            <v>BECAS DE APOYO A LA EDUC. BASICA DE MADRES Y JOVENES EMBARAZADAS 2012</v>
          </cell>
          <cell r="B113">
            <v>0</v>
          </cell>
          <cell r="C113">
            <v>0</v>
          </cell>
          <cell r="D113">
            <v>0</v>
          </cell>
          <cell r="E113">
            <v>1625000</v>
          </cell>
          <cell r="F113">
            <v>0</v>
          </cell>
          <cell r="G113">
            <v>1625000</v>
          </cell>
        </row>
        <row r="114">
          <cell r="A114" t="str">
            <v>PROGRAMA DE FORTALECIMIENTO A LA TELESECUNDARIA</v>
          </cell>
          <cell r="F114">
            <v>80000</v>
          </cell>
          <cell r="G114">
            <v>0</v>
          </cell>
        </row>
        <row r="115">
          <cell r="A115" t="str">
            <v>PROGRAMA NACIONAL DE LECTURA</v>
          </cell>
          <cell r="F115">
            <v>1170000</v>
          </cell>
          <cell r="G115">
            <v>0</v>
          </cell>
        </row>
        <row r="116">
          <cell r="A116" t="str">
            <v>PROGRAMA ESCUELAS DE TIEMPO COMPLETO</v>
          </cell>
          <cell r="F116">
            <v>44873586</v>
          </cell>
          <cell r="G116">
            <v>0</v>
          </cell>
        </row>
        <row r="117">
          <cell r="A117" t="str">
            <v>PROGRAMA ESCUELA SEGURA 2012</v>
          </cell>
          <cell r="F117">
            <v>13034475</v>
          </cell>
          <cell r="G117">
            <v>0</v>
          </cell>
        </row>
        <row r="118">
          <cell r="A118" t="str">
            <v>PROG. FORTALECIMIENTO  DE COMUNIDADES ESCOLARES DE APRENDIZAJE (PROSEDA)</v>
          </cell>
          <cell r="F118">
            <v>2692070</v>
          </cell>
          <cell r="G118">
            <v>0</v>
          </cell>
        </row>
        <row r="119">
          <cell r="A119" t="str">
            <v>PROG. ATEN.A GRUPOS EN  SITUACION DE VULNERABILIDAD</v>
          </cell>
          <cell r="F119">
            <v>2581191</v>
          </cell>
          <cell r="G119">
            <v>0</v>
          </cell>
        </row>
        <row r="120">
          <cell r="A120" t="str">
            <v>PROG. BECAS PRACTICA INTENSIVA SERVICIO SOCIAL</v>
          </cell>
          <cell r="F120">
            <v>1419187.5</v>
          </cell>
          <cell r="G120">
            <v>0</v>
          </cell>
        </row>
        <row r="121">
          <cell r="A121" t="str">
            <v>PROG. SISTEMA NACIONAL DE FORMACION CONTINUA Y SUPERACION PROFESIONAL DE MAESTROS</v>
          </cell>
          <cell r="F121">
            <v>6128090.6900000004</v>
          </cell>
          <cell r="G121">
            <v>0</v>
          </cell>
        </row>
        <row r="122">
          <cell r="A122" t="str">
            <v xml:space="preserve">PROG. AMPLIACION DE LA OFERTA EDUCATIVA </v>
          </cell>
          <cell r="F122">
            <v>6912584.4400000004</v>
          </cell>
          <cell r="G122">
            <v>0</v>
          </cell>
        </row>
        <row r="123">
          <cell r="A123" t="str">
            <v>PROGRAMA ESCUELA SIEMPRE ABIERTA</v>
          </cell>
          <cell r="G123">
            <v>16061720</v>
          </cell>
        </row>
        <row r="124">
          <cell r="A124" t="str">
            <v>PROGRAMA CAPACITACION AL MAGISTERIO PARA PREVENIR LA VIOLENCIA HACIA LA MUJER</v>
          </cell>
          <cell r="G124">
            <v>946716.23</v>
          </cell>
        </row>
        <row r="125">
          <cell r="A125" t="str">
            <v>PROGRAMA NACIONAL DE INGLES EN EDUCACION BASICA</v>
          </cell>
          <cell r="G125">
            <v>22000000</v>
          </cell>
        </row>
        <row r="126">
          <cell r="A126" t="str">
            <v>PROGRAMA CONSOLIDACION DE LA REFORMA A LA EDUC. SECUNDARIA</v>
          </cell>
          <cell r="G126">
            <v>1285608</v>
          </cell>
        </row>
        <row r="127">
          <cell r="A127" t="str">
            <v>PROG. DE ACTUALIZACION Y ARTICULACION CURRICULAR DE LA EDUCACION PRIMARIA 2012</v>
          </cell>
          <cell r="G127">
            <v>1599314</v>
          </cell>
        </row>
        <row r="128">
          <cell r="A128" t="str">
            <v>PROG. CONSOLIDACION DE LA REFORMA PEDAGOGICA DE LA EDUCACION PREESCOLAR 2012</v>
          </cell>
          <cell r="G128">
            <v>853016</v>
          </cell>
        </row>
        <row r="129">
          <cell r="A129" t="str">
            <v>ESC. PREPARATORIO FED. POR COOPERACIÓN LOPEZ MATEOS</v>
          </cell>
          <cell r="B129">
            <v>477606.06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N129">
            <v>477606.06</v>
          </cell>
        </row>
        <row r="130">
          <cell r="A130" t="str">
            <v>De la Secretaría de Hacienda y Crédito Público</v>
          </cell>
          <cell r="B130">
            <v>5673894.7599999998</v>
          </cell>
          <cell r="C130">
            <v>0</v>
          </cell>
          <cell r="D130">
            <v>13520057.07</v>
          </cell>
          <cell r="E130">
            <v>93320282.700000003</v>
          </cell>
          <cell r="F130">
            <v>12190175</v>
          </cell>
          <cell r="G130">
            <v>13000000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137704409.53</v>
          </cell>
        </row>
        <row r="131">
          <cell r="A131" t="str">
            <v>Fondo Metropolitano</v>
          </cell>
          <cell r="B131">
            <v>0</v>
          </cell>
          <cell r="C131">
            <v>0</v>
          </cell>
          <cell r="D131">
            <v>0</v>
          </cell>
          <cell r="E131">
            <v>16000000</v>
          </cell>
          <cell r="F131">
            <v>9850000</v>
          </cell>
          <cell r="G131">
            <v>13000000</v>
          </cell>
          <cell r="N131">
            <v>38850000</v>
          </cell>
        </row>
        <row r="132">
          <cell r="A132" t="str">
            <v>Fondo de Infraestructura de Entidades Federativas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N132">
            <v>0</v>
          </cell>
        </row>
        <row r="133">
          <cell r="A133" t="str">
            <v>Fondo para la Accesibilidad al Transporte Público para Personas Discapacitadas</v>
          </cell>
          <cell r="B133">
            <v>0</v>
          </cell>
          <cell r="C133">
            <v>0</v>
          </cell>
          <cell r="D133">
            <v>13520057.07</v>
          </cell>
          <cell r="E133">
            <v>0</v>
          </cell>
          <cell r="F133">
            <v>0</v>
          </cell>
          <cell r="G133">
            <v>0</v>
          </cell>
          <cell r="N133">
            <v>13520057.07</v>
          </cell>
        </row>
        <row r="134">
          <cell r="A134" t="str">
            <v>Fondo de Atención a Grupos Vulnerables, Infraestructura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N134">
            <v>0</v>
          </cell>
        </row>
        <row r="135">
          <cell r="A135" t="str">
            <v>Fondo de Pavimentación y Espacios Deportivos</v>
          </cell>
          <cell r="B135">
            <v>0</v>
          </cell>
          <cell r="C135">
            <v>0</v>
          </cell>
          <cell r="D135">
            <v>0</v>
          </cell>
          <cell r="E135">
            <v>70436879.700000003</v>
          </cell>
          <cell r="F135">
            <v>0</v>
          </cell>
          <cell r="G135">
            <v>0</v>
          </cell>
          <cell r="N135">
            <v>70436879.700000003</v>
          </cell>
        </row>
        <row r="136">
          <cell r="A136" t="str">
            <v>Programa Las narraciones de niñas y niños indigenas</v>
          </cell>
          <cell r="B136">
            <v>260000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N136">
            <v>260000</v>
          </cell>
        </row>
        <row r="137">
          <cell r="A137" t="str">
            <v>Centro Cultural Parral 2011</v>
          </cell>
          <cell r="B137">
            <v>4437350.79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N137">
            <v>4437350.79</v>
          </cell>
        </row>
        <row r="138">
          <cell r="A138" t="str">
            <v>Fondo de Apoyo a los Migrantes</v>
          </cell>
          <cell r="B138">
            <v>0</v>
          </cell>
          <cell r="C138">
            <v>0</v>
          </cell>
          <cell r="D138">
            <v>0</v>
          </cell>
          <cell r="E138">
            <v>6883403</v>
          </cell>
          <cell r="F138">
            <v>0</v>
          </cell>
          <cell r="G138">
            <v>0</v>
          </cell>
        </row>
        <row r="139">
          <cell r="A139" t="str">
            <v>Programa de Fiscalización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2340175</v>
          </cell>
          <cell r="G139">
            <v>0</v>
          </cell>
        </row>
        <row r="140">
          <cell r="A140" t="str">
            <v>Programa de Fortalecimiento y Mejora (PROFOM) 2012</v>
          </cell>
          <cell r="B140">
            <v>976543.97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N140">
            <v>976543.97</v>
          </cell>
        </row>
        <row r="141">
          <cell r="A141" t="str">
            <v>De la Secretaría de Comunicaciones y Transportes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A142" t="str">
            <v>Programa Aeropuerto Barrancas del Cobre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N142">
            <v>0</v>
          </cell>
        </row>
        <row r="143">
          <cell r="A143" t="str">
            <v>De la Secretaría del Medio Ambiente y Recursos Naturales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17432794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17432794</v>
          </cell>
        </row>
        <row r="144">
          <cell r="A144" t="str">
            <v>Varios SEMARNAT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N144">
            <v>0</v>
          </cell>
        </row>
        <row r="145">
          <cell r="A145" t="str">
            <v>CONAGUA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17432794</v>
          </cell>
          <cell r="N145">
            <v>17432794</v>
          </cell>
        </row>
        <row r="146">
          <cell r="A146" t="str">
            <v>De la Secretaría de Salud</v>
          </cell>
          <cell r="B146">
            <v>0</v>
          </cell>
          <cell r="C146">
            <v>125094473.83999999</v>
          </cell>
          <cell r="D146">
            <v>200271102.5</v>
          </cell>
          <cell r="E146">
            <v>11562271.370000001</v>
          </cell>
          <cell r="F146">
            <v>49529829.660000011</v>
          </cell>
          <cell r="G146">
            <v>32974830.699999996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419432508.06999999</v>
          </cell>
        </row>
        <row r="147">
          <cell r="A147" t="str">
            <v>Seguro Popular</v>
          </cell>
          <cell r="B147">
            <v>0</v>
          </cell>
          <cell r="C147">
            <v>113756868.59999999</v>
          </cell>
          <cell r="D147">
            <v>192444217.44</v>
          </cell>
          <cell r="E147">
            <v>7797468.7000000002</v>
          </cell>
          <cell r="F147">
            <v>9139534.5899999999</v>
          </cell>
          <cell r="G147">
            <v>218190</v>
          </cell>
          <cell r="N147">
            <v>323356279.32999992</v>
          </cell>
        </row>
        <row r="148">
          <cell r="A148" t="str">
            <v>Gasto de operación Unidades Médicas en Entidades Federativas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N148">
            <v>0</v>
          </cell>
        </row>
        <row r="149">
          <cell r="A149" t="str">
            <v>Homologación de Personal Salud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N149">
            <v>0</v>
          </cell>
        </row>
        <row r="150">
          <cell r="A150" t="str">
            <v>Varios</v>
          </cell>
          <cell r="B150">
            <v>0</v>
          </cell>
          <cell r="C150">
            <v>11337605.24</v>
          </cell>
          <cell r="D150">
            <v>7826885.0600000005</v>
          </cell>
          <cell r="E150">
            <v>3764802.67</v>
          </cell>
          <cell r="F150">
            <v>40390295.070000008</v>
          </cell>
          <cell r="G150">
            <v>32756640.699999996</v>
          </cell>
          <cell r="N150">
            <v>96076228.74000001</v>
          </cell>
        </row>
        <row r="151">
          <cell r="A151" t="str">
            <v>De la Secretaría de Gobernación</v>
          </cell>
          <cell r="B151">
            <v>0</v>
          </cell>
          <cell r="C151">
            <v>365000</v>
          </cell>
          <cell r="D151">
            <v>0</v>
          </cell>
          <cell r="E151">
            <v>78752272.659999996</v>
          </cell>
          <cell r="F151">
            <v>321300</v>
          </cell>
          <cell r="G151">
            <v>98947698.50999999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178386271.16999999</v>
          </cell>
        </row>
        <row r="152">
          <cell r="A152" t="str">
            <v>Subsidio para la Seguridad Pública Municipal</v>
          </cell>
          <cell r="B152">
            <v>0</v>
          </cell>
          <cell r="C152">
            <v>0</v>
          </cell>
          <cell r="D152">
            <v>0</v>
          </cell>
          <cell r="E152">
            <v>78639122.659999996</v>
          </cell>
          <cell r="F152">
            <v>0</v>
          </cell>
          <cell r="G152">
            <v>0</v>
          </cell>
          <cell r="N152">
            <v>78639122.659999996</v>
          </cell>
        </row>
        <row r="153">
          <cell r="A153" t="str">
            <v>Estancia de Reos Federales</v>
          </cell>
          <cell r="B153">
            <v>0</v>
          </cell>
          <cell r="C153">
            <v>0</v>
          </cell>
          <cell r="D153">
            <v>0</v>
          </cell>
          <cell r="E153">
            <v>113150</v>
          </cell>
          <cell r="F153">
            <v>321300</v>
          </cell>
          <cell r="G153">
            <v>0</v>
          </cell>
          <cell r="N153">
            <v>434450</v>
          </cell>
        </row>
        <row r="154">
          <cell r="A154" t="str">
            <v>Cereso Productivo Juárez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N154">
            <v>0</v>
          </cell>
        </row>
        <row r="155">
          <cell r="A155" t="str">
            <v xml:space="preserve">Subsidio para la Implementación del Sistema de Justicia Penal 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14667749.310000001</v>
          </cell>
          <cell r="N155">
            <v>14667749.310000001</v>
          </cell>
        </row>
        <row r="156">
          <cell r="A156" t="str">
            <v>Policía Acreditable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30997500.399999999</v>
          </cell>
          <cell r="N156">
            <v>30997500.399999999</v>
          </cell>
        </row>
        <row r="157">
          <cell r="A157" t="str">
            <v>Fondo Prevensión de Adicciones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N157">
            <v>0</v>
          </cell>
        </row>
        <row r="158">
          <cell r="A158" t="str">
            <v xml:space="preserve">Fondo concursable 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53282448.799999997</v>
          </cell>
          <cell r="N158">
            <v>53282448.799999997</v>
          </cell>
        </row>
        <row r="159">
          <cell r="A159" t="str">
            <v>Modernización Registro Civil</v>
          </cell>
          <cell r="B159">
            <v>0</v>
          </cell>
          <cell r="C159">
            <v>365000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N159">
            <v>365000</v>
          </cell>
        </row>
        <row r="160">
          <cell r="A160" t="str">
            <v>De la Secretaría de la Función Pública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1806165.15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1806165.15</v>
          </cell>
        </row>
        <row r="161">
          <cell r="A161" t="str">
            <v>Supervisición de Obras Compartidas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1806165.15</v>
          </cell>
          <cell r="G161">
            <v>0</v>
          </cell>
          <cell r="N161">
            <v>1806165.15</v>
          </cell>
        </row>
        <row r="162">
          <cell r="A162" t="str">
            <v>De la Secretaria de Turismo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17100000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17100000</v>
          </cell>
        </row>
        <row r="163">
          <cell r="A163" t="str">
            <v>Convenio Gobierno del Estado SECTUR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17100000</v>
          </cell>
          <cell r="N163">
            <v>17100000</v>
          </cell>
        </row>
        <row r="164">
          <cell r="A164" t="str">
            <v>De la Secretaría de Agricultura, Ganadería, Desarrollo Rural, Pesca y Alimentación</v>
          </cell>
          <cell r="B164">
            <v>0</v>
          </cell>
          <cell r="C164">
            <v>0</v>
          </cell>
          <cell r="D164">
            <v>35915231.130000003</v>
          </cell>
          <cell r="E164">
            <v>0</v>
          </cell>
          <cell r="F164">
            <v>0</v>
          </cell>
        </row>
        <row r="165">
          <cell r="A165" t="str">
            <v>Programa de Desarrollo Rural Sustentable</v>
          </cell>
          <cell r="B165">
            <v>0</v>
          </cell>
          <cell r="C165">
            <v>0</v>
          </cell>
          <cell r="D165">
            <v>35915231.130000003</v>
          </cell>
          <cell r="E165">
            <v>-35915231.130000003</v>
          </cell>
          <cell r="F165">
            <v>0</v>
          </cell>
          <cell r="G165">
            <v>0</v>
          </cell>
        </row>
        <row r="166">
          <cell r="A166" t="str">
            <v>Programa De Desarrollo Rural Sustentable ( Con Sagarpa ) 2011</v>
          </cell>
          <cell r="E166">
            <v>35915231.130000003</v>
          </cell>
          <cell r="F166">
            <v>0</v>
          </cell>
          <cell r="G166">
            <v>0</v>
          </cell>
        </row>
        <row r="167">
          <cell r="A167" t="str">
            <v>Comisión Nacional para el Desarrollo de los Pueblos Indigenas</v>
          </cell>
          <cell r="B167">
            <v>0</v>
          </cell>
          <cell r="C167">
            <v>0</v>
          </cell>
          <cell r="D167">
            <v>114149999.97</v>
          </cell>
          <cell r="E167">
            <v>64746636.410000004</v>
          </cell>
          <cell r="F167">
            <v>37225486</v>
          </cell>
          <cell r="G167">
            <v>4843060.46</v>
          </cell>
        </row>
        <row r="168">
          <cell r="A168" t="str">
            <v>Programa Infraestructura Básica Atención a Publos Indigenas</v>
          </cell>
          <cell r="B168">
            <v>0</v>
          </cell>
          <cell r="C168">
            <v>0</v>
          </cell>
          <cell r="D168">
            <v>114149999.97</v>
          </cell>
          <cell r="E168">
            <v>64746636.410000004</v>
          </cell>
          <cell r="F168">
            <v>37225486</v>
          </cell>
          <cell r="G168">
            <v>4843060.46</v>
          </cell>
        </row>
        <row r="169">
          <cell r="A169" t="str">
            <v xml:space="preserve">Desarrollo Integral de la Familia 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2000000</v>
          </cell>
          <cell r="G169">
            <v>1200000</v>
          </cell>
        </row>
        <row r="170">
          <cell r="A170" t="str">
            <v>SubTotal Convenios Federales</v>
          </cell>
          <cell r="B170">
            <v>242755060.13</v>
          </cell>
          <cell r="C170">
            <v>243989128.83999997</v>
          </cell>
          <cell r="D170">
            <v>528489405.23000002</v>
          </cell>
          <cell r="E170">
            <v>330185977.74000001</v>
          </cell>
          <cell r="F170">
            <v>363473163.44</v>
          </cell>
          <cell r="G170">
            <v>531200634.89999998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2240093370.2800002</v>
          </cell>
        </row>
        <row r="172">
          <cell r="A172" t="str">
            <v>Ingresos por Financiamiento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N172">
            <v>0</v>
          </cell>
        </row>
        <row r="174">
          <cell r="A174" t="str">
            <v>Potenciación de los Recursos Fiscales de Ejercicios Anteriores</v>
          </cell>
          <cell r="B174">
            <v>0</v>
          </cell>
          <cell r="C174">
            <v>0</v>
          </cell>
          <cell r="D174">
            <v>0</v>
          </cell>
          <cell r="E174">
            <v>1286960430.6600001</v>
          </cell>
          <cell r="F174">
            <v>0</v>
          </cell>
          <cell r="G174">
            <v>0</v>
          </cell>
          <cell r="N174">
            <v>1286960430.6600001</v>
          </cell>
        </row>
        <row r="176">
          <cell r="A176" t="str">
            <v>Total de Ingresos</v>
          </cell>
          <cell r="B176">
            <v>3848036714.7399998</v>
          </cell>
          <cell r="C176">
            <v>3706385602.0300002</v>
          </cell>
          <cell r="D176">
            <v>3732962279.9599996</v>
          </cell>
          <cell r="E176">
            <v>4807342056.6100006</v>
          </cell>
          <cell r="F176">
            <v>3103092220.6869059</v>
          </cell>
          <cell r="G176">
            <v>3296910092.4526939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22494728966.479599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EAL 11"/>
      <sheetName val="Cal12"/>
      <sheetName val="IREAL12"/>
      <sheetName val="INGSNAJ"/>
      <sheetName val="INGTOT"/>
      <sheetName val="EST"/>
      <sheetName val="XMES"/>
      <sheetName val="INGPROP"/>
      <sheetName val="TF"/>
      <sheetName val="PART"/>
      <sheetName val="PARTCAL"/>
      <sheetName val="CalSHCP"/>
      <sheetName val="PARTSHCP"/>
      <sheetName val="APORT."/>
      <sheetName val="CONV."/>
      <sheetName val="Cal.Mpios"/>
      <sheetName val="IREAL11MPIOS"/>
      <sheetName val="IREAL12MPIOS"/>
      <sheetName val="%reparto"/>
      <sheetName val="TotalMpio"/>
      <sheetName val="XMpio"/>
      <sheetName val="Part.Mpio"/>
      <sheetName val="Part.CalMpio"/>
      <sheetName val="Aport.Mpio"/>
      <sheetName val="Aport.CalMpio"/>
      <sheetName val="Liquidación"/>
      <sheetName val="Anticipos"/>
    </sheetNames>
    <sheetDataSet>
      <sheetData sheetId="0"/>
      <sheetData sheetId="1">
        <row r="1">
          <cell r="B1" t="str">
            <v>Anual</v>
          </cell>
          <cell r="C1" t="str">
            <v>Enero</v>
          </cell>
          <cell r="D1" t="str">
            <v>Febrero</v>
          </cell>
          <cell r="E1" t="str">
            <v>Marzo</v>
          </cell>
          <cell r="F1" t="str">
            <v>Abril</v>
          </cell>
          <cell r="G1" t="str">
            <v>Mayo</v>
          </cell>
          <cell r="H1" t="str">
            <v>Junio</v>
          </cell>
          <cell r="I1" t="str">
            <v>Julio</v>
          </cell>
          <cell r="J1" t="str">
            <v>Agosto</v>
          </cell>
          <cell r="K1" t="str">
            <v>Septiembre</v>
          </cell>
          <cell r="L1" t="str">
            <v>Octubre</v>
          </cell>
          <cell r="M1" t="str">
            <v>Noviembre</v>
          </cell>
          <cell r="N1" t="str">
            <v>Diciembre</v>
          </cell>
          <cell r="O1" t="str">
            <v>Comprobación</v>
          </cell>
        </row>
        <row r="2">
          <cell r="A2" t="str">
            <v>Sobre Actos Jurídicos</v>
          </cell>
          <cell r="B2">
            <v>25000000</v>
          </cell>
          <cell r="C2">
            <v>1720963</v>
          </cell>
          <cell r="D2">
            <v>1904520</v>
          </cell>
          <cell r="E2">
            <v>3165115</v>
          </cell>
          <cell r="F2">
            <v>1977999</v>
          </cell>
          <cell r="G2">
            <v>1502997</v>
          </cell>
          <cell r="H2">
            <v>1961490</v>
          </cell>
          <cell r="I2">
            <v>1981524</v>
          </cell>
          <cell r="J2">
            <v>2595217</v>
          </cell>
          <cell r="K2">
            <v>3280766</v>
          </cell>
          <cell r="L2">
            <v>1435661</v>
          </cell>
          <cell r="M2">
            <v>1812771</v>
          </cell>
          <cell r="N2">
            <v>1660977</v>
          </cell>
          <cell r="O2">
            <v>25000000</v>
          </cell>
          <cell r="P2">
            <v>0</v>
          </cell>
        </row>
        <row r="3">
          <cell r="A3" t="str">
            <v>Sobre Adquisición de Vehiculos Automotores y Bienes Muebles Usados</v>
          </cell>
          <cell r="B3">
            <v>92000000</v>
          </cell>
          <cell r="C3">
            <v>15083511</v>
          </cell>
          <cell r="D3">
            <v>8945590</v>
          </cell>
          <cell r="E3">
            <v>9802811</v>
          </cell>
          <cell r="F3">
            <v>7112781</v>
          </cell>
          <cell r="G3">
            <v>7475670</v>
          </cell>
          <cell r="H3">
            <v>6657506</v>
          </cell>
          <cell r="I3">
            <v>6393592</v>
          </cell>
          <cell r="J3">
            <v>5961952</v>
          </cell>
          <cell r="K3">
            <v>5491731</v>
          </cell>
          <cell r="L3">
            <v>5980645</v>
          </cell>
          <cell r="M3">
            <v>5598235</v>
          </cell>
          <cell r="N3">
            <v>7495976</v>
          </cell>
          <cell r="O3">
            <v>92000000</v>
          </cell>
          <cell r="P3">
            <v>0</v>
          </cell>
        </row>
        <row r="4">
          <cell r="A4" t="str">
            <v>Sobre Ejercicios Lucrativos</v>
          </cell>
          <cell r="B4">
            <v>280000</v>
          </cell>
          <cell r="C4">
            <v>42473</v>
          </cell>
          <cell r="D4">
            <v>47672</v>
          </cell>
          <cell r="E4">
            <v>22095</v>
          </cell>
          <cell r="F4">
            <v>16753</v>
          </cell>
          <cell r="G4">
            <v>21833</v>
          </cell>
          <cell r="H4">
            <v>20520</v>
          </cell>
          <cell r="I4">
            <v>18797</v>
          </cell>
          <cell r="J4">
            <v>20865</v>
          </cell>
          <cell r="K4">
            <v>14964</v>
          </cell>
          <cell r="L4">
            <v>17822</v>
          </cell>
          <cell r="M4">
            <v>19350</v>
          </cell>
          <cell r="N4">
            <v>16856</v>
          </cell>
          <cell r="O4">
            <v>280000</v>
          </cell>
          <cell r="P4">
            <v>0</v>
          </cell>
        </row>
        <row r="5">
          <cell r="A5" t="str">
            <v>Sobre Loterías, Rifas y Sorteos</v>
          </cell>
          <cell r="B5">
            <v>12000000</v>
          </cell>
          <cell r="C5">
            <v>1307580</v>
          </cell>
          <cell r="D5">
            <v>1135851</v>
          </cell>
          <cell r="E5">
            <v>1502575</v>
          </cell>
          <cell r="F5">
            <v>1034035</v>
          </cell>
          <cell r="G5">
            <v>1024535</v>
          </cell>
          <cell r="H5">
            <v>1240888</v>
          </cell>
          <cell r="I5">
            <v>985881</v>
          </cell>
          <cell r="J5">
            <v>1233810</v>
          </cell>
          <cell r="K5">
            <v>632348</v>
          </cell>
          <cell r="L5">
            <v>705409</v>
          </cell>
          <cell r="M5">
            <v>649601</v>
          </cell>
          <cell r="N5">
            <v>547487</v>
          </cell>
          <cell r="O5">
            <v>12000000</v>
          </cell>
          <cell r="P5">
            <v>0</v>
          </cell>
        </row>
        <row r="6">
          <cell r="A6" t="str">
            <v>Cedular</v>
          </cell>
          <cell r="B6">
            <v>78000000</v>
          </cell>
          <cell r="C6">
            <v>14868874</v>
          </cell>
          <cell r="D6">
            <v>3040942</v>
          </cell>
          <cell r="E6">
            <v>2421878</v>
          </cell>
          <cell r="F6">
            <v>12701561</v>
          </cell>
          <cell r="G6">
            <v>2803986</v>
          </cell>
          <cell r="H6">
            <v>2820982</v>
          </cell>
          <cell r="I6">
            <v>13577628</v>
          </cell>
          <cell r="J6">
            <v>2841801</v>
          </cell>
          <cell r="K6">
            <v>2454162</v>
          </cell>
          <cell r="L6">
            <v>14043666</v>
          </cell>
          <cell r="M6">
            <v>2498146</v>
          </cell>
          <cell r="N6">
            <v>3926374</v>
          </cell>
          <cell r="O6">
            <v>78000000</v>
          </cell>
          <cell r="P6">
            <v>0</v>
          </cell>
        </row>
        <row r="7">
          <cell r="A7" t="str">
            <v>Por la Enajenación de Inmuebles</v>
          </cell>
          <cell r="B7">
            <v>25000000</v>
          </cell>
          <cell r="C7">
            <v>2539126</v>
          </cell>
          <cell r="D7">
            <v>1947935</v>
          </cell>
          <cell r="E7">
            <v>1772511</v>
          </cell>
          <cell r="F7">
            <v>1939784</v>
          </cell>
          <cell r="G7">
            <v>1596970</v>
          </cell>
          <cell r="H7">
            <v>2110070</v>
          </cell>
          <cell r="I7">
            <v>1863601</v>
          </cell>
          <cell r="J7">
            <v>1916889</v>
          </cell>
          <cell r="K7">
            <v>1936344</v>
          </cell>
          <cell r="L7">
            <v>2383532</v>
          </cell>
          <cell r="M7">
            <v>1573484</v>
          </cell>
          <cell r="N7">
            <v>3419754</v>
          </cell>
          <cell r="O7">
            <v>25000000</v>
          </cell>
          <cell r="P7">
            <v>0</v>
          </cell>
        </row>
        <row r="8">
          <cell r="A8" t="str">
            <v>Por Arrendamiento de Inmuebles</v>
          </cell>
          <cell r="B8">
            <v>53000000</v>
          </cell>
          <cell r="C8">
            <v>12329748</v>
          </cell>
          <cell r="D8">
            <v>1093007</v>
          </cell>
          <cell r="E8">
            <v>649367</v>
          </cell>
          <cell r="F8">
            <v>10761777</v>
          </cell>
          <cell r="G8">
            <v>1207016</v>
          </cell>
          <cell r="H8">
            <v>710912</v>
          </cell>
          <cell r="I8">
            <v>11714027</v>
          </cell>
          <cell r="J8">
            <v>924912</v>
          </cell>
          <cell r="K8">
            <v>517818</v>
          </cell>
          <cell r="L8">
            <v>11660134</v>
          </cell>
          <cell r="M8">
            <v>924662</v>
          </cell>
          <cell r="N8">
            <v>506620</v>
          </cell>
          <cell r="O8">
            <v>53000000</v>
          </cell>
          <cell r="P8">
            <v>0</v>
          </cell>
        </row>
        <row r="9">
          <cell r="A9" t="str">
            <v>Sobre Nóminas</v>
          </cell>
          <cell r="B9">
            <v>1358038000</v>
          </cell>
          <cell r="C9">
            <v>156506000</v>
          </cell>
          <cell r="D9">
            <v>102465363</v>
          </cell>
          <cell r="E9">
            <v>104556000</v>
          </cell>
          <cell r="F9">
            <v>115137363</v>
          </cell>
          <cell r="G9">
            <v>107756500</v>
          </cell>
          <cell r="H9">
            <v>109890000</v>
          </cell>
          <cell r="I9">
            <v>115446134</v>
          </cell>
          <cell r="J9">
            <v>111625943</v>
          </cell>
          <cell r="K9">
            <v>108823451</v>
          </cell>
          <cell r="L9">
            <v>112123419</v>
          </cell>
          <cell r="M9">
            <v>104910273</v>
          </cell>
          <cell r="N9">
            <v>108797554</v>
          </cell>
          <cell r="O9">
            <v>1358038000</v>
          </cell>
          <cell r="P9">
            <v>0</v>
          </cell>
        </row>
        <row r="10">
          <cell r="A10" t="str">
            <v>Sobre Hospedaje</v>
          </cell>
          <cell r="B10">
            <v>32500000</v>
          </cell>
          <cell r="C10">
            <v>2217840</v>
          </cell>
          <cell r="D10">
            <v>2242835</v>
          </cell>
          <cell r="E10">
            <v>2603057</v>
          </cell>
          <cell r="F10">
            <v>2926367</v>
          </cell>
          <cell r="G10">
            <v>2823721</v>
          </cell>
          <cell r="H10">
            <v>2893513</v>
          </cell>
          <cell r="I10">
            <v>2902406</v>
          </cell>
          <cell r="J10">
            <v>3074450</v>
          </cell>
          <cell r="K10">
            <v>2787384</v>
          </cell>
          <cell r="L10">
            <v>2715523</v>
          </cell>
          <cell r="M10">
            <v>2851440</v>
          </cell>
          <cell r="N10">
            <v>2461464</v>
          </cell>
          <cell r="O10">
            <v>32500000</v>
          </cell>
          <cell r="P10">
            <v>0</v>
          </cell>
        </row>
        <row r="11">
          <cell r="A11" t="str">
            <v>Accesorios</v>
          </cell>
          <cell r="B11">
            <v>21355000</v>
          </cell>
          <cell r="C11">
            <v>3725346</v>
          </cell>
          <cell r="D11">
            <v>1855898</v>
          </cell>
          <cell r="E11">
            <v>2141503</v>
          </cell>
          <cell r="F11">
            <v>1056501</v>
          </cell>
          <cell r="G11">
            <v>1196094</v>
          </cell>
          <cell r="H11">
            <v>1338154</v>
          </cell>
          <cell r="I11">
            <v>1249893</v>
          </cell>
          <cell r="J11">
            <v>1291644</v>
          </cell>
          <cell r="K11">
            <v>1449569</v>
          </cell>
          <cell r="L11">
            <v>1296032</v>
          </cell>
          <cell r="M11">
            <v>1322418</v>
          </cell>
          <cell r="N11">
            <v>3431948</v>
          </cell>
          <cell r="O11">
            <v>21355000</v>
          </cell>
          <cell r="P11">
            <v>0</v>
          </cell>
        </row>
        <row r="12">
          <cell r="A12" t="str">
            <v>Otros Impuestos:</v>
          </cell>
          <cell r="B12">
            <v>255431000</v>
          </cell>
          <cell r="C12">
            <v>29303997</v>
          </cell>
          <cell r="D12">
            <v>22509660.300000001</v>
          </cell>
          <cell r="E12">
            <v>27481263</v>
          </cell>
          <cell r="F12">
            <v>21156801.300000001</v>
          </cell>
          <cell r="G12">
            <v>19487890</v>
          </cell>
          <cell r="H12">
            <v>19386518</v>
          </cell>
          <cell r="I12">
            <v>20584385.399999999</v>
          </cell>
          <cell r="J12">
            <v>19577756.300000001</v>
          </cell>
          <cell r="K12">
            <v>18683981.100000001</v>
          </cell>
          <cell r="L12">
            <v>19551487.899999999</v>
          </cell>
          <cell r="M12">
            <v>18074603.300000001</v>
          </cell>
          <cell r="N12">
            <v>19632656.399999999</v>
          </cell>
          <cell r="O12">
            <v>255431000.00000003</v>
          </cell>
          <cell r="P12">
            <v>0</v>
          </cell>
        </row>
        <row r="13">
          <cell r="A13" t="str">
            <v>Contribución Extraordinaria a cargo de los sujetos que grava el ISN 10%</v>
          </cell>
          <cell r="B13">
            <v>135804000</v>
          </cell>
          <cell r="C13">
            <v>15650600</v>
          </cell>
          <cell r="D13">
            <v>10246536.300000001</v>
          </cell>
          <cell r="E13">
            <v>10455600</v>
          </cell>
          <cell r="F13">
            <v>11513736.300000001</v>
          </cell>
          <cell r="G13">
            <v>10775650</v>
          </cell>
          <cell r="H13">
            <v>10989000</v>
          </cell>
          <cell r="I13">
            <v>11544613.4</v>
          </cell>
          <cell r="J13">
            <v>11162594.300000001</v>
          </cell>
          <cell r="K13">
            <v>10882345.100000001</v>
          </cell>
          <cell r="L13">
            <v>11212341.9</v>
          </cell>
          <cell r="M13">
            <v>10491027.300000001</v>
          </cell>
          <cell r="N13">
            <v>10879955.4</v>
          </cell>
          <cell r="O13">
            <v>135804000</v>
          </cell>
          <cell r="P13">
            <v>0</v>
          </cell>
        </row>
        <row r="14">
          <cell r="A14" t="str">
            <v>Contribución Extraordinaria a cargo de los sujetos que grava el ISN 5%</v>
          </cell>
          <cell r="B14">
            <v>67902000</v>
          </cell>
          <cell r="C14">
            <v>0</v>
          </cell>
          <cell r="D14">
            <v>5123268</v>
          </cell>
          <cell r="E14">
            <v>6014292</v>
          </cell>
          <cell r="F14">
            <v>6543360</v>
          </cell>
          <cell r="G14">
            <v>6174317</v>
          </cell>
          <cell r="H14">
            <v>6280992</v>
          </cell>
          <cell r="I14">
            <v>6558799</v>
          </cell>
          <cell r="J14">
            <v>6367789</v>
          </cell>
          <cell r="K14">
            <v>6227665</v>
          </cell>
          <cell r="L14">
            <v>6392663</v>
          </cell>
          <cell r="M14">
            <v>6032006</v>
          </cell>
          <cell r="N14">
            <v>6186849</v>
          </cell>
          <cell r="O14">
            <v>67902000</v>
          </cell>
          <cell r="P14">
            <v>0</v>
          </cell>
          <cell r="Q14">
            <v>786492</v>
          </cell>
          <cell r="R14" t="str">
            <v>modificado en febrero</v>
          </cell>
        </row>
        <row r="15">
          <cell r="A15" t="str">
            <v>Contribución Extraordinaria para la Cruz Roja</v>
          </cell>
          <cell r="B15">
            <v>37451000</v>
          </cell>
          <cell r="C15">
            <v>7864920</v>
          </cell>
          <cell r="D15">
            <v>5617800</v>
          </cell>
          <cell r="E15">
            <v>9363000</v>
          </cell>
          <cell r="F15">
            <v>2247120</v>
          </cell>
          <cell r="G15">
            <v>1872600</v>
          </cell>
          <cell r="H15">
            <v>1498080</v>
          </cell>
          <cell r="I15">
            <v>1872600</v>
          </cell>
          <cell r="J15">
            <v>1498080</v>
          </cell>
          <cell r="K15">
            <v>1123560</v>
          </cell>
          <cell r="L15">
            <v>1498080</v>
          </cell>
          <cell r="M15">
            <v>1123560</v>
          </cell>
          <cell r="N15">
            <v>1871600</v>
          </cell>
          <cell r="O15">
            <v>37451000</v>
          </cell>
          <cell r="P15">
            <v>0</v>
          </cell>
        </row>
        <row r="16">
          <cell r="A16" t="str">
            <v>Contribución Extraordinaria para el Fideicomiso Expo-Chihuahua</v>
          </cell>
          <cell r="B16">
            <v>14274000</v>
          </cell>
          <cell r="C16">
            <v>5788477</v>
          </cell>
          <cell r="D16">
            <v>1522056</v>
          </cell>
          <cell r="E16">
            <v>1648371</v>
          </cell>
          <cell r="F16">
            <v>852585</v>
          </cell>
          <cell r="G16">
            <v>665323</v>
          </cell>
          <cell r="H16">
            <v>618446</v>
          </cell>
          <cell r="I16">
            <v>608373</v>
          </cell>
          <cell r="J16">
            <v>549293</v>
          </cell>
          <cell r="K16">
            <v>450411</v>
          </cell>
          <cell r="L16">
            <v>448403</v>
          </cell>
          <cell r="M16">
            <v>428010</v>
          </cell>
          <cell r="N16">
            <v>694252</v>
          </cell>
          <cell r="O16">
            <v>14274000</v>
          </cell>
          <cell r="P16">
            <v>0</v>
          </cell>
        </row>
        <row r="17">
          <cell r="A17" t="str">
            <v xml:space="preserve">Impuesto adicional del 4% para  la UACH y  la UACJ </v>
          </cell>
          <cell r="B17">
            <v>178106001</v>
          </cell>
          <cell r="C17">
            <v>21447614</v>
          </cell>
          <cell r="D17">
            <v>15038033</v>
          </cell>
          <cell r="E17">
            <v>18776782</v>
          </cell>
          <cell r="F17">
            <v>14584000</v>
          </cell>
          <cell r="G17">
            <v>14448900</v>
          </cell>
          <cell r="H17">
            <v>13325904</v>
          </cell>
          <cell r="I17">
            <v>14738540</v>
          </cell>
          <cell r="J17">
            <v>13905152</v>
          </cell>
          <cell r="K17">
            <v>12041012</v>
          </cell>
          <cell r="L17">
            <v>13461351</v>
          </cell>
          <cell r="M17">
            <v>12511935</v>
          </cell>
          <cell r="N17">
            <v>13826778</v>
          </cell>
          <cell r="O17">
            <v>178106001</v>
          </cell>
          <cell r="P17">
            <v>0</v>
          </cell>
        </row>
        <row r="18">
          <cell r="A18" t="str">
            <v>Subtotal Impuestos</v>
          </cell>
          <cell r="B18">
            <v>2052710001</v>
          </cell>
          <cell r="C18">
            <v>246224198</v>
          </cell>
          <cell r="D18">
            <v>159186364.30000001</v>
          </cell>
          <cell r="E18">
            <v>172473079</v>
          </cell>
          <cell r="F18">
            <v>177704161.30000001</v>
          </cell>
          <cell r="G18">
            <v>158542126</v>
          </cell>
          <cell r="H18">
            <v>159535475</v>
          </cell>
          <cell r="I18">
            <v>177878780.40000001</v>
          </cell>
          <cell r="J18">
            <v>162128590.30000001</v>
          </cell>
          <cell r="K18">
            <v>155659368.09999999</v>
          </cell>
          <cell r="L18">
            <v>171331015.90000001</v>
          </cell>
          <cell r="M18">
            <v>150248772.30000001</v>
          </cell>
          <cell r="N18">
            <v>161798070.40000001</v>
          </cell>
          <cell r="O18">
            <v>2052710001</v>
          </cell>
          <cell r="P18">
            <v>0</v>
          </cell>
        </row>
        <row r="19">
          <cell r="B19">
            <v>1566943000</v>
          </cell>
          <cell r="C19">
            <v>189640293</v>
          </cell>
          <cell r="D19">
            <v>117652079.75</v>
          </cell>
          <cell r="E19">
            <v>121600626.84999999</v>
          </cell>
          <cell r="F19">
            <v>138126810.34999999</v>
          </cell>
          <cell r="G19">
            <v>120726707.05</v>
          </cell>
          <cell r="H19">
            <v>122736061.65000001</v>
          </cell>
          <cell r="I19">
            <v>138548676.30000001</v>
          </cell>
          <cell r="J19">
            <v>124433310.5</v>
          </cell>
          <cell r="K19">
            <v>120836791.2</v>
          </cell>
          <cell r="L19">
            <v>134442398.15000001</v>
          </cell>
          <cell r="M19">
            <v>115630948</v>
          </cell>
          <cell r="N19">
            <v>122568297.2</v>
          </cell>
          <cell r="O19">
            <v>1566943000</v>
          </cell>
          <cell r="P19">
            <v>0</v>
          </cell>
        </row>
        <row r="20">
          <cell r="A20" t="str">
            <v>Carreteras Federales</v>
          </cell>
          <cell r="B20">
            <v>869437000</v>
          </cell>
          <cell r="C20">
            <v>73953228</v>
          </cell>
          <cell r="D20">
            <v>61073929</v>
          </cell>
          <cell r="E20">
            <v>71967576</v>
          </cell>
          <cell r="F20">
            <v>71945087</v>
          </cell>
          <cell r="G20">
            <v>72268616</v>
          </cell>
          <cell r="H20">
            <v>71814206</v>
          </cell>
          <cell r="I20">
            <v>82573068</v>
          </cell>
          <cell r="J20">
            <v>80271212</v>
          </cell>
          <cell r="K20">
            <v>61458376</v>
          </cell>
          <cell r="L20">
            <v>65408814</v>
          </cell>
          <cell r="M20">
            <v>69284339</v>
          </cell>
          <cell r="N20">
            <v>87418549</v>
          </cell>
          <cell r="O20">
            <v>869437000</v>
          </cell>
          <cell r="P20">
            <v>0</v>
          </cell>
        </row>
        <row r="21">
          <cell r="A21" t="str">
            <v>Carreteras Estatales</v>
          </cell>
          <cell r="B21">
            <v>623754000</v>
          </cell>
          <cell r="C21">
            <v>52086044</v>
          </cell>
          <cell r="D21">
            <v>44163864</v>
          </cell>
          <cell r="E21">
            <v>52044214</v>
          </cell>
          <cell r="F21">
            <v>50529327</v>
          </cell>
          <cell r="G21">
            <v>51962293</v>
          </cell>
          <cell r="H21">
            <v>51374985</v>
          </cell>
          <cell r="I21">
            <v>57390467</v>
          </cell>
          <cell r="J21">
            <v>56898335</v>
          </cell>
          <cell r="K21">
            <v>47403081</v>
          </cell>
          <cell r="L21">
            <v>49658824</v>
          </cell>
          <cell r="M21">
            <v>50361350</v>
          </cell>
          <cell r="N21">
            <v>59881216</v>
          </cell>
          <cell r="O21">
            <v>623754000</v>
          </cell>
          <cell r="P21">
            <v>0</v>
          </cell>
        </row>
        <row r="22">
          <cell r="A22" t="str">
            <v>Secretaría General de Gobierno</v>
          </cell>
          <cell r="B22">
            <v>366809000</v>
          </cell>
          <cell r="C22">
            <v>39125421</v>
          </cell>
          <cell r="D22">
            <v>24687953</v>
          </cell>
          <cell r="E22">
            <v>30427040</v>
          </cell>
          <cell r="F22">
            <v>32736012</v>
          </cell>
          <cell r="G22">
            <v>45331707</v>
          </cell>
          <cell r="H22">
            <v>29192700</v>
          </cell>
          <cell r="I22">
            <v>27567879</v>
          </cell>
          <cell r="J22">
            <v>29953893</v>
          </cell>
          <cell r="K22">
            <v>25754663</v>
          </cell>
          <cell r="L22">
            <v>31307883</v>
          </cell>
          <cell r="M22">
            <v>26157620</v>
          </cell>
          <cell r="N22">
            <v>24566229</v>
          </cell>
          <cell r="O22">
            <v>366809000</v>
          </cell>
          <cell r="P22">
            <v>0</v>
          </cell>
        </row>
        <row r="23">
          <cell r="A23" t="str">
            <v>Dirección de Gobernación</v>
          </cell>
          <cell r="B23">
            <v>58000000</v>
          </cell>
          <cell r="C23">
            <v>2335423</v>
          </cell>
          <cell r="D23">
            <v>2852596</v>
          </cell>
          <cell r="E23">
            <v>3787264</v>
          </cell>
          <cell r="F23">
            <v>8599307</v>
          </cell>
          <cell r="G23">
            <v>20651859</v>
          </cell>
          <cell r="H23">
            <v>3451484</v>
          </cell>
          <cell r="I23">
            <v>2886284</v>
          </cell>
          <cell r="J23">
            <v>3246939</v>
          </cell>
          <cell r="K23">
            <v>1775636</v>
          </cell>
          <cell r="L23">
            <v>3725181</v>
          </cell>
          <cell r="M23">
            <v>1809302</v>
          </cell>
          <cell r="N23">
            <v>2878725</v>
          </cell>
          <cell r="O23">
            <v>58000000</v>
          </cell>
          <cell r="P23">
            <v>0</v>
          </cell>
        </row>
        <row r="24">
          <cell r="A24" t="str">
            <v>Dirección de Registro Público de la Propiedad</v>
          </cell>
          <cell r="B24">
            <v>222500000</v>
          </cell>
          <cell r="C24">
            <v>28462564</v>
          </cell>
          <cell r="D24">
            <v>13697464</v>
          </cell>
          <cell r="E24">
            <v>18438060</v>
          </cell>
          <cell r="F24">
            <v>17155184</v>
          </cell>
          <cell r="G24">
            <v>17757427</v>
          </cell>
          <cell r="H24">
            <v>18592077</v>
          </cell>
          <cell r="I24">
            <v>17729485</v>
          </cell>
          <cell r="J24">
            <v>19130271</v>
          </cell>
          <cell r="K24">
            <v>17169284</v>
          </cell>
          <cell r="L24">
            <v>20020858</v>
          </cell>
          <cell r="M24">
            <v>18127624</v>
          </cell>
          <cell r="N24">
            <v>16219702</v>
          </cell>
          <cell r="O24">
            <v>222500000</v>
          </cell>
          <cell r="P24">
            <v>0</v>
          </cell>
        </row>
        <row r="25">
          <cell r="A25" t="str">
            <v>Dirección de Registro Civil</v>
          </cell>
          <cell r="B25">
            <v>72000000</v>
          </cell>
          <cell r="C25">
            <v>6854180</v>
          </cell>
          <cell r="D25">
            <v>6675236</v>
          </cell>
          <cell r="E25">
            <v>6151176</v>
          </cell>
          <cell r="F25">
            <v>5518564</v>
          </cell>
          <cell r="G25">
            <v>5807678</v>
          </cell>
          <cell r="H25">
            <v>6018705</v>
          </cell>
          <cell r="I25">
            <v>6124648</v>
          </cell>
          <cell r="J25">
            <v>6545811</v>
          </cell>
          <cell r="K25">
            <v>5759467</v>
          </cell>
          <cell r="L25">
            <v>6500031</v>
          </cell>
          <cell r="M25">
            <v>5396636</v>
          </cell>
          <cell r="N25">
            <v>4647868</v>
          </cell>
          <cell r="O25">
            <v>72000000</v>
          </cell>
          <cell r="P25">
            <v>0</v>
          </cell>
        </row>
        <row r="26">
          <cell r="A26" t="str">
            <v>Dirección de Transporte</v>
          </cell>
          <cell r="B26">
            <v>12614000</v>
          </cell>
          <cell r="C26">
            <v>1298737</v>
          </cell>
          <cell r="D26">
            <v>1289395</v>
          </cell>
          <cell r="E26">
            <v>1807639</v>
          </cell>
          <cell r="F26">
            <v>1289660</v>
          </cell>
          <cell r="G26">
            <v>982694</v>
          </cell>
          <cell r="H26">
            <v>996526</v>
          </cell>
          <cell r="I26">
            <v>729443</v>
          </cell>
          <cell r="J26">
            <v>908758</v>
          </cell>
          <cell r="K26">
            <v>925864</v>
          </cell>
          <cell r="L26">
            <v>936034</v>
          </cell>
          <cell r="M26">
            <v>726443</v>
          </cell>
          <cell r="N26">
            <v>722807</v>
          </cell>
          <cell r="O26">
            <v>12614000</v>
          </cell>
          <cell r="P26">
            <v>0</v>
          </cell>
        </row>
        <row r="27">
          <cell r="A27" t="str">
            <v xml:space="preserve">Varios </v>
          </cell>
          <cell r="B27">
            <v>1695000</v>
          </cell>
          <cell r="C27">
            <v>174517</v>
          </cell>
          <cell r="D27">
            <v>173262</v>
          </cell>
          <cell r="E27">
            <v>242901</v>
          </cell>
          <cell r="F27">
            <v>173297</v>
          </cell>
          <cell r="G27">
            <v>132049</v>
          </cell>
          <cell r="H27">
            <v>133908</v>
          </cell>
          <cell r="I27">
            <v>98019</v>
          </cell>
          <cell r="J27">
            <v>122114</v>
          </cell>
          <cell r="K27">
            <v>124412</v>
          </cell>
          <cell r="L27">
            <v>125779</v>
          </cell>
          <cell r="M27">
            <v>97615</v>
          </cell>
          <cell r="N27">
            <v>97127</v>
          </cell>
          <cell r="O27">
            <v>1695000</v>
          </cell>
          <cell r="P27">
            <v>0</v>
          </cell>
        </row>
        <row r="28">
          <cell r="A28" t="str">
            <v>Fiscalia General del Estado</v>
          </cell>
          <cell r="B28">
            <v>956296000</v>
          </cell>
          <cell r="C28">
            <v>349744871</v>
          </cell>
          <cell r="D28">
            <v>128602575</v>
          </cell>
          <cell r="E28">
            <v>286913971</v>
          </cell>
          <cell r="F28">
            <v>28562321</v>
          </cell>
          <cell r="G28">
            <v>23931101</v>
          </cell>
          <cell r="H28">
            <v>19179880</v>
          </cell>
          <cell r="I28">
            <v>23558101</v>
          </cell>
          <cell r="J28">
            <v>18872880</v>
          </cell>
          <cell r="K28">
            <v>14321160</v>
          </cell>
          <cell r="L28">
            <v>18869880</v>
          </cell>
          <cell r="M28">
            <v>14168660</v>
          </cell>
          <cell r="N28">
            <v>29570600</v>
          </cell>
          <cell r="O28">
            <v>956296000</v>
          </cell>
          <cell r="P28">
            <v>0</v>
          </cell>
        </row>
        <row r="29">
          <cell r="A29" t="str">
            <v>División de Vialidad y Tránsito</v>
          </cell>
          <cell r="B29">
            <v>954296000</v>
          </cell>
          <cell r="C29">
            <v>349685371</v>
          </cell>
          <cell r="D29">
            <v>128534075</v>
          </cell>
          <cell r="E29">
            <v>286728971</v>
          </cell>
          <cell r="F29">
            <v>28207321</v>
          </cell>
          <cell r="G29">
            <v>23506101</v>
          </cell>
          <cell r="H29">
            <v>18804880</v>
          </cell>
          <cell r="I29">
            <v>23506101</v>
          </cell>
          <cell r="J29">
            <v>18804880</v>
          </cell>
          <cell r="K29">
            <v>14103660</v>
          </cell>
          <cell r="L29">
            <v>18804880</v>
          </cell>
          <cell r="M29">
            <v>14103660</v>
          </cell>
          <cell r="N29">
            <v>29506100</v>
          </cell>
          <cell r="O29">
            <v>954296000</v>
          </cell>
          <cell r="P29">
            <v>0</v>
          </cell>
        </row>
        <row r="30">
          <cell r="A30" t="str">
            <v>Derecho Vehicular</v>
          </cell>
          <cell r="B30">
            <v>820000000</v>
          </cell>
          <cell r="C30">
            <v>294845796</v>
          </cell>
          <cell r="D30">
            <v>114667589</v>
          </cell>
          <cell r="E30">
            <v>252941138</v>
          </cell>
          <cell r="F30">
            <v>24237766</v>
          </cell>
          <cell r="G30">
            <v>20198139</v>
          </cell>
          <cell r="H30">
            <v>16158510</v>
          </cell>
          <cell r="I30">
            <v>20198139</v>
          </cell>
          <cell r="J30">
            <v>16158510</v>
          </cell>
          <cell r="K30">
            <v>12118883</v>
          </cell>
          <cell r="L30">
            <v>16158510</v>
          </cell>
          <cell r="M30">
            <v>12118883</v>
          </cell>
          <cell r="N30">
            <v>20198137</v>
          </cell>
          <cell r="O30">
            <v>820000000</v>
          </cell>
          <cell r="P30">
            <v>0</v>
          </cell>
        </row>
        <row r="31">
          <cell r="A31" t="str">
            <v>Licencias de conducir</v>
          </cell>
          <cell r="B31">
            <v>105000000</v>
          </cell>
          <cell r="C31">
            <v>42876596</v>
          </cell>
          <cell r="D31">
            <v>10841582</v>
          </cell>
          <cell r="E31">
            <v>25108316</v>
          </cell>
          <cell r="F31">
            <v>3103616</v>
          </cell>
          <cell r="G31">
            <v>2586347</v>
          </cell>
          <cell r="H31">
            <v>2069078</v>
          </cell>
          <cell r="I31">
            <v>2586347</v>
          </cell>
          <cell r="J31">
            <v>2069078</v>
          </cell>
          <cell r="K31">
            <v>1551808</v>
          </cell>
          <cell r="L31">
            <v>2069078</v>
          </cell>
          <cell r="M31">
            <v>1551808</v>
          </cell>
          <cell r="N31">
            <v>8586346</v>
          </cell>
          <cell r="O31">
            <v>105000000</v>
          </cell>
          <cell r="P31">
            <v>0</v>
          </cell>
          <cell r="R31" t="str">
            <v>modificado en febrero</v>
          </cell>
        </row>
        <row r="32">
          <cell r="A32" t="str">
            <v>Varios</v>
          </cell>
          <cell r="B32">
            <v>29296000</v>
          </cell>
          <cell r="C32">
            <v>11962979</v>
          </cell>
          <cell r="D32">
            <v>3024904</v>
          </cell>
          <cell r="E32">
            <v>8679517</v>
          </cell>
          <cell r="F32">
            <v>865939</v>
          </cell>
          <cell r="G32">
            <v>721615</v>
          </cell>
          <cell r="H32">
            <v>577292</v>
          </cell>
          <cell r="I32">
            <v>721615</v>
          </cell>
          <cell r="J32">
            <v>577292</v>
          </cell>
          <cell r="K32">
            <v>432969</v>
          </cell>
          <cell r="L32">
            <v>577292</v>
          </cell>
          <cell r="M32">
            <v>432969</v>
          </cell>
          <cell r="N32">
            <v>721617</v>
          </cell>
          <cell r="O32">
            <v>29296000</v>
          </cell>
          <cell r="P32">
            <v>0</v>
          </cell>
        </row>
        <row r="33">
          <cell r="A33" t="str">
            <v>Otros</v>
          </cell>
          <cell r="B33">
            <v>2000000</v>
          </cell>
          <cell r="C33">
            <v>59500</v>
          </cell>
          <cell r="D33">
            <v>68500</v>
          </cell>
          <cell r="E33">
            <v>185000</v>
          </cell>
          <cell r="F33">
            <v>355000</v>
          </cell>
          <cell r="G33">
            <v>425000</v>
          </cell>
          <cell r="H33">
            <v>375000</v>
          </cell>
          <cell r="I33">
            <v>52000</v>
          </cell>
          <cell r="J33">
            <v>68000</v>
          </cell>
          <cell r="K33">
            <v>217500</v>
          </cell>
          <cell r="L33">
            <v>65000</v>
          </cell>
          <cell r="M33">
            <v>65000</v>
          </cell>
          <cell r="N33">
            <v>64500</v>
          </cell>
          <cell r="O33">
            <v>2000000</v>
          </cell>
          <cell r="P33">
            <v>0</v>
          </cell>
        </row>
        <row r="34">
          <cell r="A34" t="str">
            <v>Secretaría de Desarrollo Urbano y Ecologia</v>
          </cell>
          <cell r="B34">
            <v>216779000</v>
          </cell>
          <cell r="C34">
            <v>18303576</v>
          </cell>
          <cell r="D34">
            <v>15453489</v>
          </cell>
          <cell r="E34">
            <v>18251310</v>
          </cell>
          <cell r="F34">
            <v>19125803</v>
          </cell>
          <cell r="G34">
            <v>17765449</v>
          </cell>
          <cell r="H34">
            <v>17041206</v>
          </cell>
          <cell r="I34">
            <v>17819702</v>
          </cell>
          <cell r="J34">
            <v>17367560</v>
          </cell>
          <cell r="K34">
            <v>15944818</v>
          </cell>
          <cell r="L34">
            <v>24532059</v>
          </cell>
          <cell r="M34">
            <v>14028544</v>
          </cell>
          <cell r="N34">
            <v>21145484</v>
          </cell>
          <cell r="O34">
            <v>216779000</v>
          </cell>
          <cell r="P34">
            <v>0</v>
          </cell>
        </row>
        <row r="35">
          <cell r="A35" t="str">
            <v>Otras Secretarías</v>
          </cell>
          <cell r="B35">
            <v>50537000</v>
          </cell>
          <cell r="C35">
            <v>4288922</v>
          </cell>
          <cell r="D35">
            <v>5517775</v>
          </cell>
          <cell r="E35">
            <v>6450891</v>
          </cell>
          <cell r="F35">
            <v>5394816</v>
          </cell>
          <cell r="G35">
            <v>5469750</v>
          </cell>
          <cell r="H35">
            <v>3759306</v>
          </cell>
          <cell r="I35">
            <v>2828721</v>
          </cell>
          <cell r="J35">
            <v>2911088</v>
          </cell>
          <cell r="K35">
            <v>2983306</v>
          </cell>
          <cell r="L35">
            <v>2981157</v>
          </cell>
          <cell r="M35">
            <v>2813083</v>
          </cell>
          <cell r="N35">
            <v>5138185</v>
          </cell>
          <cell r="O35">
            <v>50537000</v>
          </cell>
          <cell r="P35">
            <v>0</v>
          </cell>
        </row>
        <row r="36">
          <cell r="A36" t="str">
            <v>Accesorios</v>
          </cell>
          <cell r="B36">
            <v>38500000</v>
          </cell>
          <cell r="C36">
            <v>17450163</v>
          </cell>
          <cell r="D36">
            <v>1839699</v>
          </cell>
          <cell r="E36">
            <v>2732145</v>
          </cell>
          <cell r="F36">
            <v>1660066</v>
          </cell>
          <cell r="G36">
            <v>1749936</v>
          </cell>
          <cell r="H36">
            <v>1589292</v>
          </cell>
          <cell r="I36">
            <v>1669383</v>
          </cell>
          <cell r="J36">
            <v>1550812</v>
          </cell>
          <cell r="K36">
            <v>1539217</v>
          </cell>
          <cell r="L36">
            <v>1604538</v>
          </cell>
          <cell r="M36">
            <v>1608966</v>
          </cell>
          <cell r="N36">
            <v>3505783</v>
          </cell>
          <cell r="O36">
            <v>38500000</v>
          </cell>
          <cell r="P36">
            <v>0</v>
          </cell>
        </row>
        <row r="37">
          <cell r="A37" t="str">
            <v>Subtotal Derechos</v>
          </cell>
          <cell r="B37">
            <v>3122112000</v>
          </cell>
          <cell r="C37">
            <v>554952225</v>
          </cell>
          <cell r="D37">
            <v>281339284</v>
          </cell>
          <cell r="E37">
            <v>468787147</v>
          </cell>
          <cell r="F37">
            <v>209953432</v>
          </cell>
          <cell r="G37">
            <v>218478852</v>
          </cell>
          <cell r="H37">
            <v>193951575</v>
          </cell>
          <cell r="I37">
            <v>213407321</v>
          </cell>
          <cell r="J37">
            <v>207825780</v>
          </cell>
          <cell r="K37">
            <v>169404621</v>
          </cell>
          <cell r="L37">
            <v>194363155</v>
          </cell>
          <cell r="M37">
            <v>178422562</v>
          </cell>
          <cell r="N37">
            <v>231226046</v>
          </cell>
          <cell r="O37">
            <v>3122112000</v>
          </cell>
          <cell r="P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Explotación de Bienes Patrimoniales</v>
          </cell>
          <cell r="B39">
            <v>38015000</v>
          </cell>
          <cell r="C39">
            <v>2110307</v>
          </cell>
          <cell r="D39">
            <v>3096459</v>
          </cell>
          <cell r="E39">
            <v>4177742</v>
          </cell>
          <cell r="F39">
            <v>3417781</v>
          </cell>
          <cell r="G39">
            <v>3861134</v>
          </cell>
          <cell r="H39">
            <v>3198193</v>
          </cell>
          <cell r="I39">
            <v>3234337</v>
          </cell>
          <cell r="J39">
            <v>2590095</v>
          </cell>
          <cell r="K39">
            <v>2654499</v>
          </cell>
          <cell r="L39">
            <v>3154714</v>
          </cell>
          <cell r="M39">
            <v>2956093</v>
          </cell>
          <cell r="N39">
            <v>3563646</v>
          </cell>
          <cell r="O39">
            <v>38015000</v>
          </cell>
          <cell r="P39">
            <v>0</v>
          </cell>
        </row>
        <row r="40">
          <cell r="A40" t="str">
            <v>Enajenación</v>
          </cell>
          <cell r="B40">
            <v>851639000</v>
          </cell>
          <cell r="C40">
            <v>4421744</v>
          </cell>
          <cell r="D40">
            <v>4418671</v>
          </cell>
          <cell r="E40">
            <v>3377353</v>
          </cell>
          <cell r="F40">
            <v>9816767</v>
          </cell>
          <cell r="G40">
            <v>4077633</v>
          </cell>
          <cell r="H40">
            <v>3494038</v>
          </cell>
          <cell r="I40">
            <v>3973711</v>
          </cell>
          <cell r="J40">
            <v>5765656</v>
          </cell>
          <cell r="K40">
            <v>2209662</v>
          </cell>
          <cell r="L40">
            <v>723151</v>
          </cell>
          <cell r="M40">
            <v>1421807</v>
          </cell>
          <cell r="N40">
            <v>7938807</v>
          </cell>
          <cell r="O40">
            <v>51639000</v>
          </cell>
          <cell r="P40">
            <v>-800000000</v>
          </cell>
        </row>
        <row r="41">
          <cell r="A41" t="str">
            <v xml:space="preserve"> Bienes  Inmuebles</v>
          </cell>
          <cell r="B41">
            <v>820871000</v>
          </cell>
          <cell r="C41">
            <v>3325597</v>
          </cell>
          <cell r="D41">
            <v>2350231</v>
          </cell>
          <cell r="E41">
            <v>1785662</v>
          </cell>
          <cell r="F41">
            <v>2455328</v>
          </cell>
          <cell r="G41">
            <v>2102181</v>
          </cell>
          <cell r="H41">
            <v>2006717</v>
          </cell>
          <cell r="I41">
            <v>1908018</v>
          </cell>
          <cell r="J41">
            <v>3862131</v>
          </cell>
          <cell r="K41">
            <v>0</v>
          </cell>
          <cell r="L41">
            <v>0</v>
          </cell>
          <cell r="M41">
            <v>0</v>
          </cell>
          <cell r="N41">
            <v>1075135</v>
          </cell>
          <cell r="O41">
            <v>20871000</v>
          </cell>
          <cell r="P41">
            <v>-800000000</v>
          </cell>
          <cell r="R41" t="str">
            <v>modificado en febrero y octubre</v>
          </cell>
        </row>
        <row r="42">
          <cell r="A42" t="str">
            <v xml:space="preserve"> Bienes Muebles</v>
          </cell>
          <cell r="B42">
            <v>30768000</v>
          </cell>
          <cell r="C42">
            <v>1096147</v>
          </cell>
          <cell r="D42">
            <v>2068440</v>
          </cell>
          <cell r="E42">
            <v>1591691</v>
          </cell>
          <cell r="F42">
            <v>7361439</v>
          </cell>
          <cell r="G42">
            <v>1975452</v>
          </cell>
          <cell r="H42">
            <v>1487321</v>
          </cell>
          <cell r="I42">
            <v>2065693</v>
          </cell>
          <cell r="J42">
            <v>1903525</v>
          </cell>
          <cell r="K42">
            <v>2209662</v>
          </cell>
          <cell r="L42">
            <v>723151</v>
          </cell>
          <cell r="M42">
            <v>1421807</v>
          </cell>
          <cell r="N42">
            <v>6863672</v>
          </cell>
          <cell r="O42">
            <v>30768000</v>
          </cell>
          <cell r="P42">
            <v>0</v>
          </cell>
          <cell r="R42" t="str">
            <v>modificado en febrero</v>
          </cell>
        </row>
        <row r="43">
          <cell r="A43" t="str">
            <v>Rendimientos Financieros</v>
          </cell>
          <cell r="B43">
            <v>48513000</v>
          </cell>
          <cell r="C43">
            <v>6497169</v>
          </cell>
          <cell r="D43">
            <v>6138384</v>
          </cell>
          <cell r="E43">
            <v>4391958</v>
          </cell>
          <cell r="F43">
            <v>2777613</v>
          </cell>
          <cell r="G43">
            <v>6738376</v>
          </cell>
          <cell r="H43">
            <v>1739534</v>
          </cell>
          <cell r="I43">
            <v>1045791</v>
          </cell>
          <cell r="J43">
            <v>1145922</v>
          </cell>
          <cell r="K43">
            <v>1609067</v>
          </cell>
          <cell r="L43">
            <v>1320101</v>
          </cell>
          <cell r="M43">
            <v>1552237</v>
          </cell>
          <cell r="N43">
            <v>13556848</v>
          </cell>
          <cell r="O43">
            <v>48513000</v>
          </cell>
          <cell r="P43">
            <v>0</v>
          </cell>
        </row>
        <row r="44">
          <cell r="A44" t="str">
            <v>Holograma de Verificación Vehicular Ecológica</v>
          </cell>
          <cell r="B44">
            <v>32379000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32379000</v>
          </cell>
          <cell r="O44">
            <v>32379000</v>
          </cell>
          <cell r="P44">
            <v>0</v>
          </cell>
        </row>
        <row r="45">
          <cell r="A45" t="str">
            <v>Subtotal Produtos</v>
          </cell>
          <cell r="B45">
            <v>970546000</v>
          </cell>
          <cell r="C45">
            <v>13029220</v>
          </cell>
          <cell r="D45">
            <v>13653514</v>
          </cell>
          <cell r="E45">
            <v>11947053</v>
          </cell>
          <cell r="F45">
            <v>16012161</v>
          </cell>
          <cell r="G45">
            <v>14677143</v>
          </cell>
          <cell r="H45">
            <v>8431765</v>
          </cell>
          <cell r="I45">
            <v>8253839</v>
          </cell>
          <cell r="J45">
            <v>9501673</v>
          </cell>
          <cell r="K45">
            <v>6473228</v>
          </cell>
          <cell r="L45">
            <v>5197966</v>
          </cell>
          <cell r="M45">
            <v>5930137</v>
          </cell>
          <cell r="N45">
            <v>57438301</v>
          </cell>
          <cell r="O45">
            <v>170546000</v>
          </cell>
          <cell r="P45">
            <v>-800000000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 t="str">
            <v>Incentivos derivados de la Colaboración Fiscal</v>
          </cell>
          <cell r="B47">
            <v>22000</v>
          </cell>
          <cell r="C47">
            <v>6130</v>
          </cell>
          <cell r="D47">
            <v>2254</v>
          </cell>
          <cell r="E47">
            <v>3966</v>
          </cell>
          <cell r="F47">
            <v>1551</v>
          </cell>
          <cell r="G47">
            <v>1237</v>
          </cell>
          <cell r="H47">
            <v>1063</v>
          </cell>
          <cell r="I47">
            <v>862</v>
          </cell>
          <cell r="J47">
            <v>1020</v>
          </cell>
          <cell r="K47">
            <v>895</v>
          </cell>
          <cell r="L47">
            <v>837</v>
          </cell>
          <cell r="M47">
            <v>622</v>
          </cell>
          <cell r="N47">
            <v>1563</v>
          </cell>
          <cell r="O47">
            <v>22000</v>
          </cell>
          <cell r="P47">
            <v>0</v>
          </cell>
        </row>
        <row r="48">
          <cell r="A48" t="str">
            <v>Multas no fiscales</v>
          </cell>
          <cell r="B48">
            <v>92982000</v>
          </cell>
          <cell r="C48">
            <v>16431268</v>
          </cell>
          <cell r="D48">
            <v>7085942</v>
          </cell>
          <cell r="E48">
            <v>9474016</v>
          </cell>
          <cell r="F48">
            <v>5989870</v>
          </cell>
          <cell r="G48">
            <v>5942826</v>
          </cell>
          <cell r="H48">
            <v>5561249</v>
          </cell>
          <cell r="I48">
            <v>5716717</v>
          </cell>
          <cell r="J48">
            <v>5610656</v>
          </cell>
          <cell r="K48">
            <v>5998821</v>
          </cell>
          <cell r="L48">
            <v>6130246</v>
          </cell>
          <cell r="M48">
            <v>5333963</v>
          </cell>
          <cell r="N48">
            <v>13706426</v>
          </cell>
          <cell r="O48">
            <v>92982000</v>
          </cell>
          <cell r="P48">
            <v>0</v>
          </cell>
        </row>
        <row r="49">
          <cell r="A49" t="str">
            <v>Recuperación</v>
          </cell>
          <cell r="B49">
            <v>84217000</v>
          </cell>
          <cell r="C49">
            <v>3341463</v>
          </cell>
          <cell r="D49">
            <v>9157359</v>
          </cell>
          <cell r="E49">
            <v>12839834</v>
          </cell>
          <cell r="F49">
            <v>6965693</v>
          </cell>
          <cell r="G49">
            <v>7618155</v>
          </cell>
          <cell r="H49">
            <v>11689129</v>
          </cell>
          <cell r="I49">
            <v>6595781</v>
          </cell>
          <cell r="J49">
            <v>3478221</v>
          </cell>
          <cell r="K49">
            <v>7865614</v>
          </cell>
          <cell r="L49">
            <v>5090980</v>
          </cell>
          <cell r="M49">
            <v>3365011</v>
          </cell>
          <cell r="N49">
            <v>6209760</v>
          </cell>
          <cell r="O49">
            <v>84217000</v>
          </cell>
          <cell r="P49">
            <v>0</v>
          </cell>
        </row>
        <row r="50">
          <cell r="A50" t="str">
            <v>Aportaciones para Obra Pública</v>
          </cell>
          <cell r="B50">
            <v>34804000</v>
          </cell>
          <cell r="C50">
            <v>2625416</v>
          </cell>
          <cell r="D50">
            <v>3217438</v>
          </cell>
          <cell r="E50">
            <v>7142888</v>
          </cell>
          <cell r="F50">
            <v>5987453</v>
          </cell>
          <cell r="G50">
            <v>4062054</v>
          </cell>
          <cell r="H50">
            <v>2194639</v>
          </cell>
          <cell r="I50">
            <v>1856834</v>
          </cell>
          <cell r="J50">
            <v>1190849</v>
          </cell>
          <cell r="K50">
            <v>1840949</v>
          </cell>
          <cell r="L50">
            <v>1401553</v>
          </cell>
          <cell r="M50">
            <v>1016789</v>
          </cell>
          <cell r="N50">
            <v>2267138</v>
          </cell>
          <cell r="O50">
            <v>34804000</v>
          </cell>
          <cell r="P50">
            <v>0</v>
          </cell>
        </row>
        <row r="51">
          <cell r="A51" t="str">
            <v xml:space="preserve">Mantenimiento y Operación de Carreteras </v>
          </cell>
          <cell r="B51">
            <v>332518999.99999988</v>
          </cell>
          <cell r="C51">
            <v>41109458.1773642</v>
          </cell>
          <cell r="D51">
            <v>39913081.475758001</v>
          </cell>
          <cell r="E51">
            <v>34349440.116595604</v>
          </cell>
          <cell r="F51">
            <v>23788664.058983799</v>
          </cell>
          <cell r="G51">
            <v>23787503.29645</v>
          </cell>
          <cell r="H51">
            <v>23787503.29645</v>
          </cell>
          <cell r="I51">
            <v>19447364.742305599</v>
          </cell>
          <cell r="J51">
            <v>30009301.016892798</v>
          </cell>
          <cell r="K51">
            <v>24728332.879599199</v>
          </cell>
          <cell r="L51">
            <v>24728332.879599199</v>
          </cell>
          <cell r="M51">
            <v>24728332.879599199</v>
          </cell>
          <cell r="N51">
            <v>22141685.180402301</v>
          </cell>
          <cell r="O51">
            <v>332518999.99999988</v>
          </cell>
          <cell r="P51">
            <v>0</v>
          </cell>
        </row>
        <row r="52">
          <cell r="A52" t="str">
            <v>Remanentes del Fid. de Certificados Bursátiles</v>
          </cell>
          <cell r="B52">
            <v>943382000</v>
          </cell>
          <cell r="C52">
            <v>76539436.090666667</v>
          </cell>
          <cell r="D52">
            <v>105908543.87199999</v>
          </cell>
          <cell r="E52">
            <v>72706666.789333329</v>
          </cell>
          <cell r="F52">
            <v>74585393.285333335</v>
          </cell>
          <cell r="G52">
            <v>74672749.920000002</v>
          </cell>
          <cell r="H52">
            <v>72379646.650666669</v>
          </cell>
          <cell r="I52">
            <v>82092129.071999997</v>
          </cell>
          <cell r="J52">
            <v>73207863.941333339</v>
          </cell>
          <cell r="K52">
            <v>77252803.477333337</v>
          </cell>
          <cell r="L52">
            <v>84010157.893333331</v>
          </cell>
          <cell r="M52">
            <v>73739339.601999998</v>
          </cell>
          <cell r="N52">
            <v>76287269.402666703</v>
          </cell>
          <cell r="O52">
            <v>943381999.99666655</v>
          </cell>
          <cell r="P52">
            <v>-3.3334493637084961E-3</v>
          </cell>
          <cell r="R52" t="str">
            <v>modificado en febrero</v>
          </cell>
        </row>
        <row r="53">
          <cell r="A53" t="str">
            <v>Remanentes del Fid. de Certificados Bursátiles ISN</v>
          </cell>
          <cell r="B53">
            <v>434861149.53305924</v>
          </cell>
          <cell r="C53">
            <v>0</v>
          </cell>
          <cell r="D53">
            <v>0</v>
          </cell>
          <cell r="E53">
            <v>61940939.108571403</v>
          </cell>
          <cell r="F53">
            <v>159864486.20383501</v>
          </cell>
          <cell r="G53">
            <v>0</v>
          </cell>
          <cell r="H53">
            <v>0</v>
          </cell>
          <cell r="I53">
            <v>106561652.5660464</v>
          </cell>
          <cell r="J53">
            <v>0</v>
          </cell>
          <cell r="K53">
            <v>0</v>
          </cell>
          <cell r="L53">
            <v>0</v>
          </cell>
          <cell r="M53">
            <v>106494071.65460642</v>
          </cell>
          <cell r="N53">
            <v>0</v>
          </cell>
          <cell r="O53">
            <v>434861149.53305924</v>
          </cell>
          <cell r="P53">
            <v>0</v>
          </cell>
          <cell r="R53" t="str">
            <v>modificado en febrero</v>
          </cell>
        </row>
        <row r="54">
          <cell r="A54" t="str">
            <v>Aportaciones</v>
          </cell>
          <cell r="B54">
            <v>76050000</v>
          </cell>
          <cell r="C54">
            <v>7136294</v>
          </cell>
          <cell r="D54">
            <v>5342838</v>
          </cell>
          <cell r="E54">
            <v>6358412</v>
          </cell>
          <cell r="F54">
            <v>6499253</v>
          </cell>
          <cell r="G54">
            <v>5486551</v>
          </cell>
          <cell r="H54">
            <v>5749246</v>
          </cell>
          <cell r="I54">
            <v>5608154</v>
          </cell>
          <cell r="J54">
            <v>7586531</v>
          </cell>
          <cell r="K54">
            <v>6426685</v>
          </cell>
          <cell r="L54">
            <v>8181206</v>
          </cell>
          <cell r="M54">
            <v>5834626</v>
          </cell>
          <cell r="N54">
            <v>5840204</v>
          </cell>
          <cell r="O54">
            <v>76050000</v>
          </cell>
          <cell r="P54">
            <v>0</v>
          </cell>
        </row>
        <row r="55">
          <cell r="A55" t="str">
            <v>Donativos</v>
          </cell>
          <cell r="B55">
            <v>76015000</v>
          </cell>
          <cell r="C55">
            <v>5853860</v>
          </cell>
          <cell r="D55">
            <v>6421599</v>
          </cell>
          <cell r="E55">
            <v>6194076</v>
          </cell>
          <cell r="F55">
            <v>6262305</v>
          </cell>
          <cell r="G55">
            <v>6406479</v>
          </cell>
          <cell r="H55">
            <v>6592807</v>
          </cell>
          <cell r="I55">
            <v>5838062</v>
          </cell>
          <cell r="J55">
            <v>6187327</v>
          </cell>
          <cell r="K55">
            <v>6678407</v>
          </cell>
          <cell r="L55">
            <v>6590308</v>
          </cell>
          <cell r="M55">
            <v>6475749</v>
          </cell>
          <cell r="N55">
            <v>6514021</v>
          </cell>
          <cell r="O55">
            <v>76015000</v>
          </cell>
          <cell r="P55">
            <v>0</v>
          </cell>
        </row>
        <row r="56">
          <cell r="A56" t="str">
            <v>Otros Aprovechamientos</v>
          </cell>
          <cell r="B56">
            <v>60000000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-60000000</v>
          </cell>
          <cell r="R56" t="str">
            <v>modificado en octubre</v>
          </cell>
        </row>
        <row r="57">
          <cell r="A57" t="str">
            <v>Accesorios</v>
          </cell>
          <cell r="B57">
            <v>1650000</v>
          </cell>
          <cell r="C57">
            <v>127727</v>
          </cell>
          <cell r="D57">
            <v>86442</v>
          </cell>
          <cell r="E57">
            <v>114581</v>
          </cell>
          <cell r="F57">
            <v>159881</v>
          </cell>
          <cell r="G57">
            <v>136693</v>
          </cell>
          <cell r="H57">
            <v>137550</v>
          </cell>
          <cell r="I57">
            <v>52854</v>
          </cell>
          <cell r="J57">
            <v>84344</v>
          </cell>
          <cell r="K57">
            <v>120254</v>
          </cell>
          <cell r="L57">
            <v>201749</v>
          </cell>
          <cell r="M57">
            <v>67636</v>
          </cell>
          <cell r="N57">
            <v>360289</v>
          </cell>
          <cell r="O57">
            <v>1650000</v>
          </cell>
          <cell r="P57">
            <v>0</v>
          </cell>
        </row>
        <row r="58">
          <cell r="A58" t="str">
            <v>Subtotal Aprovechamientos</v>
          </cell>
          <cell r="B58">
            <v>2136502149.5330591</v>
          </cell>
          <cell r="C58">
            <v>153171052.26803088</v>
          </cell>
          <cell r="D58">
            <v>177135497.347758</v>
          </cell>
          <cell r="E58">
            <v>211124819.01450035</v>
          </cell>
          <cell r="F58">
            <v>290104549.54815215</v>
          </cell>
          <cell r="G58">
            <v>128114248.21645001</v>
          </cell>
          <cell r="H58">
            <v>128092832.94711667</v>
          </cell>
          <cell r="I58">
            <v>233770410.38035202</v>
          </cell>
          <cell r="J58">
            <v>127356112.95822614</v>
          </cell>
          <cell r="K58">
            <v>130912761.35693254</v>
          </cell>
          <cell r="L58">
            <v>136335369.77293253</v>
          </cell>
          <cell r="M58">
            <v>227056140.13620561</v>
          </cell>
          <cell r="N58">
            <v>133328355.583069</v>
          </cell>
          <cell r="O58">
            <v>2076502149.529726</v>
          </cell>
          <cell r="P58">
            <v>-60000000.003333092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Subtotal Ingresos Propios</v>
          </cell>
          <cell r="B60">
            <v>8281870150.5330591</v>
          </cell>
          <cell r="C60">
            <v>967376695.26803088</v>
          </cell>
          <cell r="D60">
            <v>631314659.64775801</v>
          </cell>
          <cell r="E60">
            <v>864332098.01450038</v>
          </cell>
          <cell r="F60">
            <v>693774303.84815216</v>
          </cell>
          <cell r="G60">
            <v>519812369.21644998</v>
          </cell>
          <cell r="H60">
            <v>490011647.94711667</v>
          </cell>
          <cell r="I60">
            <v>633310350.780352</v>
          </cell>
          <cell r="J60">
            <v>506812156.25822616</v>
          </cell>
          <cell r="K60">
            <v>462449978.45693254</v>
          </cell>
          <cell r="L60">
            <v>507227506.67293251</v>
          </cell>
          <cell r="M60">
            <v>561657611.43620563</v>
          </cell>
          <cell r="N60">
            <v>583790772.98306894</v>
          </cell>
          <cell r="O60">
            <v>7421870150.529726</v>
          </cell>
          <cell r="P60">
            <v>-860000000.00333309</v>
          </cell>
        </row>
        <row r="61">
          <cell r="B61">
            <v>0</v>
          </cell>
          <cell r="C61">
            <v>0</v>
          </cell>
          <cell r="L61">
            <v>0</v>
          </cell>
        </row>
        <row r="62">
          <cell r="A62" t="str">
            <v>Fondo General de Participaciones</v>
          </cell>
          <cell r="B62">
            <v>11493566000</v>
          </cell>
          <cell r="C62">
            <v>936685619</v>
          </cell>
          <cell r="D62">
            <v>1242123707</v>
          </cell>
          <cell r="E62">
            <v>897051536</v>
          </cell>
          <cell r="F62">
            <v>917396812</v>
          </cell>
          <cell r="G62">
            <v>917805645</v>
          </cell>
          <cell r="H62">
            <v>894688854</v>
          </cell>
          <cell r="I62">
            <v>995353907</v>
          </cell>
          <cell r="J62">
            <v>903573673</v>
          </cell>
          <cell r="K62">
            <v>945196314</v>
          </cell>
          <cell r="L62">
            <v>1016344110</v>
          </cell>
          <cell r="M62">
            <v>901629607</v>
          </cell>
          <cell r="N62">
            <v>925716216</v>
          </cell>
          <cell r="O62">
            <v>11493566000</v>
          </cell>
          <cell r="P62">
            <v>0</v>
          </cell>
          <cell r="Q62">
            <v>2298713200</v>
          </cell>
        </row>
        <row r="63">
          <cell r="A63" t="str">
            <v>Fondo de Fomento Municipal</v>
          </cell>
          <cell r="B63">
            <v>423000000</v>
          </cell>
          <cell r="C63">
            <v>34724553</v>
          </cell>
          <cell r="D63">
            <v>43232724</v>
          </cell>
          <cell r="E63">
            <v>33243919</v>
          </cell>
          <cell r="F63">
            <v>34003969</v>
          </cell>
          <cell r="G63">
            <v>34019243</v>
          </cell>
          <cell r="H63">
            <v>34215696</v>
          </cell>
          <cell r="I63">
            <v>36916257</v>
          </cell>
          <cell r="J63">
            <v>33487570</v>
          </cell>
          <cell r="K63">
            <v>35042492</v>
          </cell>
          <cell r="L63">
            <v>36383870</v>
          </cell>
          <cell r="M63">
            <v>33414944</v>
          </cell>
          <cell r="N63">
            <v>34314763</v>
          </cell>
          <cell r="O63">
            <v>423000000</v>
          </cell>
          <cell r="P63">
            <v>0</v>
          </cell>
        </row>
        <row r="64">
          <cell r="A64" t="str">
            <v>Fondo de Fiscalización para Entidades Federativas</v>
          </cell>
          <cell r="B64">
            <v>573731000</v>
          </cell>
          <cell r="C64">
            <v>75695704.5</v>
          </cell>
          <cell r="D64">
            <v>31499965</v>
          </cell>
          <cell r="E64">
            <v>31499965</v>
          </cell>
          <cell r="F64">
            <v>87232340.5</v>
          </cell>
          <cell r="G64">
            <v>31499965</v>
          </cell>
          <cell r="H64">
            <v>31499965</v>
          </cell>
          <cell r="I64">
            <v>79572132.5</v>
          </cell>
          <cell r="J64">
            <v>31499965</v>
          </cell>
          <cell r="K64">
            <v>31499965</v>
          </cell>
          <cell r="L64">
            <v>79231102.5</v>
          </cell>
          <cell r="M64">
            <v>31499965</v>
          </cell>
          <cell r="N64">
            <v>31499965</v>
          </cell>
          <cell r="O64">
            <v>573731000</v>
          </cell>
          <cell r="P64">
            <v>0</v>
          </cell>
          <cell r="Q64">
            <v>114746200</v>
          </cell>
        </row>
        <row r="65">
          <cell r="A65" t="str">
            <v>Impuesto Especial sobre Producción y Servicios</v>
          </cell>
          <cell r="B65">
            <v>265269000</v>
          </cell>
          <cell r="C65">
            <v>21299473</v>
          </cell>
          <cell r="D65">
            <v>30084004</v>
          </cell>
          <cell r="E65">
            <v>16640626</v>
          </cell>
          <cell r="F65">
            <v>20675675</v>
          </cell>
          <cell r="G65">
            <v>19875953</v>
          </cell>
          <cell r="H65">
            <v>21369605</v>
          </cell>
          <cell r="I65">
            <v>23429785</v>
          </cell>
          <cell r="J65">
            <v>23068183</v>
          </cell>
          <cell r="K65">
            <v>22511204</v>
          </cell>
          <cell r="L65">
            <v>22555054</v>
          </cell>
          <cell r="M65">
            <v>21732339</v>
          </cell>
          <cell r="N65">
            <v>22027099</v>
          </cell>
          <cell r="O65">
            <v>265269000</v>
          </cell>
          <cell r="P65">
            <v>0</v>
          </cell>
          <cell r="Q65">
            <v>53053800</v>
          </cell>
        </row>
        <row r="66">
          <cell r="A66" t="str">
            <v>IEPS gasolinas y diesel</v>
          </cell>
          <cell r="B66">
            <v>881546000</v>
          </cell>
          <cell r="C66">
            <v>69631430</v>
          </cell>
          <cell r="D66">
            <v>67990440</v>
          </cell>
          <cell r="E66">
            <v>76153228</v>
          </cell>
          <cell r="F66">
            <v>69121915</v>
          </cell>
          <cell r="G66">
            <v>75615601</v>
          </cell>
          <cell r="H66">
            <v>73616193</v>
          </cell>
          <cell r="I66">
            <v>74041375</v>
          </cell>
          <cell r="J66">
            <v>75858060</v>
          </cell>
          <cell r="K66">
            <v>70530989</v>
          </cell>
          <cell r="L66">
            <v>76581924</v>
          </cell>
          <cell r="M66">
            <v>74294375</v>
          </cell>
          <cell r="N66">
            <v>78110470</v>
          </cell>
          <cell r="O66">
            <v>881546000</v>
          </cell>
          <cell r="P66">
            <v>0</v>
          </cell>
          <cell r="Q66">
            <v>144252981.81818184</v>
          </cell>
          <cell r="R66">
            <v>100977087.27272728</v>
          </cell>
          <cell r="S66">
            <v>43275894.545454554</v>
          </cell>
        </row>
        <row r="67">
          <cell r="A67" t="str">
            <v>IEPS apuestas y sorteos REPECOS</v>
          </cell>
          <cell r="B67">
            <v>100000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100000</v>
          </cell>
          <cell r="O67">
            <v>100000</v>
          </cell>
          <cell r="P67">
            <v>0</v>
          </cell>
        </row>
        <row r="68">
          <cell r="A68" t="str">
            <v>Impuesto sobre Tenencia o Uso de Vehículos</v>
          </cell>
          <cell r="B68">
            <v>30000000</v>
          </cell>
          <cell r="C68">
            <v>5235751</v>
          </cell>
          <cell r="D68">
            <v>2386573</v>
          </cell>
          <cell r="E68">
            <v>6142149</v>
          </cell>
          <cell r="F68">
            <v>2053649</v>
          </cell>
          <cell r="G68">
            <v>1753814</v>
          </cell>
          <cell r="H68">
            <v>1969685</v>
          </cell>
          <cell r="I68">
            <v>1515043</v>
          </cell>
          <cell r="J68">
            <v>1533956</v>
          </cell>
          <cell r="K68">
            <v>1368168</v>
          </cell>
          <cell r="L68">
            <v>1479337</v>
          </cell>
          <cell r="M68">
            <v>2140153</v>
          </cell>
          <cell r="N68">
            <v>2421722</v>
          </cell>
          <cell r="O68">
            <v>30000000</v>
          </cell>
          <cell r="P68">
            <v>0</v>
          </cell>
        </row>
        <row r="69">
          <cell r="A69" t="str">
            <v>Actos de Fiscalización</v>
          </cell>
          <cell r="B69">
            <v>130000000</v>
          </cell>
          <cell r="C69">
            <v>316533</v>
          </cell>
          <cell r="D69">
            <v>4234452</v>
          </cell>
          <cell r="E69">
            <v>12623177</v>
          </cell>
          <cell r="F69">
            <v>13361057</v>
          </cell>
          <cell r="G69">
            <v>20956341</v>
          </cell>
          <cell r="H69">
            <v>5806460</v>
          </cell>
          <cell r="I69">
            <v>26702785</v>
          </cell>
          <cell r="J69">
            <v>1625654</v>
          </cell>
          <cell r="K69">
            <v>11999290</v>
          </cell>
          <cell r="L69">
            <v>8363885</v>
          </cell>
          <cell r="M69">
            <v>13808998</v>
          </cell>
          <cell r="N69">
            <v>10201368</v>
          </cell>
          <cell r="O69">
            <v>130000000</v>
          </cell>
          <cell r="P69">
            <v>0</v>
          </cell>
        </row>
        <row r="70">
          <cell r="A70" t="str">
            <v>Multas Administrativas Federales No Fiscales</v>
          </cell>
          <cell r="B70">
            <v>1532000</v>
          </cell>
          <cell r="C70">
            <v>208911</v>
          </cell>
          <cell r="D70">
            <v>1060155</v>
          </cell>
          <cell r="E70">
            <v>28965</v>
          </cell>
          <cell r="F70">
            <v>34016</v>
          </cell>
          <cell r="G70">
            <v>25646</v>
          </cell>
          <cell r="H70">
            <v>28912</v>
          </cell>
          <cell r="I70">
            <v>36022</v>
          </cell>
          <cell r="J70">
            <v>21886</v>
          </cell>
          <cell r="K70">
            <v>24247</v>
          </cell>
          <cell r="L70">
            <v>22503</v>
          </cell>
          <cell r="M70">
            <v>23955</v>
          </cell>
          <cell r="N70">
            <v>16782</v>
          </cell>
          <cell r="O70">
            <v>1532000</v>
          </cell>
          <cell r="P70">
            <v>0</v>
          </cell>
        </row>
        <row r="71">
          <cell r="A71" t="str">
            <v>Impuesto sobre Automóviles Nuevos</v>
          </cell>
          <cell r="B71">
            <v>170000000</v>
          </cell>
          <cell r="C71">
            <v>12221695</v>
          </cell>
          <cell r="D71">
            <v>18753560</v>
          </cell>
          <cell r="E71">
            <v>11871682</v>
          </cell>
          <cell r="F71">
            <v>13182263</v>
          </cell>
          <cell r="G71">
            <v>12779101</v>
          </cell>
          <cell r="H71">
            <v>13950789</v>
          </cell>
          <cell r="I71">
            <v>14096397</v>
          </cell>
          <cell r="J71">
            <v>12361960</v>
          </cell>
          <cell r="K71">
            <v>13872850</v>
          </cell>
          <cell r="L71">
            <v>14505103</v>
          </cell>
          <cell r="M71">
            <v>16467661</v>
          </cell>
          <cell r="N71">
            <v>15936939</v>
          </cell>
          <cell r="O71">
            <v>170000000</v>
          </cell>
          <cell r="P71">
            <v>0</v>
          </cell>
        </row>
        <row r="72">
          <cell r="A72" t="str">
            <v>Impuesto al Valor Agregado</v>
          </cell>
          <cell r="B72">
            <v>50000000</v>
          </cell>
          <cell r="C72">
            <v>6903777</v>
          </cell>
          <cell r="D72">
            <v>1452547</v>
          </cell>
          <cell r="E72">
            <v>6571003</v>
          </cell>
          <cell r="F72">
            <v>1772888</v>
          </cell>
          <cell r="G72">
            <v>6691554</v>
          </cell>
          <cell r="H72">
            <v>1649762</v>
          </cell>
          <cell r="I72">
            <v>6017867</v>
          </cell>
          <cell r="J72">
            <v>2059238</v>
          </cell>
          <cell r="K72">
            <v>6223041</v>
          </cell>
          <cell r="L72">
            <v>2070386</v>
          </cell>
          <cell r="M72">
            <v>6551725</v>
          </cell>
          <cell r="N72">
            <v>2036212</v>
          </cell>
          <cell r="O72">
            <v>50000000</v>
          </cell>
          <cell r="P72">
            <v>0</v>
          </cell>
        </row>
        <row r="73">
          <cell r="A73" t="str">
            <v>Impuesto sobre la Renta</v>
          </cell>
          <cell r="B73">
            <v>127000000</v>
          </cell>
          <cell r="C73">
            <v>13940497</v>
          </cell>
          <cell r="D73">
            <v>6383845</v>
          </cell>
          <cell r="E73">
            <v>14929690</v>
          </cell>
          <cell r="F73">
            <v>6229970</v>
          </cell>
          <cell r="G73">
            <v>13920692</v>
          </cell>
          <cell r="H73">
            <v>8559176</v>
          </cell>
          <cell r="I73">
            <v>12321315</v>
          </cell>
          <cell r="J73">
            <v>6913127</v>
          </cell>
          <cell r="K73">
            <v>14542304</v>
          </cell>
          <cell r="L73">
            <v>7793212</v>
          </cell>
          <cell r="M73">
            <v>12961673</v>
          </cell>
          <cell r="N73">
            <v>8504499</v>
          </cell>
          <cell r="O73">
            <v>127000000</v>
          </cell>
          <cell r="P73">
            <v>0</v>
          </cell>
        </row>
        <row r="74">
          <cell r="A74" t="str">
            <v>Impuesto Empresarial a Tasa Única</v>
          </cell>
          <cell r="B74">
            <v>8000000</v>
          </cell>
          <cell r="C74">
            <v>1100405</v>
          </cell>
          <cell r="D74">
            <v>264942</v>
          </cell>
          <cell r="E74">
            <v>1036748</v>
          </cell>
          <cell r="F74">
            <v>296354</v>
          </cell>
          <cell r="G74">
            <v>1036411</v>
          </cell>
          <cell r="H74">
            <v>255427</v>
          </cell>
          <cell r="I74">
            <v>896965</v>
          </cell>
          <cell r="J74">
            <v>327499</v>
          </cell>
          <cell r="K74">
            <v>1045155</v>
          </cell>
          <cell r="L74">
            <v>361674</v>
          </cell>
          <cell r="M74">
            <v>1031022</v>
          </cell>
          <cell r="N74">
            <v>347398</v>
          </cell>
          <cell r="O74">
            <v>8000000</v>
          </cell>
          <cell r="P74">
            <v>0</v>
          </cell>
        </row>
        <row r="75">
          <cell r="A75" t="str">
            <v>Caminos y Puentes Federales</v>
          </cell>
          <cell r="B75">
            <v>20000000</v>
          </cell>
          <cell r="C75">
            <v>1717751</v>
          </cell>
          <cell r="D75">
            <v>1677565</v>
          </cell>
          <cell r="E75">
            <v>2195186</v>
          </cell>
          <cell r="F75">
            <v>1624807</v>
          </cell>
          <cell r="G75">
            <v>1448188</v>
          </cell>
          <cell r="H75">
            <v>820254</v>
          </cell>
          <cell r="I75">
            <v>1490571</v>
          </cell>
          <cell r="J75">
            <v>1554934</v>
          </cell>
          <cell r="K75">
            <v>2599946</v>
          </cell>
          <cell r="L75">
            <v>1687715</v>
          </cell>
          <cell r="M75">
            <v>1649428</v>
          </cell>
          <cell r="N75">
            <v>1533655</v>
          </cell>
          <cell r="O75">
            <v>20000000</v>
          </cell>
          <cell r="P75">
            <v>0</v>
          </cell>
        </row>
        <row r="76">
          <cell r="A76" t="str">
            <v>Servicios de Vida Silvestre</v>
          </cell>
          <cell r="B76">
            <v>730000</v>
          </cell>
          <cell r="C76">
            <v>25895</v>
          </cell>
          <cell r="D76">
            <v>4129</v>
          </cell>
          <cell r="E76">
            <v>7395</v>
          </cell>
          <cell r="F76">
            <v>16450</v>
          </cell>
          <cell r="G76">
            <v>8026</v>
          </cell>
          <cell r="H76">
            <v>83714</v>
          </cell>
          <cell r="I76">
            <v>125050</v>
          </cell>
          <cell r="J76">
            <v>79714</v>
          </cell>
          <cell r="K76">
            <v>68185</v>
          </cell>
          <cell r="L76">
            <v>110993</v>
          </cell>
          <cell r="M76">
            <v>122080</v>
          </cell>
          <cell r="N76">
            <v>78369</v>
          </cell>
          <cell r="O76">
            <v>730000</v>
          </cell>
          <cell r="P76">
            <v>0</v>
          </cell>
        </row>
        <row r="77">
          <cell r="A77" t="str">
            <v>Subtotal Participaciones e Incentivos Económicos</v>
          </cell>
          <cell r="B77">
            <v>14174474000</v>
          </cell>
          <cell r="C77">
            <v>1179707994.5</v>
          </cell>
          <cell r="D77">
            <v>1451148608</v>
          </cell>
          <cell r="E77">
            <v>1109995269</v>
          </cell>
          <cell r="F77">
            <v>1167002165.5</v>
          </cell>
          <cell r="G77">
            <v>1137436180</v>
          </cell>
          <cell r="H77">
            <v>1088514492</v>
          </cell>
          <cell r="I77">
            <v>1272515471.5</v>
          </cell>
          <cell r="J77">
            <v>1093965419</v>
          </cell>
          <cell r="K77">
            <v>1156524150</v>
          </cell>
          <cell r="L77">
            <v>1267490868.5</v>
          </cell>
          <cell r="M77">
            <v>1117327925</v>
          </cell>
          <cell r="N77">
            <v>1132845457</v>
          </cell>
          <cell r="O77">
            <v>14174474000</v>
          </cell>
          <cell r="P77">
            <v>0</v>
          </cell>
        </row>
        <row r="79">
          <cell r="A79" t="str">
            <v>Fondo de Aportaciones para la Educación Básica y Normal</v>
          </cell>
          <cell r="B79">
            <v>8257957533</v>
          </cell>
          <cell r="C79">
            <v>943355064</v>
          </cell>
          <cell r="D79">
            <v>631410122</v>
          </cell>
          <cell r="E79">
            <v>603226125</v>
          </cell>
          <cell r="F79">
            <v>669627594</v>
          </cell>
          <cell r="G79">
            <v>580893018</v>
          </cell>
          <cell r="H79">
            <v>629145248</v>
          </cell>
          <cell r="I79">
            <v>1207924145</v>
          </cell>
          <cell r="J79">
            <v>22621633</v>
          </cell>
          <cell r="K79">
            <v>598510612</v>
          </cell>
          <cell r="L79">
            <v>749888708</v>
          </cell>
          <cell r="M79">
            <v>985770639</v>
          </cell>
          <cell r="N79">
            <v>635584625</v>
          </cell>
          <cell r="O79">
            <v>8257957533</v>
          </cell>
          <cell r="P79">
            <v>0</v>
          </cell>
        </row>
        <row r="80">
          <cell r="A80" t="str">
            <v>Fondo de Aportaciones para los Servicios de Salud</v>
          </cell>
          <cell r="B80">
            <v>1620356205</v>
          </cell>
          <cell r="C80">
            <v>152983285</v>
          </cell>
          <cell r="D80">
            <v>123695234</v>
          </cell>
          <cell r="E80">
            <v>123624019</v>
          </cell>
          <cell r="F80">
            <v>117183300</v>
          </cell>
          <cell r="G80">
            <v>121101777</v>
          </cell>
          <cell r="H80">
            <v>124125973</v>
          </cell>
          <cell r="I80">
            <v>126392533</v>
          </cell>
          <cell r="J80">
            <v>119802952</v>
          </cell>
          <cell r="K80">
            <v>120534621</v>
          </cell>
          <cell r="L80">
            <v>124510050</v>
          </cell>
          <cell r="M80">
            <v>152206602</v>
          </cell>
          <cell r="N80">
            <v>214195859</v>
          </cell>
          <cell r="O80">
            <v>1620356205</v>
          </cell>
          <cell r="P80">
            <v>0</v>
          </cell>
        </row>
        <row r="81">
          <cell r="A81" t="str">
            <v>Fondo de Aportaciones para la Infraestructura Social</v>
          </cell>
          <cell r="B81">
            <v>967875561</v>
          </cell>
          <cell r="C81">
            <v>96787556</v>
          </cell>
          <cell r="D81">
            <v>96787556</v>
          </cell>
          <cell r="E81">
            <v>96787556</v>
          </cell>
          <cell r="F81">
            <v>96787556</v>
          </cell>
          <cell r="G81">
            <v>96787556</v>
          </cell>
          <cell r="H81">
            <v>96787556</v>
          </cell>
          <cell r="I81">
            <v>96787556</v>
          </cell>
          <cell r="J81">
            <v>96787556</v>
          </cell>
          <cell r="K81">
            <v>96787556</v>
          </cell>
          <cell r="L81">
            <v>96787557</v>
          </cell>
          <cell r="M81">
            <v>0</v>
          </cell>
          <cell r="N81">
            <v>0</v>
          </cell>
          <cell r="O81">
            <v>967875561</v>
          </cell>
          <cell r="P81">
            <v>0</v>
          </cell>
        </row>
        <row r="82">
          <cell r="A82" t="str">
            <v>Infraestructura Social Municipal</v>
          </cell>
          <cell r="B82">
            <v>850569043</v>
          </cell>
          <cell r="C82">
            <v>85056904</v>
          </cell>
          <cell r="D82">
            <v>85056904</v>
          </cell>
          <cell r="E82">
            <v>85056904</v>
          </cell>
          <cell r="F82">
            <v>85056904</v>
          </cell>
          <cell r="G82">
            <v>85056904</v>
          </cell>
          <cell r="H82">
            <v>85056904</v>
          </cell>
          <cell r="I82">
            <v>85056904</v>
          </cell>
          <cell r="J82">
            <v>85056904</v>
          </cell>
          <cell r="K82">
            <v>85056904</v>
          </cell>
          <cell r="L82">
            <v>85056907</v>
          </cell>
          <cell r="M82">
            <v>0</v>
          </cell>
          <cell r="N82">
            <v>0</v>
          </cell>
          <cell r="O82">
            <v>850569043</v>
          </cell>
          <cell r="P82">
            <v>0</v>
          </cell>
        </row>
        <row r="83">
          <cell r="A83" t="str">
            <v>Infraestructura Social Estatal</v>
          </cell>
          <cell r="B83">
            <v>117306518</v>
          </cell>
          <cell r="C83">
            <v>11730652</v>
          </cell>
          <cell r="D83">
            <v>11730652</v>
          </cell>
          <cell r="E83">
            <v>11730652</v>
          </cell>
          <cell r="F83">
            <v>11730652</v>
          </cell>
          <cell r="G83">
            <v>11730652</v>
          </cell>
          <cell r="H83">
            <v>11730652</v>
          </cell>
          <cell r="I83">
            <v>11730652</v>
          </cell>
          <cell r="J83">
            <v>11730652</v>
          </cell>
          <cell r="K83">
            <v>11730652</v>
          </cell>
          <cell r="L83">
            <v>11730650</v>
          </cell>
          <cell r="M83">
            <v>0</v>
          </cell>
          <cell r="N83">
            <v>0</v>
          </cell>
          <cell r="O83">
            <v>117306518</v>
          </cell>
          <cell r="P83">
            <v>0</v>
          </cell>
        </row>
        <row r="84">
          <cell r="A84" t="str">
            <v>Fondo de Aportaciones para el Fortalecimiento de los Municipios</v>
          </cell>
          <cell r="B84">
            <v>1523918206</v>
          </cell>
          <cell r="C84">
            <v>126993184</v>
          </cell>
          <cell r="D84">
            <v>126993184</v>
          </cell>
          <cell r="E84">
            <v>126993184</v>
          </cell>
          <cell r="F84">
            <v>126993184</v>
          </cell>
          <cell r="G84">
            <v>126993184</v>
          </cell>
          <cell r="H84">
            <v>126993184</v>
          </cell>
          <cell r="I84">
            <v>126993184</v>
          </cell>
          <cell r="J84">
            <v>126993184</v>
          </cell>
          <cell r="K84">
            <v>126993184</v>
          </cell>
          <cell r="L84">
            <v>126993184</v>
          </cell>
          <cell r="M84">
            <v>126993184</v>
          </cell>
          <cell r="N84">
            <v>126993182</v>
          </cell>
          <cell r="O84">
            <v>1523918206</v>
          </cell>
          <cell r="P84">
            <v>0</v>
          </cell>
        </row>
        <row r="85">
          <cell r="A85" t="str">
            <v>Fondo de Aportaciones Múltiples</v>
          </cell>
          <cell r="B85">
            <v>552543821</v>
          </cell>
          <cell r="C85">
            <v>14042308</v>
          </cell>
          <cell r="D85">
            <v>72849534</v>
          </cell>
          <cell r="E85">
            <v>95349534</v>
          </cell>
          <cell r="F85">
            <v>95349535</v>
          </cell>
          <cell r="G85">
            <v>95349534</v>
          </cell>
          <cell r="H85">
            <v>95349534</v>
          </cell>
          <cell r="I85">
            <v>14042308</v>
          </cell>
          <cell r="J85">
            <v>14042302</v>
          </cell>
          <cell r="K85">
            <v>14042308</v>
          </cell>
          <cell r="L85">
            <v>14042308</v>
          </cell>
          <cell r="M85">
            <v>14042308</v>
          </cell>
          <cell r="N85">
            <v>14042308</v>
          </cell>
          <cell r="O85">
            <v>552543821</v>
          </cell>
          <cell r="P85">
            <v>0</v>
          </cell>
        </row>
        <row r="86">
          <cell r="A86" t="str">
            <v>Asistencia Social (DIF)</v>
          </cell>
          <cell r="B86">
            <v>168507690</v>
          </cell>
          <cell r="C86">
            <v>14042308</v>
          </cell>
          <cell r="D86">
            <v>14042308</v>
          </cell>
          <cell r="E86">
            <v>14042308</v>
          </cell>
          <cell r="F86">
            <v>14042308</v>
          </cell>
          <cell r="G86">
            <v>14042308</v>
          </cell>
          <cell r="H86">
            <v>14042308</v>
          </cell>
          <cell r="I86">
            <v>14042308</v>
          </cell>
          <cell r="J86">
            <v>14042302</v>
          </cell>
          <cell r="K86">
            <v>14042308</v>
          </cell>
          <cell r="L86">
            <v>14042308</v>
          </cell>
          <cell r="M86">
            <v>14042308</v>
          </cell>
          <cell r="N86">
            <v>14042308</v>
          </cell>
          <cell r="O86">
            <v>168507690</v>
          </cell>
          <cell r="P86">
            <v>0</v>
          </cell>
        </row>
        <row r="87">
          <cell r="A87" t="str">
            <v>Infraestructura Educativa Básica</v>
          </cell>
          <cell r="B87">
            <v>153789291</v>
          </cell>
          <cell r="C87">
            <v>0</v>
          </cell>
          <cell r="D87">
            <v>30757858</v>
          </cell>
          <cell r="E87">
            <v>30757858</v>
          </cell>
          <cell r="F87">
            <v>30757859</v>
          </cell>
          <cell r="G87">
            <v>30757858</v>
          </cell>
          <cell r="H87">
            <v>30757858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153789291</v>
          </cell>
          <cell r="P87">
            <v>0</v>
          </cell>
        </row>
        <row r="88">
          <cell r="A88" t="str">
            <v>Infraestructura Educativa Superior</v>
          </cell>
          <cell r="B88">
            <v>230246840</v>
          </cell>
          <cell r="C88">
            <v>0</v>
          </cell>
          <cell r="D88">
            <v>28049368</v>
          </cell>
          <cell r="E88">
            <v>50549368</v>
          </cell>
          <cell r="F88">
            <v>50549368</v>
          </cell>
          <cell r="G88">
            <v>50549368</v>
          </cell>
          <cell r="H88">
            <v>50549368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230246840</v>
          </cell>
          <cell r="P88">
            <v>0</v>
          </cell>
        </row>
        <row r="89">
          <cell r="A89" t="str">
            <v>Fondo de Aportaciones para la Educación Tecnologica  y de Adultos</v>
          </cell>
          <cell r="B89">
            <v>168388637</v>
          </cell>
          <cell r="C89">
            <v>19644028</v>
          </cell>
          <cell r="D89">
            <v>13568861</v>
          </cell>
          <cell r="E89">
            <v>12655128</v>
          </cell>
          <cell r="F89">
            <v>12926123</v>
          </cell>
          <cell r="G89">
            <v>12600291</v>
          </cell>
          <cell r="H89">
            <v>12718181</v>
          </cell>
          <cell r="I89">
            <v>13412864</v>
          </cell>
          <cell r="J89">
            <v>12718181</v>
          </cell>
          <cell r="K89">
            <v>13457446</v>
          </cell>
          <cell r="L89">
            <v>12718181</v>
          </cell>
          <cell r="M89">
            <v>17250560</v>
          </cell>
          <cell r="N89">
            <v>14718793</v>
          </cell>
          <cell r="O89">
            <v>168388637</v>
          </cell>
          <cell r="P89">
            <v>0</v>
          </cell>
          <cell r="R89" t="str">
            <v>modificado marzo</v>
          </cell>
        </row>
        <row r="90">
          <cell r="A90" t="str">
            <v>Fondo de Aportaciones para el Fort. de las Entidades Federativas</v>
          </cell>
          <cell r="B90">
            <v>995782570</v>
          </cell>
          <cell r="C90">
            <v>82981881</v>
          </cell>
          <cell r="D90">
            <v>82981881</v>
          </cell>
          <cell r="E90">
            <v>82981881</v>
          </cell>
          <cell r="F90">
            <v>82981881</v>
          </cell>
          <cell r="G90">
            <v>82981881</v>
          </cell>
          <cell r="H90">
            <v>82981881</v>
          </cell>
          <cell r="I90">
            <v>82981881</v>
          </cell>
          <cell r="J90">
            <v>82981881</v>
          </cell>
          <cell r="K90">
            <v>82981881</v>
          </cell>
          <cell r="L90">
            <v>82981881</v>
          </cell>
          <cell r="M90">
            <v>82981881</v>
          </cell>
          <cell r="N90">
            <v>82981879</v>
          </cell>
          <cell r="O90">
            <v>995782570</v>
          </cell>
          <cell r="P90">
            <v>0</v>
          </cell>
        </row>
        <row r="91">
          <cell r="A91" t="str">
            <v>Fondo de Aportaciones para la Seguridad Pública</v>
          </cell>
          <cell r="B91">
            <v>259143093.00000006</v>
          </cell>
          <cell r="C91">
            <v>25914309</v>
          </cell>
          <cell r="D91">
            <v>25914309</v>
          </cell>
          <cell r="E91">
            <v>25914309</v>
          </cell>
          <cell r="F91">
            <v>25914309</v>
          </cell>
          <cell r="G91">
            <v>25914309</v>
          </cell>
          <cell r="H91">
            <v>25914309</v>
          </cell>
          <cell r="I91">
            <v>25914309</v>
          </cell>
          <cell r="J91">
            <v>25914309</v>
          </cell>
          <cell r="K91">
            <v>25914309</v>
          </cell>
          <cell r="L91">
            <v>25914312</v>
          </cell>
          <cell r="M91">
            <v>0</v>
          </cell>
          <cell r="N91">
            <v>0</v>
          </cell>
          <cell r="O91">
            <v>259143093</v>
          </cell>
          <cell r="P91">
            <v>0</v>
          </cell>
        </row>
        <row r="92">
          <cell r="A92" t="str">
            <v>Subtotal Aportaciones Federales</v>
          </cell>
          <cell r="B92">
            <v>14345965626</v>
          </cell>
          <cell r="C92">
            <v>1462701615</v>
          </cell>
          <cell r="D92">
            <v>1174200681</v>
          </cell>
          <cell r="E92">
            <v>1167531736</v>
          </cell>
          <cell r="F92">
            <v>1227763482</v>
          </cell>
          <cell r="G92">
            <v>1142621550</v>
          </cell>
          <cell r="H92">
            <v>1194015866</v>
          </cell>
          <cell r="I92">
            <v>1694448780</v>
          </cell>
          <cell r="J92">
            <v>501861998</v>
          </cell>
          <cell r="K92">
            <v>1079221917</v>
          </cell>
          <cell r="L92">
            <v>1233836181</v>
          </cell>
          <cell r="M92">
            <v>1379245174</v>
          </cell>
          <cell r="N92">
            <v>1088516646</v>
          </cell>
          <cell r="O92">
            <v>14345965626</v>
          </cell>
          <cell r="P92">
            <v>0</v>
          </cell>
        </row>
        <row r="93">
          <cell r="B93">
            <v>0</v>
          </cell>
          <cell r="C93">
            <v>0</v>
          </cell>
        </row>
        <row r="94">
          <cell r="A94" t="str">
            <v>De la Secretaría de Educación Pública</v>
          </cell>
          <cell r="B94">
            <v>2571184000</v>
          </cell>
          <cell r="C94">
            <v>211740331</v>
          </cell>
          <cell r="D94">
            <v>106015481</v>
          </cell>
          <cell r="E94">
            <v>102683365</v>
          </cell>
          <cell r="F94">
            <v>120624768</v>
          </cell>
          <cell r="G94">
            <v>145088044</v>
          </cell>
          <cell r="H94">
            <v>120913099</v>
          </cell>
          <cell r="I94">
            <v>120385572</v>
          </cell>
          <cell r="J94">
            <v>159412756</v>
          </cell>
          <cell r="K94">
            <v>179665113</v>
          </cell>
          <cell r="L94">
            <v>150005775</v>
          </cell>
          <cell r="M94">
            <v>288219012</v>
          </cell>
          <cell r="N94">
            <v>866430684</v>
          </cell>
          <cell r="O94">
            <v>2571184000</v>
          </cell>
          <cell r="P94">
            <v>0</v>
          </cell>
        </row>
        <row r="95">
          <cell r="A95" t="str">
            <v>Colegio de Bachilleres</v>
          </cell>
          <cell r="B95">
            <v>236898137</v>
          </cell>
          <cell r="C95">
            <v>32435551</v>
          </cell>
          <cell r="D95">
            <v>13648024</v>
          </cell>
          <cell r="E95">
            <v>13648024</v>
          </cell>
          <cell r="F95">
            <v>22624861</v>
          </cell>
          <cell r="G95">
            <v>13270576</v>
          </cell>
          <cell r="H95">
            <v>13270576</v>
          </cell>
          <cell r="I95">
            <v>25736155</v>
          </cell>
          <cell r="J95">
            <v>21749999</v>
          </cell>
          <cell r="K95">
            <v>25736523</v>
          </cell>
          <cell r="L95">
            <v>43731934</v>
          </cell>
          <cell r="M95">
            <v>3767798</v>
          </cell>
          <cell r="N95">
            <v>7278116</v>
          </cell>
          <cell r="O95">
            <v>236898137</v>
          </cell>
          <cell r="P95">
            <v>0</v>
          </cell>
        </row>
        <row r="96">
          <cell r="A96" t="str">
            <v>Colegio de Estudios Científicos y Tecnológicos</v>
          </cell>
          <cell r="B96">
            <v>125924408</v>
          </cell>
          <cell r="C96">
            <v>14135041</v>
          </cell>
          <cell r="D96">
            <v>6533757</v>
          </cell>
          <cell r="E96">
            <v>6533757</v>
          </cell>
          <cell r="F96">
            <v>15721893</v>
          </cell>
          <cell r="G96">
            <v>6917561</v>
          </cell>
          <cell r="H96">
            <v>6917561</v>
          </cell>
          <cell r="I96">
            <v>11122041</v>
          </cell>
          <cell r="J96">
            <v>31491058</v>
          </cell>
          <cell r="K96">
            <v>13955593</v>
          </cell>
          <cell r="L96">
            <v>8975408</v>
          </cell>
          <cell r="M96">
            <v>2116697</v>
          </cell>
          <cell r="N96">
            <v>1504041</v>
          </cell>
          <cell r="O96">
            <v>125924408</v>
          </cell>
          <cell r="P96">
            <v>0</v>
          </cell>
        </row>
        <row r="97">
          <cell r="A97" t="str">
            <v>Universidad Politécnica de Chihuahua</v>
          </cell>
          <cell r="B97">
            <v>9000000</v>
          </cell>
          <cell r="C97">
            <v>318213</v>
          </cell>
          <cell r="D97">
            <v>3981213</v>
          </cell>
          <cell r="E97">
            <v>318213</v>
          </cell>
          <cell r="F97">
            <v>318213</v>
          </cell>
          <cell r="G97">
            <v>318213</v>
          </cell>
          <cell r="H97">
            <v>318213</v>
          </cell>
          <cell r="I97">
            <v>318213</v>
          </cell>
          <cell r="J97">
            <v>318213</v>
          </cell>
          <cell r="K97">
            <v>355444</v>
          </cell>
          <cell r="L97">
            <v>1481216</v>
          </cell>
          <cell r="M97">
            <v>636425</v>
          </cell>
          <cell r="N97">
            <v>318211</v>
          </cell>
          <cell r="O97">
            <v>9000000</v>
          </cell>
          <cell r="P97">
            <v>0</v>
          </cell>
        </row>
        <row r="98">
          <cell r="A98" t="str">
            <v>Instituto de Capacitación para el Trabajo</v>
          </cell>
          <cell r="B98">
            <v>21569671</v>
          </cell>
          <cell r="C98">
            <v>2235701</v>
          </cell>
          <cell r="D98">
            <v>1234107</v>
          </cell>
          <cell r="E98">
            <v>1564991</v>
          </cell>
          <cell r="F98">
            <v>1341421</v>
          </cell>
          <cell r="G98">
            <v>1448734</v>
          </cell>
          <cell r="H98">
            <v>1341421</v>
          </cell>
          <cell r="I98">
            <v>1900008</v>
          </cell>
          <cell r="J98">
            <v>1834769</v>
          </cell>
          <cell r="K98">
            <v>3823072</v>
          </cell>
          <cell r="L98">
            <v>4657649</v>
          </cell>
          <cell r="M98">
            <v>93899</v>
          </cell>
          <cell r="N98">
            <v>93899</v>
          </cell>
          <cell r="O98">
            <v>21569671</v>
          </cell>
          <cell r="P98">
            <v>0</v>
          </cell>
        </row>
        <row r="99">
          <cell r="A99" t="str">
            <v>Colegio Chihuahua</v>
          </cell>
          <cell r="B99">
            <v>9911377</v>
          </cell>
          <cell r="C99">
            <v>1378165</v>
          </cell>
          <cell r="D99">
            <v>0</v>
          </cell>
          <cell r="E99">
            <v>0</v>
          </cell>
          <cell r="F99">
            <v>0</v>
          </cell>
          <cell r="G99">
            <v>2072326</v>
          </cell>
          <cell r="H99">
            <v>690775</v>
          </cell>
          <cell r="I99">
            <v>690775</v>
          </cell>
          <cell r="J99">
            <v>1334145</v>
          </cell>
          <cell r="K99">
            <v>1421013</v>
          </cell>
          <cell r="L99">
            <v>13544</v>
          </cell>
          <cell r="M99">
            <v>1425571</v>
          </cell>
          <cell r="N99">
            <v>885063</v>
          </cell>
          <cell r="O99">
            <v>9911377</v>
          </cell>
          <cell r="P99">
            <v>0</v>
          </cell>
        </row>
        <row r="100">
          <cell r="A100" t="str">
            <v>Transferencia a Educación Media y Superior</v>
          </cell>
          <cell r="B100">
            <v>1419605098</v>
          </cell>
          <cell r="C100">
            <v>161237660</v>
          </cell>
          <cell r="D100">
            <v>80618380</v>
          </cell>
          <cell r="E100">
            <v>80618380</v>
          </cell>
          <cell r="F100">
            <v>80618380</v>
          </cell>
          <cell r="G100">
            <v>121060634</v>
          </cell>
          <cell r="H100">
            <v>98374553</v>
          </cell>
          <cell r="I100">
            <v>80618380</v>
          </cell>
          <cell r="J100">
            <v>102684572</v>
          </cell>
          <cell r="K100">
            <v>134373468</v>
          </cell>
          <cell r="L100">
            <v>91146024</v>
          </cell>
          <cell r="M100">
            <v>280178622</v>
          </cell>
          <cell r="N100">
            <v>108076045</v>
          </cell>
          <cell r="O100">
            <v>1419605098</v>
          </cell>
          <cell r="P100">
            <v>0</v>
          </cell>
        </row>
        <row r="101">
          <cell r="A101" t="str">
            <v>Previsión y Aportación para el Sistema de Educación Básica y Normal</v>
          </cell>
          <cell r="B101">
            <v>300000000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300000000</v>
          </cell>
          <cell r="O101">
            <v>300000000</v>
          </cell>
          <cell r="P101">
            <v>0</v>
          </cell>
        </row>
        <row r="102">
          <cell r="A102" t="str">
            <v>Convenio Gobierno del Estado CONACULTA</v>
          </cell>
          <cell r="B102">
            <v>68212759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68212759</v>
          </cell>
          <cell r="O102">
            <v>68212759</v>
          </cell>
          <cell r="P102">
            <v>0</v>
          </cell>
        </row>
        <row r="103">
          <cell r="A103" t="str">
            <v>CONADE</v>
          </cell>
          <cell r="B103">
            <v>48649550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48649550</v>
          </cell>
          <cell r="O103">
            <v>48649550</v>
          </cell>
          <cell r="P103">
            <v>0</v>
          </cell>
        </row>
        <row r="104">
          <cell r="A104" t="str">
            <v>Varios SEP</v>
          </cell>
          <cell r="B104">
            <v>331413000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331413000</v>
          </cell>
          <cell r="O104">
            <v>331413000</v>
          </cell>
          <cell r="P104">
            <v>0</v>
          </cell>
        </row>
        <row r="105">
          <cell r="A105" t="str">
            <v>De la Secretaría de Hacienda y Crédito Público</v>
          </cell>
          <cell r="B105">
            <v>740170000</v>
          </cell>
          <cell r="C105">
            <v>0</v>
          </cell>
          <cell r="D105">
            <v>0</v>
          </cell>
          <cell r="E105">
            <v>0</v>
          </cell>
          <cell r="F105">
            <v>15839999</v>
          </cell>
          <cell r="G105">
            <v>0</v>
          </cell>
          <cell r="H105">
            <v>5279999</v>
          </cell>
          <cell r="I105">
            <v>10559999</v>
          </cell>
          <cell r="J105">
            <v>5279999</v>
          </cell>
          <cell r="K105">
            <v>47779999</v>
          </cell>
          <cell r="L105">
            <v>47779999</v>
          </cell>
          <cell r="M105">
            <v>5280006</v>
          </cell>
          <cell r="N105">
            <v>602370000</v>
          </cell>
          <cell r="O105">
            <v>740170000</v>
          </cell>
          <cell r="P105">
            <v>0</v>
          </cell>
        </row>
        <row r="106">
          <cell r="A106" t="str">
            <v>Fondo Metropolitano</v>
          </cell>
          <cell r="B106">
            <v>85000000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42500000</v>
          </cell>
          <cell r="L106">
            <v>42500000</v>
          </cell>
          <cell r="M106">
            <v>0</v>
          </cell>
          <cell r="N106">
            <v>0</v>
          </cell>
          <cell r="O106">
            <v>85000000</v>
          </cell>
          <cell r="P106">
            <v>0</v>
          </cell>
        </row>
        <row r="107">
          <cell r="A107" t="str">
            <v>Fondo de Infraestructura de Entidades Federativas</v>
          </cell>
          <cell r="B107">
            <v>1075000000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578850000</v>
          </cell>
          <cell r="O107">
            <v>578850000</v>
          </cell>
          <cell r="P107">
            <v>-496150000</v>
          </cell>
          <cell r="R107" t="str">
            <v>modificado en octubre</v>
          </cell>
        </row>
        <row r="108">
          <cell r="A108" t="str">
            <v>Fondo para la Accesibilidad al Transporte Público para Personas Discapacitadas</v>
          </cell>
          <cell r="B108">
            <v>13520000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13520000</v>
          </cell>
          <cell r="O108">
            <v>13520000</v>
          </cell>
          <cell r="P108">
            <v>0</v>
          </cell>
        </row>
        <row r="109">
          <cell r="A109" t="str">
            <v>Fondo de Atención a Grupos Vulnerables, Infraestructura</v>
          </cell>
          <cell r="B109">
            <v>10000000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10000000</v>
          </cell>
          <cell r="O109">
            <v>10000000</v>
          </cell>
          <cell r="P109">
            <v>0</v>
          </cell>
        </row>
        <row r="110">
          <cell r="A110" t="str">
            <v>Fondo de Pavimentación y Espacios Deportivos</v>
          </cell>
          <cell r="B110">
            <v>52800000</v>
          </cell>
          <cell r="C110">
            <v>0</v>
          </cell>
          <cell r="D110">
            <v>0</v>
          </cell>
          <cell r="E110">
            <v>0</v>
          </cell>
          <cell r="F110">
            <v>15839999</v>
          </cell>
          <cell r="G110">
            <v>0</v>
          </cell>
          <cell r="H110">
            <v>5279999</v>
          </cell>
          <cell r="I110">
            <v>10559999</v>
          </cell>
          <cell r="J110">
            <v>5279999</v>
          </cell>
          <cell r="K110">
            <v>5279999</v>
          </cell>
          <cell r="L110">
            <v>5279999</v>
          </cell>
          <cell r="M110">
            <v>5280006</v>
          </cell>
          <cell r="N110">
            <v>0</v>
          </cell>
          <cell r="O110">
            <v>52800000</v>
          </cell>
          <cell r="P110">
            <v>0</v>
          </cell>
        </row>
        <row r="111">
          <cell r="A111" t="str">
            <v>De la Secretaría de Comunicaciones y Transportes</v>
          </cell>
          <cell r="B111">
            <v>120000000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120000000</v>
          </cell>
          <cell r="O111">
            <v>120000000</v>
          </cell>
          <cell r="P111">
            <v>0</v>
          </cell>
        </row>
        <row r="112">
          <cell r="A112" t="str">
            <v>Programa Aeropuerto Barrancas del Cobre</v>
          </cell>
          <cell r="B112">
            <v>120000000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120000000</v>
          </cell>
          <cell r="O112">
            <v>120000000</v>
          </cell>
          <cell r="P112">
            <v>0</v>
          </cell>
        </row>
        <row r="113">
          <cell r="A113" t="str">
            <v>De la Secretaría del Medio Ambiente y Recursos Naturales</v>
          </cell>
          <cell r="B113">
            <v>346300000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119801222.19348133</v>
          </cell>
          <cell r="I113">
            <v>536280.44181176298</v>
          </cell>
          <cell r="J113">
            <v>73362138.140577391</v>
          </cell>
          <cell r="K113">
            <v>1556626.2516559244</v>
          </cell>
          <cell r="L113">
            <v>78578355.026806682</v>
          </cell>
          <cell r="M113">
            <v>42711337.566733547</v>
          </cell>
          <cell r="N113">
            <v>29754040.378933378</v>
          </cell>
          <cell r="O113">
            <v>346300000</v>
          </cell>
          <cell r="P113">
            <v>0</v>
          </cell>
        </row>
        <row r="114">
          <cell r="A114" t="str">
            <v>Varios SEMARNAT</v>
          </cell>
          <cell r="B114">
            <v>17300000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17300000</v>
          </cell>
          <cell r="O114">
            <v>17300000</v>
          </cell>
          <cell r="P114">
            <v>0</v>
          </cell>
        </row>
        <row r="115">
          <cell r="A115" t="str">
            <v>CONAGUA</v>
          </cell>
          <cell r="B115">
            <v>329000000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119801222.19348133</v>
          </cell>
          <cell r="I115">
            <v>536280.44181176298</v>
          </cell>
          <cell r="J115">
            <v>73362138.140577391</v>
          </cell>
          <cell r="K115">
            <v>1556626.2516559244</v>
          </cell>
          <cell r="L115">
            <v>78578355.026806682</v>
          </cell>
          <cell r="M115">
            <v>42711337.566733547</v>
          </cell>
          <cell r="N115">
            <v>12454040.378933378</v>
          </cell>
          <cell r="O115">
            <v>329000000</v>
          </cell>
          <cell r="P115">
            <v>0</v>
          </cell>
        </row>
        <row r="116">
          <cell r="A116" t="str">
            <v>De la Secretaría de Salud</v>
          </cell>
          <cell r="B116">
            <v>1062919000</v>
          </cell>
          <cell r="C116">
            <v>3853923</v>
          </cell>
          <cell r="D116">
            <v>43694286</v>
          </cell>
          <cell r="E116">
            <v>164463020</v>
          </cell>
          <cell r="F116">
            <v>4471403</v>
          </cell>
          <cell r="G116">
            <v>55360526</v>
          </cell>
          <cell r="H116">
            <v>190480640</v>
          </cell>
          <cell r="I116">
            <v>27602095</v>
          </cell>
          <cell r="J116">
            <v>4276317</v>
          </cell>
          <cell r="K116">
            <v>223847555</v>
          </cell>
          <cell r="L116">
            <v>1882549</v>
          </cell>
          <cell r="M116">
            <v>73933347</v>
          </cell>
          <cell r="N116">
            <v>269053339</v>
          </cell>
          <cell r="O116">
            <v>1062919000</v>
          </cell>
          <cell r="P116">
            <v>0</v>
          </cell>
        </row>
        <row r="117">
          <cell r="A117" t="str">
            <v>Seguro Popular</v>
          </cell>
          <cell r="B117">
            <v>887524250</v>
          </cell>
          <cell r="C117">
            <v>3853923</v>
          </cell>
          <cell r="D117">
            <v>43694286</v>
          </cell>
          <cell r="E117">
            <v>164463020</v>
          </cell>
          <cell r="F117">
            <v>4471403</v>
          </cell>
          <cell r="G117">
            <v>55360526</v>
          </cell>
          <cell r="H117">
            <v>190480640</v>
          </cell>
          <cell r="I117">
            <v>27602095</v>
          </cell>
          <cell r="J117">
            <v>4276317</v>
          </cell>
          <cell r="K117">
            <v>223847555</v>
          </cell>
          <cell r="L117">
            <v>1882549</v>
          </cell>
          <cell r="M117">
            <v>73933347</v>
          </cell>
          <cell r="N117">
            <v>93658589</v>
          </cell>
          <cell r="O117">
            <v>887524250</v>
          </cell>
          <cell r="P117">
            <v>0</v>
          </cell>
        </row>
        <row r="118">
          <cell r="A118" t="str">
            <v>Gasto de operación Unidades Médicas en Entidades Federativas</v>
          </cell>
          <cell r="B118">
            <v>55000000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55000000</v>
          </cell>
          <cell r="O118">
            <v>55000000</v>
          </cell>
          <cell r="P118">
            <v>0</v>
          </cell>
        </row>
        <row r="119">
          <cell r="A119" t="str">
            <v>Homologación de Personal Salud</v>
          </cell>
          <cell r="B119">
            <v>30394750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30394750</v>
          </cell>
          <cell r="O119">
            <v>30394750</v>
          </cell>
          <cell r="P119">
            <v>0</v>
          </cell>
        </row>
        <row r="120">
          <cell r="A120" t="str">
            <v>Varios</v>
          </cell>
          <cell r="B120">
            <v>90000000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90000000</v>
          </cell>
          <cell r="O120">
            <v>90000000</v>
          </cell>
          <cell r="P120">
            <v>0</v>
          </cell>
        </row>
        <row r="121">
          <cell r="A121" t="str">
            <v>De la Secretaría de Gobernación</v>
          </cell>
          <cell r="B121">
            <v>616116000</v>
          </cell>
          <cell r="C121">
            <v>11523655</v>
          </cell>
          <cell r="D121">
            <v>0</v>
          </cell>
          <cell r="E121">
            <v>0</v>
          </cell>
          <cell r="F121">
            <v>105343451</v>
          </cell>
          <cell r="G121">
            <v>5135799</v>
          </cell>
          <cell r="H121">
            <v>4869919</v>
          </cell>
          <cell r="I121">
            <v>138417</v>
          </cell>
          <cell r="J121">
            <v>78204531</v>
          </cell>
          <cell r="K121">
            <v>3639049</v>
          </cell>
          <cell r="L121">
            <v>8162251</v>
          </cell>
          <cell r="M121">
            <v>71329570</v>
          </cell>
          <cell r="N121">
            <v>327769358</v>
          </cell>
          <cell r="O121">
            <v>616116000</v>
          </cell>
          <cell r="P121">
            <v>0</v>
          </cell>
        </row>
        <row r="122">
          <cell r="A122" t="str">
            <v>Subsidio para la Seguridad Pública Municipal</v>
          </cell>
          <cell r="B122">
            <v>250000000</v>
          </cell>
          <cell r="C122">
            <v>11523655</v>
          </cell>
          <cell r="D122">
            <v>0</v>
          </cell>
          <cell r="E122">
            <v>0</v>
          </cell>
          <cell r="F122">
            <v>95390538</v>
          </cell>
          <cell r="G122">
            <v>0</v>
          </cell>
          <cell r="H122">
            <v>0</v>
          </cell>
          <cell r="I122">
            <v>0</v>
          </cell>
          <cell r="J122">
            <v>67903855</v>
          </cell>
          <cell r="K122">
            <v>3639049</v>
          </cell>
          <cell r="L122">
            <v>0</v>
          </cell>
          <cell r="M122">
            <v>71329570</v>
          </cell>
          <cell r="N122">
            <v>213333</v>
          </cell>
          <cell r="O122">
            <v>250000000</v>
          </cell>
          <cell r="P122">
            <v>0</v>
          </cell>
        </row>
        <row r="123">
          <cell r="A123" t="str">
            <v>Estancia de Reos Federales</v>
          </cell>
          <cell r="B123">
            <v>55116000</v>
          </cell>
          <cell r="C123">
            <v>0</v>
          </cell>
          <cell r="D123">
            <v>0</v>
          </cell>
          <cell r="E123">
            <v>0</v>
          </cell>
          <cell r="F123">
            <v>9952913</v>
          </cell>
          <cell r="G123">
            <v>5135799</v>
          </cell>
          <cell r="H123">
            <v>4869919</v>
          </cell>
          <cell r="I123">
            <v>138417</v>
          </cell>
          <cell r="J123">
            <v>10300676</v>
          </cell>
          <cell r="K123">
            <v>0</v>
          </cell>
          <cell r="L123">
            <v>8162251</v>
          </cell>
          <cell r="M123">
            <v>0</v>
          </cell>
          <cell r="N123">
            <v>16556025</v>
          </cell>
          <cell r="O123">
            <v>55116000</v>
          </cell>
          <cell r="P123">
            <v>0</v>
          </cell>
        </row>
        <row r="124">
          <cell r="A124" t="str">
            <v>Cereso Productivo Juárez</v>
          </cell>
          <cell r="B124">
            <v>100000000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100000000</v>
          </cell>
          <cell r="O124">
            <v>100000000</v>
          </cell>
          <cell r="P124">
            <v>0</v>
          </cell>
        </row>
        <row r="125">
          <cell r="A125" t="str">
            <v xml:space="preserve">Subsidio para la Implementación del Sistema de Justicia Penal </v>
          </cell>
          <cell r="B125">
            <v>21000000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21000000</v>
          </cell>
          <cell r="O125">
            <v>21000000</v>
          </cell>
          <cell r="P125">
            <v>0</v>
          </cell>
        </row>
        <row r="126">
          <cell r="A126" t="str">
            <v>Policía Acreditable</v>
          </cell>
          <cell r="B126">
            <v>75000000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75000000</v>
          </cell>
          <cell r="O126">
            <v>75000000</v>
          </cell>
          <cell r="P126">
            <v>0</v>
          </cell>
        </row>
        <row r="127">
          <cell r="A127" t="str">
            <v>Fondo Prevensión de Adicciones</v>
          </cell>
          <cell r="B127">
            <v>15000000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15000000</v>
          </cell>
          <cell r="O127">
            <v>15000000</v>
          </cell>
          <cell r="P127">
            <v>0</v>
          </cell>
        </row>
        <row r="128">
          <cell r="A128" t="str">
            <v xml:space="preserve">Fondo concursable </v>
          </cell>
          <cell r="B128">
            <v>100000000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100000000</v>
          </cell>
          <cell r="O128">
            <v>100000000</v>
          </cell>
          <cell r="P128">
            <v>0</v>
          </cell>
        </row>
        <row r="129">
          <cell r="A129" t="str">
            <v>De la Secretaría de la Función Pública</v>
          </cell>
          <cell r="B129">
            <v>6000000</v>
          </cell>
          <cell r="C129">
            <v>0</v>
          </cell>
          <cell r="D129">
            <v>50679</v>
          </cell>
          <cell r="E129">
            <v>1121456</v>
          </cell>
          <cell r="F129">
            <v>156770</v>
          </cell>
          <cell r="G129">
            <v>319875</v>
          </cell>
          <cell r="H129">
            <v>573919</v>
          </cell>
          <cell r="I129">
            <v>435056</v>
          </cell>
          <cell r="J129">
            <v>300726</v>
          </cell>
          <cell r="K129">
            <v>283931</v>
          </cell>
          <cell r="L129">
            <v>393644</v>
          </cell>
          <cell r="M129">
            <v>538855</v>
          </cell>
          <cell r="N129">
            <v>1825089</v>
          </cell>
          <cell r="O129">
            <v>6000000</v>
          </cell>
          <cell r="P129">
            <v>0</v>
          </cell>
        </row>
        <row r="130">
          <cell r="A130" t="str">
            <v>Supervisición de Obras Compartidas</v>
          </cell>
          <cell r="B130">
            <v>6000000</v>
          </cell>
          <cell r="C130">
            <v>0</v>
          </cell>
          <cell r="D130">
            <v>50679</v>
          </cell>
          <cell r="E130">
            <v>1121456</v>
          </cell>
          <cell r="F130">
            <v>156770</v>
          </cell>
          <cell r="G130">
            <v>319875</v>
          </cell>
          <cell r="H130">
            <v>573919</v>
          </cell>
          <cell r="I130">
            <v>435056</v>
          </cell>
          <cell r="J130">
            <v>300726</v>
          </cell>
          <cell r="K130">
            <v>283931</v>
          </cell>
          <cell r="L130">
            <v>393644</v>
          </cell>
          <cell r="M130">
            <v>538855</v>
          </cell>
          <cell r="N130">
            <v>1825089</v>
          </cell>
          <cell r="O130">
            <v>6000000</v>
          </cell>
          <cell r="P130">
            <v>0</v>
          </cell>
        </row>
        <row r="131">
          <cell r="A131" t="str">
            <v>De la Secretaria de Turismo</v>
          </cell>
          <cell r="B131">
            <v>50000000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50000000</v>
          </cell>
          <cell r="O131">
            <v>50000000</v>
          </cell>
          <cell r="P131">
            <v>0</v>
          </cell>
        </row>
        <row r="132">
          <cell r="A132" t="str">
            <v>Convenio Gobierno del Estado SECTUR</v>
          </cell>
          <cell r="B132">
            <v>50000000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50000000</v>
          </cell>
          <cell r="O132">
            <v>50000000</v>
          </cell>
          <cell r="P132">
            <v>0</v>
          </cell>
        </row>
        <row r="133">
          <cell r="A133" t="str">
            <v>SubTotal Convenios Federales</v>
          </cell>
          <cell r="B133">
            <v>5512689000</v>
          </cell>
          <cell r="C133">
            <v>227117909</v>
          </cell>
          <cell r="D133">
            <v>149760446</v>
          </cell>
          <cell r="E133">
            <v>268267841</v>
          </cell>
          <cell r="F133">
            <v>246436391</v>
          </cell>
          <cell r="G133">
            <v>205904244</v>
          </cell>
          <cell r="H133">
            <v>441918798.19348133</v>
          </cell>
          <cell r="I133">
            <v>159657419.44181177</v>
          </cell>
          <cell r="J133">
            <v>320836467.14057738</v>
          </cell>
          <cell r="K133">
            <v>456772273.25165594</v>
          </cell>
          <cell r="L133">
            <v>286802573.02680671</v>
          </cell>
          <cell r="M133">
            <v>482012127.56673354</v>
          </cell>
          <cell r="N133">
            <v>2267202510.3789334</v>
          </cell>
          <cell r="O133">
            <v>5512689000</v>
          </cell>
          <cell r="P133">
            <v>0</v>
          </cell>
        </row>
        <row r="135">
          <cell r="A135" t="str">
            <v>Ingresos por Financiamiento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36">
          <cell r="A136">
            <v>0</v>
          </cell>
        </row>
        <row r="137">
          <cell r="A137" t="str">
            <v>Potenciación de los Recursos Fiscales de Ejercicios Anteriores</v>
          </cell>
          <cell r="B137">
            <v>2500000000</v>
          </cell>
          <cell r="C137">
            <v>0</v>
          </cell>
          <cell r="D137">
            <v>0</v>
          </cell>
          <cell r="E137">
            <v>0</v>
          </cell>
          <cell r="F137">
            <v>1286960430.6600001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1213039569.3399999</v>
          </cell>
          <cell r="O137">
            <v>2500000000</v>
          </cell>
          <cell r="P137">
            <v>0</v>
          </cell>
          <cell r="R137" t="str">
            <v>cambiado marzo 13</v>
          </cell>
        </row>
        <row r="139">
          <cell r="A139" t="str">
            <v>Total de Ingresos</v>
          </cell>
          <cell r="B139">
            <v>44814998776.533058</v>
          </cell>
          <cell r="C139">
            <v>3836904213.7680311</v>
          </cell>
          <cell r="D139">
            <v>3406424394.647758</v>
          </cell>
          <cell r="E139">
            <v>3410126944.0145006</v>
          </cell>
          <cell r="F139">
            <v>4621936773.008152</v>
          </cell>
          <cell r="G139">
            <v>3005774343.2164497</v>
          </cell>
          <cell r="H139">
            <v>3214460804.1405983</v>
          </cell>
          <cell r="I139">
            <v>3759932021.7221637</v>
          </cell>
          <cell r="J139">
            <v>2423476040.3988037</v>
          </cell>
          <cell r="K139">
            <v>3154968318.7085886</v>
          </cell>
          <cell r="L139">
            <v>3295357129.1997395</v>
          </cell>
          <cell r="M139">
            <v>3540242838.0029392</v>
          </cell>
          <cell r="N139">
            <v>6285394955.7020025</v>
          </cell>
          <cell r="O139">
            <v>43954998776.529724</v>
          </cell>
          <cell r="P139">
            <v>-860000000.00333405</v>
          </cell>
        </row>
      </sheetData>
      <sheetData sheetId="2">
        <row r="19">
          <cell r="B19">
            <v>195703749.86650002</v>
          </cell>
        </row>
      </sheetData>
      <sheetData sheetId="3">
        <row r="1">
          <cell r="B1" t="str">
            <v>Enero</v>
          </cell>
          <cell r="C1" t="str">
            <v>Febrero</v>
          </cell>
          <cell r="D1" t="str">
            <v>Marzo</v>
          </cell>
          <cell r="E1" t="str">
            <v>Abril</v>
          </cell>
          <cell r="F1" t="str">
            <v>Mayo</v>
          </cell>
          <cell r="G1" t="str">
            <v>Junio</v>
          </cell>
          <cell r="H1" t="str">
            <v>Julio</v>
          </cell>
          <cell r="I1" t="str">
            <v>Agosto</v>
          </cell>
          <cell r="J1" t="str">
            <v>Septiembre</v>
          </cell>
          <cell r="K1" t="str">
            <v>Octubre</v>
          </cell>
          <cell r="L1" t="str">
            <v>Noviembre</v>
          </cell>
          <cell r="M1" t="str">
            <v>Diciembre</v>
          </cell>
          <cell r="N1" t="str">
            <v>TOTAL</v>
          </cell>
        </row>
        <row r="2">
          <cell r="A2" t="str">
            <v>Sobre Actos Jurídicos</v>
          </cell>
          <cell r="B2">
            <v>1377295.05</v>
          </cell>
          <cell r="C2">
            <v>522783.88</v>
          </cell>
          <cell r="D2">
            <v>705696.17</v>
          </cell>
          <cell r="E2">
            <v>757359.41</v>
          </cell>
          <cell r="F2">
            <v>978871.92</v>
          </cell>
          <cell r="G2">
            <v>699511.33</v>
          </cell>
          <cell r="H2">
            <v>1056748.71</v>
          </cell>
          <cell r="I2">
            <v>1221221.73</v>
          </cell>
          <cell r="J2">
            <v>499513.27</v>
          </cell>
          <cell r="K2">
            <v>571151.99</v>
          </cell>
          <cell r="L2">
            <v>708967.92</v>
          </cell>
          <cell r="M2">
            <v>733449.95</v>
          </cell>
          <cell r="N2">
            <v>9832571.3300000001</v>
          </cell>
        </row>
        <row r="3">
          <cell r="A3" t="str">
            <v>Sobre Adquisición de Vehiculos Automotores y Bienes Muebles Usados</v>
          </cell>
          <cell r="B3">
            <v>17259367.150000002</v>
          </cell>
          <cell r="C3">
            <v>14031891.43</v>
          </cell>
          <cell r="D3">
            <v>23422507.43</v>
          </cell>
          <cell r="E3">
            <v>10026007.300000001</v>
          </cell>
          <cell r="F3">
            <v>8686519.5700000003</v>
          </cell>
          <cell r="G3">
            <v>8179649.6200000001</v>
          </cell>
          <cell r="H3">
            <v>8382523.8499999996</v>
          </cell>
          <cell r="I3">
            <v>8143495.0300000003</v>
          </cell>
          <cell r="J3">
            <v>7146254.4000000004</v>
          </cell>
          <cell r="K3">
            <v>7932644.4100000001</v>
          </cell>
          <cell r="L3">
            <v>8287340.25</v>
          </cell>
          <cell r="M3">
            <v>10933488.58</v>
          </cell>
          <cell r="N3">
            <v>132431689.02</v>
          </cell>
        </row>
        <row r="4">
          <cell r="A4" t="str">
            <v>Sobre Ejercicios Lucrativos</v>
          </cell>
          <cell r="B4">
            <v>22092.58</v>
          </cell>
          <cell r="C4">
            <v>26427.49</v>
          </cell>
          <cell r="D4">
            <v>20023.86</v>
          </cell>
          <cell r="E4">
            <v>20285.25</v>
          </cell>
          <cell r="F4">
            <v>16795.060000000001</v>
          </cell>
          <cell r="G4">
            <v>16296.25</v>
          </cell>
          <cell r="H4">
            <v>19603.330000000002</v>
          </cell>
          <cell r="I4">
            <v>17238.310000000001</v>
          </cell>
          <cell r="J4">
            <v>16217.23</v>
          </cell>
          <cell r="K4">
            <v>15257.26</v>
          </cell>
          <cell r="L4">
            <v>16189.53</v>
          </cell>
          <cell r="M4">
            <v>15744.45</v>
          </cell>
          <cell r="N4">
            <v>222170.60000000003</v>
          </cell>
        </row>
        <row r="5">
          <cell r="A5" t="str">
            <v>Sobre Loterías, Rifas y Sorteos</v>
          </cell>
          <cell r="B5">
            <v>1161717.3599999999</v>
          </cell>
          <cell r="C5">
            <v>887455.49</v>
          </cell>
          <cell r="D5">
            <v>919362.55</v>
          </cell>
          <cell r="E5">
            <v>1233324.54</v>
          </cell>
          <cell r="F5">
            <v>876527.46</v>
          </cell>
          <cell r="G5">
            <v>894566.71</v>
          </cell>
          <cell r="H5">
            <v>4783984.34</v>
          </cell>
          <cell r="I5">
            <v>9566442.2799999993</v>
          </cell>
          <cell r="J5">
            <v>3880083.72</v>
          </cell>
          <cell r="K5">
            <v>2307034.11</v>
          </cell>
          <cell r="L5">
            <v>2183091.89</v>
          </cell>
          <cell r="M5">
            <v>4301390.8899999997</v>
          </cell>
          <cell r="N5">
            <v>32994981.339999996</v>
          </cell>
        </row>
        <row r="6">
          <cell r="A6" t="str">
            <v>Cedular</v>
          </cell>
          <cell r="B6">
            <v>12585086</v>
          </cell>
          <cell r="C6">
            <v>2573413</v>
          </cell>
          <cell r="D6">
            <v>1995697</v>
          </cell>
          <cell r="E6">
            <v>10282944</v>
          </cell>
          <cell r="F6">
            <v>2302105</v>
          </cell>
          <cell r="G6">
            <v>1715787</v>
          </cell>
          <cell r="H6">
            <v>12139116</v>
          </cell>
          <cell r="I6">
            <v>2420657</v>
          </cell>
          <cell r="J6">
            <v>2394481</v>
          </cell>
          <cell r="K6">
            <v>12560261</v>
          </cell>
          <cell r="L6">
            <v>3523510</v>
          </cell>
          <cell r="M6">
            <v>2802079</v>
          </cell>
          <cell r="N6">
            <v>67295136</v>
          </cell>
        </row>
        <row r="7">
          <cell r="A7" t="str">
            <v>Por la Enajenación de Inmuebles</v>
          </cell>
          <cell r="B7">
            <v>1443663</v>
          </cell>
          <cell r="C7">
            <v>1623083</v>
          </cell>
          <cell r="D7">
            <v>1760057</v>
          </cell>
          <cell r="E7">
            <v>1157497</v>
          </cell>
          <cell r="F7">
            <v>1566764</v>
          </cell>
          <cell r="G7">
            <v>1474849</v>
          </cell>
          <cell r="H7">
            <v>2157976</v>
          </cell>
          <cell r="I7">
            <v>1562417</v>
          </cell>
          <cell r="J7">
            <v>2170045</v>
          </cell>
          <cell r="K7">
            <v>2233603</v>
          </cell>
          <cell r="L7">
            <v>2096490</v>
          </cell>
          <cell r="M7">
            <v>2007729</v>
          </cell>
          <cell r="N7">
            <v>21254173</v>
          </cell>
        </row>
        <row r="8">
          <cell r="A8" t="str">
            <v>Por Arrendamiento de Inmuebles</v>
          </cell>
          <cell r="B8">
            <v>11141423</v>
          </cell>
          <cell r="C8">
            <v>950330</v>
          </cell>
          <cell r="D8">
            <v>235640</v>
          </cell>
          <cell r="E8">
            <v>9125447</v>
          </cell>
          <cell r="F8">
            <v>735341</v>
          </cell>
          <cell r="G8">
            <v>240938</v>
          </cell>
          <cell r="H8">
            <v>9981140</v>
          </cell>
          <cell r="I8">
            <v>858240</v>
          </cell>
          <cell r="J8">
            <v>224436</v>
          </cell>
          <cell r="K8">
            <v>10326658</v>
          </cell>
          <cell r="L8">
            <v>1427020</v>
          </cell>
          <cell r="M8">
            <v>794350</v>
          </cell>
          <cell r="N8">
            <v>46040963</v>
          </cell>
        </row>
        <row r="9">
          <cell r="A9" t="str">
            <v>Sobre Nóminas</v>
          </cell>
          <cell r="B9">
            <v>163189063.97</v>
          </cell>
          <cell r="C9">
            <v>106597010.27</v>
          </cell>
          <cell r="D9">
            <v>106673639.98999999</v>
          </cell>
          <cell r="E9">
            <v>116297508.73</v>
          </cell>
          <cell r="F9">
            <v>112404264.8</v>
          </cell>
          <cell r="G9">
            <v>119157857.25</v>
          </cell>
          <cell r="H9">
            <v>120249987.45</v>
          </cell>
          <cell r="I9">
            <v>114940059.76000001</v>
          </cell>
          <cell r="J9">
            <v>118822706.72</v>
          </cell>
          <cell r="K9">
            <v>114520236.97</v>
          </cell>
          <cell r="L9">
            <v>115546843.63</v>
          </cell>
          <cell r="M9">
            <v>127324965.09999999</v>
          </cell>
          <cell r="N9">
            <v>1435724144.6399999</v>
          </cell>
        </row>
        <row r="10">
          <cell r="A10" t="str">
            <v>Sobre Hospedaje</v>
          </cell>
          <cell r="B10">
            <v>2182555.13</v>
          </cell>
          <cell r="C10">
            <v>2175358.04</v>
          </cell>
          <cell r="D10">
            <v>2332237.7200000002</v>
          </cell>
          <cell r="E10">
            <v>2580180.06</v>
          </cell>
          <cell r="F10">
            <v>2274687.9700000002</v>
          </cell>
          <cell r="G10">
            <v>2445954.7999999998</v>
          </cell>
          <cell r="H10">
            <v>2234413.7200000002</v>
          </cell>
          <cell r="I10">
            <v>2408356.12</v>
          </cell>
          <cell r="J10">
            <v>2380146.29</v>
          </cell>
          <cell r="K10">
            <v>2709698.71</v>
          </cell>
          <cell r="L10">
            <v>2532352.04</v>
          </cell>
          <cell r="M10">
            <v>2319752.65</v>
          </cell>
          <cell r="N10">
            <v>28575693.25</v>
          </cell>
        </row>
        <row r="11">
          <cell r="A11" t="str">
            <v>Accesorios</v>
          </cell>
          <cell r="B11">
            <v>8132636.1699999999</v>
          </cell>
          <cell r="C11">
            <v>6489163.1900000004</v>
          </cell>
          <cell r="D11">
            <v>15041562.91</v>
          </cell>
          <cell r="E11">
            <v>5110167.18</v>
          </cell>
          <cell r="F11">
            <v>3113709.44</v>
          </cell>
          <cell r="G11">
            <v>3385869.56</v>
          </cell>
          <cell r="H11">
            <v>2792707.96</v>
          </cell>
          <cell r="I11">
            <v>3070629.93</v>
          </cell>
          <cell r="J11">
            <v>2414561.7200000002</v>
          </cell>
          <cell r="K11">
            <v>3144297.12</v>
          </cell>
          <cell r="L11">
            <v>3546858.37</v>
          </cell>
          <cell r="M11">
            <v>5276260.8600000003</v>
          </cell>
          <cell r="N11">
            <v>61518424.409999996</v>
          </cell>
        </row>
        <row r="12">
          <cell r="A12" t="str">
            <v>Otros Impuestos:</v>
          </cell>
          <cell r="B12">
            <v>32484139.939999998</v>
          </cell>
          <cell r="C12">
            <v>22374528.52</v>
          </cell>
          <cell r="D12">
            <v>26811828.66</v>
          </cell>
          <cell r="E12">
            <v>20987160.429999996</v>
          </cell>
          <cell r="F12">
            <v>18854438.119999997</v>
          </cell>
          <cell r="G12">
            <v>19602602.649999999</v>
          </cell>
          <cell r="H12">
            <v>25799854.32</v>
          </cell>
          <cell r="I12">
            <v>19241681.369999997</v>
          </cell>
          <cell r="J12">
            <v>19408533.09</v>
          </cell>
          <cell r="K12">
            <v>18666745.810000002</v>
          </cell>
          <cell r="L12">
            <v>19307600.719999999</v>
          </cell>
          <cell r="M12">
            <v>21164708.960000001</v>
          </cell>
          <cell r="N12">
            <v>264703822.59</v>
          </cell>
        </row>
        <row r="13">
          <cell r="A13" t="str">
            <v>Contribución Extraordinaria a cargo de los sujetos que grava el ISN 10%</v>
          </cell>
          <cell r="B13">
            <v>17171408.149999999</v>
          </cell>
          <cell r="C13">
            <v>10979336.48</v>
          </cell>
          <cell r="D13">
            <v>10940118.939999999</v>
          </cell>
          <cell r="E13">
            <v>11926571.57</v>
          </cell>
          <cell r="F13">
            <v>11631746.42</v>
          </cell>
          <cell r="G13">
            <v>12254867.99</v>
          </cell>
          <cell r="H13">
            <v>12378625.23</v>
          </cell>
          <cell r="I13">
            <v>11826507.140000001</v>
          </cell>
          <cell r="J13">
            <v>12210468.220000001</v>
          </cell>
          <cell r="K13">
            <v>11660382.449999999</v>
          </cell>
          <cell r="L13">
            <v>11805704.529999999</v>
          </cell>
          <cell r="M13">
            <v>12956833.060000001</v>
          </cell>
          <cell r="N13">
            <v>147742570.18000001</v>
          </cell>
        </row>
        <row r="14">
          <cell r="A14" t="str">
            <v>Contribución Extraordinaria a cargo de los sujetos que grava el ISN 5%</v>
          </cell>
          <cell r="B14">
            <v>6507.89</v>
          </cell>
          <cell r="C14">
            <v>5240887.59</v>
          </cell>
          <cell r="D14">
            <v>5423826.2599999998</v>
          </cell>
          <cell r="E14">
            <v>5939536.0099999998</v>
          </cell>
          <cell r="F14">
            <v>5800383.8399999999</v>
          </cell>
          <cell r="G14">
            <v>6053222.1500000004</v>
          </cell>
          <cell r="H14">
            <v>6161152.75</v>
          </cell>
          <cell r="I14">
            <v>5860446.54</v>
          </cell>
          <cell r="J14">
            <v>6073974.9199999999</v>
          </cell>
          <cell r="K14">
            <v>5772775.9000000004</v>
          </cell>
          <cell r="L14">
            <v>5887939.5999999996</v>
          </cell>
          <cell r="M14">
            <v>6450264.7400000002</v>
          </cell>
          <cell r="N14">
            <v>64670918.189999998</v>
          </cell>
        </row>
        <row r="15">
          <cell r="A15" t="str">
            <v>Contribución Extraordinaria para la Cruz Roja</v>
          </cell>
          <cell r="B15">
            <v>9646825.1799999997</v>
          </cell>
          <cell r="C15">
            <v>5579653.6600000001</v>
          </cell>
          <cell r="D15">
            <v>10197454.119999999</v>
          </cell>
          <cell r="E15">
            <v>2908567.22</v>
          </cell>
          <cell r="F15">
            <v>1168090.1100000001</v>
          </cell>
          <cell r="G15">
            <v>1033394.81</v>
          </cell>
          <cell r="H15">
            <v>1007614.26</v>
          </cell>
          <cell r="I15">
            <v>891460.7</v>
          </cell>
          <cell r="J15">
            <v>791719.96</v>
          </cell>
          <cell r="K15">
            <v>913637.43</v>
          </cell>
          <cell r="L15">
            <v>1292461.94</v>
          </cell>
          <cell r="M15">
            <v>1492822.96</v>
          </cell>
          <cell r="N15">
            <v>36923702.350000001</v>
          </cell>
        </row>
        <row r="16">
          <cell r="A16" t="str">
            <v>Contribución Extraordinaria para el Fideicomiso Expo-Chihuahua</v>
          </cell>
          <cell r="B16">
            <v>5659398.7199999997</v>
          </cell>
          <cell r="C16">
            <v>574650.79</v>
          </cell>
          <cell r="D16">
            <v>250429.34</v>
          </cell>
          <cell r="E16">
            <v>212485.63</v>
          </cell>
          <cell r="F16">
            <v>254217.75</v>
          </cell>
          <cell r="G16">
            <v>261117.7</v>
          </cell>
          <cell r="H16">
            <v>6252462.0800000001</v>
          </cell>
          <cell r="I16">
            <v>663266.99</v>
          </cell>
          <cell r="J16">
            <v>332369.99</v>
          </cell>
          <cell r="K16">
            <v>319950.03000000003</v>
          </cell>
          <cell r="L16">
            <v>321494.65000000002</v>
          </cell>
          <cell r="M16">
            <v>264788.2</v>
          </cell>
          <cell r="N16">
            <v>15366631.869999999</v>
          </cell>
        </row>
        <row r="17">
          <cell r="A17" t="str">
            <v xml:space="preserve">Impuesto adicional del 4% para  la UACH y  la UACJ </v>
          </cell>
          <cell r="B17">
            <v>26117698.039999999</v>
          </cell>
          <cell r="C17">
            <v>18814216.670000002</v>
          </cell>
          <cell r="D17">
            <v>24662680.670000002</v>
          </cell>
          <cell r="E17">
            <v>16835755.27</v>
          </cell>
          <cell r="F17">
            <v>14891231.32</v>
          </cell>
          <cell r="G17">
            <v>14059730.98</v>
          </cell>
          <cell r="H17">
            <v>15118161.289999999</v>
          </cell>
          <cell r="I17">
            <v>13753080</v>
          </cell>
          <cell r="J17">
            <v>13527240.67</v>
          </cell>
          <cell r="K17">
            <v>14744424.710000001</v>
          </cell>
          <cell r="L17">
            <v>15220763.82</v>
          </cell>
          <cell r="M17">
            <v>16498904.220000001</v>
          </cell>
          <cell r="N17">
            <v>204243887.66</v>
          </cell>
        </row>
        <row r="18">
          <cell r="A18" t="str">
            <v>Subtotal Impuestos</v>
          </cell>
          <cell r="B18">
            <v>264511651.38999999</v>
          </cell>
          <cell r="C18">
            <v>174492247.98000002</v>
          </cell>
          <cell r="D18">
            <v>202585236.95999998</v>
          </cell>
          <cell r="E18">
            <v>184130692.17000005</v>
          </cell>
          <cell r="F18">
            <v>164399150.66</v>
          </cell>
          <cell r="G18">
            <v>170157826.14999998</v>
          </cell>
          <cell r="H18">
            <v>192577100.97</v>
          </cell>
          <cell r="I18">
            <v>174782861.53000003</v>
          </cell>
          <cell r="J18">
            <v>170489738.10999998</v>
          </cell>
          <cell r="K18">
            <v>177171752.09000003</v>
          </cell>
          <cell r="L18">
            <v>170873518.16999999</v>
          </cell>
          <cell r="M18">
            <v>191370744.66000003</v>
          </cell>
          <cell r="N18">
            <v>2237542520.8399997</v>
          </cell>
        </row>
        <row r="19">
          <cell r="B19">
            <v>195703749.86650002</v>
          </cell>
          <cell r="C19">
            <v>124747749.462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Carreteras Federales</v>
          </cell>
          <cell r="B20">
            <v>74815778.450000003</v>
          </cell>
          <cell r="C20">
            <v>70323714.480000004</v>
          </cell>
          <cell r="D20">
            <v>73766467.870000005</v>
          </cell>
          <cell r="E20">
            <v>81353917.969999999</v>
          </cell>
          <cell r="F20">
            <v>74957442</v>
          </cell>
          <cell r="G20">
            <v>77960287.540000007</v>
          </cell>
          <cell r="H20">
            <v>87605848.650000006</v>
          </cell>
          <cell r="I20">
            <v>80661573.219999999</v>
          </cell>
          <cell r="J20">
            <v>77932966.239999995</v>
          </cell>
          <cell r="K20">
            <v>79094914.840000004</v>
          </cell>
          <cell r="L20">
            <v>81971508.109999999</v>
          </cell>
          <cell r="M20">
            <v>94013480.349999994</v>
          </cell>
          <cell r="N20">
            <v>954457899.72000015</v>
          </cell>
        </row>
        <row r="21">
          <cell r="A21" t="str">
            <v>Carreteras Estatales</v>
          </cell>
          <cell r="B21">
            <v>54127485.759999998</v>
          </cell>
          <cell r="C21">
            <v>51466589.590000004</v>
          </cell>
          <cell r="D21">
            <v>54567285.770000003</v>
          </cell>
          <cell r="E21">
            <v>58025058.5</v>
          </cell>
          <cell r="F21">
            <v>57765888.149999999</v>
          </cell>
          <cell r="G21">
            <v>58859524.170000002</v>
          </cell>
          <cell r="H21">
            <v>63147916.359999999</v>
          </cell>
          <cell r="I21">
            <v>59671663.93</v>
          </cell>
          <cell r="J21">
            <v>57379096.439999998</v>
          </cell>
          <cell r="K21">
            <v>58319191.579999998</v>
          </cell>
          <cell r="L21">
            <v>59228977.170000002</v>
          </cell>
          <cell r="M21">
            <v>65771804.590000004</v>
          </cell>
          <cell r="N21">
            <v>698330482.00999999</v>
          </cell>
        </row>
        <row r="22">
          <cell r="A22" t="str">
            <v>Secretaría General de Gobierno</v>
          </cell>
          <cell r="B22">
            <v>33334992.059999999</v>
          </cell>
          <cell r="C22">
            <v>23554113.130000003</v>
          </cell>
          <cell r="D22">
            <v>40418567.490000002</v>
          </cell>
          <cell r="E22">
            <v>32004232.260000002</v>
          </cell>
          <cell r="F22">
            <v>53044832.479999997</v>
          </cell>
          <cell r="G22">
            <v>31776212.300000004</v>
          </cell>
          <cell r="H22">
            <v>35347016.359999999</v>
          </cell>
          <cell r="I22">
            <v>30408185.430000003</v>
          </cell>
          <cell r="J22">
            <v>31966066.870000001</v>
          </cell>
          <cell r="K22">
            <v>49760062.689999998</v>
          </cell>
          <cell r="L22">
            <v>57706061.449999996</v>
          </cell>
          <cell r="M22">
            <v>47936076.740000002</v>
          </cell>
          <cell r="N22">
            <v>467256419.26000005</v>
          </cell>
        </row>
        <row r="23">
          <cell r="A23" t="str">
            <v>Dirección de Gobernación</v>
          </cell>
          <cell r="B23">
            <v>1425546.85</v>
          </cell>
          <cell r="C23">
            <v>2304559.31</v>
          </cell>
          <cell r="D23">
            <v>12359921.689999999</v>
          </cell>
          <cell r="E23">
            <v>6215593.4199999999</v>
          </cell>
          <cell r="F23">
            <v>22286200.48</v>
          </cell>
          <cell r="G23">
            <v>4820339.41</v>
          </cell>
          <cell r="H23">
            <v>8240100.2599999998</v>
          </cell>
          <cell r="I23">
            <v>1720145.19</v>
          </cell>
          <cell r="J23">
            <v>3857859.53</v>
          </cell>
          <cell r="K23">
            <v>18060000.690000001</v>
          </cell>
          <cell r="L23">
            <v>33498507.489999998</v>
          </cell>
          <cell r="M23">
            <v>22761788.719999999</v>
          </cell>
          <cell r="N23">
            <v>137550563.03999999</v>
          </cell>
        </row>
        <row r="24">
          <cell r="A24" t="str">
            <v>Dirección de Registro Público de la Propiedad</v>
          </cell>
          <cell r="B24">
            <v>23904887.800000001</v>
          </cell>
          <cell r="C24">
            <v>13263332.609999999</v>
          </cell>
          <cell r="D24">
            <v>18185597.010000002</v>
          </cell>
          <cell r="E24">
            <v>18115907.109999999</v>
          </cell>
          <cell r="F24">
            <v>23011033.260000002</v>
          </cell>
          <cell r="G24">
            <v>19243368.010000002</v>
          </cell>
          <cell r="H24">
            <v>19263704.949999999</v>
          </cell>
          <cell r="I24">
            <v>19651614.170000002</v>
          </cell>
          <cell r="J24">
            <v>21057913.449999999</v>
          </cell>
          <cell r="K24">
            <v>23132446.329999998</v>
          </cell>
          <cell r="L24">
            <v>16413114.539999999</v>
          </cell>
          <cell r="M24">
            <v>18310684.260000002</v>
          </cell>
          <cell r="N24">
            <v>233553603.49999997</v>
          </cell>
        </row>
        <row r="25">
          <cell r="A25" t="str">
            <v>Dirección de Registro Civil</v>
          </cell>
          <cell r="B25">
            <v>6695284.9699999997</v>
          </cell>
          <cell r="C25">
            <v>5942726.75</v>
          </cell>
          <cell r="D25">
            <v>5815346.79</v>
          </cell>
          <cell r="E25">
            <v>5975494.8200000003</v>
          </cell>
          <cell r="F25">
            <v>6189167.3700000001</v>
          </cell>
          <cell r="G25">
            <v>6114060.1699999999</v>
          </cell>
          <cell r="H25">
            <v>6581631.3600000003</v>
          </cell>
          <cell r="I25">
            <v>7804606.6100000003</v>
          </cell>
          <cell r="J25">
            <v>5611188.1100000003</v>
          </cell>
          <cell r="K25">
            <v>6256546.5</v>
          </cell>
          <cell r="L25">
            <v>5376973.1600000001</v>
          </cell>
          <cell r="M25">
            <v>4105828.94</v>
          </cell>
          <cell r="N25">
            <v>72468855.549999997</v>
          </cell>
        </row>
        <row r="26">
          <cell r="A26" t="str">
            <v>Dirección de Transporte</v>
          </cell>
          <cell r="B26">
            <v>1201532.95</v>
          </cell>
          <cell r="C26">
            <v>1946313.94</v>
          </cell>
          <cell r="D26">
            <v>3928468.68</v>
          </cell>
          <cell r="E26">
            <v>1591117.66</v>
          </cell>
          <cell r="F26">
            <v>1440567.91</v>
          </cell>
          <cell r="G26">
            <v>1380246.59</v>
          </cell>
          <cell r="H26">
            <v>1039136.24</v>
          </cell>
          <cell r="I26">
            <v>1077321.68</v>
          </cell>
          <cell r="J26">
            <v>1349326.85</v>
          </cell>
          <cell r="K26">
            <v>2205636.13</v>
          </cell>
          <cell r="L26">
            <v>2313416.16</v>
          </cell>
          <cell r="M26">
            <v>2668944.63</v>
          </cell>
          <cell r="N26">
            <v>22142029.419999998</v>
          </cell>
        </row>
        <row r="27">
          <cell r="A27" t="str">
            <v xml:space="preserve">Varios </v>
          </cell>
          <cell r="B27">
            <v>107739.49</v>
          </cell>
          <cell r="C27">
            <v>97180.52</v>
          </cell>
          <cell r="D27">
            <v>129233.32</v>
          </cell>
          <cell r="E27">
            <v>106119.25</v>
          </cell>
          <cell r="F27">
            <v>117863.46</v>
          </cell>
          <cell r="G27">
            <v>218198.12</v>
          </cell>
          <cell r="H27">
            <v>222443.55</v>
          </cell>
          <cell r="I27">
            <v>154497.78</v>
          </cell>
          <cell r="J27">
            <v>89778.93</v>
          </cell>
          <cell r="K27">
            <v>105433.04</v>
          </cell>
          <cell r="L27">
            <v>104050.1</v>
          </cell>
          <cell r="M27">
            <v>88830.19</v>
          </cell>
          <cell r="N27">
            <v>1541367.75</v>
          </cell>
        </row>
        <row r="28">
          <cell r="A28" t="str">
            <v>Fiscalia General del Estado</v>
          </cell>
          <cell r="B28">
            <v>262032699.29000002</v>
          </cell>
          <cell r="C28">
            <v>155974547.94</v>
          </cell>
          <cell r="D28">
            <v>290363442.01999998</v>
          </cell>
          <cell r="E28">
            <v>95007777.510000005</v>
          </cell>
          <cell r="F28">
            <v>47632584.940000005</v>
          </cell>
          <cell r="G28">
            <v>42709948.759999998</v>
          </cell>
          <cell r="H28">
            <v>40116810.439999998</v>
          </cell>
          <cell r="I28">
            <v>35640155.479999997</v>
          </cell>
          <cell r="J28">
            <v>31672265.919999998</v>
          </cell>
          <cell r="K28">
            <v>35784427.849999994</v>
          </cell>
          <cell r="L28">
            <v>44078745.079999998</v>
          </cell>
          <cell r="M28">
            <v>54025205.210000001</v>
          </cell>
          <cell r="N28">
            <v>1135038610.4400001</v>
          </cell>
        </row>
        <row r="29">
          <cell r="A29" t="str">
            <v>División de Vialidad y Tránsito</v>
          </cell>
          <cell r="B29">
            <v>258150850.63000003</v>
          </cell>
          <cell r="C29">
            <v>152958095.18000001</v>
          </cell>
          <cell r="D29">
            <v>287180771.65999997</v>
          </cell>
          <cell r="E29">
            <v>92529414.800000012</v>
          </cell>
          <cell r="F29">
            <v>44931836.730000004</v>
          </cell>
          <cell r="G29">
            <v>40127992.109999999</v>
          </cell>
          <cell r="H29">
            <v>37393670.869999997</v>
          </cell>
          <cell r="I29">
            <v>32816595.189999998</v>
          </cell>
          <cell r="J29">
            <v>29229125.52</v>
          </cell>
          <cell r="K29">
            <v>33164645.449999996</v>
          </cell>
          <cell r="L29">
            <v>41728701.170000002</v>
          </cell>
          <cell r="M29">
            <v>52310379.960000001</v>
          </cell>
          <cell r="N29">
            <v>1102522079.27</v>
          </cell>
        </row>
        <row r="30">
          <cell r="A30" t="str">
            <v>Derecho Vehicular</v>
          </cell>
          <cell r="B30">
            <v>232469343.58000001</v>
          </cell>
          <cell r="C30">
            <v>135892423.27000001</v>
          </cell>
          <cell r="D30">
            <v>264018610.47999999</v>
          </cell>
          <cell r="E30">
            <v>81139056.040000007</v>
          </cell>
          <cell r="F30">
            <v>35324860.770000003</v>
          </cell>
          <cell r="G30">
            <v>30960643.02</v>
          </cell>
          <cell r="H30">
            <v>27316282.010000002</v>
          </cell>
          <cell r="I30">
            <v>23685040.199999999</v>
          </cell>
          <cell r="J30">
            <v>21198055.329999998</v>
          </cell>
          <cell r="K30">
            <v>23666589.309999999</v>
          </cell>
          <cell r="L30">
            <v>27810192.73</v>
          </cell>
          <cell r="M30">
            <v>37951785.329999998</v>
          </cell>
          <cell r="N30">
            <v>941432882.07000005</v>
          </cell>
        </row>
        <row r="31">
          <cell r="A31" t="str">
            <v>Licencias de conducir</v>
          </cell>
          <cell r="B31">
            <v>24517797.559999999</v>
          </cell>
          <cell r="C31">
            <v>16062561.630000001</v>
          </cell>
          <cell r="D31">
            <v>21461404.43</v>
          </cell>
          <cell r="E31">
            <v>10864463.609999999</v>
          </cell>
          <cell r="F31">
            <v>9181228.3100000005</v>
          </cell>
          <cell r="G31">
            <v>8771687.9299999997</v>
          </cell>
          <cell r="H31">
            <v>9687131.5299999993</v>
          </cell>
          <cell r="I31">
            <v>8728632.6300000008</v>
          </cell>
          <cell r="J31">
            <v>7655914.5</v>
          </cell>
          <cell r="K31">
            <v>9061302.5299999993</v>
          </cell>
          <cell r="L31">
            <v>13455986.550000001</v>
          </cell>
          <cell r="M31">
            <v>13596676.279999999</v>
          </cell>
          <cell r="N31">
            <v>153044787.49000001</v>
          </cell>
        </row>
        <row r="32">
          <cell r="A32" t="str">
            <v>Varios</v>
          </cell>
          <cell r="B32">
            <v>1163709.49</v>
          </cell>
          <cell r="C32">
            <v>1003110.28</v>
          </cell>
          <cell r="D32">
            <v>1700756.75</v>
          </cell>
          <cell r="E32">
            <v>525895.15</v>
          </cell>
          <cell r="F32">
            <v>425747.65</v>
          </cell>
          <cell r="G32">
            <v>395661.16</v>
          </cell>
          <cell r="H32">
            <v>390257.33</v>
          </cell>
          <cell r="I32">
            <v>402922.36</v>
          </cell>
          <cell r="J32">
            <v>375155.69</v>
          </cell>
          <cell r="K32">
            <v>436753.61</v>
          </cell>
          <cell r="L32">
            <v>462521.89</v>
          </cell>
          <cell r="M32">
            <v>761918.35</v>
          </cell>
          <cell r="N32">
            <v>8044409.7100000009</v>
          </cell>
        </row>
        <row r="33">
          <cell r="A33" t="str">
            <v>Otros</v>
          </cell>
          <cell r="B33">
            <v>3881848.66</v>
          </cell>
          <cell r="C33">
            <v>3016452.76</v>
          </cell>
          <cell r="D33">
            <v>3182670.36</v>
          </cell>
          <cell r="E33">
            <v>2478362.71</v>
          </cell>
          <cell r="F33">
            <v>2700748.21</v>
          </cell>
          <cell r="G33">
            <v>2581956.65</v>
          </cell>
          <cell r="H33">
            <v>2723139.57</v>
          </cell>
          <cell r="I33">
            <v>2823560.29</v>
          </cell>
          <cell r="J33">
            <v>2443140.4</v>
          </cell>
          <cell r="K33">
            <v>2619782.4</v>
          </cell>
          <cell r="L33">
            <v>2350043.91</v>
          </cell>
          <cell r="M33">
            <v>1714825.25</v>
          </cell>
          <cell r="N33">
            <v>32516531.169999994</v>
          </cell>
        </row>
        <row r="34">
          <cell r="A34" t="str">
            <v>Secretaría de Desarrollo Urbano y Ecologia</v>
          </cell>
          <cell r="B34">
            <v>79902.45</v>
          </cell>
          <cell r="C34">
            <v>205231.6</v>
          </cell>
          <cell r="D34">
            <v>176884.18</v>
          </cell>
          <cell r="E34">
            <v>308300.65999999997</v>
          </cell>
          <cell r="F34">
            <v>193455.72</v>
          </cell>
          <cell r="G34">
            <v>190611.61</v>
          </cell>
          <cell r="H34">
            <v>226114.58</v>
          </cell>
          <cell r="I34">
            <v>194603.72</v>
          </cell>
          <cell r="J34">
            <v>336539.21</v>
          </cell>
          <cell r="K34">
            <v>227969.45</v>
          </cell>
          <cell r="L34">
            <v>236586.72</v>
          </cell>
          <cell r="M34">
            <v>313956.78999999998</v>
          </cell>
          <cell r="N34">
            <v>2690156.69</v>
          </cell>
        </row>
        <row r="35">
          <cell r="A35" t="str">
            <v>Otras Secretarías</v>
          </cell>
          <cell r="B35">
            <v>2961805.8600000003</v>
          </cell>
          <cell r="C35">
            <v>3291181.18</v>
          </cell>
          <cell r="D35">
            <v>3055245.54</v>
          </cell>
          <cell r="E35">
            <v>2534580.83</v>
          </cell>
          <cell r="F35">
            <v>3006014.51</v>
          </cell>
          <cell r="G35">
            <v>3114395.15</v>
          </cell>
          <cell r="H35">
            <v>2181471.79</v>
          </cell>
          <cell r="I35">
            <v>2682307.29</v>
          </cell>
          <cell r="J35">
            <v>2729453.13</v>
          </cell>
          <cell r="K35">
            <v>3062428.68</v>
          </cell>
          <cell r="L35">
            <v>2801058.89</v>
          </cell>
          <cell r="M35">
            <v>1540308.16</v>
          </cell>
          <cell r="N35">
            <v>32960251.009999998</v>
          </cell>
        </row>
        <row r="36">
          <cell r="A36" t="str">
            <v>Accesorios</v>
          </cell>
          <cell r="B36">
            <v>2240832.58</v>
          </cell>
          <cell r="C36">
            <v>1992353.66</v>
          </cell>
          <cell r="D36">
            <v>5295797.74</v>
          </cell>
          <cell r="E36">
            <v>1916061.81</v>
          </cell>
          <cell r="F36">
            <v>1586000.52</v>
          </cell>
          <cell r="G36">
            <v>1535218.93</v>
          </cell>
          <cell r="H36">
            <v>1550155.63</v>
          </cell>
          <cell r="I36">
            <v>1198641.79</v>
          </cell>
          <cell r="J36">
            <v>1086392.83</v>
          </cell>
          <cell r="K36">
            <v>1390528.93</v>
          </cell>
          <cell r="L36">
            <v>2069802.22</v>
          </cell>
          <cell r="M36">
            <v>3393243.59</v>
          </cell>
          <cell r="N36">
            <v>25255030.23</v>
          </cell>
        </row>
        <row r="37">
          <cell r="A37" t="str">
            <v>Subtotal Derechos</v>
          </cell>
          <cell r="B37">
            <v>429593496.45000005</v>
          </cell>
          <cell r="C37">
            <v>306807731.58000004</v>
          </cell>
          <cell r="D37">
            <v>467643690.61000001</v>
          </cell>
          <cell r="E37">
            <v>271149929.54000002</v>
          </cell>
          <cell r="F37">
            <v>238186218.31999999</v>
          </cell>
          <cell r="G37">
            <v>216146198.46000004</v>
          </cell>
          <cell r="H37">
            <v>230175333.81</v>
          </cell>
          <cell r="I37">
            <v>210457130.85999998</v>
          </cell>
          <cell r="J37">
            <v>203102780.64000002</v>
          </cell>
          <cell r="K37">
            <v>227639524.02000001</v>
          </cell>
          <cell r="L37">
            <v>248092739.63999999</v>
          </cell>
          <cell r="M37">
            <v>266994075.43000001</v>
          </cell>
          <cell r="N37">
            <v>3315988849.3599997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Explotación de Bienes Patrimoniales</v>
          </cell>
          <cell r="B39">
            <v>5240828.29</v>
          </cell>
          <cell r="C39">
            <v>5709761.4400000004</v>
          </cell>
          <cell r="D39">
            <v>9579001.7799999993</v>
          </cell>
          <cell r="E39">
            <v>3969000.91</v>
          </cell>
          <cell r="F39">
            <v>5587194.6299999999</v>
          </cell>
          <cell r="G39">
            <v>5183782.0199999996</v>
          </cell>
          <cell r="H39">
            <v>3510172.15</v>
          </cell>
          <cell r="I39">
            <v>3676525.65</v>
          </cell>
          <cell r="J39">
            <v>4254147.04</v>
          </cell>
          <cell r="K39">
            <v>5010981.45</v>
          </cell>
          <cell r="L39">
            <v>1262935.3</v>
          </cell>
          <cell r="M39">
            <v>1026044.08</v>
          </cell>
          <cell r="N39">
            <v>54010374.739999987</v>
          </cell>
        </row>
        <row r="40">
          <cell r="A40" t="str">
            <v>Enajenación</v>
          </cell>
          <cell r="B40">
            <v>3051881.6700000004</v>
          </cell>
          <cell r="C40">
            <v>3215424.32</v>
          </cell>
          <cell r="D40">
            <v>2108637.98</v>
          </cell>
          <cell r="E40">
            <v>2312950.9699999997</v>
          </cell>
          <cell r="F40">
            <v>1934827.5499999998</v>
          </cell>
          <cell r="G40">
            <v>5206722.72</v>
          </cell>
          <cell r="H40">
            <v>2104659.41</v>
          </cell>
          <cell r="I40">
            <v>1981117.94</v>
          </cell>
          <cell r="J40">
            <v>999192.94</v>
          </cell>
          <cell r="K40">
            <v>2989422.66</v>
          </cell>
          <cell r="L40">
            <v>2295288.12</v>
          </cell>
          <cell r="M40">
            <v>2049947.98</v>
          </cell>
          <cell r="N40">
            <v>30250074.260000005</v>
          </cell>
        </row>
        <row r="41">
          <cell r="A41" t="str">
            <v xml:space="preserve"> Bienes  Inmuebles</v>
          </cell>
          <cell r="B41">
            <v>2263734.0700000003</v>
          </cell>
          <cell r="C41">
            <v>1180296.19</v>
          </cell>
          <cell r="D41">
            <v>830315.54</v>
          </cell>
          <cell r="E41">
            <v>590773.21</v>
          </cell>
          <cell r="F41">
            <v>1040142.08</v>
          </cell>
          <cell r="G41">
            <v>1446443.39</v>
          </cell>
          <cell r="H41">
            <v>1538189.09</v>
          </cell>
          <cell r="I41">
            <v>621914</v>
          </cell>
          <cell r="J41">
            <v>593747.73</v>
          </cell>
          <cell r="K41">
            <v>1625615.77</v>
          </cell>
          <cell r="L41">
            <v>382002.08</v>
          </cell>
          <cell r="M41">
            <v>789135.92</v>
          </cell>
          <cell r="N41">
            <v>12902309.07</v>
          </cell>
        </row>
        <row r="42">
          <cell r="A42" t="str">
            <v xml:space="preserve"> Bienes Muebles</v>
          </cell>
          <cell r="B42">
            <v>788147.6</v>
          </cell>
          <cell r="C42">
            <v>2035128.13</v>
          </cell>
          <cell r="D42">
            <v>1278322.44</v>
          </cell>
          <cell r="E42">
            <v>1722177.76</v>
          </cell>
          <cell r="F42">
            <v>894685.47</v>
          </cell>
          <cell r="G42">
            <v>3760279.33</v>
          </cell>
          <cell r="H42">
            <v>566470.31999999995</v>
          </cell>
          <cell r="I42">
            <v>1359203.94</v>
          </cell>
          <cell r="J42">
            <v>405445.21</v>
          </cell>
          <cell r="K42">
            <v>1363806.89</v>
          </cell>
          <cell r="L42">
            <v>1913286.04</v>
          </cell>
          <cell r="M42">
            <v>1260812.06</v>
          </cell>
          <cell r="N42">
            <v>17347765.190000001</v>
          </cell>
        </row>
        <row r="43">
          <cell r="A43" t="str">
            <v>Rendimientos Financieros</v>
          </cell>
          <cell r="B43">
            <v>1829803.86</v>
          </cell>
          <cell r="C43">
            <v>1860493.15</v>
          </cell>
          <cell r="D43">
            <v>2031186.18</v>
          </cell>
          <cell r="E43">
            <v>2787982.23</v>
          </cell>
          <cell r="F43">
            <v>2823876.41</v>
          </cell>
          <cell r="G43">
            <v>2215005.96</v>
          </cell>
          <cell r="H43">
            <v>111272992.59999999</v>
          </cell>
          <cell r="I43">
            <v>104404344.61</v>
          </cell>
          <cell r="J43">
            <v>1595027</v>
          </cell>
          <cell r="K43">
            <v>839596.54</v>
          </cell>
          <cell r="L43">
            <v>1483515.11</v>
          </cell>
          <cell r="M43">
            <v>30675948</v>
          </cell>
          <cell r="N43">
            <v>263819771.65000001</v>
          </cell>
        </row>
        <row r="44">
          <cell r="A44" t="str">
            <v>Holograma de Verificación Vehicular Ecológica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A45" t="str">
            <v>Subtotal Produtos</v>
          </cell>
          <cell r="B45">
            <v>10122513.82</v>
          </cell>
          <cell r="C45">
            <v>10785678.91</v>
          </cell>
          <cell r="D45">
            <v>13718825.939999999</v>
          </cell>
          <cell r="E45">
            <v>9069934.1099999994</v>
          </cell>
          <cell r="F45">
            <v>10345898.59</v>
          </cell>
          <cell r="G45">
            <v>12605510.699999999</v>
          </cell>
          <cell r="H45">
            <v>116887824.16</v>
          </cell>
          <cell r="I45">
            <v>110061988.2</v>
          </cell>
          <cell r="J45">
            <v>6848366.9800000004</v>
          </cell>
          <cell r="K45">
            <v>8840000.6500000004</v>
          </cell>
          <cell r="L45">
            <v>5041738.53</v>
          </cell>
          <cell r="M45">
            <v>33751940.060000002</v>
          </cell>
          <cell r="N45">
            <v>348080220.64999998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Incentivos derivados de la Colaboración Fiscal</v>
          </cell>
          <cell r="B47">
            <v>2826</v>
          </cell>
          <cell r="C47">
            <v>1774.09</v>
          </cell>
          <cell r="D47">
            <v>4257</v>
          </cell>
          <cell r="E47">
            <v>3098</v>
          </cell>
          <cell r="F47">
            <v>1349</v>
          </cell>
          <cell r="G47">
            <v>460</v>
          </cell>
          <cell r="H47">
            <v>743</v>
          </cell>
          <cell r="I47">
            <v>2384</v>
          </cell>
          <cell r="J47">
            <v>910</v>
          </cell>
          <cell r="K47">
            <v>1777</v>
          </cell>
          <cell r="L47">
            <v>1211</v>
          </cell>
          <cell r="M47">
            <v>1931</v>
          </cell>
          <cell r="N47">
            <v>22720.09</v>
          </cell>
        </row>
        <row r="48">
          <cell r="A48" t="str">
            <v>Multas no fiscales</v>
          </cell>
          <cell r="B48">
            <v>23906726.210000001</v>
          </cell>
          <cell r="C48">
            <v>20158845.5</v>
          </cell>
          <cell r="D48">
            <v>41317044.829999998</v>
          </cell>
          <cell r="E48">
            <v>18740905.370000001</v>
          </cell>
          <cell r="F48">
            <v>13160432.41</v>
          </cell>
          <cell r="G48">
            <v>13696925.01</v>
          </cell>
          <cell r="H48">
            <v>14258471.41</v>
          </cell>
          <cell r="I48">
            <v>14971894.82</v>
          </cell>
          <cell r="J48">
            <v>12966344.470000001</v>
          </cell>
          <cell r="K48">
            <v>13859356.939999999</v>
          </cell>
          <cell r="L48">
            <v>40633863.57</v>
          </cell>
          <cell r="M48">
            <v>41937518.409999996</v>
          </cell>
          <cell r="N48">
            <v>269608328.94999999</v>
          </cell>
        </row>
        <row r="49">
          <cell r="A49" t="str">
            <v>Recuperación</v>
          </cell>
          <cell r="B49">
            <v>416128.84</v>
          </cell>
          <cell r="C49">
            <v>1270249.49</v>
          </cell>
          <cell r="D49">
            <v>1283123.6200000001</v>
          </cell>
          <cell r="E49">
            <v>4675589.01</v>
          </cell>
          <cell r="F49">
            <v>1474511.7</v>
          </cell>
          <cell r="G49">
            <v>2245022.94</v>
          </cell>
          <cell r="H49">
            <v>8072244.3799999999</v>
          </cell>
          <cell r="I49">
            <v>136184.17000000001</v>
          </cell>
          <cell r="J49">
            <v>532890</v>
          </cell>
          <cell r="K49">
            <v>406629.34</v>
          </cell>
          <cell r="L49">
            <v>726675.61</v>
          </cell>
          <cell r="M49">
            <v>2766229</v>
          </cell>
          <cell r="N49">
            <v>24005478.100000001</v>
          </cell>
        </row>
        <row r="50">
          <cell r="A50" t="str">
            <v>Aportaciones para Obra Pública</v>
          </cell>
          <cell r="B50">
            <v>0</v>
          </cell>
          <cell r="C50">
            <v>0</v>
          </cell>
          <cell r="D50">
            <v>0</v>
          </cell>
          <cell r="E50">
            <v>1371070.16</v>
          </cell>
          <cell r="F50">
            <v>1483774.49</v>
          </cell>
          <cell r="G50">
            <v>772528.52</v>
          </cell>
          <cell r="H50">
            <v>2683833.17</v>
          </cell>
          <cell r="I50">
            <v>2694566</v>
          </cell>
          <cell r="J50">
            <v>1985444.64</v>
          </cell>
          <cell r="K50">
            <v>8662306.3399999999</v>
          </cell>
          <cell r="L50">
            <v>1529700.01</v>
          </cell>
          <cell r="M50">
            <v>3119878.2</v>
          </cell>
          <cell r="N50">
            <v>24303101.530000001</v>
          </cell>
        </row>
        <row r="51">
          <cell r="A51" t="str">
            <v xml:space="preserve">Mantenimiento y Operación de Carreteras </v>
          </cell>
          <cell r="B51">
            <v>0</v>
          </cell>
          <cell r="C51">
            <v>134770485.47999999</v>
          </cell>
          <cell r="D51">
            <v>7538662.8200000003</v>
          </cell>
          <cell r="E51">
            <v>7538662.8200000003</v>
          </cell>
          <cell r="F51">
            <v>7538662.8200000003</v>
          </cell>
          <cell r="G51">
            <v>15172184.189999999</v>
          </cell>
          <cell r="H51">
            <v>15172184.189999999</v>
          </cell>
          <cell r="I51">
            <v>15172184.189999999</v>
          </cell>
          <cell r="J51">
            <v>15172184.189999999</v>
          </cell>
          <cell r="K51">
            <v>15172184.189999999</v>
          </cell>
          <cell r="L51">
            <v>49604587.670000002</v>
          </cell>
          <cell r="M51">
            <v>44970725.990000002</v>
          </cell>
          <cell r="N51">
            <v>327822708.54999995</v>
          </cell>
        </row>
        <row r="52">
          <cell r="A52" t="str">
            <v>Remanentes del Fid. de Certificados Bursátiles</v>
          </cell>
          <cell r="B52">
            <v>75641226.980000004</v>
          </cell>
          <cell r="C52">
            <v>88201868.810000002</v>
          </cell>
          <cell r="D52">
            <v>116591978.84</v>
          </cell>
          <cell r="E52">
            <v>218804509.69</v>
          </cell>
          <cell r="F52">
            <v>76946343.659999996</v>
          </cell>
          <cell r="G52">
            <v>153796824.63</v>
          </cell>
          <cell r="H52">
            <v>64069437.259999998</v>
          </cell>
          <cell r="I52">
            <v>947652379.5</v>
          </cell>
          <cell r="J52">
            <v>151414936.88999999</v>
          </cell>
          <cell r="K52">
            <v>72452269.909999996</v>
          </cell>
          <cell r="L52">
            <v>64013166.659999996</v>
          </cell>
          <cell r="M52">
            <v>79001944.890000001</v>
          </cell>
          <cell r="N52">
            <v>2108586887.72</v>
          </cell>
        </row>
        <row r="53">
          <cell r="A53" t="str">
            <v>Remanentes del Fid. de Certificados Bursátiles ISN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A54" t="str">
            <v>Aportaciones</v>
          </cell>
          <cell r="B54">
            <v>6817250.9000000004</v>
          </cell>
          <cell r="C54">
            <v>3288556.5</v>
          </cell>
          <cell r="D54">
            <v>7122163.8300000001</v>
          </cell>
          <cell r="E54">
            <v>6364306.5899999999</v>
          </cell>
          <cell r="F54">
            <v>6933344.29</v>
          </cell>
          <cell r="G54">
            <v>8512929.8599999994</v>
          </cell>
          <cell r="H54">
            <v>11114373.289999999</v>
          </cell>
          <cell r="I54">
            <v>13406506.75</v>
          </cell>
          <cell r="J54">
            <v>211450411</v>
          </cell>
          <cell r="K54">
            <v>14670155.619999999</v>
          </cell>
          <cell r="L54">
            <v>-2695119.58</v>
          </cell>
          <cell r="M54">
            <v>11383750</v>
          </cell>
          <cell r="N54">
            <v>298368629.05000001</v>
          </cell>
        </row>
        <row r="55">
          <cell r="A55" t="str">
            <v>Donativos</v>
          </cell>
          <cell r="B55">
            <v>5422284.1600000001</v>
          </cell>
          <cell r="C55">
            <v>10025625.439999999</v>
          </cell>
          <cell r="D55">
            <v>5187776.9000000004</v>
          </cell>
          <cell r="E55">
            <v>4636273.6900000004</v>
          </cell>
          <cell r="F55">
            <v>5403980.46</v>
          </cell>
          <cell r="G55">
            <v>4478959.8</v>
          </cell>
          <cell r="H55">
            <v>4936163.1500000004</v>
          </cell>
          <cell r="I55">
            <v>4425192.41</v>
          </cell>
          <cell r="J55">
            <v>4330447.18</v>
          </cell>
          <cell r="K55">
            <v>4631568.92</v>
          </cell>
          <cell r="L55">
            <v>4369592</v>
          </cell>
          <cell r="M55">
            <v>4509243.0599999996</v>
          </cell>
          <cell r="N55">
            <v>62357107.170000009</v>
          </cell>
        </row>
        <row r="56">
          <cell r="A56" t="str">
            <v>Otros Aprovechamientos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1145104471</v>
          </cell>
          <cell r="J56">
            <v>64704668</v>
          </cell>
          <cell r="K56">
            <v>30804625</v>
          </cell>
          <cell r="L56">
            <v>87872280</v>
          </cell>
          <cell r="M56">
            <v>42854956</v>
          </cell>
          <cell r="N56">
            <v>1371341000</v>
          </cell>
        </row>
        <row r="57">
          <cell r="A57" t="str">
            <v>Accesorios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Subtotal Aprovechamientos</v>
          </cell>
          <cell r="B58">
            <v>112206443.09</v>
          </cell>
          <cell r="C58">
            <v>257717405.31</v>
          </cell>
          <cell r="D58">
            <v>179045007.84000003</v>
          </cell>
          <cell r="E58">
            <v>262134415.33000001</v>
          </cell>
          <cell r="F58">
            <v>112942398.83</v>
          </cell>
          <cell r="G58">
            <v>198675834.94999999</v>
          </cell>
          <cell r="H58">
            <v>120307449.84999999</v>
          </cell>
          <cell r="I58">
            <v>2143565762.8399999</v>
          </cell>
          <cell r="J58">
            <v>462558236.37</v>
          </cell>
          <cell r="K58">
            <v>160660873.25999999</v>
          </cell>
          <cell r="L58">
            <v>246055956.93999997</v>
          </cell>
          <cell r="M58">
            <v>230546176.55000001</v>
          </cell>
          <cell r="N58">
            <v>4486415961.1599998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Subtotal Ingresos Propios</v>
          </cell>
          <cell r="B60">
            <v>816434104.75000012</v>
          </cell>
          <cell r="C60">
            <v>749803063.78000009</v>
          </cell>
          <cell r="D60">
            <v>862992761.35000002</v>
          </cell>
          <cell r="E60">
            <v>726484971.1500001</v>
          </cell>
          <cell r="F60">
            <v>525873666.39999998</v>
          </cell>
          <cell r="G60">
            <v>597585370.25999999</v>
          </cell>
          <cell r="H60">
            <v>659947708.78999996</v>
          </cell>
          <cell r="I60">
            <v>2638867743.4299998</v>
          </cell>
          <cell r="J60">
            <v>842999122.10000002</v>
          </cell>
          <cell r="K60">
            <v>574312150.01999998</v>
          </cell>
          <cell r="L60">
            <v>670063953.27999985</v>
          </cell>
          <cell r="M60">
            <v>722662936.70000005</v>
          </cell>
          <cell r="N60">
            <v>10388027552.010002</v>
          </cell>
        </row>
        <row r="61">
          <cell r="B61">
            <v>0</v>
          </cell>
        </row>
        <row r="62">
          <cell r="A62" t="str">
            <v>Fondo General de Participaciones</v>
          </cell>
          <cell r="B62">
            <v>1060370038</v>
          </cell>
          <cell r="C62">
            <v>1317449430</v>
          </cell>
          <cell r="D62">
            <v>927858852</v>
          </cell>
          <cell r="E62">
            <v>942790966</v>
          </cell>
          <cell r="F62">
            <v>905962241</v>
          </cell>
          <cell r="G62">
            <v>774577957</v>
          </cell>
          <cell r="H62">
            <v>789895593</v>
          </cell>
          <cell r="I62">
            <v>855721977</v>
          </cell>
          <cell r="J62">
            <v>894237588</v>
          </cell>
          <cell r="K62">
            <v>947777036</v>
          </cell>
          <cell r="L62">
            <v>806203604</v>
          </cell>
          <cell r="M62">
            <v>1236534390</v>
          </cell>
          <cell r="N62">
            <v>11459379672</v>
          </cell>
        </row>
        <row r="63">
          <cell r="A63" t="str">
            <v>Fondo de Fomento Municipal</v>
          </cell>
          <cell r="B63">
            <v>41341164</v>
          </cell>
          <cell r="C63">
            <v>54965966</v>
          </cell>
          <cell r="D63">
            <v>34489203</v>
          </cell>
          <cell r="E63">
            <v>35261239</v>
          </cell>
          <cell r="F63">
            <v>32810449</v>
          </cell>
          <cell r="G63">
            <v>18766029</v>
          </cell>
          <cell r="H63">
            <v>35727267</v>
          </cell>
          <cell r="I63">
            <v>30623022</v>
          </cell>
          <cell r="J63">
            <v>32590340</v>
          </cell>
          <cell r="K63">
            <v>34156077</v>
          </cell>
          <cell r="L63">
            <v>29089495</v>
          </cell>
          <cell r="M63">
            <v>42810044</v>
          </cell>
          <cell r="N63">
            <v>422630295</v>
          </cell>
        </row>
        <row r="64">
          <cell r="A64" t="str">
            <v>Fondo de Fiscalización para Entidades Federativas</v>
          </cell>
          <cell r="B64">
            <v>80718569</v>
          </cell>
          <cell r="C64">
            <v>31499965</v>
          </cell>
          <cell r="D64">
            <v>31499965</v>
          </cell>
          <cell r="E64">
            <v>89987711</v>
          </cell>
          <cell r="F64">
            <v>31499965</v>
          </cell>
          <cell r="G64">
            <v>34988022</v>
          </cell>
          <cell r="H64">
            <v>31499965</v>
          </cell>
          <cell r="I64">
            <v>57364790</v>
          </cell>
          <cell r="J64">
            <v>60411648</v>
          </cell>
          <cell r="K64">
            <v>79893380</v>
          </cell>
          <cell r="L64">
            <v>31499965</v>
          </cell>
          <cell r="M64">
            <v>41915233</v>
          </cell>
          <cell r="N64">
            <v>602779178</v>
          </cell>
        </row>
        <row r="65">
          <cell r="A65" t="str">
            <v>Impuesto Especial sobre Producción y Servicios</v>
          </cell>
          <cell r="B65">
            <v>25186361</v>
          </cell>
          <cell r="C65">
            <v>30291299</v>
          </cell>
          <cell r="D65">
            <v>29432976</v>
          </cell>
          <cell r="E65">
            <v>17505743</v>
          </cell>
          <cell r="F65">
            <v>19672415</v>
          </cell>
          <cell r="G65">
            <v>6476614</v>
          </cell>
          <cell r="H65">
            <v>24989055</v>
          </cell>
          <cell r="I65">
            <v>21755246</v>
          </cell>
          <cell r="J65">
            <v>23098278</v>
          </cell>
          <cell r="K65">
            <v>28472343</v>
          </cell>
          <cell r="L65">
            <v>20413886</v>
          </cell>
          <cell r="M65">
            <v>22794070</v>
          </cell>
          <cell r="N65">
            <v>270088286</v>
          </cell>
        </row>
        <row r="66">
          <cell r="A66" t="str">
            <v>IEPS gasolinas y diesel</v>
          </cell>
          <cell r="B66">
            <v>58908711.82</v>
          </cell>
          <cell r="C66">
            <v>57296303.450000003</v>
          </cell>
          <cell r="D66">
            <v>53575339.420000002</v>
          </cell>
          <cell r="E66">
            <v>57492937.460000001</v>
          </cell>
          <cell r="F66">
            <v>55372505.350000001</v>
          </cell>
          <cell r="G66">
            <v>48959247.899999999</v>
          </cell>
          <cell r="H66">
            <v>65970930.469999999</v>
          </cell>
          <cell r="I66">
            <v>57962617.950000003</v>
          </cell>
          <cell r="J66">
            <v>57479663.170000002</v>
          </cell>
          <cell r="K66">
            <v>57807485.289999999</v>
          </cell>
          <cell r="L66">
            <v>58739528.259999998</v>
          </cell>
          <cell r="M66">
            <v>57865675.560000002</v>
          </cell>
          <cell r="N66">
            <v>687430946.0999999</v>
          </cell>
        </row>
        <row r="67">
          <cell r="A67" t="str">
            <v>IEPS apuestas y sorteos REPECOS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Impuesto sobre Tenencia o Uso de Vehículos</v>
          </cell>
          <cell r="B68">
            <v>5604913</v>
          </cell>
          <cell r="C68">
            <v>5254053.21</v>
          </cell>
          <cell r="D68">
            <v>10049083.1</v>
          </cell>
          <cell r="E68">
            <v>5214379.88</v>
          </cell>
          <cell r="F68">
            <v>3719167.01</v>
          </cell>
          <cell r="G68">
            <v>2805246.9</v>
          </cell>
          <cell r="H68">
            <v>2536537.0699999998</v>
          </cell>
          <cell r="I68">
            <v>2347600.88</v>
          </cell>
          <cell r="J68">
            <v>2188155.9500000002</v>
          </cell>
          <cell r="K68">
            <v>2247835.63</v>
          </cell>
          <cell r="L68">
            <v>2589525.19</v>
          </cell>
          <cell r="M68">
            <v>3684726.62</v>
          </cell>
          <cell r="N68">
            <v>48241224.440000005</v>
          </cell>
        </row>
        <row r="69">
          <cell r="A69" t="str">
            <v>Actos de Fiscalización</v>
          </cell>
          <cell r="B69">
            <v>8813594.0700000003</v>
          </cell>
          <cell r="C69">
            <v>8499437.1799999997</v>
          </cell>
          <cell r="D69">
            <v>8921984.5</v>
          </cell>
          <cell r="E69">
            <v>21868972.73</v>
          </cell>
          <cell r="F69">
            <v>7034221.6100000003</v>
          </cell>
          <cell r="G69">
            <v>13938820.5</v>
          </cell>
          <cell r="H69">
            <v>3410246.59</v>
          </cell>
          <cell r="I69">
            <v>14395334.060000001</v>
          </cell>
          <cell r="J69">
            <v>12803250</v>
          </cell>
          <cell r="K69">
            <v>3023258.7</v>
          </cell>
          <cell r="L69">
            <v>13973126.77</v>
          </cell>
          <cell r="M69">
            <v>17081849</v>
          </cell>
          <cell r="N69">
            <v>133764095.71000001</v>
          </cell>
        </row>
        <row r="70">
          <cell r="A70" t="str">
            <v>Multas Administrativas Federales No Fiscales</v>
          </cell>
          <cell r="B70">
            <v>35910.269999999997</v>
          </cell>
          <cell r="C70">
            <v>16990.13</v>
          </cell>
          <cell r="D70">
            <v>21472.99</v>
          </cell>
          <cell r="E70">
            <v>19776.38</v>
          </cell>
          <cell r="F70">
            <v>27569.02</v>
          </cell>
          <cell r="G70">
            <v>24126.16</v>
          </cell>
          <cell r="H70">
            <v>14429.51</v>
          </cell>
          <cell r="I70">
            <v>22530.44</v>
          </cell>
          <cell r="J70">
            <v>39997.19</v>
          </cell>
          <cell r="K70">
            <v>48634.06</v>
          </cell>
          <cell r="L70">
            <v>16999.53</v>
          </cell>
          <cell r="M70">
            <v>23172.69</v>
          </cell>
          <cell r="N70">
            <v>311608.37000000005</v>
          </cell>
        </row>
        <row r="71">
          <cell r="A71" t="str">
            <v>Impuesto sobre Automóviles Nuevos</v>
          </cell>
          <cell r="B71">
            <v>22238789</v>
          </cell>
          <cell r="C71">
            <v>16196796</v>
          </cell>
          <cell r="D71">
            <v>15208472.4</v>
          </cell>
          <cell r="E71">
            <v>17668262</v>
          </cell>
          <cell r="F71">
            <v>16872671</v>
          </cell>
          <cell r="G71">
            <v>16977269</v>
          </cell>
          <cell r="H71">
            <v>16971207.649999999</v>
          </cell>
          <cell r="I71">
            <v>15616621.85</v>
          </cell>
          <cell r="J71">
            <v>17074476</v>
          </cell>
          <cell r="K71">
            <v>16828416.390000001</v>
          </cell>
          <cell r="L71">
            <v>18490386</v>
          </cell>
          <cell r="M71">
            <v>19953153.920000002</v>
          </cell>
          <cell r="N71">
            <v>210096521.21000004</v>
          </cell>
        </row>
        <row r="72">
          <cell r="A72" t="str">
            <v>Impuesto al Valor Agregado</v>
          </cell>
          <cell r="B72">
            <v>7230867</v>
          </cell>
          <cell r="C72">
            <v>2260738</v>
          </cell>
          <cell r="D72">
            <v>7296474.2000000002</v>
          </cell>
          <cell r="E72">
            <v>2062165</v>
          </cell>
          <cell r="F72">
            <v>7276608</v>
          </cell>
          <cell r="G72">
            <v>1872637.5</v>
          </cell>
          <cell r="H72">
            <v>7512173</v>
          </cell>
          <cell r="I72">
            <v>1938180.4</v>
          </cell>
          <cell r="J72">
            <v>7128629</v>
          </cell>
          <cell r="K72">
            <v>2067672</v>
          </cell>
          <cell r="L72">
            <v>7226759.5300000003</v>
          </cell>
          <cell r="M72">
            <v>1765298</v>
          </cell>
          <cell r="N72">
            <v>55638201.630000003</v>
          </cell>
        </row>
        <row r="73">
          <cell r="A73" t="str">
            <v>Impuesto sobre la Renta</v>
          </cell>
          <cell r="B73">
            <v>15008869</v>
          </cell>
          <cell r="C73">
            <v>7592888</v>
          </cell>
          <cell r="D73">
            <v>15653539</v>
          </cell>
          <cell r="E73">
            <v>6603477</v>
          </cell>
          <cell r="F73">
            <v>14695765</v>
          </cell>
          <cell r="G73">
            <v>6559183.5</v>
          </cell>
          <cell r="H73">
            <v>15610764</v>
          </cell>
          <cell r="I73">
            <v>7419981</v>
          </cell>
          <cell r="J73">
            <v>15293487.939999999</v>
          </cell>
          <cell r="K73">
            <v>8718037</v>
          </cell>
          <cell r="L73">
            <v>15433868</v>
          </cell>
          <cell r="M73">
            <v>7631519</v>
          </cell>
          <cell r="N73">
            <v>136221378.44</v>
          </cell>
        </row>
        <row r="74">
          <cell r="A74" t="str">
            <v>Impuesto Empresarial a Tasa Única</v>
          </cell>
          <cell r="B74">
            <v>1125795.81</v>
          </cell>
          <cell r="C74">
            <v>394889.05</v>
          </cell>
          <cell r="D74">
            <v>1164094.33</v>
          </cell>
          <cell r="E74">
            <v>347194.9</v>
          </cell>
          <cell r="F74">
            <v>1189960.44</v>
          </cell>
          <cell r="G74">
            <v>287531.09999999998</v>
          </cell>
          <cell r="H74">
            <v>1252097.1200000001</v>
          </cell>
          <cell r="I74">
            <v>331813.69</v>
          </cell>
          <cell r="J74">
            <v>1155301.32</v>
          </cell>
          <cell r="K74">
            <v>327762.53999999998</v>
          </cell>
          <cell r="L74">
            <v>1128428.53</v>
          </cell>
          <cell r="M74">
            <v>453124</v>
          </cell>
          <cell r="N74">
            <v>9157992.8300000001</v>
          </cell>
        </row>
        <row r="75">
          <cell r="A75" t="str">
            <v>Caminos y Puentes Federales</v>
          </cell>
          <cell r="B75">
            <v>527207.31999999995</v>
          </cell>
          <cell r="C75">
            <v>994506.21</v>
          </cell>
          <cell r="D75">
            <v>1386344.05</v>
          </cell>
          <cell r="E75">
            <v>507292.21</v>
          </cell>
          <cell r="F75">
            <v>921025.49</v>
          </cell>
          <cell r="G75">
            <v>938431.23</v>
          </cell>
          <cell r="H75">
            <v>910265.79</v>
          </cell>
          <cell r="I75">
            <v>960672.68</v>
          </cell>
          <cell r="J75">
            <v>1048623</v>
          </cell>
          <cell r="K75">
            <v>1012742.9</v>
          </cell>
          <cell r="L75">
            <v>536603.31999999995</v>
          </cell>
          <cell r="M75">
            <v>1002972</v>
          </cell>
          <cell r="N75">
            <v>10746686.199999999</v>
          </cell>
        </row>
        <row r="76">
          <cell r="A76" t="str">
            <v>Servicios de Vida Silvestre</v>
          </cell>
          <cell r="B76">
            <v>19146</v>
          </cell>
          <cell r="C76">
            <v>4176</v>
          </cell>
          <cell r="D76">
            <v>16236</v>
          </cell>
          <cell r="E76">
            <v>27713</v>
          </cell>
          <cell r="F76">
            <v>21240</v>
          </cell>
          <cell r="G76">
            <v>103676</v>
          </cell>
          <cell r="H76">
            <v>133692</v>
          </cell>
          <cell r="I76">
            <v>90220</v>
          </cell>
          <cell r="J76">
            <v>99769</v>
          </cell>
          <cell r="K76">
            <v>84557</v>
          </cell>
          <cell r="L76">
            <v>122483</v>
          </cell>
          <cell r="M76">
            <v>106330</v>
          </cell>
          <cell r="N76">
            <v>829238</v>
          </cell>
        </row>
        <row r="77">
          <cell r="A77" t="str">
            <v>Actos de Vigilancia de las Obligaciones Fiscales</v>
          </cell>
          <cell r="B77">
            <v>0</v>
          </cell>
          <cell r="C77">
            <v>96983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44306</v>
          </cell>
          <cell r="I77">
            <v>0</v>
          </cell>
          <cell r="J77">
            <v>0</v>
          </cell>
          <cell r="K77">
            <v>0</v>
          </cell>
          <cell r="L77">
            <v>2175634</v>
          </cell>
          <cell r="M77">
            <v>4613665</v>
          </cell>
          <cell r="N77">
            <v>6930588</v>
          </cell>
        </row>
        <row r="78">
          <cell r="A78" t="str">
            <v>Multas</v>
          </cell>
          <cell r="B78">
            <v>629102.19999999995</v>
          </cell>
          <cell r="C78">
            <v>888243.6</v>
          </cell>
          <cell r="D78">
            <v>976332.59</v>
          </cell>
          <cell r="E78">
            <v>642069.77</v>
          </cell>
          <cell r="F78">
            <v>897986.81</v>
          </cell>
          <cell r="G78">
            <v>617222.23</v>
          </cell>
          <cell r="H78">
            <v>855171.14</v>
          </cell>
          <cell r="I78">
            <v>867687.69</v>
          </cell>
          <cell r="J78">
            <v>910532</v>
          </cell>
          <cell r="K78">
            <v>913142.72</v>
          </cell>
          <cell r="L78">
            <v>998653.62</v>
          </cell>
          <cell r="M78">
            <v>809345.29</v>
          </cell>
          <cell r="N78">
            <v>10005489.66</v>
          </cell>
        </row>
        <row r="79">
          <cell r="A79" t="str">
            <v>Subtotal Participaciones e Incentivos Económicos</v>
          </cell>
          <cell r="B79">
            <v>1327759037.4899998</v>
          </cell>
          <cell r="C79">
            <v>1533702663.8300002</v>
          </cell>
          <cell r="D79">
            <v>1137550368.5799999</v>
          </cell>
          <cell r="E79">
            <v>1197999899.3300004</v>
          </cell>
          <cell r="F79">
            <v>1097973789.73</v>
          </cell>
          <cell r="G79">
            <v>927892014.01999998</v>
          </cell>
          <cell r="H79">
            <v>997333700.34000003</v>
          </cell>
          <cell r="I79">
            <v>1067418295.6400001</v>
          </cell>
          <cell r="J79">
            <v>1125559738.5699999</v>
          </cell>
          <cell r="K79">
            <v>1183378380.2300003</v>
          </cell>
          <cell r="L79">
            <v>1008638945.75</v>
          </cell>
          <cell r="M79">
            <v>1459044568.0799999</v>
          </cell>
          <cell r="N79">
            <v>14064251401.589998</v>
          </cell>
        </row>
        <row r="81">
          <cell r="A81" t="str">
            <v>Fondo de Aportaciones para la Educación Básica y Normal</v>
          </cell>
          <cell r="B81">
            <v>943355064</v>
          </cell>
          <cell r="C81">
            <v>631410122</v>
          </cell>
          <cell r="D81">
            <v>603226125</v>
          </cell>
          <cell r="E81">
            <v>686037794</v>
          </cell>
          <cell r="F81">
            <v>580893018</v>
          </cell>
          <cell r="G81">
            <v>813715220.73000002</v>
          </cell>
          <cell r="H81">
            <v>1207949518.0899999</v>
          </cell>
          <cell r="I81">
            <v>22653349.359999999</v>
          </cell>
          <cell r="J81">
            <v>636830412</v>
          </cell>
          <cell r="K81">
            <v>774060772</v>
          </cell>
          <cell r="L81">
            <v>1135715472.27</v>
          </cell>
          <cell r="M81">
            <v>641238525</v>
          </cell>
          <cell r="N81">
            <v>8677085392.4499989</v>
          </cell>
        </row>
        <row r="82">
          <cell r="A82" t="str">
            <v>Fondo de Aportaciones para los Servicios de Salud</v>
          </cell>
          <cell r="B82">
            <v>151370182.37</v>
          </cell>
          <cell r="C82">
            <v>128414471.58</v>
          </cell>
          <cell r="D82">
            <v>159992854.80000001</v>
          </cell>
          <cell r="E82">
            <v>138720395.72999999</v>
          </cell>
          <cell r="F82">
            <v>123192694.83</v>
          </cell>
          <cell r="G82">
            <v>124154654.42</v>
          </cell>
          <cell r="H82">
            <v>123759313.44</v>
          </cell>
          <cell r="I82">
            <v>119669691</v>
          </cell>
          <cell r="J82">
            <v>120111587</v>
          </cell>
          <cell r="K82">
            <v>141872079.94</v>
          </cell>
          <cell r="L82">
            <v>155089737.52000001</v>
          </cell>
          <cell r="M82">
            <v>232100167</v>
          </cell>
          <cell r="N82">
            <v>1718447829.6300001</v>
          </cell>
        </row>
        <row r="83">
          <cell r="A83" t="str">
            <v>Fondo de Aportaciones para la Infraestructura Social</v>
          </cell>
          <cell r="B83">
            <v>96787556</v>
          </cell>
          <cell r="C83">
            <v>96787556</v>
          </cell>
          <cell r="D83">
            <v>96787556</v>
          </cell>
          <cell r="E83">
            <v>96787556</v>
          </cell>
          <cell r="F83">
            <v>96787556</v>
          </cell>
          <cell r="G83">
            <v>96787556</v>
          </cell>
          <cell r="H83">
            <v>96787556</v>
          </cell>
          <cell r="I83">
            <v>96787556</v>
          </cell>
          <cell r="J83">
            <v>96787556</v>
          </cell>
          <cell r="K83">
            <v>96787557</v>
          </cell>
          <cell r="L83">
            <v>0</v>
          </cell>
          <cell r="M83">
            <v>0</v>
          </cell>
          <cell r="N83">
            <v>967875561</v>
          </cell>
        </row>
        <row r="84">
          <cell r="A84" t="str">
            <v>Infraestructura Social Municipal</v>
          </cell>
          <cell r="B84">
            <v>85056904</v>
          </cell>
          <cell r="C84">
            <v>85056904</v>
          </cell>
          <cell r="D84">
            <v>85056904</v>
          </cell>
          <cell r="E84">
            <v>85056904</v>
          </cell>
          <cell r="F84">
            <v>85056904</v>
          </cell>
          <cell r="G84">
            <v>85056904</v>
          </cell>
          <cell r="H84">
            <v>85056904</v>
          </cell>
          <cell r="I84">
            <v>85056904</v>
          </cell>
          <cell r="J84">
            <v>85056904</v>
          </cell>
          <cell r="K84">
            <v>85056907</v>
          </cell>
          <cell r="L84">
            <v>0</v>
          </cell>
          <cell r="M84">
            <v>0</v>
          </cell>
          <cell r="N84">
            <v>850569043</v>
          </cell>
        </row>
        <row r="85">
          <cell r="A85" t="str">
            <v>Infraestructura Social Estatal</v>
          </cell>
          <cell r="B85">
            <v>11730652</v>
          </cell>
          <cell r="C85">
            <v>11730652</v>
          </cell>
          <cell r="D85">
            <v>11730652</v>
          </cell>
          <cell r="E85">
            <v>11730652</v>
          </cell>
          <cell r="F85">
            <v>11730652</v>
          </cell>
          <cell r="G85">
            <v>11730652</v>
          </cell>
          <cell r="H85">
            <v>11730652</v>
          </cell>
          <cell r="I85">
            <v>11730652</v>
          </cell>
          <cell r="J85">
            <v>11730652</v>
          </cell>
          <cell r="K85">
            <v>11730650</v>
          </cell>
          <cell r="L85">
            <v>0</v>
          </cell>
          <cell r="M85">
            <v>0</v>
          </cell>
          <cell r="N85">
            <v>117306518</v>
          </cell>
        </row>
        <row r="86">
          <cell r="A86" t="str">
            <v>Fondo de Aportaciones para el Fortalecimiento de los Municipios</v>
          </cell>
          <cell r="B86">
            <v>126993184</v>
          </cell>
          <cell r="C86">
            <v>126993184</v>
          </cell>
          <cell r="D86">
            <v>126993184</v>
          </cell>
          <cell r="E86">
            <v>126993184</v>
          </cell>
          <cell r="F86">
            <v>126993184</v>
          </cell>
          <cell r="G86">
            <v>126993184</v>
          </cell>
          <cell r="H86">
            <v>126993184</v>
          </cell>
          <cell r="I86">
            <v>126993184</v>
          </cell>
          <cell r="J86">
            <v>126993184</v>
          </cell>
          <cell r="K86">
            <v>126993184</v>
          </cell>
          <cell r="L86">
            <v>126993184</v>
          </cell>
          <cell r="M86">
            <v>126993182</v>
          </cell>
          <cell r="N86">
            <v>1523918206</v>
          </cell>
        </row>
        <row r="87">
          <cell r="A87" t="str">
            <v>Fondo de Aportaciones Múltiples</v>
          </cell>
          <cell r="B87">
            <v>14042308</v>
          </cell>
          <cell r="C87">
            <v>72820361</v>
          </cell>
          <cell r="D87">
            <v>95378707</v>
          </cell>
          <cell r="E87">
            <v>95349535</v>
          </cell>
          <cell r="F87">
            <v>95349534.5</v>
          </cell>
          <cell r="G87">
            <v>95349533.5</v>
          </cell>
          <cell r="H87">
            <v>14042308</v>
          </cell>
          <cell r="I87">
            <v>14042302</v>
          </cell>
          <cell r="J87">
            <v>14042308</v>
          </cell>
          <cell r="K87">
            <v>14042308</v>
          </cell>
          <cell r="L87">
            <v>14042308</v>
          </cell>
          <cell r="M87">
            <v>14042308</v>
          </cell>
          <cell r="N87">
            <v>552543821</v>
          </cell>
        </row>
        <row r="88">
          <cell r="A88" t="str">
            <v>Asistencia Social (DIF)</v>
          </cell>
          <cell r="B88">
            <v>14042308</v>
          </cell>
          <cell r="C88">
            <v>14042308</v>
          </cell>
          <cell r="D88">
            <v>14042308</v>
          </cell>
          <cell r="E88">
            <v>14042308</v>
          </cell>
          <cell r="F88">
            <v>14042308</v>
          </cell>
          <cell r="G88">
            <v>14042308</v>
          </cell>
          <cell r="H88">
            <v>14042308</v>
          </cell>
          <cell r="I88">
            <v>14042302</v>
          </cell>
          <cell r="J88">
            <v>14042308</v>
          </cell>
          <cell r="K88">
            <v>14042308</v>
          </cell>
          <cell r="L88">
            <v>14042308</v>
          </cell>
          <cell r="M88">
            <v>14042308</v>
          </cell>
          <cell r="N88">
            <v>168507690</v>
          </cell>
        </row>
        <row r="89">
          <cell r="A89" t="str">
            <v>Infraestructura Educativa Básica</v>
          </cell>
          <cell r="B89">
            <v>0</v>
          </cell>
          <cell r="C89">
            <v>30757858</v>
          </cell>
          <cell r="D89">
            <v>30757858</v>
          </cell>
          <cell r="E89">
            <v>30757859</v>
          </cell>
          <cell r="F89">
            <v>30757859</v>
          </cell>
          <cell r="G89">
            <v>30757858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153789292</v>
          </cell>
        </row>
        <row r="90">
          <cell r="A90" t="str">
            <v>Infraestructura Educativa Superior</v>
          </cell>
          <cell r="B90">
            <v>0</v>
          </cell>
          <cell r="C90">
            <v>28020195</v>
          </cell>
          <cell r="D90">
            <v>50578541</v>
          </cell>
          <cell r="E90">
            <v>50549368</v>
          </cell>
          <cell r="F90">
            <v>50549367.5</v>
          </cell>
          <cell r="G90">
            <v>50549367.5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230246839</v>
          </cell>
        </row>
        <row r="91">
          <cell r="A91" t="str">
            <v>Fondo de Aportaciones para la Educación Tecnologica  y de Adultos</v>
          </cell>
          <cell r="B91">
            <v>19644028</v>
          </cell>
          <cell r="C91">
            <v>13568861</v>
          </cell>
          <cell r="D91">
            <v>12655128</v>
          </cell>
          <cell r="E91">
            <v>12926123</v>
          </cell>
          <cell r="F91">
            <v>12600291</v>
          </cell>
          <cell r="G91">
            <v>12718181</v>
          </cell>
          <cell r="H91">
            <v>16896471</v>
          </cell>
          <cell r="I91">
            <v>14895103</v>
          </cell>
          <cell r="J91">
            <v>14165012</v>
          </cell>
          <cell r="K91">
            <v>13425747</v>
          </cell>
          <cell r="L91">
            <v>17958126</v>
          </cell>
          <cell r="M91">
            <v>17449963</v>
          </cell>
          <cell r="N91">
            <v>178903034</v>
          </cell>
        </row>
        <row r="92">
          <cell r="A92" t="str">
            <v>Fondo de Aportaciones para el Fort. de las Entidades Federativas</v>
          </cell>
          <cell r="B92">
            <v>82981881</v>
          </cell>
          <cell r="C92">
            <v>82981881</v>
          </cell>
          <cell r="D92">
            <v>82981881</v>
          </cell>
          <cell r="E92">
            <v>82981881</v>
          </cell>
          <cell r="F92">
            <v>82981881</v>
          </cell>
          <cell r="G92">
            <v>82981881</v>
          </cell>
          <cell r="H92">
            <v>82981881</v>
          </cell>
          <cell r="I92">
            <v>82981881</v>
          </cell>
          <cell r="J92">
            <v>82981881</v>
          </cell>
          <cell r="K92">
            <v>82981881</v>
          </cell>
          <cell r="L92">
            <v>82981881</v>
          </cell>
          <cell r="M92">
            <v>82981879</v>
          </cell>
          <cell r="N92">
            <v>995782570</v>
          </cell>
        </row>
        <row r="93">
          <cell r="A93" t="str">
            <v>Fondo de Aportaciones para la Seguridad Pública</v>
          </cell>
          <cell r="B93">
            <v>25914309</v>
          </cell>
          <cell r="C93">
            <v>25914309</v>
          </cell>
          <cell r="D93">
            <v>25914309</v>
          </cell>
          <cell r="E93">
            <v>25914309</v>
          </cell>
          <cell r="F93">
            <v>25914309</v>
          </cell>
          <cell r="G93">
            <v>25914309</v>
          </cell>
          <cell r="H93">
            <v>25914309</v>
          </cell>
          <cell r="I93">
            <v>25914309</v>
          </cell>
          <cell r="J93">
            <v>25914309</v>
          </cell>
          <cell r="K93">
            <v>25914312</v>
          </cell>
          <cell r="L93">
            <v>0</v>
          </cell>
          <cell r="M93">
            <v>0</v>
          </cell>
          <cell r="N93">
            <v>259143093</v>
          </cell>
        </row>
        <row r="94">
          <cell r="A94" t="str">
            <v>Subtotal Aportaciones Federales</v>
          </cell>
          <cell r="B94">
            <v>1461088512.3699999</v>
          </cell>
          <cell r="C94">
            <v>1178890745.5799999</v>
          </cell>
          <cell r="D94">
            <v>1203929744.8</v>
          </cell>
          <cell r="E94">
            <v>1265710777.73</v>
          </cell>
          <cell r="F94">
            <v>1144712468.3299999</v>
          </cell>
          <cell r="G94">
            <v>1378614519.6500001</v>
          </cell>
          <cell r="H94">
            <v>1695324540.53</v>
          </cell>
          <cell r="I94">
            <v>503937375.36000001</v>
          </cell>
          <cell r="J94">
            <v>1117826249</v>
          </cell>
          <cell r="K94">
            <v>1276077840.9400001</v>
          </cell>
          <cell r="L94">
            <v>1532780708.79</v>
          </cell>
          <cell r="M94">
            <v>1114806024</v>
          </cell>
          <cell r="N94">
            <v>14873699507.079998</v>
          </cell>
        </row>
        <row r="95">
          <cell r="B95">
            <v>0</v>
          </cell>
        </row>
        <row r="96">
          <cell r="A96" t="str">
            <v>De la Secretaría de Educación Pública</v>
          </cell>
          <cell r="B96">
            <v>237081165.37</v>
          </cell>
          <cell r="C96">
            <v>118529655</v>
          </cell>
          <cell r="D96">
            <v>164633014.56</v>
          </cell>
          <cell r="E96">
            <v>81804514.599999994</v>
          </cell>
          <cell r="F96">
            <v>260400207.63</v>
          </cell>
          <cell r="G96">
            <v>394872172.23000002</v>
          </cell>
          <cell r="H96">
            <v>223732913.09999999</v>
          </cell>
          <cell r="I96">
            <v>177239520</v>
          </cell>
          <cell r="J96">
            <v>220624955.76000002</v>
          </cell>
          <cell r="K96">
            <v>202104821.89000002</v>
          </cell>
          <cell r="L96">
            <v>203163591.43999997</v>
          </cell>
          <cell r="M96">
            <v>520826561.42000002</v>
          </cell>
          <cell r="N96">
            <v>2805013093</v>
          </cell>
        </row>
        <row r="97">
          <cell r="A97" t="str">
            <v>Colegio de Bachilleres</v>
          </cell>
          <cell r="B97">
            <v>29204926</v>
          </cell>
          <cell r="C97">
            <v>15726978</v>
          </cell>
          <cell r="D97">
            <v>13783633</v>
          </cell>
          <cell r="E97">
            <v>16153145</v>
          </cell>
          <cell r="F97">
            <v>15373729</v>
          </cell>
          <cell r="G97">
            <v>15373729</v>
          </cell>
          <cell r="H97">
            <v>24319456.100000001</v>
          </cell>
          <cell r="I97">
            <v>25376359</v>
          </cell>
          <cell r="J97">
            <v>31505022</v>
          </cell>
          <cell r="K97">
            <v>46110908.210000001</v>
          </cell>
          <cell r="L97">
            <v>1476649</v>
          </cell>
          <cell r="M97">
            <v>2063479</v>
          </cell>
          <cell r="N97">
            <v>236468013.31</v>
          </cell>
        </row>
        <row r="98">
          <cell r="A98" t="str">
            <v>Colegio de Estudios Científicos y Tecnológicos</v>
          </cell>
          <cell r="B98">
            <v>15506643</v>
          </cell>
          <cell r="C98">
            <v>8383060</v>
          </cell>
          <cell r="D98">
            <v>6870379</v>
          </cell>
          <cell r="E98">
            <v>8473949</v>
          </cell>
          <cell r="F98">
            <v>8122043</v>
          </cell>
          <cell r="G98">
            <v>20065634</v>
          </cell>
          <cell r="H98">
            <v>4450370</v>
          </cell>
          <cell r="I98">
            <v>8122043</v>
          </cell>
          <cell r="J98">
            <v>19855457.300000001</v>
          </cell>
          <cell r="K98">
            <v>23893511</v>
          </cell>
          <cell r="L98">
            <v>1675353.84</v>
          </cell>
          <cell r="M98">
            <v>842905</v>
          </cell>
          <cell r="N98">
            <v>126261348.14</v>
          </cell>
        </row>
        <row r="99">
          <cell r="A99" t="str">
            <v>Universidad Politécnica de Chihuahua</v>
          </cell>
          <cell r="B99">
            <v>0</v>
          </cell>
          <cell r="C99">
            <v>1468000</v>
          </cell>
          <cell r="D99">
            <v>734000</v>
          </cell>
          <cell r="E99">
            <v>734000</v>
          </cell>
          <cell r="F99">
            <v>734000</v>
          </cell>
          <cell r="G99">
            <v>734000</v>
          </cell>
          <cell r="H99">
            <v>734000</v>
          </cell>
          <cell r="I99">
            <v>1480000</v>
          </cell>
          <cell r="J99">
            <v>734000</v>
          </cell>
          <cell r="K99">
            <v>3211452</v>
          </cell>
          <cell r="L99">
            <v>534000</v>
          </cell>
          <cell r="M99">
            <v>0</v>
          </cell>
          <cell r="N99">
            <v>11097452</v>
          </cell>
        </row>
        <row r="100">
          <cell r="A100" t="str">
            <v>Instituto de Capacitación para el Trabajo</v>
          </cell>
          <cell r="B100">
            <v>2027315</v>
          </cell>
          <cell r="C100">
            <v>1273614</v>
          </cell>
          <cell r="D100">
            <v>0</v>
          </cell>
          <cell r="E100">
            <v>3916844</v>
          </cell>
          <cell r="F100">
            <v>1923847</v>
          </cell>
          <cell r="G100">
            <v>1923847</v>
          </cell>
          <cell r="H100">
            <v>1923847</v>
          </cell>
          <cell r="I100">
            <v>2565542</v>
          </cell>
          <cell r="J100">
            <v>3731872.65</v>
          </cell>
          <cell r="K100">
            <v>5018577</v>
          </cell>
          <cell r="L100">
            <v>388976.36</v>
          </cell>
          <cell r="M100">
            <v>0</v>
          </cell>
          <cell r="N100">
            <v>24694282.009999998</v>
          </cell>
        </row>
        <row r="101">
          <cell r="A101" t="str">
            <v>Colegio Chihuahua</v>
          </cell>
          <cell r="B101">
            <v>389000</v>
          </cell>
          <cell r="C101">
            <v>194000</v>
          </cell>
          <cell r="D101">
            <v>0</v>
          </cell>
          <cell r="E101">
            <v>0</v>
          </cell>
          <cell r="F101">
            <v>194000</v>
          </cell>
          <cell r="G101">
            <v>782000</v>
          </cell>
          <cell r="H101">
            <v>194000</v>
          </cell>
          <cell r="I101">
            <v>194000</v>
          </cell>
          <cell r="J101">
            <v>343172.1</v>
          </cell>
          <cell r="K101">
            <v>194000</v>
          </cell>
          <cell r="L101">
            <v>389000</v>
          </cell>
          <cell r="M101">
            <v>247003.93</v>
          </cell>
          <cell r="N101">
            <v>3120176.0300000003</v>
          </cell>
        </row>
        <row r="102">
          <cell r="A102" t="str">
            <v>Transferencia a Educación Media y Superior</v>
          </cell>
          <cell r="B102">
            <v>178811000</v>
          </cell>
          <cell r="C102">
            <v>89406000</v>
          </cell>
          <cell r="D102">
            <v>134303000</v>
          </cell>
          <cell r="E102">
            <v>44509000</v>
          </cell>
          <cell r="F102">
            <v>148841000</v>
          </cell>
          <cell r="G102">
            <v>292340100</v>
          </cell>
          <cell r="H102">
            <v>165864625</v>
          </cell>
          <cell r="I102">
            <v>93072016</v>
          </cell>
          <cell r="J102">
            <v>121975000</v>
          </cell>
          <cell r="K102">
            <v>91562000</v>
          </cell>
          <cell r="L102">
            <v>198565845.06999999</v>
          </cell>
          <cell r="M102">
            <v>134462848.48000002</v>
          </cell>
          <cell r="N102">
            <v>1693712434.55</v>
          </cell>
        </row>
        <row r="103">
          <cell r="A103" t="str">
            <v>Previsión y Aportación para el Sistema de Educación Básica y Normal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350000000</v>
          </cell>
          <cell r="N103">
            <v>350000000</v>
          </cell>
        </row>
        <row r="104">
          <cell r="A104" t="str">
            <v>Convenio Gobierno del Estado CONACULTA</v>
          </cell>
          <cell r="B104">
            <v>0</v>
          </cell>
          <cell r="C104">
            <v>0</v>
          </cell>
          <cell r="D104">
            <v>4877538.5599999996</v>
          </cell>
          <cell r="E104">
            <v>0</v>
          </cell>
          <cell r="F104">
            <v>0</v>
          </cell>
          <cell r="G104">
            <v>7151480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12029018.559999999</v>
          </cell>
        </row>
        <row r="105">
          <cell r="A105" t="str">
            <v>CONADE</v>
          </cell>
          <cell r="B105">
            <v>0</v>
          </cell>
          <cell r="C105">
            <v>0</v>
          </cell>
          <cell r="D105">
            <v>0</v>
          </cell>
          <cell r="E105">
            <v>1500000</v>
          </cell>
          <cell r="F105">
            <v>0</v>
          </cell>
          <cell r="G105">
            <v>1682850</v>
          </cell>
          <cell r="H105">
            <v>19949070</v>
          </cell>
          <cell r="I105">
            <v>39566600</v>
          </cell>
          <cell r="J105">
            <v>29176634</v>
          </cell>
          <cell r="K105">
            <v>0</v>
          </cell>
          <cell r="L105">
            <v>133767.17000000001</v>
          </cell>
          <cell r="M105">
            <v>1462836</v>
          </cell>
          <cell r="N105">
            <v>93471757.170000002</v>
          </cell>
        </row>
        <row r="106">
          <cell r="A106" t="str">
            <v>Varios SEP</v>
          </cell>
          <cell r="B106">
            <v>11142281.370000001</v>
          </cell>
          <cell r="C106">
            <v>2078003</v>
          </cell>
          <cell r="D106">
            <v>4064464</v>
          </cell>
          <cell r="E106">
            <v>6517576.5999999996</v>
          </cell>
          <cell r="F106">
            <v>85211588.629999995</v>
          </cell>
          <cell r="G106">
            <v>54818532.230000004</v>
          </cell>
          <cell r="H106">
            <v>6297545</v>
          </cell>
          <cell r="I106">
            <v>6862960</v>
          </cell>
          <cell r="J106">
            <v>13303797.710000001</v>
          </cell>
          <cell r="K106">
            <v>32114373.68</v>
          </cell>
          <cell r="L106">
            <v>0</v>
          </cell>
          <cell r="M106">
            <v>31747489.009999998</v>
          </cell>
          <cell r="N106">
            <v>254158611.22999999</v>
          </cell>
        </row>
        <row r="107">
          <cell r="A107" t="str">
            <v>INADET/CENALTEC</v>
          </cell>
          <cell r="B107">
            <v>3307725</v>
          </cell>
          <cell r="C107">
            <v>2078003</v>
          </cell>
          <cell r="D107">
            <v>1544464</v>
          </cell>
          <cell r="E107">
            <v>1737782</v>
          </cell>
          <cell r="F107">
            <v>4936978</v>
          </cell>
          <cell r="G107">
            <v>1427770</v>
          </cell>
          <cell r="H107">
            <v>1427770</v>
          </cell>
          <cell r="I107">
            <v>2369534</v>
          </cell>
          <cell r="J107">
            <v>4425568.68</v>
          </cell>
          <cell r="K107">
            <v>3787450</v>
          </cell>
          <cell r="L107">
            <v>0</v>
          </cell>
          <cell r="M107">
            <v>11079.01</v>
          </cell>
          <cell r="N107">
            <v>27054123.690000001</v>
          </cell>
        </row>
        <row r="108">
          <cell r="A108" t="str">
            <v>EMS 2/3 EL CAMIZAL</v>
          </cell>
          <cell r="B108">
            <v>6239986.21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6239986.21</v>
          </cell>
        </row>
        <row r="109">
          <cell r="A109" t="str">
            <v>PROGRAMAS SUMAS PAQUIME</v>
          </cell>
          <cell r="B109">
            <v>96000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96000</v>
          </cell>
        </row>
        <row r="110">
          <cell r="A110" t="str">
            <v>ESC. PREPARATORIO FED. POR COOPERACIÓN DIVISION DEL NORTE</v>
          </cell>
          <cell r="B110">
            <v>1020964.1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1020964.1</v>
          </cell>
        </row>
        <row r="111">
          <cell r="A111" t="str">
            <v>PROGRAMA ASESOR TECNOLOGICO</v>
          </cell>
          <cell r="B111">
            <v>0</v>
          </cell>
          <cell r="C111">
            <v>0</v>
          </cell>
          <cell r="D111">
            <v>2520000</v>
          </cell>
          <cell r="E111">
            <v>388000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2908000</v>
          </cell>
        </row>
        <row r="112">
          <cell r="A112" t="str">
            <v>PROG. EDUC. BASICA NIÑOS Y NIÑAS DE FAMILIAS JORNALERAS AGRICOLAS MIGRANTES 2012</v>
          </cell>
          <cell r="B112">
            <v>0</v>
          </cell>
          <cell r="C112">
            <v>0</v>
          </cell>
          <cell r="D112">
            <v>0</v>
          </cell>
          <cell r="E112">
            <v>2766794.6</v>
          </cell>
          <cell r="F112">
            <v>1383426</v>
          </cell>
          <cell r="G112">
            <v>0</v>
          </cell>
          <cell r="H112">
            <v>0</v>
          </cell>
          <cell r="I112">
            <v>1383426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5533646.5999999996</v>
          </cell>
        </row>
        <row r="113">
          <cell r="A113" t="str">
            <v>BECAS DE APOYO A LA EDUC. BASICA DE MADRES Y JOVENES EMBARAZADAS 2012</v>
          </cell>
          <cell r="B113">
            <v>0</v>
          </cell>
          <cell r="C113">
            <v>0</v>
          </cell>
          <cell r="D113">
            <v>0</v>
          </cell>
          <cell r="E113">
            <v>1625000</v>
          </cell>
          <cell r="F113">
            <v>0</v>
          </cell>
          <cell r="G113">
            <v>1625000</v>
          </cell>
          <cell r="H113">
            <v>0</v>
          </cell>
          <cell r="I113">
            <v>160000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3410000</v>
          </cell>
        </row>
        <row r="114">
          <cell r="A114" t="str">
            <v>PROGRAMA DE FORTALECIMIENTO A LA TELESECUNDARIA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80000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80000</v>
          </cell>
        </row>
        <row r="115">
          <cell r="A115" t="str">
            <v>PROGRAMA NACIONAL DE LECTURA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1170000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1170000</v>
          </cell>
        </row>
        <row r="116">
          <cell r="A116" t="str">
            <v>PROGRAMA ESCUELAS DE TIEMPO COMPLETO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44873586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44873586</v>
          </cell>
        </row>
        <row r="117">
          <cell r="A117" t="str">
            <v>PROGRAMA ESCUELA SEGURA 2012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13034475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13034475</v>
          </cell>
        </row>
        <row r="118">
          <cell r="A118" t="str">
            <v>PROG. FORTALECIMIENTO  DE COMUNIDADES ESCOLARES DE APRENDIZAJE (PROSEDA)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2692070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2692070</v>
          </cell>
        </row>
        <row r="119">
          <cell r="A119" t="str">
            <v>PROG. ATEN.A GRUPOS EN  SITUACION DE VULNERABILIDAD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2581191</v>
          </cell>
          <cell r="G119">
            <v>0</v>
          </cell>
          <cell r="H119">
            <v>1419400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4000591</v>
          </cell>
        </row>
        <row r="120">
          <cell r="A120" t="str">
            <v>PROG. BECAS PRACTICA INTENSIVA SERVICIO SOCIAL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1419187.5</v>
          </cell>
          <cell r="G120">
            <v>0</v>
          </cell>
          <cell r="H120">
            <v>315375</v>
          </cell>
          <cell r="I120">
            <v>0</v>
          </cell>
          <cell r="J120">
            <v>791700</v>
          </cell>
          <cell r="K120">
            <v>0</v>
          </cell>
          <cell r="L120">
            <v>0</v>
          </cell>
          <cell r="M120">
            <v>593775</v>
          </cell>
          <cell r="N120">
            <v>3120037.5</v>
          </cell>
        </row>
        <row r="121">
          <cell r="A121" t="str">
            <v>PROG. SISTEMA NACIONAL DE FORMACION CONTINUA Y SUPERACION PROFESIONAL DE MAESTROS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6128090.6900000004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6128090.6900000004</v>
          </cell>
        </row>
        <row r="122">
          <cell r="A122" t="str">
            <v xml:space="preserve">PROG. AMPLIACION DE LA OFERTA EDUCATIVA 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6912584.4400000004</v>
          </cell>
          <cell r="G122">
            <v>0</v>
          </cell>
          <cell r="H122">
            <v>0</v>
          </cell>
          <cell r="I122">
            <v>0</v>
          </cell>
          <cell r="J122">
            <v>8086529.0300000003</v>
          </cell>
          <cell r="K122">
            <v>0</v>
          </cell>
          <cell r="L122">
            <v>0</v>
          </cell>
          <cell r="M122">
            <v>0</v>
          </cell>
          <cell r="N122">
            <v>14999113.470000001</v>
          </cell>
        </row>
        <row r="123">
          <cell r="A123" t="str">
            <v>PROGRAMA ESCUELA SIEMPRE ABIERTA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16061720</v>
          </cell>
          <cell r="H123">
            <v>3135000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19196720</v>
          </cell>
        </row>
        <row r="124">
          <cell r="A124" t="str">
            <v>PROGRAMA CAPACITACION AL MAGISTERIO PARA PREVENIR LA VIOLENCIA HACIA LA MUJER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946716.23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946716.23</v>
          </cell>
        </row>
        <row r="125">
          <cell r="A125" t="str">
            <v>PROGRAMA NACIONAL DE INGLES EN EDUCACION BASICA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22000000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22000000</v>
          </cell>
        </row>
        <row r="126">
          <cell r="A126" t="str">
            <v>PROGRAMA CONSOLIDACION DE LA REFORMA A LA EDUC. SECUNDARIA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1285608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1285608</v>
          </cell>
        </row>
        <row r="127">
          <cell r="A127" t="str">
            <v>PROG. DE ACTUALIZACION Y ARTICULACION CURRICULAR DE LA EDUCACION PRIMARIA 2012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1599314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1599314</v>
          </cell>
        </row>
        <row r="128">
          <cell r="A128" t="str">
            <v>PROG. CONSOLIDACION DE LA REFORMA PEDAGOGICA DE LA EDUCACION PREESCOLAR 2012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853016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853016</v>
          </cell>
        </row>
        <row r="129">
          <cell r="A129" t="str">
            <v>APOYO AL FORTALECIMIENTO DE INSTANCIAS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7929388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7929388</v>
          </cell>
        </row>
        <row r="130">
          <cell r="A130" t="str">
            <v>APOYO AL FORTALECIMIENTO DE INSTANCIAS ESTATALES DE JUVENTUD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1090000</v>
          </cell>
          <cell r="H130">
            <v>0</v>
          </cell>
          <cell r="I130">
            <v>2950000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4040000</v>
          </cell>
        </row>
        <row r="131">
          <cell r="A131" t="str">
            <v>RECURSOS EXTRAORDINARIOS PARA LA ATENCION DE LOS DOCENTES DEL SIST. CONALEP 2012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4886989</v>
          </cell>
          <cell r="L131">
            <v>0</v>
          </cell>
          <cell r="M131">
            <v>0</v>
          </cell>
          <cell r="N131">
            <v>4886989</v>
          </cell>
        </row>
        <row r="132">
          <cell r="A132" t="str">
            <v>PIIEMS 2012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22140317.27</v>
          </cell>
          <cell r="L132">
            <v>0</v>
          </cell>
          <cell r="M132">
            <v>4343340</v>
          </cell>
          <cell r="N132">
            <v>26483657.27</v>
          </cell>
        </row>
        <row r="133">
          <cell r="A133" t="str">
            <v>PODER JOVEN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50000</v>
          </cell>
          <cell r="L133">
            <v>0</v>
          </cell>
          <cell r="M133">
            <v>0</v>
          </cell>
          <cell r="N133">
            <v>50000</v>
          </cell>
        </row>
        <row r="134">
          <cell r="A134" t="str">
            <v>PROGRAMA INTEGRAL DE FORTALECIMIENTO A LOS INSTITUTOS TECNOLOGICOS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1249617.4099999999</v>
          </cell>
          <cell r="L134">
            <v>0</v>
          </cell>
          <cell r="M134">
            <v>0</v>
          </cell>
          <cell r="N134">
            <v>1249617.4099999999</v>
          </cell>
        </row>
        <row r="135">
          <cell r="A135" t="str">
            <v>PROGRAMA ESTIMULOS A LA CALIDAD DOCENTE 2012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26799295</v>
          </cell>
          <cell r="N135">
            <v>26799295</v>
          </cell>
        </row>
        <row r="136">
          <cell r="A136" t="str">
            <v>ESC. PREPARATORIO FED. POR COOPERACIÓN LOPEZ MATEOS</v>
          </cell>
          <cell r="B136">
            <v>477606.06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477606.06</v>
          </cell>
        </row>
        <row r="137">
          <cell r="A137" t="str">
            <v>De la Secretaría de Hacienda y Crédito Público</v>
          </cell>
          <cell r="B137">
            <v>5673894.7599999998</v>
          </cell>
          <cell r="C137">
            <v>0</v>
          </cell>
          <cell r="D137">
            <v>13520057.07</v>
          </cell>
          <cell r="E137">
            <v>93320282.700000003</v>
          </cell>
          <cell r="F137">
            <v>12190175</v>
          </cell>
          <cell r="G137">
            <v>13468035</v>
          </cell>
          <cell r="H137">
            <v>14968035</v>
          </cell>
          <cell r="I137">
            <v>15468035</v>
          </cell>
          <cell r="J137">
            <v>42868035</v>
          </cell>
          <cell r="K137">
            <v>4118035</v>
          </cell>
          <cell r="L137">
            <v>3668037</v>
          </cell>
          <cell r="M137">
            <v>201000000</v>
          </cell>
          <cell r="N137">
            <v>420262621.52999997</v>
          </cell>
        </row>
        <row r="138">
          <cell r="A138" t="str">
            <v>Fondo Metropolitano</v>
          </cell>
          <cell r="B138">
            <v>0</v>
          </cell>
          <cell r="C138">
            <v>0</v>
          </cell>
          <cell r="D138">
            <v>0</v>
          </cell>
          <cell r="E138">
            <v>16000000</v>
          </cell>
          <cell r="F138">
            <v>9850000</v>
          </cell>
          <cell r="G138">
            <v>13000000</v>
          </cell>
          <cell r="H138">
            <v>14500000</v>
          </cell>
          <cell r="I138">
            <v>15000000</v>
          </cell>
          <cell r="J138">
            <v>9000000</v>
          </cell>
          <cell r="K138">
            <v>3650000</v>
          </cell>
          <cell r="L138">
            <v>3000000</v>
          </cell>
          <cell r="M138">
            <v>1000000</v>
          </cell>
          <cell r="N138">
            <v>85000000</v>
          </cell>
        </row>
        <row r="139">
          <cell r="A139" t="str">
            <v>Fondo de Infraestructura de Entidades Federativas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A140" t="str">
            <v>Fondo para la Accesibilidad al Transporte Público para Personas Discapacitadas</v>
          </cell>
          <cell r="B140">
            <v>0</v>
          </cell>
          <cell r="C140">
            <v>0</v>
          </cell>
          <cell r="D140">
            <v>13520057.07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13520057.07</v>
          </cell>
        </row>
        <row r="141">
          <cell r="A141" t="str">
            <v>Fondo de Atención a Grupos Vulnerables, Infraestructura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200000</v>
          </cell>
          <cell r="M141">
            <v>0</v>
          </cell>
          <cell r="N141">
            <v>200000</v>
          </cell>
        </row>
        <row r="142">
          <cell r="A142" t="str">
            <v>Fondo de Pavimentación y Espacios Deportivos</v>
          </cell>
          <cell r="B142">
            <v>0</v>
          </cell>
          <cell r="C142">
            <v>0</v>
          </cell>
          <cell r="D142">
            <v>0</v>
          </cell>
          <cell r="E142">
            <v>70436879.700000003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70436879.700000003</v>
          </cell>
        </row>
        <row r="143">
          <cell r="A143" t="str">
            <v>Programa Las narraciones de niñas y niños indigenas</v>
          </cell>
          <cell r="B143">
            <v>260000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260000</v>
          </cell>
        </row>
        <row r="144">
          <cell r="A144" t="str">
            <v>Centro Cultural Parral 2011</v>
          </cell>
          <cell r="B144">
            <v>4437350.79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4437350.79</v>
          </cell>
        </row>
        <row r="145">
          <cell r="A145" t="str">
            <v>Fondo de Apoyo a los Migrantes</v>
          </cell>
          <cell r="B145">
            <v>0</v>
          </cell>
          <cell r="C145">
            <v>0</v>
          </cell>
          <cell r="D145">
            <v>0</v>
          </cell>
          <cell r="E145">
            <v>6883403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6883403</v>
          </cell>
        </row>
        <row r="146">
          <cell r="A146" t="str">
            <v>Programa de Fiscalización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2340175</v>
          </cell>
          <cell r="G146">
            <v>468035</v>
          </cell>
          <cell r="H146">
            <v>468035</v>
          </cell>
          <cell r="I146">
            <v>468035</v>
          </cell>
          <cell r="J146">
            <v>468035</v>
          </cell>
          <cell r="K146">
            <v>468035</v>
          </cell>
          <cell r="L146">
            <v>468037</v>
          </cell>
          <cell r="M146">
            <v>0</v>
          </cell>
          <cell r="N146">
            <v>5148387</v>
          </cell>
        </row>
        <row r="147">
          <cell r="A147" t="str">
            <v>Programas Regionales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33400000</v>
          </cell>
          <cell r="K147">
            <v>0</v>
          </cell>
          <cell r="L147">
            <v>0</v>
          </cell>
          <cell r="M147">
            <v>0</v>
          </cell>
          <cell r="N147">
            <v>33400000</v>
          </cell>
        </row>
        <row r="148">
          <cell r="A148" t="str">
            <v>Saneamiento Financiero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200000000</v>
          </cell>
          <cell r="N148">
            <v>200000000</v>
          </cell>
        </row>
        <row r="149">
          <cell r="A149" t="str">
            <v>Programa de Fortalecimiento y Mejora (PROFOM) 2012</v>
          </cell>
          <cell r="B149">
            <v>976543.97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976543.97</v>
          </cell>
        </row>
        <row r="150">
          <cell r="A150" t="str">
            <v>De la Secretaría de Comunicaciones y Transportes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A151" t="str">
            <v>Programa Aeropuerto Barrancas del Cobre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A152" t="str">
            <v>De la Secretaría del Medio Ambiente y Recursos Naturales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103855774.7</v>
          </cell>
          <cell r="H152">
            <v>29155815</v>
          </cell>
          <cell r="I152">
            <v>48138060</v>
          </cell>
          <cell r="J152">
            <v>27648024</v>
          </cell>
          <cell r="K152">
            <v>75610108.709999993</v>
          </cell>
          <cell r="L152">
            <v>6427965</v>
          </cell>
          <cell r="M152">
            <v>20000000</v>
          </cell>
          <cell r="N152">
            <v>310835747.40999997</v>
          </cell>
        </row>
        <row r="153">
          <cell r="A153" t="str">
            <v>Varios SEMARNAT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2047699.71</v>
          </cell>
          <cell r="L153">
            <v>432117</v>
          </cell>
          <cell r="M153">
            <v>0</v>
          </cell>
          <cell r="N153">
            <v>2479816.71</v>
          </cell>
        </row>
        <row r="154">
          <cell r="A154" t="str">
            <v>Programa Para La Prevencion Y Gestion Integral De Residuos Solidos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4800000</v>
          </cell>
          <cell r="L154">
            <v>0</v>
          </cell>
          <cell r="M154">
            <v>0</v>
          </cell>
          <cell r="N154">
            <v>4800000</v>
          </cell>
        </row>
        <row r="155">
          <cell r="A155" t="str">
            <v>CONAGUA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103855774.7</v>
          </cell>
          <cell r="H155">
            <v>29155815</v>
          </cell>
          <cell r="I155">
            <v>48138060</v>
          </cell>
          <cell r="J155">
            <v>27648024</v>
          </cell>
          <cell r="K155">
            <v>68762409</v>
          </cell>
          <cell r="L155">
            <v>2900000</v>
          </cell>
          <cell r="M155">
            <v>20000000</v>
          </cell>
          <cell r="N155">
            <v>300460082.69999999</v>
          </cell>
        </row>
        <row r="156">
          <cell r="A156" t="str">
            <v>CONAFOR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3095848</v>
          </cell>
          <cell r="M156">
            <v>0</v>
          </cell>
          <cell r="N156">
            <v>3095848</v>
          </cell>
        </row>
        <row r="157">
          <cell r="A157" t="str">
            <v>De la Secretaría de Salud</v>
          </cell>
          <cell r="B157">
            <v>0</v>
          </cell>
          <cell r="C157">
            <v>125094473.83999999</v>
          </cell>
          <cell r="D157">
            <v>200271102.5</v>
          </cell>
          <cell r="E157">
            <v>11562271.370000001</v>
          </cell>
          <cell r="F157">
            <v>49529829.660000011</v>
          </cell>
          <cell r="G157">
            <v>292561176.19999999</v>
          </cell>
          <cell r="H157">
            <v>222025756.46000001</v>
          </cell>
          <cell r="I157">
            <v>47510161.170000002</v>
          </cell>
          <cell r="J157">
            <v>35084297</v>
          </cell>
          <cell r="K157">
            <v>149896932.66</v>
          </cell>
          <cell r="L157">
            <v>100718746.77</v>
          </cell>
          <cell r="M157">
            <v>25335334.699999999</v>
          </cell>
          <cell r="N157">
            <v>1259590082.3299999</v>
          </cell>
        </row>
        <row r="158">
          <cell r="A158" t="str">
            <v>Seguro Popular</v>
          </cell>
          <cell r="B158">
            <v>0</v>
          </cell>
          <cell r="C158">
            <v>113756868.59999999</v>
          </cell>
          <cell r="D158">
            <v>192444217.44</v>
          </cell>
          <cell r="E158">
            <v>7797468.7000000002</v>
          </cell>
          <cell r="F158">
            <v>9139534.5899999999</v>
          </cell>
          <cell r="G158">
            <v>249935621.06999999</v>
          </cell>
          <cell r="H158">
            <v>203467736.96000001</v>
          </cell>
          <cell r="I158">
            <v>30118591.170000002</v>
          </cell>
          <cell r="J158">
            <v>23079571</v>
          </cell>
          <cell r="K158">
            <v>143011917.21000001</v>
          </cell>
          <cell r="L158">
            <v>99136149.769999996</v>
          </cell>
          <cell r="M158">
            <v>15036143.01</v>
          </cell>
          <cell r="N158">
            <v>1086923819.52</v>
          </cell>
        </row>
        <row r="159">
          <cell r="A159" t="str">
            <v>Gasto de operación Unidades Médicas en Entidades Federativas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A160" t="str">
            <v>Homologación de Personal Salud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A161" t="str">
            <v>Varios</v>
          </cell>
          <cell r="B161">
            <v>0</v>
          </cell>
          <cell r="C161">
            <v>11337605.24</v>
          </cell>
          <cell r="D161">
            <v>7826885.0600000005</v>
          </cell>
          <cell r="E161">
            <v>3764802.67</v>
          </cell>
          <cell r="F161">
            <v>40390295.070000008</v>
          </cell>
          <cell r="G161">
            <v>42625555.129999995</v>
          </cell>
          <cell r="H161">
            <v>18558019.5</v>
          </cell>
          <cell r="I161">
            <v>17391570</v>
          </cell>
          <cell r="J161">
            <v>12004726</v>
          </cell>
          <cell r="K161">
            <v>6885015.4499999993</v>
          </cell>
          <cell r="L161">
            <v>1582597</v>
          </cell>
          <cell r="M161">
            <v>10299191.689999999</v>
          </cell>
          <cell r="N161">
            <v>172666262.81</v>
          </cell>
        </row>
        <row r="162">
          <cell r="A162" t="str">
            <v>De la Secretaría de Gobernación</v>
          </cell>
          <cell r="B162">
            <v>0</v>
          </cell>
          <cell r="C162">
            <v>365000</v>
          </cell>
          <cell r="D162">
            <v>0</v>
          </cell>
          <cell r="E162">
            <v>78752272.659999996</v>
          </cell>
          <cell r="F162">
            <v>321300</v>
          </cell>
          <cell r="G162">
            <v>98947698.50999999</v>
          </cell>
          <cell r="H162">
            <v>5348740</v>
          </cell>
          <cell r="I162">
            <v>57490542</v>
          </cell>
          <cell r="J162">
            <v>1434684</v>
          </cell>
          <cell r="K162">
            <v>2200000</v>
          </cell>
          <cell r="L162">
            <v>73778012.140000001</v>
          </cell>
          <cell r="M162">
            <v>43535870.590000004</v>
          </cell>
          <cell r="N162">
            <v>362174119.89999998</v>
          </cell>
        </row>
        <row r="163">
          <cell r="A163" t="str">
            <v>Subsidio para la Seguridad Pública Municipal</v>
          </cell>
          <cell r="B163">
            <v>0</v>
          </cell>
          <cell r="C163">
            <v>0</v>
          </cell>
          <cell r="D163">
            <v>0</v>
          </cell>
          <cell r="E163">
            <v>78639122.659999996</v>
          </cell>
          <cell r="F163">
            <v>0</v>
          </cell>
          <cell r="G163">
            <v>0</v>
          </cell>
          <cell r="H163">
            <v>3000000</v>
          </cell>
          <cell r="I163">
            <v>55979342</v>
          </cell>
          <cell r="J163">
            <v>0</v>
          </cell>
          <cell r="K163">
            <v>0</v>
          </cell>
          <cell r="L163">
            <v>30479342</v>
          </cell>
          <cell r="M163">
            <v>28500000</v>
          </cell>
          <cell r="N163">
            <v>196597806.66</v>
          </cell>
        </row>
        <row r="164">
          <cell r="A164" t="str">
            <v>Estancia de Reos Federales</v>
          </cell>
          <cell r="B164">
            <v>0</v>
          </cell>
          <cell r="C164">
            <v>0</v>
          </cell>
          <cell r="D164">
            <v>0</v>
          </cell>
          <cell r="E164">
            <v>113150</v>
          </cell>
          <cell r="F164">
            <v>321300</v>
          </cell>
          <cell r="G164">
            <v>0</v>
          </cell>
          <cell r="H164">
            <v>2348740</v>
          </cell>
          <cell r="I164">
            <v>1511200</v>
          </cell>
          <cell r="J164">
            <v>1291500</v>
          </cell>
          <cell r="K164">
            <v>0</v>
          </cell>
          <cell r="L164">
            <v>1156950</v>
          </cell>
          <cell r="M164">
            <v>5561433</v>
          </cell>
          <cell r="N164">
            <v>12304273</v>
          </cell>
        </row>
        <row r="165">
          <cell r="A165" t="str">
            <v>Cereso Productivo Juárez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A166" t="str">
            <v xml:space="preserve">Subsidio para la Implementación del Sistema de Justicia Penal 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14667749.310000001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9778499.5399999991</v>
          </cell>
          <cell r="M166">
            <v>0</v>
          </cell>
          <cell r="N166">
            <v>24446248.850000001</v>
          </cell>
        </row>
        <row r="167">
          <cell r="A167" t="str">
            <v>Policía Acreditable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30997500.399999999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6974437.5899999999</v>
          </cell>
          <cell r="N167">
            <v>37971937.989999995</v>
          </cell>
        </row>
        <row r="168">
          <cell r="A168" t="str">
            <v>Fondo Prevensión de Adicciones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A169" t="str">
            <v xml:space="preserve">Fondo concursable 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53282448.799999997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32220036.600000001</v>
          </cell>
          <cell r="M169">
            <v>0</v>
          </cell>
          <cell r="N169">
            <v>85502485.400000006</v>
          </cell>
        </row>
        <row r="170">
          <cell r="A170" t="str">
            <v>Programa que contribuye a erradicar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143184</v>
          </cell>
          <cell r="K170">
            <v>0</v>
          </cell>
          <cell r="L170">
            <v>143184</v>
          </cell>
          <cell r="M170">
            <v>0</v>
          </cell>
          <cell r="N170">
            <v>286368</v>
          </cell>
        </row>
        <row r="171">
          <cell r="A171" t="str">
            <v>Conavim Sentencia Campo Algodonero Juarez Gastos Administravitos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2200000</v>
          </cell>
          <cell r="L171">
            <v>0</v>
          </cell>
          <cell r="M171">
            <v>2500000</v>
          </cell>
          <cell r="N171">
            <v>4700000</v>
          </cell>
        </row>
        <row r="172">
          <cell r="A172" t="str">
            <v>Modernización Registro Civil</v>
          </cell>
          <cell r="B172">
            <v>0</v>
          </cell>
          <cell r="C172">
            <v>365000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365000</v>
          </cell>
        </row>
        <row r="173">
          <cell r="A173" t="str">
            <v>De la Secretaría de la Función Pública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1806165.15</v>
          </cell>
          <cell r="G173">
            <v>723688.37</v>
          </cell>
          <cell r="H173">
            <v>362191.02</v>
          </cell>
          <cell r="I173">
            <v>611080</v>
          </cell>
          <cell r="J173">
            <v>525619</v>
          </cell>
          <cell r="K173">
            <v>1077976.25</v>
          </cell>
          <cell r="L173">
            <v>908726.92</v>
          </cell>
          <cell r="M173">
            <v>1991788</v>
          </cell>
          <cell r="N173">
            <v>8007234.71</v>
          </cell>
        </row>
        <row r="174">
          <cell r="A174" t="str">
            <v>Supervisición de Obras Compartidas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1806165.15</v>
          </cell>
          <cell r="G174">
            <v>723688.37</v>
          </cell>
          <cell r="H174">
            <v>362191.02</v>
          </cell>
          <cell r="I174">
            <v>611080</v>
          </cell>
          <cell r="J174">
            <v>525619</v>
          </cell>
          <cell r="K174">
            <v>1077976.25</v>
          </cell>
          <cell r="L174">
            <v>908726.92</v>
          </cell>
          <cell r="M174">
            <v>1991788</v>
          </cell>
          <cell r="N174">
            <v>8007234.71</v>
          </cell>
        </row>
        <row r="175">
          <cell r="A175" t="str">
            <v>De la Secretaria de Turismo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17100000</v>
          </cell>
          <cell r="H175">
            <v>0</v>
          </cell>
          <cell r="I175">
            <v>0</v>
          </cell>
          <cell r="J175">
            <v>0</v>
          </cell>
          <cell r="K175">
            <v>5000000</v>
          </cell>
          <cell r="L175">
            <v>0</v>
          </cell>
          <cell r="M175">
            <v>0</v>
          </cell>
          <cell r="N175">
            <v>22100000</v>
          </cell>
        </row>
        <row r="176">
          <cell r="A176" t="str">
            <v>Convenio Gobierno del Estado SECTUR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17100000</v>
          </cell>
          <cell r="H176">
            <v>0</v>
          </cell>
          <cell r="I176">
            <v>0</v>
          </cell>
          <cell r="J176">
            <v>0</v>
          </cell>
          <cell r="K176">
            <v>5000000</v>
          </cell>
          <cell r="L176">
            <v>0</v>
          </cell>
          <cell r="M176">
            <v>0</v>
          </cell>
          <cell r="N176">
            <v>22100000</v>
          </cell>
        </row>
        <row r="177">
          <cell r="A177" t="str">
            <v>De la Secretaría de Agricultura, Ganadería, Desarrollo Rural, Pesca y Alimentación</v>
          </cell>
          <cell r="B177">
            <v>0</v>
          </cell>
          <cell r="C177">
            <v>0</v>
          </cell>
          <cell r="D177">
            <v>35915231.130000003</v>
          </cell>
          <cell r="E177">
            <v>0</v>
          </cell>
          <cell r="F177">
            <v>0</v>
          </cell>
          <cell r="G177">
            <v>9031077.6500000004</v>
          </cell>
          <cell r="H177">
            <v>4122874</v>
          </cell>
          <cell r="I177">
            <v>9834601</v>
          </cell>
          <cell r="J177">
            <v>0</v>
          </cell>
          <cell r="K177">
            <v>2879640.59</v>
          </cell>
          <cell r="L177">
            <v>0</v>
          </cell>
          <cell r="M177">
            <v>0</v>
          </cell>
          <cell r="N177">
            <v>61783424.370000005</v>
          </cell>
        </row>
        <row r="178">
          <cell r="A178" t="str">
            <v>Programa de Desarrollo Rural Sustentable</v>
          </cell>
          <cell r="B178">
            <v>0</v>
          </cell>
          <cell r="C178">
            <v>0</v>
          </cell>
          <cell r="D178">
            <v>35915231.130000003</v>
          </cell>
          <cell r="E178">
            <v>-35915231.130000003</v>
          </cell>
          <cell r="F178">
            <v>0</v>
          </cell>
          <cell r="G178">
            <v>0</v>
          </cell>
          <cell r="H178">
            <v>0</v>
          </cell>
          <cell r="I178">
            <v>9834601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9834601</v>
          </cell>
        </row>
        <row r="179">
          <cell r="A179" t="str">
            <v>PROGRAMA COMPONENTES  DE ATENCION A DESASTRES NATURALES (CADENA)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9031077.6500000004</v>
          </cell>
          <cell r="H179">
            <v>0</v>
          </cell>
          <cell r="I179">
            <v>0</v>
          </cell>
          <cell r="J179">
            <v>0</v>
          </cell>
          <cell r="K179">
            <v>2879640.59</v>
          </cell>
          <cell r="L179">
            <v>0</v>
          </cell>
          <cell r="M179">
            <v>0</v>
          </cell>
          <cell r="N179">
            <v>11910718.24</v>
          </cell>
        </row>
        <row r="180">
          <cell r="A180" t="str">
            <v>FIDEFOSE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4122874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4122874</v>
          </cell>
        </row>
        <row r="181">
          <cell r="A181" t="str">
            <v>Programa De Desarrollo Rural Sustentable ( Con Sagarpa ) 2011</v>
          </cell>
          <cell r="B181">
            <v>0</v>
          </cell>
          <cell r="C181">
            <v>0</v>
          </cell>
          <cell r="D181">
            <v>0</v>
          </cell>
          <cell r="E181">
            <v>35915231.130000003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35915231.130000003</v>
          </cell>
        </row>
        <row r="182">
          <cell r="A182" t="str">
            <v>Comisión Nacional para el Desarrollo de los Pueblos Indigenas</v>
          </cell>
          <cell r="B182">
            <v>0</v>
          </cell>
          <cell r="C182">
            <v>0</v>
          </cell>
          <cell r="D182">
            <v>114149999.97</v>
          </cell>
          <cell r="E182">
            <v>64746636.410000004</v>
          </cell>
          <cell r="F182">
            <v>37225486</v>
          </cell>
          <cell r="G182">
            <v>4843060.46</v>
          </cell>
          <cell r="H182">
            <v>23132463.379999999</v>
          </cell>
          <cell r="I182">
            <v>43781834.850000001</v>
          </cell>
          <cell r="J182">
            <v>13755812.300000001</v>
          </cell>
          <cell r="K182">
            <v>16352995.17</v>
          </cell>
          <cell r="L182">
            <v>0</v>
          </cell>
          <cell r="M182">
            <v>0</v>
          </cell>
          <cell r="N182">
            <v>317988288.54000002</v>
          </cell>
        </row>
        <row r="183">
          <cell r="A183" t="str">
            <v>Programa Infraestructura Básica Atención a Publos Indigenas</v>
          </cell>
          <cell r="B183">
            <v>0</v>
          </cell>
          <cell r="C183">
            <v>0</v>
          </cell>
          <cell r="D183">
            <v>114149999.97</v>
          </cell>
          <cell r="E183">
            <v>64746636.410000004</v>
          </cell>
          <cell r="F183">
            <v>37225486</v>
          </cell>
          <cell r="G183">
            <v>4843060.46</v>
          </cell>
          <cell r="H183">
            <v>23132463.379999999</v>
          </cell>
          <cell r="I183">
            <v>43781834.850000001</v>
          </cell>
          <cell r="J183">
            <v>13755812.300000001</v>
          </cell>
          <cell r="K183">
            <v>16352995.17</v>
          </cell>
          <cell r="L183">
            <v>0</v>
          </cell>
          <cell r="M183">
            <v>0</v>
          </cell>
          <cell r="N183">
            <v>317988288.54000002</v>
          </cell>
        </row>
        <row r="184">
          <cell r="A184" t="str">
            <v xml:space="preserve">Desarrollo Integral de la Familia 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2000000</v>
          </cell>
          <cell r="G184">
            <v>1200000</v>
          </cell>
          <cell r="H184">
            <v>0</v>
          </cell>
          <cell r="I184">
            <v>2092112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5292112</v>
          </cell>
        </row>
        <row r="185">
          <cell r="A185" t="str">
            <v>SubTotal Convenios Federales</v>
          </cell>
          <cell r="B185">
            <v>242755060.13</v>
          </cell>
          <cell r="C185">
            <v>243989128.83999997</v>
          </cell>
          <cell r="D185">
            <v>528489405.23000002</v>
          </cell>
          <cell r="E185">
            <v>330185977.74000001</v>
          </cell>
          <cell r="F185">
            <v>363473163.44</v>
          </cell>
          <cell r="G185">
            <v>936602683.12</v>
          </cell>
          <cell r="H185">
            <v>522848787.95999998</v>
          </cell>
          <cell r="I185">
            <v>402165946.02000004</v>
          </cell>
          <cell r="J185">
            <v>341941427.06</v>
          </cell>
          <cell r="K185">
            <v>459240510.26999998</v>
          </cell>
          <cell r="L185">
            <v>388665079.26999998</v>
          </cell>
          <cell r="M185">
            <v>812689554.71000016</v>
          </cell>
          <cell r="N185">
            <v>5573046723.79</v>
          </cell>
        </row>
        <row r="187">
          <cell r="A187" t="str">
            <v>Ingresos por Financiamiento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517087035</v>
          </cell>
          <cell r="L187">
            <v>0</v>
          </cell>
          <cell r="M187">
            <v>5000000000</v>
          </cell>
          <cell r="N187">
            <v>5517087035</v>
          </cell>
        </row>
        <row r="188">
          <cell r="A188">
            <v>0</v>
          </cell>
        </row>
        <row r="189">
          <cell r="A189" t="str">
            <v>Potenciación de los Recursos Fiscales de Ejercicios Anteriores</v>
          </cell>
          <cell r="B189">
            <v>0</v>
          </cell>
          <cell r="C189">
            <v>0</v>
          </cell>
          <cell r="D189">
            <v>0</v>
          </cell>
          <cell r="E189">
            <v>1286960430.6600001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1286960430.6600001</v>
          </cell>
        </row>
        <row r="191">
          <cell r="A191" t="str">
            <v>Total de Ingresos</v>
          </cell>
          <cell r="B191">
            <v>3848036714.7399998</v>
          </cell>
          <cell r="C191">
            <v>3706385602.0300002</v>
          </cell>
          <cell r="D191">
            <v>3732962279.9599996</v>
          </cell>
          <cell r="E191">
            <v>4807342056.6100006</v>
          </cell>
          <cell r="F191">
            <v>3132033087.9000001</v>
          </cell>
          <cell r="G191">
            <v>3840694587.0500002</v>
          </cell>
          <cell r="H191">
            <v>3875454737.6199999</v>
          </cell>
          <cell r="I191">
            <v>4612389360.4499998</v>
          </cell>
          <cell r="J191">
            <v>3428326536.73</v>
          </cell>
          <cell r="K191">
            <v>4010095916.4600005</v>
          </cell>
          <cell r="L191">
            <v>3600148687.0899997</v>
          </cell>
          <cell r="M191">
            <v>9109203083.4899998</v>
          </cell>
          <cell r="N191">
            <v>51703072650.129997</v>
          </cell>
        </row>
      </sheetData>
      <sheetData sheetId="4"/>
      <sheetData sheetId="5"/>
      <sheetData sheetId="6"/>
      <sheetData sheetId="7"/>
      <sheetData sheetId="8"/>
      <sheetData sheetId="9">
        <row r="20">
          <cell r="I20" t="str">
            <v>Total de Participaciones referenciadas a la RFP y la participación en el IEPS 2012</v>
          </cell>
        </row>
      </sheetData>
      <sheetData sheetId="10"/>
      <sheetData sheetId="11"/>
      <sheetData sheetId="12"/>
      <sheetData sheetId="13">
        <row r="11">
          <cell r="J11">
            <v>943355.06400000001</v>
          </cell>
        </row>
      </sheetData>
      <sheetData sheetId="14"/>
      <sheetData sheetId="15"/>
      <sheetData sheetId="16"/>
      <sheetData sheetId="17"/>
      <sheetData sheetId="18">
        <row r="10">
          <cell r="C10">
            <v>8.3000000000000001E-3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_Cuentas"/>
      <sheetName val="Nombre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REAL 10"/>
      <sheetName val="LEY11"/>
      <sheetName val="I.REAL 11"/>
      <sheetName val="INGTOT"/>
      <sheetName val="xmes"/>
      <sheetName val="Ttlxms"/>
      <sheetName val="INGPROP"/>
      <sheetName val="PART."/>
      <sheetName val="PARTSHCP"/>
      <sheetName val="APORT."/>
      <sheetName val="TRANSF"/>
      <sheetName val="Cal.Mpios"/>
      <sheetName val="IREAL10MPIOS"/>
      <sheetName val="%reparto"/>
      <sheetName val="IREAL11MPIOS"/>
      <sheetName val="TotalMpio"/>
      <sheetName val="XMpio"/>
      <sheetName val="Compx mpio"/>
      <sheetName val="Compx mpio (2)"/>
      <sheetName val="Part.Mpio"/>
      <sheetName val="Part.CalMpio"/>
      <sheetName val="Aport.Mpio"/>
      <sheetName val="Aport.CalMpio"/>
      <sheetName val="Estimación R.F"/>
      <sheetName val="Liquidación"/>
      <sheetName val="Anticipos"/>
    </sheetNames>
    <sheetDataSet>
      <sheetData sheetId="0">
        <row r="9">
          <cell r="P9">
            <v>103201363.8</v>
          </cell>
        </row>
      </sheetData>
      <sheetData sheetId="1">
        <row r="1">
          <cell r="A1" t="str">
            <v>CONCEPTO</v>
          </cell>
          <cell r="B1" t="str">
            <v>LEY 2011</v>
          </cell>
          <cell r="C1" t="str">
            <v>enero</v>
          </cell>
          <cell r="D1" t="str">
            <v>febrero</v>
          </cell>
          <cell r="E1" t="str">
            <v>marzo</v>
          </cell>
          <cell r="F1" t="str">
            <v>abril</v>
          </cell>
          <cell r="G1" t="str">
            <v>mayo</v>
          </cell>
          <cell r="H1" t="str">
            <v>junio</v>
          </cell>
          <cell r="I1" t="str">
            <v>julio</v>
          </cell>
          <cell r="J1" t="str">
            <v>agosto</v>
          </cell>
          <cell r="K1" t="str">
            <v>septiembre</v>
          </cell>
          <cell r="L1" t="str">
            <v>octubre</v>
          </cell>
          <cell r="M1" t="str">
            <v>noviembre</v>
          </cell>
          <cell r="N1" t="str">
            <v>diciembre</v>
          </cell>
        </row>
        <row r="2">
          <cell r="B2">
            <v>283659020.00000006</v>
          </cell>
          <cell r="C2">
            <v>35381575.672999993</v>
          </cell>
          <cell r="D2">
            <v>21459419.298600011</v>
          </cell>
          <cell r="E2">
            <v>21494358.042100001</v>
          </cell>
          <cell r="F2">
            <v>24818286.688700002</v>
          </cell>
          <cell r="G2">
            <v>21847148.415899999</v>
          </cell>
          <cell r="H2">
            <v>22796041.661000013</v>
          </cell>
          <cell r="I2">
            <v>25016201.950400002</v>
          </cell>
          <cell r="J2">
            <v>22612247.318499997</v>
          </cell>
          <cell r="K2">
            <v>21909471.470300008</v>
          </cell>
          <cell r="L2">
            <v>24310702.676500008</v>
          </cell>
          <cell r="M2">
            <v>21794651.621800002</v>
          </cell>
          <cell r="N2">
            <v>20218915.183200002</v>
          </cell>
        </row>
        <row r="3">
          <cell r="A3" t="str">
            <v>IMPUESTOS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A4" t="str">
            <v>Sobre Nóminas</v>
          </cell>
          <cell r="B4">
            <v>1232857000.0000002</v>
          </cell>
          <cell r="C4">
            <v>146378912.00999993</v>
          </cell>
          <cell r="D4">
            <v>94007348.440000027</v>
          </cell>
          <cell r="E4">
            <v>93020327.700000003</v>
          </cell>
          <cell r="F4">
            <v>103071734.80000001</v>
          </cell>
          <cell r="G4">
            <v>97823739.75999999</v>
          </cell>
          <cell r="H4">
            <v>102887060.24000004</v>
          </cell>
          <cell r="I4">
            <v>103896737.62000002</v>
          </cell>
          <cell r="J4">
            <v>102244327.45</v>
          </cell>
          <cell r="K4">
            <v>99790945.110000014</v>
          </cell>
          <cell r="L4">
            <v>100880302.71000002</v>
          </cell>
          <cell r="M4">
            <v>99778982.019999996</v>
          </cell>
          <cell r="N4">
            <v>89076582.140000001</v>
          </cell>
        </row>
        <row r="5">
          <cell r="A5" t="str">
            <v>Sobre Actos Jurídicos</v>
          </cell>
          <cell r="B5">
            <v>12796000.000000002</v>
          </cell>
          <cell r="C5">
            <v>880857.8</v>
          </cell>
          <cell r="D5">
            <v>974809.53</v>
          </cell>
          <cell r="E5">
            <v>1620032.43</v>
          </cell>
          <cell r="F5">
            <v>1012419</v>
          </cell>
          <cell r="G5">
            <v>769294.22</v>
          </cell>
          <cell r="H5">
            <v>1003969.2</v>
          </cell>
          <cell r="I5">
            <v>1014223.03</v>
          </cell>
          <cell r="J5">
            <v>1328335.8600000001</v>
          </cell>
          <cell r="K5">
            <v>1679227.23</v>
          </cell>
          <cell r="L5">
            <v>734828.83</v>
          </cell>
          <cell r="M5">
            <v>927848.54</v>
          </cell>
          <cell r="N5">
            <v>850154.33</v>
          </cell>
        </row>
        <row r="6">
          <cell r="A6" t="str">
            <v>Sobre Adquisición de Vehículos Automotores y otros Bienes Muebles Usados</v>
          </cell>
          <cell r="B6">
            <v>84076000</v>
          </cell>
          <cell r="C6">
            <v>13784361.610000001</v>
          </cell>
          <cell r="D6">
            <v>8175102.0100000007</v>
          </cell>
          <cell r="E6">
            <v>8958490.9899999946</v>
          </cell>
          <cell r="F6">
            <v>6500154.4200000018</v>
          </cell>
          <cell r="G6">
            <v>6831787.6099999994</v>
          </cell>
          <cell r="H6">
            <v>6084091.669999999</v>
          </cell>
          <cell r="I6">
            <v>5842909.379999999</v>
          </cell>
          <cell r="J6">
            <v>5448446.7899999991</v>
          </cell>
          <cell r="K6">
            <v>5018725.6399999997</v>
          </cell>
          <cell r="L6">
            <v>5465529.5700000022</v>
          </cell>
          <cell r="M6">
            <v>5116056.95</v>
          </cell>
          <cell r="N6">
            <v>6850343.3600000013</v>
          </cell>
        </row>
        <row r="7">
          <cell r="A7" t="str">
            <v>Sobre Ejercicios Lucrativos</v>
          </cell>
          <cell r="B7">
            <v>435999.99999999994</v>
          </cell>
          <cell r="C7">
            <v>66137.11</v>
          </cell>
          <cell r="D7">
            <v>74231.53</v>
          </cell>
          <cell r="E7">
            <v>34404.46</v>
          </cell>
          <cell r="F7">
            <v>26087.49</v>
          </cell>
          <cell r="G7">
            <v>33997.370000000003</v>
          </cell>
          <cell r="H7">
            <v>31952.83</v>
          </cell>
          <cell r="I7">
            <v>29269.5</v>
          </cell>
          <cell r="J7">
            <v>32489.07</v>
          </cell>
          <cell r="K7">
            <v>23301.42</v>
          </cell>
          <cell r="L7">
            <v>27751.1</v>
          </cell>
          <cell r="M7">
            <v>30130.69</v>
          </cell>
          <cell r="N7">
            <v>26247.43</v>
          </cell>
        </row>
        <row r="8">
          <cell r="A8" t="str">
            <v>Sobre Hospedaje</v>
          </cell>
          <cell r="B8">
            <v>32521999.999999996</v>
          </cell>
          <cell r="C8">
            <v>2219342.1</v>
          </cell>
          <cell r="D8">
            <v>2244352.86</v>
          </cell>
          <cell r="E8">
            <v>2604818.81</v>
          </cell>
          <cell r="F8">
            <v>2928347.67</v>
          </cell>
          <cell r="G8">
            <v>2825631.99</v>
          </cell>
          <cell r="H8">
            <v>2895471.5</v>
          </cell>
          <cell r="I8">
            <v>2904370.84</v>
          </cell>
          <cell r="J8">
            <v>3076531.65</v>
          </cell>
          <cell r="K8">
            <v>2789270.43</v>
          </cell>
          <cell r="L8">
            <v>2717361.65</v>
          </cell>
          <cell r="M8">
            <v>2853369.98</v>
          </cell>
          <cell r="N8">
            <v>2463130.52</v>
          </cell>
        </row>
        <row r="9">
          <cell r="A9" t="str">
            <v>Sobre Loterías, Rifas y Sorteos</v>
          </cell>
          <cell r="B9">
            <v>11504000.000000002</v>
          </cell>
          <cell r="C9">
            <v>1253534.5</v>
          </cell>
          <cell r="D9">
            <v>1088902.76</v>
          </cell>
          <cell r="E9">
            <v>1440468.75</v>
          </cell>
          <cell r="F9">
            <v>991294.43</v>
          </cell>
          <cell r="G9">
            <v>982187.63</v>
          </cell>
          <cell r="H9">
            <v>1189598.07</v>
          </cell>
          <cell r="I9">
            <v>945131.01</v>
          </cell>
          <cell r="J9">
            <v>1182812.0900000001</v>
          </cell>
          <cell r="K9">
            <v>606210.57999999996</v>
          </cell>
          <cell r="L9">
            <v>676252.3</v>
          </cell>
          <cell r="M9">
            <v>622750.49</v>
          </cell>
          <cell r="N9">
            <v>524857.39</v>
          </cell>
        </row>
        <row r="10">
          <cell r="A10" t="str">
            <v>Impuesto Cedular por la Enajenación de Inmuebles</v>
          </cell>
          <cell r="B10">
            <v>23000000</v>
          </cell>
          <cell r="C10">
            <v>2335996.39</v>
          </cell>
          <cell r="D10">
            <v>1792100.25</v>
          </cell>
          <cell r="E10">
            <v>1630710.39</v>
          </cell>
          <cell r="F10">
            <v>1784601.23</v>
          </cell>
          <cell r="G10">
            <v>1469212.06</v>
          </cell>
          <cell r="H10">
            <v>1941264.44</v>
          </cell>
          <cell r="I10">
            <v>1714512.62</v>
          </cell>
          <cell r="J10">
            <v>1763538.33</v>
          </cell>
          <cell r="K10">
            <v>1781436.44</v>
          </cell>
          <cell r="L10">
            <v>2192849.15</v>
          </cell>
          <cell r="M10">
            <v>1447605.46</v>
          </cell>
          <cell r="N10">
            <v>3146173.24</v>
          </cell>
        </row>
        <row r="11">
          <cell r="A11" t="str">
            <v>Impuesto Cedular por Arrendamiento de Inmuebles</v>
          </cell>
          <cell r="B11">
            <v>51999999.999999993</v>
          </cell>
          <cell r="C11">
            <v>12097111.839999996</v>
          </cell>
          <cell r="D11">
            <v>1072384.33</v>
          </cell>
          <cell r="E11">
            <v>637114.55000000005</v>
          </cell>
          <cell r="F11">
            <v>10558724.689999996</v>
          </cell>
          <cell r="G11">
            <v>1184241.83</v>
          </cell>
          <cell r="H11">
            <v>697498.28</v>
          </cell>
          <cell r="I11">
            <v>11493008.049999997</v>
          </cell>
          <cell r="J11">
            <v>907460.42</v>
          </cell>
          <cell r="K11">
            <v>508047.41</v>
          </cell>
          <cell r="L11">
            <v>11440131.640000001</v>
          </cell>
          <cell r="M11">
            <v>907215.46</v>
          </cell>
          <cell r="N11">
            <v>497061.5</v>
          </cell>
        </row>
        <row r="12">
          <cell r="A12" t="str">
            <v>Accesorios</v>
          </cell>
          <cell r="B12">
            <v>23995000</v>
          </cell>
          <cell r="C12">
            <v>3752649.54</v>
          </cell>
          <cell r="D12">
            <v>2251008.62</v>
          </cell>
          <cell r="E12">
            <v>2224164.7599999998</v>
          </cell>
          <cell r="F12">
            <v>1478412.77</v>
          </cell>
          <cell r="G12">
            <v>1671892.93</v>
          </cell>
          <cell r="H12">
            <v>1532663.75</v>
          </cell>
          <cell r="I12">
            <v>1487410.52</v>
          </cell>
          <cell r="J12">
            <v>1805281.57</v>
          </cell>
          <cell r="K12">
            <v>1762463.26</v>
          </cell>
          <cell r="L12">
            <v>1805688.25</v>
          </cell>
          <cell r="M12">
            <v>1739570.04</v>
          </cell>
          <cell r="N12">
            <v>2483793.9900000002</v>
          </cell>
        </row>
        <row r="13">
          <cell r="A13" t="str">
            <v>Otros Impuestos:</v>
          </cell>
          <cell r="B13">
            <v>169170999.99999997</v>
          </cell>
          <cell r="C13">
            <v>26551918.40284694</v>
          </cell>
          <cell r="D13">
            <v>15778239.953783661</v>
          </cell>
          <cell r="E13">
            <v>19206132.217463132</v>
          </cell>
          <cell r="F13">
            <v>13057127.201914929</v>
          </cell>
          <cell r="G13">
            <v>12037140.32638962</v>
          </cell>
          <cell r="H13">
            <v>12162862.590877913</v>
          </cell>
          <cell r="I13">
            <v>12597959.437862575</v>
          </cell>
          <cell r="J13">
            <v>12042149.18606873</v>
          </cell>
          <cell r="K13">
            <v>11373755.909039158</v>
          </cell>
          <cell r="L13">
            <v>11823402.861175606</v>
          </cell>
          <cell r="M13">
            <v>11354276.511509538</v>
          </cell>
          <cell r="N13">
            <v>11186035.401068188</v>
          </cell>
        </row>
        <row r="14">
          <cell r="A14" t="str">
            <v>Contribución Extraordinaria a cargo de los sujetos que grava el Impuesto sobre Nóminas (Fondo del Empresariado Chihuahuense)</v>
          </cell>
          <cell r="B14">
            <v>123286000</v>
          </cell>
          <cell r="C14">
            <v>14638191.201000005</v>
          </cell>
          <cell r="D14">
            <v>9400734.8440000061</v>
          </cell>
          <cell r="E14">
            <v>9302032.7699999996</v>
          </cell>
          <cell r="F14">
            <v>10307173.479999997</v>
          </cell>
          <cell r="G14">
            <v>9782373.9759999923</v>
          </cell>
          <cell r="H14">
            <v>10288706.023999998</v>
          </cell>
          <cell r="I14">
            <v>10389673.761999996</v>
          </cell>
          <cell r="J14">
            <v>10224432.745000005</v>
          </cell>
          <cell r="K14">
            <v>9979094.5110000055</v>
          </cell>
          <cell r="L14">
            <v>10088030.271000003</v>
          </cell>
          <cell r="M14">
            <v>9977898.2019999977</v>
          </cell>
          <cell r="N14">
            <v>8907658.2139999978</v>
          </cell>
        </row>
        <row r="15">
          <cell r="A15" t="str">
            <v>Contribución Extraordinaria para la Cruz Roja</v>
          </cell>
          <cell r="B15">
            <v>34234999.999999985</v>
          </cell>
          <cell r="C15">
            <v>7189349.9999999944</v>
          </cell>
          <cell r="D15">
            <v>5135250</v>
          </cell>
          <cell r="E15">
            <v>8558749.9999999925</v>
          </cell>
          <cell r="F15">
            <v>2054100</v>
          </cell>
          <cell r="G15">
            <v>1711750</v>
          </cell>
          <cell r="H15">
            <v>1369400</v>
          </cell>
          <cell r="I15">
            <v>1711750</v>
          </cell>
          <cell r="J15">
            <v>1369400</v>
          </cell>
          <cell r="K15">
            <v>1027050</v>
          </cell>
          <cell r="L15">
            <v>1369400</v>
          </cell>
          <cell r="M15">
            <v>1027050</v>
          </cell>
          <cell r="N15">
            <v>1711750</v>
          </cell>
        </row>
        <row r="16">
          <cell r="A16" t="str">
            <v>Contribución Extraordinaria para el Fideicomiso Expo-Chihuahua</v>
          </cell>
          <cell r="B16">
            <v>11650000</v>
          </cell>
          <cell r="C16">
            <v>4724377.2018469423</v>
          </cell>
          <cell r="D16">
            <v>1242255.1097836543</v>
          </cell>
          <cell r="E16">
            <v>1345349.4474631383</v>
          </cell>
          <cell r="F16">
            <v>695853.72191493132</v>
          </cell>
          <cell r="G16">
            <v>543016.35038962716</v>
          </cell>
          <cell r="H16">
            <v>504756.56687791494</v>
          </cell>
          <cell r="I16">
            <v>496535.67586257996</v>
          </cell>
          <cell r="J16">
            <v>448316.44106872543</v>
          </cell>
          <cell r="K16">
            <v>367611.39803915255</v>
          </cell>
          <cell r="L16">
            <v>365972.59017560206</v>
          </cell>
          <cell r="M16">
            <v>349328.30950954056</v>
          </cell>
          <cell r="N16">
            <v>566627.18706819019</v>
          </cell>
        </row>
        <row r="17">
          <cell r="A17" t="str">
            <v>Impuesto adicional del 4% para el sostenimiento de la Universidad Autónoma de Chihuahua y de la Universidad Autónoma de Cd. Juárez</v>
          </cell>
          <cell r="B17">
            <v>152934999.99999997</v>
          </cell>
          <cell r="C17">
            <v>18416509.559899464</v>
          </cell>
          <cell r="D17">
            <v>12912768.573789909</v>
          </cell>
          <cell r="E17">
            <v>16123135.005448872</v>
          </cell>
          <cell r="F17">
            <v>12522902.741235053</v>
          </cell>
          <cell r="G17">
            <v>12406966.540450046</v>
          </cell>
          <cell r="H17">
            <v>11442608.066785131</v>
          </cell>
          <cell r="I17">
            <v>12655615.566080496</v>
          </cell>
          <cell r="J17">
            <v>11939992.918332521</v>
          </cell>
          <cell r="K17">
            <v>10340077.741413793</v>
          </cell>
          <cell r="L17">
            <v>11558912.777488213</v>
          </cell>
          <cell r="M17">
            <v>10743673.883212907</v>
          </cell>
          <cell r="N17">
            <v>11871836.625863584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TOTAL IMPUESTOS</v>
          </cell>
          <cell r="B19">
            <v>1795292000.0000002</v>
          </cell>
          <cell r="C19">
            <v>227737330.86274636</v>
          </cell>
          <cell r="D19">
            <v>140371248.85757363</v>
          </cell>
          <cell r="E19">
            <v>147499800.06291202</v>
          </cell>
          <cell r="F19">
            <v>153931806.44314998</v>
          </cell>
          <cell r="G19">
            <v>138036092.26683965</v>
          </cell>
          <cell r="H19">
            <v>141869040.63766307</v>
          </cell>
          <cell r="I19">
            <v>154581147.57394308</v>
          </cell>
          <cell r="J19">
            <v>141771365.33440125</v>
          </cell>
          <cell r="K19">
            <v>135673461.17045298</v>
          </cell>
          <cell r="L19">
            <v>149323010.83866385</v>
          </cell>
          <cell r="M19">
            <v>135521480.02472243</v>
          </cell>
          <cell r="N19">
            <v>128976215.92693177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DERECHOS</v>
          </cell>
          <cell r="B21" t="str">
            <v xml:space="preserve"> </v>
          </cell>
          <cell r="C21" t="str">
            <v xml:space="preserve"> 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Registro Público de la Propiedad</v>
          </cell>
          <cell r="B22">
            <v>218386000</v>
          </cell>
          <cell r="C22">
            <v>27936294.619999997</v>
          </cell>
          <cell r="D22">
            <v>13444199.059999999</v>
          </cell>
          <cell r="E22">
            <v>18097142.719999999</v>
          </cell>
          <cell r="F22">
            <v>16837986.189999998</v>
          </cell>
          <cell r="G22">
            <v>17429094.210000001</v>
          </cell>
          <cell r="H22">
            <v>18248311.519999996</v>
          </cell>
          <cell r="I22">
            <v>17401668.859999996</v>
          </cell>
          <cell r="J22">
            <v>18776554.529999997</v>
          </cell>
          <cell r="K22">
            <v>16851825.799999997</v>
          </cell>
          <cell r="L22">
            <v>19650675.030000001</v>
          </cell>
          <cell r="M22">
            <v>17792446.279999997</v>
          </cell>
          <cell r="N22">
            <v>15919801.180000002</v>
          </cell>
        </row>
        <row r="23">
          <cell r="A23" t="str">
            <v>Tránsito</v>
          </cell>
          <cell r="B23">
            <v>576772000</v>
          </cell>
          <cell r="C23">
            <v>121122120</v>
          </cell>
          <cell r="D23">
            <v>86515800.00000003</v>
          </cell>
          <cell r="E23">
            <v>144192999.99999997</v>
          </cell>
          <cell r="F23">
            <v>34606320.000000007</v>
          </cell>
          <cell r="G23">
            <v>28838600</v>
          </cell>
          <cell r="H23">
            <v>23070879.999999993</v>
          </cell>
          <cell r="I23">
            <v>28838599.999999993</v>
          </cell>
          <cell r="J23">
            <v>23070880.000000004</v>
          </cell>
          <cell r="K23">
            <v>17303160</v>
          </cell>
          <cell r="L23">
            <v>23070880</v>
          </cell>
          <cell r="M23">
            <v>17303160.000000007</v>
          </cell>
          <cell r="N23">
            <v>28838600</v>
          </cell>
        </row>
        <row r="24">
          <cell r="A24" t="str">
            <v>Derecho Vehicular</v>
          </cell>
          <cell r="B24">
            <v>438669000</v>
          </cell>
          <cell r="C24">
            <v>92120490</v>
          </cell>
          <cell r="D24">
            <v>65800350.00000003</v>
          </cell>
          <cell r="E24">
            <v>109667249.99999997</v>
          </cell>
          <cell r="F24">
            <v>26320140.000000011</v>
          </cell>
          <cell r="G24">
            <v>21933450</v>
          </cell>
          <cell r="H24">
            <v>17546759.999999993</v>
          </cell>
          <cell r="I24">
            <v>21933449.999999996</v>
          </cell>
          <cell r="J24">
            <v>17546760.000000004</v>
          </cell>
          <cell r="K24">
            <v>13160070</v>
          </cell>
          <cell r="L24">
            <v>17546760</v>
          </cell>
          <cell r="M24">
            <v>13160070.000000007</v>
          </cell>
          <cell r="N24">
            <v>21933450</v>
          </cell>
        </row>
        <row r="25">
          <cell r="A25" t="str">
            <v>Licencias de conducir</v>
          </cell>
          <cell r="B25">
            <v>120263000</v>
          </cell>
          <cell r="C25">
            <v>25255230</v>
          </cell>
          <cell r="D25">
            <v>18039449.999999996</v>
          </cell>
          <cell r="E25">
            <v>30065749.999999993</v>
          </cell>
          <cell r="F25">
            <v>7215779.9999999981</v>
          </cell>
          <cell r="G25">
            <v>6013150.0000000019</v>
          </cell>
          <cell r="H25">
            <v>4810520</v>
          </cell>
          <cell r="I25">
            <v>6013149.9999999972</v>
          </cell>
          <cell r="J25">
            <v>4810520</v>
          </cell>
          <cell r="K25">
            <v>3607890</v>
          </cell>
          <cell r="L25">
            <v>4810520</v>
          </cell>
          <cell r="M25">
            <v>3607890</v>
          </cell>
          <cell r="N25">
            <v>6013150</v>
          </cell>
        </row>
        <row r="26">
          <cell r="A26" t="str">
            <v>Otros Derechos</v>
          </cell>
          <cell r="B26">
            <v>17840000</v>
          </cell>
          <cell r="C26">
            <v>3746400</v>
          </cell>
          <cell r="D26">
            <v>2676000</v>
          </cell>
          <cell r="E26">
            <v>4460000</v>
          </cell>
          <cell r="F26">
            <v>1070400</v>
          </cell>
          <cell r="G26">
            <v>892000</v>
          </cell>
          <cell r="H26">
            <v>713600.00000000093</v>
          </cell>
          <cell r="I26">
            <v>892000.0000000007</v>
          </cell>
          <cell r="J26">
            <v>713600</v>
          </cell>
          <cell r="K26">
            <v>535200</v>
          </cell>
          <cell r="L26">
            <v>713600</v>
          </cell>
          <cell r="M26">
            <v>535200</v>
          </cell>
          <cell r="N26">
            <v>892000</v>
          </cell>
        </row>
        <row r="27">
          <cell r="A27" t="str">
            <v>Carreteras Federales</v>
          </cell>
          <cell r="B27">
            <v>823610000</v>
          </cell>
          <cell r="C27">
            <v>70055241.620000005</v>
          </cell>
          <cell r="D27">
            <v>57854794.240000002</v>
          </cell>
          <cell r="E27">
            <v>68174250.239999995</v>
          </cell>
          <cell r="F27">
            <v>68152946.439999998</v>
          </cell>
          <cell r="G27">
            <v>68459422.429999992</v>
          </cell>
          <cell r="H27">
            <v>68028963.430000007</v>
          </cell>
          <cell r="I27">
            <v>78220738.530000001</v>
          </cell>
          <cell r="J27">
            <v>76040210.620000005</v>
          </cell>
          <cell r="K27">
            <v>58218976.969999999</v>
          </cell>
          <cell r="L27">
            <v>61961192.259999998</v>
          </cell>
          <cell r="M27">
            <v>65632442.659999996</v>
          </cell>
          <cell r="N27">
            <v>82810820.560000002</v>
          </cell>
        </row>
        <row r="28">
          <cell r="A28" t="str">
            <v>Carreteras Estatales</v>
          </cell>
          <cell r="B28">
            <v>564957000</v>
          </cell>
          <cell r="C28">
            <v>47176252.500000007</v>
          </cell>
          <cell r="D28">
            <v>40000840.189999998</v>
          </cell>
          <cell r="E28">
            <v>47138363.57</v>
          </cell>
          <cell r="F28">
            <v>45766274.400000006</v>
          </cell>
          <cell r="G28">
            <v>47064164.93999999</v>
          </cell>
          <cell r="H28">
            <v>46532218.109999999</v>
          </cell>
          <cell r="I28">
            <v>51980662.099999994</v>
          </cell>
          <cell r="J28">
            <v>51534920.420000002</v>
          </cell>
          <cell r="K28">
            <v>42934718.49000001</v>
          </cell>
          <cell r="L28">
            <v>44977828.019999996</v>
          </cell>
          <cell r="M28">
            <v>45614132.030000001</v>
          </cell>
          <cell r="N28">
            <v>54236625.230000004</v>
          </cell>
        </row>
        <row r="29">
          <cell r="A29" t="str">
            <v>Registro Civil</v>
          </cell>
          <cell r="B29">
            <v>57778000</v>
          </cell>
          <cell r="C29">
            <v>5500289.4199999999</v>
          </cell>
          <cell r="D29">
            <v>5356691.4000000004</v>
          </cell>
          <cell r="E29">
            <v>4936147.8099999996</v>
          </cell>
          <cell r="F29">
            <v>4428494.54</v>
          </cell>
          <cell r="G29">
            <v>4660500.42</v>
          </cell>
          <cell r="H29">
            <v>4829843.54</v>
          </cell>
          <cell r="I29">
            <v>4914860.25</v>
          </cell>
          <cell r="J29">
            <v>5252831.8499999996</v>
          </cell>
          <cell r="K29">
            <v>4621812.38</v>
          </cell>
          <cell r="L29">
            <v>5216094.12</v>
          </cell>
          <cell r="M29">
            <v>4330650.3600000003</v>
          </cell>
          <cell r="N29">
            <v>3729783.91</v>
          </cell>
        </row>
        <row r="30">
          <cell r="A30" t="str">
            <v>Gobernación</v>
          </cell>
          <cell r="B30">
            <v>78124000</v>
          </cell>
          <cell r="C30">
            <v>3145735.1</v>
          </cell>
          <cell r="D30">
            <v>3842347.96</v>
          </cell>
          <cell r="E30">
            <v>5101314.5</v>
          </cell>
          <cell r="F30">
            <v>11582969.709999999</v>
          </cell>
          <cell r="G30">
            <v>27817341.629999992</v>
          </cell>
          <cell r="H30">
            <v>4649029.99</v>
          </cell>
          <cell r="I30">
            <v>3887725.2</v>
          </cell>
          <cell r="J30">
            <v>4373515.26</v>
          </cell>
          <cell r="K30">
            <v>2391720.64</v>
          </cell>
          <cell r="L30">
            <v>5017689.7300000004</v>
          </cell>
          <cell r="M30">
            <v>2437067.4</v>
          </cell>
          <cell r="N30">
            <v>3877542.88</v>
          </cell>
        </row>
        <row r="31">
          <cell r="A31" t="str">
            <v>Otras Dependencias</v>
          </cell>
          <cell r="B31">
            <v>66066000.000000007</v>
          </cell>
          <cell r="C31">
            <v>7714688.9800000014</v>
          </cell>
          <cell r="D31">
            <v>7464634.709999999</v>
          </cell>
          <cell r="E31">
            <v>6932784.0899999989</v>
          </cell>
          <cell r="F31">
            <v>5815917.3700000029</v>
          </cell>
          <cell r="G31">
            <v>4967540.67</v>
          </cell>
          <cell r="H31">
            <v>5165021.0199999996</v>
          </cell>
          <cell r="I31">
            <v>4251516.93</v>
          </cell>
          <cell r="J31">
            <v>4650171.07</v>
          </cell>
          <cell r="K31">
            <v>4589113.63</v>
          </cell>
          <cell r="L31">
            <v>5620083.5300000012</v>
          </cell>
          <cell r="M31">
            <v>4421090.5</v>
          </cell>
          <cell r="N31">
            <v>4473437.5</v>
          </cell>
        </row>
        <row r="32">
          <cell r="A32" t="str">
            <v>Accesorios</v>
          </cell>
          <cell r="B32">
            <v>23464000</v>
          </cell>
          <cell r="C32">
            <v>14078400</v>
          </cell>
          <cell r="D32">
            <v>844704</v>
          </cell>
          <cell r="E32">
            <v>938560</v>
          </cell>
          <cell r="F32">
            <v>844704</v>
          </cell>
          <cell r="G32">
            <v>844704</v>
          </cell>
          <cell r="H32">
            <v>844704</v>
          </cell>
          <cell r="I32">
            <v>844704</v>
          </cell>
          <cell r="J32">
            <v>844704</v>
          </cell>
          <cell r="K32">
            <v>844704</v>
          </cell>
          <cell r="L32">
            <v>844704</v>
          </cell>
          <cell r="M32">
            <v>844704</v>
          </cell>
          <cell r="N32">
            <v>844704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 t="str">
            <v>TOTAL DERECHOS</v>
          </cell>
          <cell r="B34">
            <v>2409157000</v>
          </cell>
          <cell r="C34">
            <v>296729022.24000007</v>
          </cell>
          <cell r="D34">
            <v>215324011.56000006</v>
          </cell>
          <cell r="E34">
            <v>295511562.92999995</v>
          </cell>
          <cell r="F34">
            <v>188035612.65000001</v>
          </cell>
          <cell r="G34">
            <v>200081368.29999995</v>
          </cell>
          <cell r="H34">
            <v>171368971.61000001</v>
          </cell>
          <cell r="I34">
            <v>190340475.86999997</v>
          </cell>
          <cell r="J34">
            <v>184543787.74999997</v>
          </cell>
          <cell r="K34">
            <v>147756031.90999997</v>
          </cell>
          <cell r="L34">
            <v>166359146.69</v>
          </cell>
          <cell r="M34">
            <v>158375693.23000002</v>
          </cell>
          <cell r="N34">
            <v>194731315.26000002</v>
          </cell>
        </row>
        <row r="35">
          <cell r="A35" t="str">
            <v xml:space="preserve">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PRODUCTOS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Explotación de Bienes Patrimoniales</v>
          </cell>
          <cell r="B37">
            <v>35049000</v>
          </cell>
          <cell r="C37">
            <v>1466487.05</v>
          </cell>
          <cell r="D37">
            <v>3587376.59</v>
          </cell>
          <cell r="E37">
            <v>3373743.52</v>
          </cell>
          <cell r="F37">
            <v>1725709.92</v>
          </cell>
          <cell r="G37">
            <v>4049178.28</v>
          </cell>
          <cell r="H37">
            <v>3440177.57</v>
          </cell>
          <cell r="I37">
            <v>3005807.31</v>
          </cell>
          <cell r="J37">
            <v>2519386.02</v>
          </cell>
          <cell r="K37">
            <v>2024394.13</v>
          </cell>
          <cell r="L37">
            <v>2759389.77</v>
          </cell>
          <cell r="M37">
            <v>3528663.48</v>
          </cell>
          <cell r="N37">
            <v>3568686.36</v>
          </cell>
        </row>
        <row r="38">
          <cell r="A38" t="str">
            <v>Enajenación de Bienes Muebles e Inmuebles</v>
          </cell>
          <cell r="B38">
            <v>300000000.25999999</v>
          </cell>
          <cell r="C38">
            <v>16951335.329999998</v>
          </cell>
          <cell r="D38">
            <v>38548023.400000013</v>
          </cell>
          <cell r="E38">
            <v>11864904.999999998</v>
          </cell>
          <cell r="F38">
            <v>25588547.59</v>
          </cell>
          <cell r="G38">
            <v>3024599.94</v>
          </cell>
          <cell r="H38">
            <v>2000000</v>
          </cell>
          <cell r="I38">
            <v>1750000</v>
          </cell>
          <cell r="J38">
            <v>2200000</v>
          </cell>
          <cell r="K38">
            <v>1400000</v>
          </cell>
          <cell r="L38">
            <v>1850000</v>
          </cell>
          <cell r="M38">
            <v>1450000</v>
          </cell>
          <cell r="N38">
            <v>193372589</v>
          </cell>
        </row>
        <row r="39">
          <cell r="A39" t="str">
            <v>Rendimientos Financieros</v>
          </cell>
          <cell r="B39">
            <v>68722000</v>
          </cell>
          <cell r="C39">
            <v>4607406.2</v>
          </cell>
          <cell r="D39">
            <v>3544117.12</v>
          </cell>
          <cell r="E39">
            <v>4444363.6500000004</v>
          </cell>
          <cell r="F39">
            <v>4801491.34</v>
          </cell>
          <cell r="G39">
            <v>3703584.2</v>
          </cell>
          <cell r="H39">
            <v>6939321.2600000016</v>
          </cell>
          <cell r="I39">
            <v>15622148.119999999</v>
          </cell>
          <cell r="J39">
            <v>3186205.49</v>
          </cell>
          <cell r="K39">
            <v>3018014.51</v>
          </cell>
          <cell r="L39">
            <v>4525789.26</v>
          </cell>
          <cell r="M39">
            <v>6338517.1099999994</v>
          </cell>
          <cell r="N39">
            <v>7991041.7399999984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A41" t="str">
            <v>TOTAL PRODUCTOS</v>
          </cell>
          <cell r="B41">
            <v>403771000.25999999</v>
          </cell>
          <cell r="C41">
            <v>23025228.579999998</v>
          </cell>
          <cell r="D41">
            <v>45679517.110000007</v>
          </cell>
          <cell r="E41">
            <v>19683012.169999998</v>
          </cell>
          <cell r="F41">
            <v>32115748.849999998</v>
          </cell>
          <cell r="G41">
            <v>10777362.42</v>
          </cell>
          <cell r="H41">
            <v>12379498.830000002</v>
          </cell>
          <cell r="I41">
            <v>20377955.43</v>
          </cell>
          <cell r="J41">
            <v>7905591.5099999998</v>
          </cell>
          <cell r="K41">
            <v>6442408.6399999997</v>
          </cell>
          <cell r="L41">
            <v>9135179.0299999993</v>
          </cell>
          <cell r="M41">
            <v>11317180.59</v>
          </cell>
          <cell r="N41">
            <v>204932317.10000002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APROVECHAMIENTOS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 t="str">
            <v>Multas no fiscales</v>
          </cell>
          <cell r="B44">
            <v>117087000.00000001</v>
          </cell>
          <cell r="C44">
            <v>10010644.770000003</v>
          </cell>
          <cell r="D44">
            <v>9782646.5000000019</v>
          </cell>
          <cell r="E44">
            <v>12543925.789999999</v>
          </cell>
          <cell r="F44">
            <v>10682476.91</v>
          </cell>
          <cell r="G44">
            <v>11098514.880000001</v>
          </cell>
          <cell r="H44">
            <v>8972165.7300000023</v>
          </cell>
          <cell r="I44">
            <v>8518722.7199999988</v>
          </cell>
          <cell r="J44">
            <v>8192190.5699999984</v>
          </cell>
          <cell r="K44">
            <v>10138331.309999999</v>
          </cell>
          <cell r="L44">
            <v>10321765.550000001</v>
          </cell>
          <cell r="M44">
            <v>9099474.0700000003</v>
          </cell>
          <cell r="N44">
            <v>7726141.1999999974</v>
          </cell>
        </row>
        <row r="45">
          <cell r="A45" t="str">
            <v xml:space="preserve">Mantenimiento y Operación de Carreteras </v>
          </cell>
          <cell r="B45">
            <v>286466000</v>
          </cell>
          <cell r="C45">
            <v>35415907.200000003</v>
          </cell>
          <cell r="D45">
            <v>34385225.5</v>
          </cell>
          <cell r="E45">
            <v>29592133.719999999</v>
          </cell>
          <cell r="F45">
            <v>20493997.149999999</v>
          </cell>
          <cell r="G45">
            <v>20492997.149999999</v>
          </cell>
          <cell r="H45">
            <v>20492997.149999999</v>
          </cell>
          <cell r="I45">
            <v>16753956.279999999</v>
          </cell>
          <cell r="J45">
            <v>25853092.379999999</v>
          </cell>
          <cell r="K45">
            <v>21303524.329999998</v>
          </cell>
          <cell r="L45">
            <v>21303524.329999998</v>
          </cell>
          <cell r="M45">
            <v>21303524.329999998</v>
          </cell>
          <cell r="N45">
            <v>19075120.48</v>
          </cell>
        </row>
        <row r="46">
          <cell r="A46" t="str">
            <v xml:space="preserve">Reintegros </v>
          </cell>
          <cell r="B46">
            <v>50787000</v>
          </cell>
          <cell r="C46">
            <v>2015065.83</v>
          </cell>
          <cell r="D46">
            <v>5522338.7300000004</v>
          </cell>
          <cell r="E46">
            <v>7743052.75</v>
          </cell>
          <cell r="F46">
            <v>4200656.33</v>
          </cell>
          <cell r="G46">
            <v>4594122.59</v>
          </cell>
          <cell r="H46">
            <v>7049120.8000000017</v>
          </cell>
          <cell r="I46">
            <v>3977580.97</v>
          </cell>
          <cell r="J46">
            <v>2097538.54</v>
          </cell>
          <cell r="K46">
            <v>4743352.7699999996</v>
          </cell>
          <cell r="L46">
            <v>3070111.9</v>
          </cell>
          <cell r="M46">
            <v>2029267.49</v>
          </cell>
          <cell r="N46">
            <v>3744791.3</v>
          </cell>
        </row>
        <row r="47">
          <cell r="A47" t="str">
            <v>Aportaciones para Obra Pública</v>
          </cell>
          <cell r="B47">
            <v>97663000</v>
          </cell>
          <cell r="C47">
            <v>13048352.520000003</v>
          </cell>
          <cell r="D47">
            <v>125265.34</v>
          </cell>
          <cell r="E47">
            <v>2699658.84</v>
          </cell>
          <cell r="F47">
            <v>1568003.92</v>
          </cell>
          <cell r="G47">
            <v>750000</v>
          </cell>
          <cell r="H47">
            <v>450020.85</v>
          </cell>
          <cell r="I47">
            <v>829859.32</v>
          </cell>
          <cell r="J47">
            <v>878983.6</v>
          </cell>
          <cell r="K47">
            <v>1333631.72</v>
          </cell>
          <cell r="L47">
            <v>989043.43</v>
          </cell>
          <cell r="M47">
            <v>14925480.15</v>
          </cell>
          <cell r="N47">
            <v>60064700.309999995</v>
          </cell>
        </row>
        <row r="48">
          <cell r="A48" t="str">
            <v>Remanentes del Fideicomiso de Certificados Bursátiles</v>
          </cell>
          <cell r="B48">
            <v>882537000.00000012</v>
          </cell>
          <cell r="C48">
            <v>65016478.009999998</v>
          </cell>
          <cell r="D48">
            <v>66605346.119999997</v>
          </cell>
          <cell r="E48">
            <v>90704444.180000007</v>
          </cell>
          <cell r="F48">
            <v>77980512.030000001</v>
          </cell>
          <cell r="G48">
            <v>93484132.090000004</v>
          </cell>
          <cell r="H48">
            <v>81255657.590000004</v>
          </cell>
          <cell r="I48">
            <v>50798833.43</v>
          </cell>
          <cell r="J48">
            <v>100223329.26000001</v>
          </cell>
          <cell r="K48">
            <v>52568423.090000004</v>
          </cell>
          <cell r="L48">
            <v>81798566.510000005</v>
          </cell>
          <cell r="M48">
            <v>75226605.510000005</v>
          </cell>
          <cell r="N48">
            <v>46874672.18</v>
          </cell>
        </row>
        <row r="49">
          <cell r="A49" t="str">
            <v>Recuperación de Obra (IVI)</v>
          </cell>
          <cell r="B49">
            <v>200000000</v>
          </cell>
          <cell r="C49">
            <v>8100221.2899999982</v>
          </cell>
          <cell r="D49">
            <v>21470179.810000006</v>
          </cell>
          <cell r="E49">
            <v>38180055.900000013</v>
          </cell>
          <cell r="F49">
            <v>18773907.990000002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113475635.00999999</v>
          </cell>
        </row>
        <row r="50">
          <cell r="A50" t="str">
            <v>Aportaciones</v>
          </cell>
          <cell r="B50">
            <v>165909000</v>
          </cell>
          <cell r="C50">
            <v>15568382.319999995</v>
          </cell>
          <cell r="D50">
            <v>11655817</v>
          </cell>
          <cell r="E50">
            <v>13871371.059999995</v>
          </cell>
          <cell r="F50">
            <v>14178625.950000003</v>
          </cell>
          <cell r="G50">
            <v>11969338.090000004</v>
          </cell>
          <cell r="H50">
            <v>12542427.230000006</v>
          </cell>
          <cell r="I50">
            <v>12234624.180000002</v>
          </cell>
          <cell r="J50">
            <v>16550608.979999999</v>
          </cell>
          <cell r="K50">
            <v>14020314.710000003</v>
          </cell>
          <cell r="L50">
            <v>17847937.5</v>
          </cell>
          <cell r="M50">
            <v>12728692.229999997</v>
          </cell>
          <cell r="N50">
            <v>12740860.749999998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A52" t="str">
            <v>TOTAL APROVECHAMIENTOS</v>
          </cell>
          <cell r="B52">
            <v>1800449000</v>
          </cell>
          <cell r="C52">
            <v>149175051.94</v>
          </cell>
          <cell r="D52">
            <v>149546819</v>
          </cell>
          <cell r="E52">
            <v>195334642.24000001</v>
          </cell>
          <cell r="F52">
            <v>147878180.28000003</v>
          </cell>
          <cell r="G52">
            <v>142389104.80000001</v>
          </cell>
          <cell r="H52">
            <v>130762389.35000001</v>
          </cell>
          <cell r="I52">
            <v>93113576.900000006</v>
          </cell>
          <cell r="J52">
            <v>153795743.32999998</v>
          </cell>
          <cell r="K52">
            <v>104107577.93000001</v>
          </cell>
          <cell r="L52">
            <v>135330949.22</v>
          </cell>
          <cell r="M52">
            <v>135313043.78</v>
          </cell>
          <cell r="N52">
            <v>263701921.22999999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A54" t="str">
            <v>TOTAL DE INGRESOS PROPIOS</v>
          </cell>
          <cell r="B54">
            <v>6408669000.2600002</v>
          </cell>
          <cell r="C54">
            <v>696666633.62274647</v>
          </cell>
          <cell r="D54">
            <v>550921596.5275737</v>
          </cell>
          <cell r="E54">
            <v>658029017.4029119</v>
          </cell>
          <cell r="F54">
            <v>521961348.22315001</v>
          </cell>
          <cell r="G54">
            <v>491283927.7868396</v>
          </cell>
          <cell r="H54">
            <v>456379900.42766309</v>
          </cell>
          <cell r="I54">
            <v>458413155.77394307</v>
          </cell>
          <cell r="J54">
            <v>488016487.92440116</v>
          </cell>
          <cell r="K54">
            <v>393979479.65045297</v>
          </cell>
          <cell r="L54">
            <v>460148285.77866387</v>
          </cell>
          <cell r="M54">
            <v>440527397.62472248</v>
          </cell>
          <cell r="N54">
            <v>792341769.51693177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 t="str">
            <v>PARTICIPACIONES E INCENTIVOS EN INGRESOS FISCALES FEDERALES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A57" t="str">
            <v>Fondo General de Participaciones</v>
          </cell>
          <cell r="B57">
            <v>10850933000</v>
          </cell>
          <cell r="C57">
            <v>848253971</v>
          </cell>
          <cell r="D57">
            <v>1235452348</v>
          </cell>
          <cell r="E57">
            <v>825264908</v>
          </cell>
          <cell r="F57">
            <v>898586136</v>
          </cell>
          <cell r="G57">
            <v>808301535</v>
          </cell>
          <cell r="H57">
            <v>850459243</v>
          </cell>
          <cell r="I57">
            <v>897358860</v>
          </cell>
          <cell r="J57">
            <v>827447172</v>
          </cell>
          <cell r="K57">
            <v>933916999</v>
          </cell>
          <cell r="L57">
            <v>1011983272</v>
          </cell>
          <cell r="M57">
            <v>832837748</v>
          </cell>
          <cell r="N57">
            <v>881070808</v>
          </cell>
        </row>
        <row r="58">
          <cell r="A58" t="str">
            <v>Fondo de Fomento Municipal</v>
          </cell>
          <cell r="B58">
            <v>390000000</v>
          </cell>
          <cell r="C58">
            <v>30922833</v>
          </cell>
          <cell r="D58">
            <v>43032161</v>
          </cell>
          <cell r="E58">
            <v>30091060</v>
          </cell>
          <cell r="F58">
            <v>32743914</v>
          </cell>
          <cell r="G58">
            <v>29477304</v>
          </cell>
          <cell r="H58">
            <v>32825934</v>
          </cell>
          <cell r="I58">
            <v>32699510</v>
          </cell>
          <cell r="J58">
            <v>30170017</v>
          </cell>
          <cell r="K58">
            <v>34022230</v>
          </cell>
          <cell r="L58">
            <v>31539795</v>
          </cell>
          <cell r="M58">
            <v>30365055</v>
          </cell>
          <cell r="N58">
            <v>32110187</v>
          </cell>
        </row>
        <row r="59">
          <cell r="A59" t="str">
            <v>Impuesto Especial sobre Producción y Servicios</v>
          </cell>
          <cell r="B59">
            <v>373710000</v>
          </cell>
          <cell r="C59">
            <v>31104268</v>
          </cell>
          <cell r="D59">
            <v>59345466</v>
          </cell>
          <cell r="E59">
            <v>19520150</v>
          </cell>
          <cell r="F59">
            <v>23179393</v>
          </cell>
          <cell r="G59">
            <v>26553723</v>
          </cell>
          <cell r="H59">
            <v>27397053</v>
          </cell>
          <cell r="I59">
            <v>31056969</v>
          </cell>
          <cell r="J59">
            <v>30829272</v>
          </cell>
          <cell r="K59">
            <v>30189308</v>
          </cell>
          <cell r="L59">
            <v>30975757</v>
          </cell>
          <cell r="M59">
            <v>30753262</v>
          </cell>
          <cell r="N59">
            <v>32805379</v>
          </cell>
        </row>
        <row r="60">
          <cell r="A60" t="str">
            <v>IEPS gasolinas y diesel</v>
          </cell>
          <cell r="B60">
            <v>750000000</v>
          </cell>
          <cell r="C60">
            <v>66758937</v>
          </cell>
          <cell r="D60">
            <v>59622574</v>
          </cell>
          <cell r="E60">
            <v>55892341</v>
          </cell>
          <cell r="F60">
            <v>63857305</v>
          </cell>
          <cell r="G60">
            <v>61279776</v>
          </cell>
          <cell r="H60">
            <v>64049933</v>
          </cell>
          <cell r="I60">
            <v>62622049</v>
          </cell>
          <cell r="J60">
            <v>62842193</v>
          </cell>
          <cell r="K60">
            <v>64444358</v>
          </cell>
          <cell r="L60">
            <v>61502979</v>
          </cell>
          <cell r="M60">
            <v>63441476</v>
          </cell>
          <cell r="N60">
            <v>63686079</v>
          </cell>
        </row>
        <row r="61">
          <cell r="A61" t="str">
            <v>IEPS apuestas y sorteos REPECOS</v>
          </cell>
          <cell r="B61">
            <v>99999.999999999985</v>
          </cell>
          <cell r="C61">
            <v>8333.3333333333339</v>
          </cell>
          <cell r="D61">
            <v>8333.3333333333339</v>
          </cell>
          <cell r="E61">
            <v>8333.3333333333339</v>
          </cell>
          <cell r="F61">
            <v>8333.3333333333339</v>
          </cell>
          <cell r="G61">
            <v>8333.3333333333339</v>
          </cell>
          <cell r="H61">
            <v>8333.3333333333339</v>
          </cell>
          <cell r="I61">
            <v>8333.3333333333339</v>
          </cell>
          <cell r="J61">
            <v>8333.3333333333339</v>
          </cell>
          <cell r="K61">
            <v>8333.3333333333339</v>
          </cell>
          <cell r="L61">
            <v>8333.3333333333339</v>
          </cell>
          <cell r="M61">
            <v>8333.3333333333339</v>
          </cell>
          <cell r="N61">
            <v>8333.3333333333339</v>
          </cell>
        </row>
        <row r="62">
          <cell r="A62" t="str">
            <v>Fondo de Fiscalización para Entidades Federativas</v>
          </cell>
          <cell r="B62">
            <v>493120000</v>
          </cell>
          <cell r="C62">
            <v>50299875</v>
          </cell>
          <cell r="D62">
            <v>29071911</v>
          </cell>
          <cell r="E62">
            <v>29071911</v>
          </cell>
          <cell r="F62">
            <v>81162550</v>
          </cell>
          <cell r="G62">
            <v>29071911</v>
          </cell>
          <cell r="H62">
            <v>29071911</v>
          </cell>
          <cell r="I62">
            <v>67633305</v>
          </cell>
          <cell r="J62">
            <v>29071911</v>
          </cell>
          <cell r="K62">
            <v>29071911</v>
          </cell>
          <cell r="L62">
            <v>61448981</v>
          </cell>
          <cell r="M62">
            <v>29071911</v>
          </cell>
          <cell r="N62">
            <v>29071912</v>
          </cell>
        </row>
        <row r="63">
          <cell r="A63" t="str">
            <v>Impuesto sobre Tenencia o Uso de Vehículos</v>
          </cell>
          <cell r="B63">
            <v>99999999.75999999</v>
          </cell>
          <cell r="C63">
            <v>11999999.92</v>
          </cell>
          <cell r="D63">
            <v>5999999.9900000002</v>
          </cell>
          <cell r="E63">
            <v>7000000</v>
          </cell>
          <cell r="F63">
            <v>12999999.970000001</v>
          </cell>
          <cell r="G63">
            <v>12999999.939999999</v>
          </cell>
          <cell r="H63">
            <v>9999999.9800000004</v>
          </cell>
          <cell r="I63">
            <v>7999999.9800000004</v>
          </cell>
          <cell r="J63">
            <v>6999999.9900000002</v>
          </cell>
          <cell r="K63">
            <v>6999999.9900000002</v>
          </cell>
          <cell r="L63">
            <v>6000000.0300000003</v>
          </cell>
          <cell r="M63">
            <v>4999999.99</v>
          </cell>
          <cell r="N63">
            <v>5999999.9800000004</v>
          </cell>
        </row>
        <row r="64">
          <cell r="A64" t="str">
            <v>Impuesto sobre Automóviles Nuevos</v>
          </cell>
          <cell r="B64">
            <v>160000000</v>
          </cell>
          <cell r="C64">
            <v>19714657.760000002</v>
          </cell>
          <cell r="D64">
            <v>13509552.020000001</v>
          </cell>
          <cell r="E64">
            <v>13613718.760000002</v>
          </cell>
          <cell r="F64">
            <v>13565391.439999999</v>
          </cell>
          <cell r="G64">
            <v>11804866.900000002</v>
          </cell>
          <cell r="H64">
            <v>12709202.319999998</v>
          </cell>
          <cell r="I64">
            <v>12573372.970000001</v>
          </cell>
          <cell r="J64">
            <v>13184958.66</v>
          </cell>
          <cell r="K64">
            <v>10507072.42</v>
          </cell>
          <cell r="L64">
            <v>13209932.670000002</v>
          </cell>
          <cell r="M64">
            <v>13181857.260000002</v>
          </cell>
          <cell r="N64">
            <v>12425416.82</v>
          </cell>
        </row>
        <row r="65">
          <cell r="A65" t="str">
            <v>Impuesto sobre la Renta</v>
          </cell>
          <cell r="B65">
            <v>122340000</v>
          </cell>
          <cell r="C65">
            <v>15326643.210000001</v>
          </cell>
          <cell r="D65">
            <v>7201736.9900000002</v>
          </cell>
          <cell r="E65">
            <v>12753699.039999995</v>
          </cell>
          <cell r="F65">
            <v>7458446.1199999992</v>
          </cell>
          <cell r="G65">
            <v>12003823.93</v>
          </cell>
          <cell r="H65">
            <v>7080941.3000000017</v>
          </cell>
          <cell r="I65">
            <v>14140750.909999996</v>
          </cell>
          <cell r="J65">
            <v>6437855.9100000011</v>
          </cell>
          <cell r="K65">
            <v>11960173.799999999</v>
          </cell>
          <cell r="L65">
            <v>7625906.4700000007</v>
          </cell>
          <cell r="M65">
            <v>11371663.229999999</v>
          </cell>
          <cell r="N65">
            <v>8978359.0900000017</v>
          </cell>
        </row>
        <row r="66">
          <cell r="A66" t="str">
            <v>Impuesto al Valor Agregado</v>
          </cell>
          <cell r="B66">
            <v>52000000</v>
          </cell>
          <cell r="C66">
            <v>6852475.3800000027</v>
          </cell>
          <cell r="D66">
            <v>1936408.42</v>
          </cell>
          <cell r="E66">
            <v>6902633.8700000001</v>
          </cell>
          <cell r="F66">
            <v>1926684.63</v>
          </cell>
          <cell r="G66">
            <v>7082715.4199999999</v>
          </cell>
          <cell r="H66">
            <v>1595039.24</v>
          </cell>
          <cell r="I66">
            <v>6777704.6399999987</v>
          </cell>
          <cell r="J66">
            <v>1830542.09</v>
          </cell>
          <cell r="K66">
            <v>6651594.7300000004</v>
          </cell>
          <cell r="L66">
            <v>2101592.9500000002</v>
          </cell>
          <cell r="M66">
            <v>6644601.2399999974</v>
          </cell>
          <cell r="N66">
            <v>1698007.39</v>
          </cell>
        </row>
        <row r="67">
          <cell r="A67" t="str">
            <v>Impuesto Empresarial a Tasa Única</v>
          </cell>
          <cell r="B67">
            <v>8000000</v>
          </cell>
          <cell r="C67">
            <v>817855.06</v>
          </cell>
          <cell r="D67">
            <v>229041.87</v>
          </cell>
          <cell r="E67">
            <v>858310.93</v>
          </cell>
          <cell r="F67">
            <v>223481.49</v>
          </cell>
          <cell r="G67">
            <v>1177619.53</v>
          </cell>
          <cell r="H67">
            <v>279629.71999999997</v>
          </cell>
          <cell r="I67">
            <v>1173533.69</v>
          </cell>
          <cell r="J67">
            <v>302638.78999999998</v>
          </cell>
          <cell r="K67">
            <v>1159479.46</v>
          </cell>
          <cell r="L67">
            <v>342635.38</v>
          </cell>
          <cell r="M67">
            <v>1143883.8500000001</v>
          </cell>
          <cell r="N67">
            <v>291890.23</v>
          </cell>
        </row>
        <row r="68">
          <cell r="A68" t="str">
            <v>Actos de Fiscalización</v>
          </cell>
          <cell r="B68">
            <v>150000000</v>
          </cell>
          <cell r="C68">
            <v>9114265.25</v>
          </cell>
          <cell r="D68">
            <v>14902222.420000002</v>
          </cell>
          <cell r="E68">
            <v>11198373.249999998</v>
          </cell>
          <cell r="F68">
            <v>17041265.080000002</v>
          </cell>
          <cell r="G68">
            <v>11245986.390000001</v>
          </cell>
          <cell r="H68">
            <v>22631482.48</v>
          </cell>
          <cell r="I68">
            <v>6668661.8900000006</v>
          </cell>
          <cell r="J68">
            <v>9018279.4700000007</v>
          </cell>
          <cell r="K68">
            <v>13693621.730000002</v>
          </cell>
          <cell r="L68">
            <v>13775369.369999999</v>
          </cell>
          <cell r="M68">
            <v>11063459.939999999</v>
          </cell>
          <cell r="N68">
            <v>9647012.7300000004</v>
          </cell>
        </row>
        <row r="69">
          <cell r="A69" t="str">
            <v>Caminos y Puentes Federales</v>
          </cell>
          <cell r="B69">
            <v>9374999.9999999981</v>
          </cell>
          <cell r="C69">
            <v>812079.61812730622</v>
          </cell>
          <cell r="D69">
            <v>773363.15370380925</v>
          </cell>
          <cell r="E69">
            <v>731927.14097338647</v>
          </cell>
          <cell r="F69">
            <v>833213.52324996679</v>
          </cell>
          <cell r="G69">
            <v>757346.5606164668</v>
          </cell>
          <cell r="H69">
            <v>778549.97745633475</v>
          </cell>
          <cell r="I69">
            <v>744473.61541406857</v>
          </cell>
          <cell r="J69">
            <v>1141352.7173864143</v>
          </cell>
          <cell r="K69">
            <v>426510.61926598626</v>
          </cell>
          <cell r="L69">
            <v>814575.79170253163</v>
          </cell>
          <cell r="M69">
            <v>810363.69405197131</v>
          </cell>
          <cell r="N69">
            <v>751243.58805175743</v>
          </cell>
        </row>
        <row r="70">
          <cell r="A70" t="str">
            <v>Servicios de Vida Silvestre</v>
          </cell>
          <cell r="B70">
            <v>800000</v>
          </cell>
          <cell r="C70">
            <v>15639.81</v>
          </cell>
          <cell r="D70">
            <v>7406.52</v>
          </cell>
          <cell r="E70">
            <v>5123.8900000000003</v>
          </cell>
          <cell r="F70">
            <v>39647.199999999997</v>
          </cell>
          <cell r="G70">
            <v>28001.84</v>
          </cell>
          <cell r="H70">
            <v>82122.320000000007</v>
          </cell>
          <cell r="I70">
            <v>125209.60000000001</v>
          </cell>
          <cell r="J70">
            <v>79772.31</v>
          </cell>
          <cell r="K70">
            <v>68468.97</v>
          </cell>
          <cell r="L70">
            <v>88148.82</v>
          </cell>
          <cell r="M70">
            <v>155273.25</v>
          </cell>
          <cell r="N70">
            <v>105185.47</v>
          </cell>
        </row>
        <row r="71">
          <cell r="A71" t="str">
            <v>Multas Administrativas Federales No Fiscales</v>
          </cell>
          <cell r="B71">
            <v>324999.99999999994</v>
          </cell>
          <cell r="C71">
            <v>24243.24</v>
          </cell>
          <cell r="D71">
            <v>29855.78</v>
          </cell>
          <cell r="E71">
            <v>29433.439999999999</v>
          </cell>
          <cell r="F71">
            <v>21514.799999999999</v>
          </cell>
          <cell r="G71">
            <v>24792.76</v>
          </cell>
          <cell r="H71">
            <v>13439.82</v>
          </cell>
          <cell r="I71">
            <v>24125.67</v>
          </cell>
          <cell r="J71">
            <v>12998.43</v>
          </cell>
          <cell r="K71">
            <v>49951.49</v>
          </cell>
          <cell r="L71">
            <v>39680.92</v>
          </cell>
          <cell r="M71">
            <v>30142.67</v>
          </cell>
          <cell r="N71">
            <v>24820.98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TOTAL PARTICIPACIONES E INCENTIVOS FEDERALES</v>
          </cell>
          <cell r="B73">
            <v>13460702999.76</v>
          </cell>
          <cell r="C73">
            <v>1092026076.5814607</v>
          </cell>
          <cell r="D73">
            <v>1471122380.4970372</v>
          </cell>
          <cell r="E73">
            <v>1012941923.6543067</v>
          </cell>
          <cell r="F73">
            <v>1153647275.5865834</v>
          </cell>
          <cell r="G73">
            <v>1011817735.6039498</v>
          </cell>
          <cell r="H73">
            <v>1058982814.4907899</v>
          </cell>
          <cell r="I73">
            <v>1141606859.298748</v>
          </cell>
          <cell r="J73">
            <v>1019377296.7007196</v>
          </cell>
          <cell r="K73">
            <v>1143170012.5425997</v>
          </cell>
          <cell r="L73">
            <v>1241456959.7350359</v>
          </cell>
          <cell r="M73">
            <v>1035879030.4573854</v>
          </cell>
          <cell r="N73">
            <v>1078674634.6113853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 t="str">
            <v>APORTACIONES FEDERALES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A76" t="str">
            <v>Fondo de Aportaciones para la Educación Básica y Normal</v>
          </cell>
          <cell r="B76">
            <v>7749127373</v>
          </cell>
          <cell r="C76">
            <v>895234347</v>
          </cell>
          <cell r="D76">
            <v>603060287</v>
          </cell>
          <cell r="E76">
            <v>575905932</v>
          </cell>
          <cell r="F76">
            <v>638918894</v>
          </cell>
          <cell r="G76">
            <v>554937108</v>
          </cell>
          <cell r="H76">
            <v>600907347</v>
          </cell>
          <cell r="I76">
            <v>1153307762</v>
          </cell>
          <cell r="J76">
            <v>21856650</v>
          </cell>
          <cell r="K76">
            <v>571429940</v>
          </cell>
          <cell r="L76">
            <v>591571751</v>
          </cell>
          <cell r="M76">
            <v>559672004</v>
          </cell>
          <cell r="N76">
            <v>982325351</v>
          </cell>
        </row>
        <row r="77">
          <cell r="A77" t="str">
            <v>Fondo de Aportaciones para los Servicios de Salud</v>
          </cell>
          <cell r="B77">
            <v>1466215118</v>
          </cell>
          <cell r="C77">
            <v>139341936</v>
          </cell>
          <cell r="D77">
            <v>108921536</v>
          </cell>
          <cell r="E77">
            <v>108512744</v>
          </cell>
          <cell r="F77">
            <v>102157046</v>
          </cell>
          <cell r="G77">
            <v>106844699</v>
          </cell>
          <cell r="H77">
            <v>109531952</v>
          </cell>
          <cell r="I77">
            <v>116104286</v>
          </cell>
          <cell r="J77">
            <v>105781689</v>
          </cell>
          <cell r="K77">
            <v>107632072</v>
          </cell>
          <cell r="L77">
            <v>112034486</v>
          </cell>
          <cell r="M77">
            <v>129454162</v>
          </cell>
          <cell r="N77">
            <v>219898510</v>
          </cell>
        </row>
        <row r="78">
          <cell r="A78" t="str">
            <v>Fondo de Aportaciones para la Infraestructura Social</v>
          </cell>
          <cell r="B78">
            <v>946985079</v>
          </cell>
          <cell r="C78">
            <v>94698508</v>
          </cell>
          <cell r="D78">
            <v>94698508</v>
          </cell>
          <cell r="E78">
            <v>94698508</v>
          </cell>
          <cell r="F78">
            <v>94698508</v>
          </cell>
          <cell r="G78">
            <v>94698508</v>
          </cell>
          <cell r="H78">
            <v>94698508</v>
          </cell>
          <cell r="I78">
            <v>94698508</v>
          </cell>
          <cell r="J78">
            <v>94698508</v>
          </cell>
          <cell r="K78">
            <v>94698508</v>
          </cell>
          <cell r="L78">
            <v>94698507</v>
          </cell>
          <cell r="M78">
            <v>0</v>
          </cell>
          <cell r="N78">
            <v>0</v>
          </cell>
        </row>
        <row r="79">
          <cell r="A79" t="str">
            <v>Infraestructura Social Municipal</v>
          </cell>
          <cell r="B79">
            <v>832210487</v>
          </cell>
          <cell r="C79">
            <v>83221049</v>
          </cell>
          <cell r="D79">
            <v>83221049</v>
          </cell>
          <cell r="E79">
            <v>83221049</v>
          </cell>
          <cell r="F79">
            <v>83221049</v>
          </cell>
          <cell r="G79">
            <v>83221049</v>
          </cell>
          <cell r="H79">
            <v>83221049</v>
          </cell>
          <cell r="I79">
            <v>83221049</v>
          </cell>
          <cell r="J79">
            <v>83221049</v>
          </cell>
          <cell r="K79">
            <v>83221049</v>
          </cell>
          <cell r="L79">
            <v>83221046</v>
          </cell>
          <cell r="M79">
            <v>0</v>
          </cell>
          <cell r="N79">
            <v>0</v>
          </cell>
        </row>
        <row r="80">
          <cell r="A80" t="str">
            <v>Infraestructura Social Estatal</v>
          </cell>
          <cell r="B80">
            <v>114774592</v>
          </cell>
          <cell r="C80">
            <v>11477459</v>
          </cell>
          <cell r="D80">
            <v>11477459</v>
          </cell>
          <cell r="E80">
            <v>11477459</v>
          </cell>
          <cell r="F80">
            <v>11477459</v>
          </cell>
          <cell r="G80">
            <v>11477459</v>
          </cell>
          <cell r="H80">
            <v>11477459</v>
          </cell>
          <cell r="I80">
            <v>11477459</v>
          </cell>
          <cell r="J80">
            <v>11477459</v>
          </cell>
          <cell r="K80">
            <v>11477459</v>
          </cell>
          <cell r="L80">
            <v>11477461</v>
          </cell>
          <cell r="M80">
            <v>0</v>
          </cell>
          <cell r="N80">
            <v>0</v>
          </cell>
        </row>
        <row r="81">
          <cell r="A81" t="str">
            <v>Fondo de Aportaciones para el Fortalecimiento de los Municipios</v>
          </cell>
          <cell r="B81">
            <v>1435834965</v>
          </cell>
          <cell r="C81">
            <v>119652914</v>
          </cell>
          <cell r="D81">
            <v>119652914</v>
          </cell>
          <cell r="E81">
            <v>119652914</v>
          </cell>
          <cell r="F81">
            <v>119652914</v>
          </cell>
          <cell r="G81">
            <v>119652914</v>
          </cell>
          <cell r="H81">
            <v>119652914</v>
          </cell>
          <cell r="I81">
            <v>119652914</v>
          </cell>
          <cell r="J81">
            <v>119652914</v>
          </cell>
          <cell r="K81">
            <v>119652914</v>
          </cell>
          <cell r="L81">
            <v>119652914</v>
          </cell>
          <cell r="M81">
            <v>119652914</v>
          </cell>
          <cell r="N81">
            <v>119652911</v>
          </cell>
        </row>
        <row r="82">
          <cell r="A82" t="str">
            <v>Fondo de Aportaciones Múltiples</v>
          </cell>
          <cell r="B82">
            <v>590198576</v>
          </cell>
          <cell r="C82">
            <v>13497981</v>
          </cell>
          <cell r="D82">
            <v>13497981</v>
          </cell>
          <cell r="E82">
            <v>13497981</v>
          </cell>
          <cell r="F82">
            <v>84868447</v>
          </cell>
          <cell r="G82">
            <v>84868447</v>
          </cell>
          <cell r="H82">
            <v>84868447</v>
          </cell>
          <cell r="I82">
            <v>84868447</v>
          </cell>
          <cell r="J82">
            <v>84868447</v>
          </cell>
          <cell r="K82">
            <v>84868446</v>
          </cell>
          <cell r="L82">
            <v>13497981</v>
          </cell>
          <cell r="M82">
            <v>13497981</v>
          </cell>
          <cell r="N82">
            <v>13497990</v>
          </cell>
        </row>
        <row r="83">
          <cell r="A83" t="str">
            <v>Asistencia Social (DIF)</v>
          </cell>
          <cell r="B83">
            <v>161975781</v>
          </cell>
          <cell r="C83">
            <v>13497981</v>
          </cell>
          <cell r="D83">
            <v>13497981</v>
          </cell>
          <cell r="E83">
            <v>13497981</v>
          </cell>
          <cell r="F83">
            <v>13497981</v>
          </cell>
          <cell r="G83">
            <v>13497981</v>
          </cell>
          <cell r="H83">
            <v>13497981</v>
          </cell>
          <cell r="I83">
            <v>13497981</v>
          </cell>
          <cell r="J83">
            <v>13497981</v>
          </cell>
          <cell r="K83">
            <v>13497981</v>
          </cell>
          <cell r="L83">
            <v>13497981</v>
          </cell>
          <cell r="M83">
            <v>13497981</v>
          </cell>
          <cell r="N83">
            <v>13497990</v>
          </cell>
        </row>
        <row r="84">
          <cell r="A84" t="str">
            <v>Infraestructura Educativa Básica</v>
          </cell>
          <cell r="B84">
            <v>149592112</v>
          </cell>
          <cell r="C84">
            <v>0</v>
          </cell>
          <cell r="D84">
            <v>0</v>
          </cell>
          <cell r="E84">
            <v>0</v>
          </cell>
          <cell r="F84">
            <v>24932019</v>
          </cell>
          <cell r="G84">
            <v>24932019</v>
          </cell>
          <cell r="H84">
            <v>24932019</v>
          </cell>
          <cell r="I84">
            <v>24932019</v>
          </cell>
          <cell r="J84">
            <v>24932019</v>
          </cell>
          <cell r="K84">
            <v>24932017</v>
          </cell>
          <cell r="L84">
            <v>0</v>
          </cell>
          <cell r="M84">
            <v>0</v>
          </cell>
          <cell r="N84">
            <v>0</v>
          </cell>
        </row>
        <row r="85">
          <cell r="A85" t="str">
            <v>Infraestructura Educativa Superior</v>
          </cell>
          <cell r="B85">
            <v>278630683</v>
          </cell>
          <cell r="C85">
            <v>0</v>
          </cell>
          <cell r="D85">
            <v>0</v>
          </cell>
          <cell r="E85">
            <v>0</v>
          </cell>
          <cell r="F85">
            <v>46438447</v>
          </cell>
          <cell r="G85">
            <v>46438447</v>
          </cell>
          <cell r="H85">
            <v>46438447</v>
          </cell>
          <cell r="I85">
            <v>46438447</v>
          </cell>
          <cell r="J85">
            <v>46438447</v>
          </cell>
          <cell r="K85">
            <v>46438448</v>
          </cell>
          <cell r="L85">
            <v>0</v>
          </cell>
          <cell r="M85">
            <v>0</v>
          </cell>
          <cell r="N85">
            <v>0</v>
          </cell>
        </row>
        <row r="86">
          <cell r="A86" t="str">
            <v>Fondo de Aportaciones para la Seguridad Pública</v>
          </cell>
          <cell r="B86">
            <v>249513730</v>
          </cell>
          <cell r="C86">
            <v>24951373</v>
          </cell>
          <cell r="D86">
            <v>24951373</v>
          </cell>
          <cell r="E86">
            <v>24951373</v>
          </cell>
          <cell r="F86">
            <v>24951373</v>
          </cell>
          <cell r="G86">
            <v>24951373</v>
          </cell>
          <cell r="H86">
            <v>24951373</v>
          </cell>
          <cell r="I86">
            <v>24951373</v>
          </cell>
          <cell r="J86">
            <v>24951373</v>
          </cell>
          <cell r="K86">
            <v>24951373</v>
          </cell>
          <cell r="L86">
            <v>24951373</v>
          </cell>
          <cell r="M86">
            <v>0</v>
          </cell>
          <cell r="N86">
            <v>0</v>
          </cell>
        </row>
        <row r="87">
          <cell r="A87" t="str">
            <v>Fondo de Aportaciones para la Educación Tecnológica y de Adultos</v>
          </cell>
          <cell r="B87">
            <v>152155238</v>
          </cell>
          <cell r="C87">
            <v>19113066</v>
          </cell>
          <cell r="D87">
            <v>11862826</v>
          </cell>
          <cell r="E87">
            <v>12080698</v>
          </cell>
          <cell r="F87">
            <v>11849587</v>
          </cell>
          <cell r="G87">
            <v>11872722</v>
          </cell>
          <cell r="H87">
            <v>11675510</v>
          </cell>
          <cell r="I87">
            <v>18775119</v>
          </cell>
          <cell r="J87">
            <v>4309263</v>
          </cell>
          <cell r="K87">
            <v>11944202</v>
          </cell>
          <cell r="L87">
            <v>11867534</v>
          </cell>
          <cell r="M87">
            <v>11931516</v>
          </cell>
          <cell r="N87">
            <v>14873195</v>
          </cell>
        </row>
        <row r="88">
          <cell r="A88" t="str">
            <v>Fondo de Aportaciones para el Fortalecimiento de las Entidades Federativas</v>
          </cell>
          <cell r="B88">
            <v>946985849</v>
          </cell>
          <cell r="C88">
            <v>78915487</v>
          </cell>
          <cell r="D88">
            <v>78915487</v>
          </cell>
          <cell r="E88">
            <v>78915487</v>
          </cell>
          <cell r="F88">
            <v>78915487</v>
          </cell>
          <cell r="G88">
            <v>78915487</v>
          </cell>
          <cell r="H88">
            <v>78915487</v>
          </cell>
          <cell r="I88">
            <v>78915487</v>
          </cell>
          <cell r="J88">
            <v>78915487</v>
          </cell>
          <cell r="K88">
            <v>78915487</v>
          </cell>
          <cell r="L88">
            <v>78915487</v>
          </cell>
          <cell r="M88">
            <v>78915487</v>
          </cell>
          <cell r="N88">
            <v>78915492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 t="str">
            <v>TOTAL DE APORTACIONES</v>
          </cell>
          <cell r="B90">
            <v>13537015928</v>
          </cell>
          <cell r="C90">
            <v>1385405612</v>
          </cell>
          <cell r="D90">
            <v>1055560912</v>
          </cell>
          <cell r="E90">
            <v>1028215637</v>
          </cell>
          <cell r="F90">
            <v>1156012256</v>
          </cell>
          <cell r="G90">
            <v>1076741258</v>
          </cell>
          <cell r="H90">
            <v>1125201538</v>
          </cell>
          <cell r="I90">
            <v>1691273896</v>
          </cell>
          <cell r="J90">
            <v>535034331</v>
          </cell>
          <cell r="K90">
            <v>1094092942</v>
          </cell>
          <cell r="L90">
            <v>1047190033</v>
          </cell>
          <cell r="M90">
            <v>913124064</v>
          </cell>
          <cell r="N90">
            <v>1429163449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A92" t="str">
            <v>TRANSFERENCIAS DEL GOBIERNO FEDERAL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A93" t="str">
            <v>De la Secretaría de Educación Pública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A94" t="str">
            <v>Colegio de Bachilleres</v>
          </cell>
          <cell r="B94">
            <v>197000000</v>
          </cell>
          <cell r="C94">
            <v>29500000</v>
          </cell>
          <cell r="D94">
            <v>16701197.015910193</v>
          </cell>
          <cell r="E94">
            <v>16041350.458016185</v>
          </cell>
          <cell r="F94">
            <v>13685047.271953519</v>
          </cell>
          <cell r="G94">
            <v>13685047.271953519</v>
          </cell>
          <cell r="H94">
            <v>14541989.662239354</v>
          </cell>
          <cell r="I94">
            <v>18896254.170811396</v>
          </cell>
          <cell r="J94">
            <v>10641141.111685175</v>
          </cell>
          <cell r="K94">
            <v>20624005.936347466</v>
          </cell>
          <cell r="L94">
            <v>35053521</v>
          </cell>
          <cell r="M94">
            <v>4300926.0472978922</v>
          </cell>
          <cell r="N94">
            <v>3329520.0537852943</v>
          </cell>
        </row>
        <row r="95">
          <cell r="A95" t="str">
            <v>Colegio de Estudios Científicos y Tecnológicos</v>
          </cell>
          <cell r="B95">
            <v>97999999.999999985</v>
          </cell>
          <cell r="C95">
            <v>11656785.846414683</v>
          </cell>
          <cell r="D95">
            <v>8205000.600268038</v>
          </cell>
          <cell r="E95">
            <v>5388825.2141976869</v>
          </cell>
          <cell r="F95">
            <v>4522478.2004699241</v>
          </cell>
          <cell r="G95">
            <v>7839245.7693353668</v>
          </cell>
          <cell r="H95">
            <v>4522478.2004699241</v>
          </cell>
          <cell r="I95">
            <v>8194056.6114011724</v>
          </cell>
          <cell r="J95">
            <v>4611619.7191725606</v>
          </cell>
          <cell r="K95">
            <v>9399031.2408887874</v>
          </cell>
          <cell r="L95">
            <v>29184887.945882771</v>
          </cell>
          <cell r="M95">
            <v>3770768.1715835556</v>
          </cell>
          <cell r="N95">
            <v>704822.47991552134</v>
          </cell>
        </row>
        <row r="96">
          <cell r="A96" t="str">
            <v>Universidad Politécnica de Chihuahua</v>
          </cell>
          <cell r="B96">
            <v>8000000</v>
          </cell>
          <cell r="C96">
            <v>700000</v>
          </cell>
          <cell r="D96">
            <v>2433333.3333333335</v>
          </cell>
          <cell r="E96">
            <v>2433333.3333333335</v>
          </cell>
          <cell r="F96">
            <v>2433333.3333333335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A97" t="str">
            <v>Previsión y Aportación para el Sistema de Educación Básica y Normal</v>
          </cell>
          <cell r="B97">
            <v>300000000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210000000</v>
          </cell>
          <cell r="N97">
            <v>90000000</v>
          </cell>
        </row>
        <row r="98">
          <cell r="A98" t="str">
            <v>Transferencia a Educación Media y Superior</v>
          </cell>
          <cell r="B98">
            <v>1357257999.920126</v>
          </cell>
          <cell r="C98">
            <v>185000000</v>
          </cell>
          <cell r="D98">
            <v>98011050.078644872</v>
          </cell>
          <cell r="E98">
            <v>80382661.91954945</v>
          </cell>
          <cell r="F98">
            <v>112672945.1957781</v>
          </cell>
          <cell r="G98">
            <v>124211088.50133196</v>
          </cell>
          <cell r="H98">
            <v>110008277.64676726</v>
          </cell>
          <cell r="I98">
            <v>69244616.093272492</v>
          </cell>
          <cell r="J98">
            <v>89762068.931151092</v>
          </cell>
          <cell r="K98">
            <v>107910486.94519292</v>
          </cell>
          <cell r="L98">
            <v>151334957.40826672</v>
          </cell>
          <cell r="M98">
            <v>155708544</v>
          </cell>
          <cell r="N98">
            <v>73011303.200171232</v>
          </cell>
        </row>
        <row r="99">
          <cell r="A99" t="str">
            <v>Convenio Gobierno del Estado CONACULTA</v>
          </cell>
          <cell r="B99">
            <v>25000000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20500000</v>
          </cell>
          <cell r="I99">
            <v>0</v>
          </cell>
          <cell r="J99">
            <v>0</v>
          </cell>
          <cell r="K99">
            <v>0</v>
          </cell>
          <cell r="L99">
            <v>4500000</v>
          </cell>
          <cell r="M99">
            <v>0</v>
          </cell>
          <cell r="N99">
            <v>0</v>
          </cell>
        </row>
        <row r="100">
          <cell r="A100" t="str">
            <v>Deporte</v>
          </cell>
          <cell r="B100">
            <v>28850000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12020833.333333332</v>
          </cell>
          <cell r="H100">
            <v>0</v>
          </cell>
          <cell r="I100">
            <v>4808333.333333333</v>
          </cell>
          <cell r="J100">
            <v>0</v>
          </cell>
          <cell r="K100">
            <v>0</v>
          </cell>
          <cell r="L100">
            <v>7212500</v>
          </cell>
          <cell r="M100">
            <v>0</v>
          </cell>
          <cell r="N100">
            <v>4808333.333333333</v>
          </cell>
        </row>
        <row r="101">
          <cell r="A101" t="str">
            <v>Instituto de Capacitación para el Trabajo</v>
          </cell>
          <cell r="B101">
            <v>18900000</v>
          </cell>
          <cell r="C101">
            <v>0</v>
          </cell>
          <cell r="D101">
            <v>4725000</v>
          </cell>
          <cell r="E101">
            <v>4725000</v>
          </cell>
          <cell r="F101">
            <v>4725000</v>
          </cell>
          <cell r="G101">
            <v>4725000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A102" t="str">
            <v>De la Secretaría de Hacienda y Crédito Público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A103" t="str">
            <v>Fondo Metropolitano</v>
          </cell>
          <cell r="B103">
            <v>80102000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40051010</v>
          </cell>
          <cell r="M103">
            <v>40050990</v>
          </cell>
          <cell r="N103">
            <v>0</v>
          </cell>
        </row>
        <row r="104">
          <cell r="A104" t="str">
            <v>Juárez Vive</v>
          </cell>
          <cell r="B104">
            <v>1000000000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1000000000</v>
          </cell>
        </row>
        <row r="105">
          <cell r="A105" t="str">
            <v>Recursos Fiscales</v>
          </cell>
          <cell r="B105">
            <v>780000000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780000000</v>
          </cell>
        </row>
        <row r="106">
          <cell r="A106" t="str">
            <v>Bursatilización de los Recursos Fiscales</v>
          </cell>
          <cell r="B106">
            <v>220000000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220000000</v>
          </cell>
        </row>
        <row r="107">
          <cell r="A107" t="str">
            <v>Fondo para la Accesibilidad al Transporte  Público para Personas Discapacitadas</v>
          </cell>
          <cell r="B107">
            <v>13126000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13126000</v>
          </cell>
        </row>
        <row r="108">
          <cell r="A108" t="str">
            <v xml:space="preserve">Fondo para el Desarrollo Productivo del Altiplano Semidesértico </v>
          </cell>
          <cell r="B108">
            <v>98500000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98500000</v>
          </cell>
        </row>
        <row r="109">
          <cell r="A109" t="str">
            <v>De la Secretaría del Medio Ambiente y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 t="str">
            <v>Recursos Naturales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A111" t="str">
            <v>Convenio SEMARNAT</v>
          </cell>
          <cell r="B111">
            <v>12000000</v>
          </cell>
          <cell r="C111">
            <v>0</v>
          </cell>
          <cell r="D111">
            <v>3000000</v>
          </cell>
          <cell r="E111">
            <v>3000000</v>
          </cell>
          <cell r="F111">
            <v>3000000</v>
          </cell>
          <cell r="G111">
            <v>3000000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A112" t="str">
            <v>CONAGUA</v>
          </cell>
          <cell r="B112">
            <v>266808000</v>
          </cell>
          <cell r="C112">
            <v>849606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147397591</v>
          </cell>
          <cell r="I112">
            <v>0</v>
          </cell>
          <cell r="J112">
            <v>31099605</v>
          </cell>
          <cell r="K112">
            <v>0</v>
          </cell>
          <cell r="L112">
            <v>87094786</v>
          </cell>
          <cell r="M112">
            <v>366412</v>
          </cell>
          <cell r="N112">
            <v>0</v>
          </cell>
        </row>
        <row r="113">
          <cell r="A113" t="str">
            <v>De la Secretaría de Seguridad Pública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A114" t="str">
            <v>Subsidio para la Seguridad Pública Municipal</v>
          </cell>
          <cell r="B114">
            <v>227900000</v>
          </cell>
          <cell r="C114">
            <v>40377427</v>
          </cell>
          <cell r="D114">
            <v>35191335</v>
          </cell>
          <cell r="E114">
            <v>3704351</v>
          </cell>
          <cell r="F114">
            <v>0</v>
          </cell>
          <cell r="G114">
            <v>38118281</v>
          </cell>
          <cell r="H114">
            <v>3704351</v>
          </cell>
          <cell r="I114">
            <v>0</v>
          </cell>
          <cell r="J114">
            <v>71612921</v>
          </cell>
          <cell r="K114">
            <v>35191334</v>
          </cell>
          <cell r="L114">
            <v>0</v>
          </cell>
          <cell r="M114">
            <v>0</v>
          </cell>
          <cell r="N114">
            <v>0</v>
          </cell>
        </row>
        <row r="115">
          <cell r="A115" t="str">
            <v>Estancia de Reos Federales</v>
          </cell>
          <cell r="B115">
            <v>49200000</v>
          </cell>
          <cell r="C115">
            <v>6480350</v>
          </cell>
          <cell r="D115">
            <v>0</v>
          </cell>
          <cell r="E115">
            <v>2140886</v>
          </cell>
          <cell r="F115">
            <v>0</v>
          </cell>
          <cell r="G115">
            <v>1934305</v>
          </cell>
          <cell r="H115">
            <v>4196760</v>
          </cell>
          <cell r="I115">
            <v>1970470</v>
          </cell>
          <cell r="J115">
            <v>1798946</v>
          </cell>
          <cell r="K115">
            <v>1859995</v>
          </cell>
          <cell r="L115">
            <v>1815987</v>
          </cell>
          <cell r="M115">
            <v>6239452</v>
          </cell>
          <cell r="N115">
            <v>20762849</v>
          </cell>
        </row>
        <row r="116">
          <cell r="A116" t="str">
            <v>Cereso Productivo Juárez</v>
          </cell>
          <cell r="B116">
            <v>100000000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100000000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De la Secretaría de Salud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Seguro Popular</v>
          </cell>
          <cell r="B118">
            <v>892411000</v>
          </cell>
          <cell r="C118">
            <v>66612777</v>
          </cell>
          <cell r="D118">
            <v>69981027</v>
          </cell>
          <cell r="E118">
            <v>36705188</v>
          </cell>
          <cell r="F118">
            <v>0</v>
          </cell>
          <cell r="G118">
            <v>54945869</v>
          </cell>
          <cell r="H118">
            <v>0</v>
          </cell>
          <cell r="I118">
            <v>344984477</v>
          </cell>
          <cell r="J118">
            <v>4153521</v>
          </cell>
          <cell r="K118">
            <v>1747444</v>
          </cell>
          <cell r="L118">
            <v>311439638</v>
          </cell>
          <cell r="M118">
            <v>1419794</v>
          </cell>
          <cell r="N118">
            <v>421265</v>
          </cell>
        </row>
        <row r="119">
          <cell r="A119" t="str">
            <v>Equipamiento, modernización y obra pública UNEMES</v>
          </cell>
          <cell r="B119">
            <v>62879000</v>
          </cell>
          <cell r="C119">
            <v>0</v>
          </cell>
          <cell r="D119">
            <v>52246266</v>
          </cell>
          <cell r="E119">
            <v>0</v>
          </cell>
          <cell r="F119">
            <v>3274405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7358329</v>
          </cell>
        </row>
        <row r="120">
          <cell r="A120" t="str">
            <v>Hospital Infantil de Especialidades</v>
          </cell>
          <cell r="B120">
            <v>185000000</v>
          </cell>
          <cell r="C120">
            <v>15416667</v>
          </cell>
          <cell r="D120">
            <v>15416667</v>
          </cell>
          <cell r="E120">
            <v>15416667</v>
          </cell>
          <cell r="F120">
            <v>15416667</v>
          </cell>
          <cell r="G120">
            <v>15416667</v>
          </cell>
          <cell r="H120">
            <v>15416667</v>
          </cell>
          <cell r="I120">
            <v>15416667</v>
          </cell>
          <cell r="J120">
            <v>15416667</v>
          </cell>
          <cell r="K120">
            <v>15416667</v>
          </cell>
          <cell r="L120">
            <v>15416667</v>
          </cell>
          <cell r="M120">
            <v>15416667</v>
          </cell>
          <cell r="N120">
            <v>15416663</v>
          </cell>
        </row>
        <row r="121">
          <cell r="A121" t="str">
            <v>Fondo de Aportaciones a los Servicios de Salud a la Comunidad</v>
          </cell>
          <cell r="B121">
            <v>10726000</v>
          </cell>
          <cell r="C121">
            <v>10726000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 t="str">
            <v>Gasto de operación Unidades Médicas en Entidades Federativas</v>
          </cell>
          <cell r="B122">
            <v>57868000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57868000</v>
          </cell>
        </row>
        <row r="123">
          <cell r="A123" t="str">
            <v>Homologación de Personal Salud</v>
          </cell>
          <cell r="B123">
            <v>42006000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42006000</v>
          </cell>
        </row>
        <row r="124">
          <cell r="A124" t="str">
            <v>De la Secretaría de Gobernación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A125" t="str">
            <v xml:space="preserve">Subsidio para la Implementación del Sistema de Justicia Penal </v>
          </cell>
          <cell r="B125">
            <v>15000000</v>
          </cell>
          <cell r="C125">
            <v>0</v>
          </cell>
          <cell r="D125">
            <v>5000000</v>
          </cell>
          <cell r="E125">
            <v>5000000</v>
          </cell>
          <cell r="F125">
            <v>5000000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A126" t="str">
            <v>Policía Única</v>
          </cell>
          <cell r="B126">
            <v>66000000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66000000</v>
          </cell>
        </row>
        <row r="127">
          <cell r="A127" t="str">
            <v>De la Secretaría de la Función Pública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A128" t="str">
            <v>Supervisión de Obras Compartidas</v>
          </cell>
          <cell r="B128">
            <v>6000000</v>
          </cell>
          <cell r="C128">
            <v>0</v>
          </cell>
          <cell r="D128">
            <v>396734</v>
          </cell>
          <cell r="E128">
            <v>1358014</v>
          </cell>
          <cell r="F128">
            <v>346169</v>
          </cell>
          <cell r="G128">
            <v>635972</v>
          </cell>
          <cell r="H128">
            <v>328251</v>
          </cell>
          <cell r="I128">
            <v>328131</v>
          </cell>
          <cell r="J128">
            <v>394265</v>
          </cell>
          <cell r="K128">
            <v>508074</v>
          </cell>
          <cell r="L128">
            <v>224842</v>
          </cell>
          <cell r="M128">
            <v>397825</v>
          </cell>
          <cell r="N128">
            <v>1081723</v>
          </cell>
        </row>
        <row r="129">
          <cell r="A129" t="str">
            <v>De la Secretaria de Turismo</v>
          </cell>
        </row>
        <row r="130">
          <cell r="A130" t="str">
            <v>Convenio Gobierno del Estado SECTUR</v>
          </cell>
          <cell r="B130">
            <v>70000000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70000000</v>
          </cell>
        </row>
        <row r="131">
          <cell r="A131" t="str">
            <v>De la Secretaría de Agricultura, Ganadería, Desarrollo Rural, Pesca y Alimentación</v>
          </cell>
        </row>
        <row r="132">
          <cell r="A132" t="str">
            <v>Programa Especial de Seguridad Alimentaria</v>
          </cell>
          <cell r="B132">
            <v>100000000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100000000</v>
          </cell>
        </row>
        <row r="133">
          <cell r="A133" t="str">
            <v>Del Consejo Nacional de Ciencia y Tecnología</v>
          </cell>
        </row>
        <row r="134">
          <cell r="A134" t="str">
            <v>Instituto de Apoyo al Desarrollo Tecnológico</v>
          </cell>
          <cell r="B134">
            <v>20700000</v>
          </cell>
          <cell r="C134">
            <v>0</v>
          </cell>
          <cell r="D134">
            <v>0</v>
          </cell>
          <cell r="E134">
            <v>3450000</v>
          </cell>
          <cell r="F134">
            <v>3450000</v>
          </cell>
          <cell r="G134">
            <v>3450000</v>
          </cell>
          <cell r="H134">
            <v>3450000</v>
          </cell>
          <cell r="I134">
            <v>3450000</v>
          </cell>
          <cell r="J134">
            <v>3450000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A136" t="str">
            <v>TOTAL TRANSFERENCIAS FEDERALES</v>
          </cell>
          <cell r="B136">
            <v>5409233999.920126</v>
          </cell>
          <cell r="C136">
            <v>367319612.84641469</v>
          </cell>
          <cell r="D136">
            <v>311307610.0281564</v>
          </cell>
          <cell r="E136">
            <v>179746276.92509666</v>
          </cell>
          <cell r="F136">
            <v>168526045.00153488</v>
          </cell>
          <cell r="G136">
            <v>279982308.87595415</v>
          </cell>
          <cell r="H136">
            <v>424066365.50947654</v>
          </cell>
          <cell r="I136">
            <v>467293005.20881838</v>
          </cell>
          <cell r="J136">
            <v>232940754.76200885</v>
          </cell>
          <cell r="K136">
            <v>192657038.12242916</v>
          </cell>
          <cell r="L136">
            <v>683328796.35414946</v>
          </cell>
          <cell r="M136">
            <v>437671378.21888149</v>
          </cell>
          <cell r="N136">
            <v>1664394808.0672054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 t="str">
            <v>INGRESOS DERIVADOS DE FINANCIAMIENTO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A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A140" t="str">
            <v>Financiamiento  Público</v>
          </cell>
          <cell r="B140">
            <v>3000000000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3000000000</v>
          </cell>
        </row>
      </sheetData>
      <sheetData sheetId="2">
        <row r="2">
          <cell r="B2">
            <v>175017615.3125</v>
          </cell>
        </row>
      </sheetData>
      <sheetData sheetId="3"/>
      <sheetData sheetId="4"/>
      <sheetData sheetId="5"/>
      <sheetData sheetId="6"/>
      <sheetData sheetId="7">
        <row r="9">
          <cell r="K9">
            <v>873406.37199999997</v>
          </cell>
        </row>
      </sheetData>
      <sheetData sheetId="8"/>
      <sheetData sheetId="9">
        <row r="11">
          <cell r="J11">
            <v>895234.34699999995</v>
          </cell>
        </row>
      </sheetData>
      <sheetData sheetId="10"/>
      <sheetData sheetId="11"/>
      <sheetData sheetId="12"/>
      <sheetData sheetId="13">
        <row r="10">
          <cell r="C10">
            <v>8.3000000000000001E-3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2012"/>
      <sheetName val="Hoja5"/>
      <sheetName val="Hoja6"/>
      <sheetName val="FF2012"/>
      <sheetName val="Hoja4"/>
    </sheetNames>
    <sheetDataSet>
      <sheetData sheetId="0"/>
      <sheetData sheetId="1"/>
      <sheetData sheetId="2"/>
      <sheetData sheetId="3">
        <row r="1">
          <cell r="C1" t="str">
            <v>FGP</v>
          </cell>
          <cell r="D1" t="str">
            <v>FFM</v>
          </cell>
          <cell r="E1" t="str">
            <v>FOFIE</v>
          </cell>
          <cell r="F1" t="str">
            <v>IEPS</v>
          </cell>
          <cell r="G1" t="str">
            <v>FISM</v>
          </cell>
          <cell r="H1" t="str">
            <v>FORTAMUN</v>
          </cell>
          <cell r="I1" t="str">
            <v>FGP 2012</v>
          </cell>
          <cell r="J1" t="str">
            <v>FFM 2012</v>
          </cell>
          <cell r="K1" t="str">
            <v>FOFIE 2012</v>
          </cell>
          <cell r="L1" t="str">
            <v>IEPS 2012</v>
          </cell>
          <cell r="M1" t="str">
            <v>FISM 2012</v>
          </cell>
          <cell r="N1" t="str">
            <v>FORTAMUN 2012</v>
          </cell>
        </row>
        <row r="2">
          <cell r="A2">
            <v>1</v>
          </cell>
          <cell r="B2" t="str">
            <v xml:space="preserve">Ahumada </v>
          </cell>
          <cell r="C2">
            <v>18012548.780000001</v>
          </cell>
          <cell r="D2">
            <v>3237000</v>
          </cell>
          <cell r="E2">
            <v>818579.20000000019</v>
          </cell>
          <cell r="F2">
            <v>620358.6</v>
          </cell>
          <cell r="G2">
            <v>3331459.3997795018</v>
          </cell>
          <cell r="H2">
            <v>5194609.9132229798</v>
          </cell>
          <cell r="I2">
            <v>19046197.606868107</v>
          </cell>
          <cell r="J2">
            <v>3523145.3197306897</v>
          </cell>
          <cell r="K2">
            <v>955205.93461292458</v>
          </cell>
          <cell r="L2">
            <v>489000.52836160758</v>
          </cell>
          <cell r="M2">
            <v>3549373.1976877339</v>
          </cell>
          <cell r="N2">
            <v>5519232.7898434661</v>
          </cell>
        </row>
        <row r="3">
          <cell r="A3">
            <v>2</v>
          </cell>
          <cell r="B3" t="str">
            <v xml:space="preserve">Aldama </v>
          </cell>
          <cell r="C3">
            <v>15842362.180000002</v>
          </cell>
          <cell r="D3">
            <v>2847000.0000000005</v>
          </cell>
          <cell r="E3">
            <v>719955.2</v>
          </cell>
          <cell r="F3">
            <v>545616.6</v>
          </cell>
          <cell r="G3">
            <v>4101081.3666458214</v>
          </cell>
          <cell r="H3">
            <v>8805631.9581304286</v>
          </cell>
          <cell r="I3">
            <v>16751475.003630985</v>
          </cell>
          <cell r="J3">
            <v>3098669.9800041006</v>
          </cell>
          <cell r="K3">
            <v>840120.88224992156</v>
          </cell>
          <cell r="L3">
            <v>430084.80205298017</v>
          </cell>
          <cell r="M3">
            <v>4369336.8393661613</v>
          </cell>
          <cell r="N3">
            <v>9355915.737752296</v>
          </cell>
        </row>
        <row r="4">
          <cell r="A4">
            <v>3</v>
          </cell>
          <cell r="B4" t="str">
            <v xml:space="preserve">Allende </v>
          </cell>
          <cell r="C4">
            <v>14323231.560000001</v>
          </cell>
          <cell r="D4">
            <v>2573999.9999999995</v>
          </cell>
          <cell r="E4">
            <v>650918.39999999979</v>
          </cell>
          <cell r="F4">
            <v>493297.20000000007</v>
          </cell>
          <cell r="G4">
            <v>2205632.1786696697</v>
          </cell>
          <cell r="H4">
            <v>3660190.4638019409</v>
          </cell>
          <cell r="I4">
            <v>15145169.181365</v>
          </cell>
          <cell r="J4">
            <v>2801537.2421954884</v>
          </cell>
          <cell r="K4">
            <v>759561.34559581953</v>
          </cell>
          <cell r="L4">
            <v>388843.79363694094</v>
          </cell>
          <cell r="M4">
            <v>2349904.5911968411</v>
          </cell>
          <cell r="N4">
            <v>3888924.0120735276</v>
          </cell>
        </row>
        <row r="5">
          <cell r="A5">
            <v>4</v>
          </cell>
          <cell r="B5" t="str">
            <v>Aquiles Serdán</v>
          </cell>
          <cell r="C5">
            <v>13238138.260000002</v>
          </cell>
          <cell r="D5">
            <v>2379000</v>
          </cell>
          <cell r="E5">
            <v>601606.39999999991</v>
          </cell>
          <cell r="F5">
            <v>455926.2</v>
          </cell>
          <cell r="G5">
            <v>1533321.5910229497</v>
          </cell>
          <cell r="H5">
            <v>2751677.4397372198</v>
          </cell>
          <cell r="I5">
            <v>13997807.879746439</v>
          </cell>
          <cell r="J5">
            <v>2589299.5723321941</v>
          </cell>
          <cell r="K5">
            <v>702018.81941431807</v>
          </cell>
          <cell r="L5">
            <v>359385.9304826273</v>
          </cell>
          <cell r="M5">
            <v>1633617.5548088562</v>
          </cell>
          <cell r="N5">
            <v>2923635.9623098942</v>
          </cell>
        </row>
        <row r="6">
          <cell r="A6">
            <v>5</v>
          </cell>
          <cell r="B6" t="str">
            <v>Ascensión</v>
          </cell>
          <cell r="C6">
            <v>12587082.280000001</v>
          </cell>
          <cell r="D6">
            <v>2262000</v>
          </cell>
          <cell r="E6">
            <v>572019.19999999995</v>
          </cell>
          <cell r="F6">
            <v>433503.59999999992</v>
          </cell>
          <cell r="G6">
            <v>7633962.6512548933</v>
          </cell>
          <cell r="H6">
            <v>9918794.8990076631</v>
          </cell>
          <cell r="I6">
            <v>13309391.098775301</v>
          </cell>
          <cell r="J6">
            <v>2461956.9704142166</v>
          </cell>
          <cell r="K6">
            <v>667493.30370541709</v>
          </cell>
          <cell r="L6">
            <v>341711.21259003901</v>
          </cell>
          <cell r="M6">
            <v>8133307.1110837143</v>
          </cell>
          <cell r="N6">
            <v>10538642.738693994</v>
          </cell>
        </row>
        <row r="7">
          <cell r="A7">
            <v>6</v>
          </cell>
          <cell r="B7" t="str">
            <v>Bachíniva</v>
          </cell>
          <cell r="C7">
            <v>11719007.640000001</v>
          </cell>
          <cell r="D7">
            <v>2106000.0000000005</v>
          </cell>
          <cell r="E7">
            <v>532569.59999999998</v>
          </cell>
          <cell r="F7">
            <v>403606.80000000005</v>
          </cell>
          <cell r="G7">
            <v>2408611.1542867292</v>
          </cell>
          <cell r="H7">
            <v>2588223.8934572279</v>
          </cell>
          <cell r="I7">
            <v>12391502.057480454</v>
          </cell>
          <cell r="J7">
            <v>2292166.8345235814</v>
          </cell>
          <cell r="K7">
            <v>621459.28276021604</v>
          </cell>
          <cell r="L7">
            <v>318144.92206658807</v>
          </cell>
          <cell r="M7">
            <v>2566160.6067427578</v>
          </cell>
          <cell r="N7">
            <v>2749967.8356718714</v>
          </cell>
        </row>
        <row r="8">
          <cell r="A8">
            <v>7</v>
          </cell>
          <cell r="B8" t="str">
            <v>Balleza</v>
          </cell>
          <cell r="C8">
            <v>15625343.520000001</v>
          </cell>
          <cell r="D8">
            <v>2808000.0000000005</v>
          </cell>
          <cell r="E8">
            <v>710092.79999999981</v>
          </cell>
          <cell r="F8">
            <v>538142.4</v>
          </cell>
          <cell r="G8">
            <v>25154181.358874161</v>
          </cell>
          <cell r="H8">
            <v>7191480.8440961624</v>
          </cell>
          <cell r="I8">
            <v>16522002.743307272</v>
          </cell>
          <cell r="J8">
            <v>3056222.4460314419</v>
          </cell>
          <cell r="K8">
            <v>828612.37701362127</v>
          </cell>
          <cell r="L8">
            <v>424193.22942211741</v>
          </cell>
          <cell r="M8">
            <v>26799539.304268152</v>
          </cell>
          <cell r="N8">
            <v>7640892.6840168163</v>
          </cell>
        </row>
        <row r="9">
          <cell r="A9">
            <v>8</v>
          </cell>
          <cell r="B9" t="str">
            <v>Batopilas</v>
          </cell>
          <cell r="C9">
            <v>12153044.959999999</v>
          </cell>
          <cell r="D9">
            <v>2184000.0000000005</v>
          </cell>
          <cell r="E9">
            <v>552294.39999999991</v>
          </cell>
          <cell r="F9">
            <v>418555.2</v>
          </cell>
          <cell r="G9">
            <v>23937140.872431368</v>
          </cell>
          <cell r="H9">
            <v>5890502.3697373988</v>
          </cell>
          <cell r="I9">
            <v>12850446.578127878</v>
          </cell>
          <cell r="J9">
            <v>2377061.9024688993</v>
          </cell>
          <cell r="K9">
            <v>644476.2932328165</v>
          </cell>
          <cell r="L9">
            <v>329928.06732831354</v>
          </cell>
          <cell r="M9">
            <v>25502891.089564774</v>
          </cell>
          <cell r="N9">
            <v>6258613.1337692505</v>
          </cell>
        </row>
        <row r="10">
          <cell r="A10">
            <v>9</v>
          </cell>
          <cell r="B10" t="str">
            <v>Bocoyna</v>
          </cell>
          <cell r="C10">
            <v>23655033.939999994</v>
          </cell>
          <cell r="D10">
            <v>4251000</v>
          </cell>
          <cell r="E10">
            <v>1075001.5999999999</v>
          </cell>
          <cell r="F10">
            <v>814687.8</v>
          </cell>
          <cell r="G10">
            <v>30016499.530927692</v>
          </cell>
          <cell r="H10">
            <v>13247650.596825575</v>
          </cell>
          <cell r="I10">
            <v>25012476.37528462</v>
          </cell>
          <cell r="J10">
            <v>4626781.203019822</v>
          </cell>
          <cell r="K10">
            <v>1254427.0707567323</v>
          </cell>
          <cell r="L10">
            <v>642181.41676403885</v>
          </cell>
          <cell r="M10">
            <v>31979906.142795168</v>
          </cell>
          <cell r="N10">
            <v>14075526.128779883</v>
          </cell>
        </row>
        <row r="11">
          <cell r="A11">
            <v>10</v>
          </cell>
          <cell r="B11" t="str">
            <v>Buenaventura</v>
          </cell>
          <cell r="C11">
            <v>19314660.740000002</v>
          </cell>
          <cell r="D11">
            <v>3471000</v>
          </cell>
          <cell r="E11">
            <v>877753.6</v>
          </cell>
          <cell r="F11">
            <v>665203.79999999993</v>
          </cell>
          <cell r="G11">
            <v>6121840.7485672571</v>
          </cell>
          <cell r="H11">
            <v>9095328.7043388765</v>
          </cell>
          <cell r="I11">
            <v>20423031.168810379</v>
          </cell>
          <cell r="J11">
            <v>3777830.5235666432</v>
          </cell>
          <cell r="K11">
            <v>1024256.9660307263</v>
          </cell>
          <cell r="L11">
            <v>524349.96414678404</v>
          </cell>
          <cell r="M11">
            <v>6522275.9355600672</v>
          </cell>
          <cell r="N11">
            <v>9663716.2863006275</v>
          </cell>
        </row>
        <row r="12">
          <cell r="A12">
            <v>11</v>
          </cell>
          <cell r="B12" t="str">
            <v>Camargo</v>
          </cell>
          <cell r="C12">
            <v>56207832.940000005</v>
          </cell>
          <cell r="D12">
            <v>10101000</v>
          </cell>
          <cell r="E12">
            <v>2554361.6</v>
          </cell>
          <cell r="F12">
            <v>1935817.8</v>
          </cell>
          <cell r="G12">
            <v>8852171.4696782753</v>
          </cell>
          <cell r="H12">
            <v>20911770.20507206</v>
          </cell>
          <cell r="I12">
            <v>59433315.423841432</v>
          </cell>
          <cell r="J12">
            <v>10993911.298918659</v>
          </cell>
          <cell r="K12">
            <v>2980702.8562017763</v>
          </cell>
          <cell r="L12">
            <v>1525917.31139345</v>
          </cell>
          <cell r="M12">
            <v>9431200.0794281512</v>
          </cell>
          <cell r="N12">
            <v>22218593.838145435</v>
          </cell>
        </row>
        <row r="13">
          <cell r="A13">
            <v>12</v>
          </cell>
          <cell r="B13" t="str">
            <v>Carichi</v>
          </cell>
          <cell r="C13">
            <v>11936026.300000001</v>
          </cell>
          <cell r="D13">
            <v>2144999.9999999995</v>
          </cell>
          <cell r="E13">
            <v>542432</v>
          </cell>
          <cell r="F13">
            <v>411080.99999999994</v>
          </cell>
          <cell r="G13">
            <v>13014957.756973205</v>
          </cell>
          <cell r="H13">
            <v>3710688.0232981597</v>
          </cell>
          <cell r="I13">
            <v>12620974.317804165</v>
          </cell>
          <cell r="J13">
            <v>2334614.3684962401</v>
          </cell>
          <cell r="K13">
            <v>632967.78799651621</v>
          </cell>
          <cell r="L13">
            <v>324036.49469745078</v>
          </cell>
          <cell r="M13">
            <v>13866278.014583113</v>
          </cell>
          <cell r="N13">
            <v>3942577.2778306259</v>
          </cell>
        </row>
        <row r="14">
          <cell r="A14">
            <v>13</v>
          </cell>
          <cell r="B14" t="str">
            <v>Casas Grandes</v>
          </cell>
          <cell r="C14">
            <v>11284970.319999998</v>
          </cell>
          <cell r="D14">
            <v>2028000</v>
          </cell>
          <cell r="E14">
            <v>512844.79999999993</v>
          </cell>
          <cell r="F14">
            <v>388658.39999999991</v>
          </cell>
          <cell r="G14">
            <v>4927240.6681085369</v>
          </cell>
          <cell r="H14">
            <v>3726634.9152704799</v>
          </cell>
          <cell r="I14">
            <v>11932557.536833029</v>
          </cell>
          <cell r="J14">
            <v>2207271.7665782636</v>
          </cell>
          <cell r="K14">
            <v>598442.27228761534</v>
          </cell>
          <cell r="L14">
            <v>306361.77680486254</v>
          </cell>
          <cell r="M14">
            <v>5249535.9742636979</v>
          </cell>
          <cell r="N14">
            <v>3959520.7270096815</v>
          </cell>
        </row>
        <row r="15">
          <cell r="A15">
            <v>14</v>
          </cell>
          <cell r="B15" t="str">
            <v>Coronado</v>
          </cell>
          <cell r="C15">
            <v>8680746.4000000004</v>
          </cell>
          <cell r="D15">
            <v>1559999.9999999998</v>
          </cell>
          <cell r="E15">
            <v>394496</v>
          </cell>
          <cell r="F15">
            <v>298968</v>
          </cell>
          <cell r="G15">
            <v>833438.16391042224</v>
          </cell>
          <cell r="H15">
            <v>906299.18735269981</v>
          </cell>
          <cell r="I15">
            <v>9178890.4129484855</v>
          </cell>
          <cell r="J15">
            <v>1697901.3589063566</v>
          </cell>
          <cell r="K15">
            <v>460340.20945201186</v>
          </cell>
          <cell r="L15">
            <v>235662.90523450967</v>
          </cell>
          <cell r="M15">
            <v>887954.11437687685</v>
          </cell>
          <cell r="N15">
            <v>962935.86540783814</v>
          </cell>
        </row>
        <row r="16">
          <cell r="A16">
            <v>15</v>
          </cell>
          <cell r="B16" t="str">
            <v>Coyame</v>
          </cell>
          <cell r="C16">
            <v>9548821.0399999991</v>
          </cell>
          <cell r="D16">
            <v>1716000</v>
          </cell>
          <cell r="E16">
            <v>433945.59999999998</v>
          </cell>
          <cell r="F16">
            <v>328864.8</v>
          </cell>
          <cell r="G16">
            <v>613922.52511459682</v>
          </cell>
          <cell r="H16">
            <v>643622.70954923227</v>
          </cell>
          <cell r="I16">
            <v>10096779.454243334</v>
          </cell>
          <cell r="J16">
            <v>1867691.4947969923</v>
          </cell>
          <cell r="K16">
            <v>506374.23039721302</v>
          </cell>
          <cell r="L16">
            <v>259229.19575796067</v>
          </cell>
          <cell r="M16">
            <v>654079.7574308567</v>
          </cell>
          <cell r="N16">
            <v>683844.14271215268</v>
          </cell>
        </row>
        <row r="17">
          <cell r="A17">
            <v>16</v>
          </cell>
          <cell r="B17" t="str">
            <v>Cuauhtémoc</v>
          </cell>
          <cell r="C17">
            <v>100045602.26000001</v>
          </cell>
          <cell r="D17">
            <v>17979000</v>
          </cell>
          <cell r="E17">
            <v>4546566.4000000004</v>
          </cell>
          <cell r="F17">
            <v>3445606.2000000007</v>
          </cell>
          <cell r="G17">
            <v>23424566.188739367</v>
          </cell>
          <cell r="H17">
            <v>59704568.156460114</v>
          </cell>
          <cell r="I17">
            <v>105786712.00923128</v>
          </cell>
          <cell r="J17">
            <v>19568313.161395762</v>
          </cell>
          <cell r="K17">
            <v>5305420.9139344366</v>
          </cell>
          <cell r="L17">
            <v>2716014.982827724</v>
          </cell>
          <cell r="M17">
            <v>24956788.428301644</v>
          </cell>
          <cell r="N17">
            <v>63435641.13135241</v>
          </cell>
        </row>
        <row r="18">
          <cell r="A18">
            <v>17</v>
          </cell>
          <cell r="B18" t="str">
            <v>Cusihuiriachi</v>
          </cell>
          <cell r="C18">
            <v>12153044.959999999</v>
          </cell>
          <cell r="D18">
            <v>2184000.0000000005</v>
          </cell>
          <cell r="E18">
            <v>552294.39999999991</v>
          </cell>
          <cell r="F18">
            <v>418555.2</v>
          </cell>
          <cell r="G18">
            <v>2749998.1268534577</v>
          </cell>
          <cell r="H18">
            <v>2141719.3039774061</v>
          </cell>
          <cell r="I18">
            <v>12850446.578127878</v>
          </cell>
          <cell r="J18">
            <v>2377061.9024688993</v>
          </cell>
          <cell r="K18">
            <v>644476.2932328165</v>
          </cell>
          <cell r="L18">
            <v>329928.06732831354</v>
          </cell>
          <cell r="M18">
            <v>2929878.0125584495</v>
          </cell>
          <cell r="N18">
            <v>2275560.1684475164</v>
          </cell>
        </row>
        <row r="19">
          <cell r="A19">
            <v>18</v>
          </cell>
          <cell r="B19" t="str">
            <v>Chihuahua</v>
          </cell>
          <cell r="C19">
            <v>408646136.77999997</v>
          </cell>
          <cell r="D19">
            <v>73437000</v>
          </cell>
          <cell r="E19">
            <v>18570899.199999999</v>
          </cell>
          <cell r="F19">
            <v>14073918.6</v>
          </cell>
          <cell r="G19">
            <v>64507068.430564508</v>
          </cell>
          <cell r="H19">
            <v>336115216.52432764</v>
          </cell>
          <cell r="I19">
            <v>432096266.18954986</v>
          </cell>
          <cell r="J19">
            <v>79928706.470516726</v>
          </cell>
          <cell r="K19">
            <v>21670515.359953456</v>
          </cell>
          <cell r="L19">
            <v>11093831.263914542</v>
          </cell>
          <cell r="M19">
            <v>68726534.612430885</v>
          </cell>
          <cell r="N19">
            <v>357119813.65226614</v>
          </cell>
        </row>
        <row r="20">
          <cell r="A20">
            <v>19</v>
          </cell>
          <cell r="B20" t="str">
            <v>Chínipas</v>
          </cell>
          <cell r="C20">
            <v>10850933</v>
          </cell>
          <cell r="D20">
            <v>1950000</v>
          </cell>
          <cell r="E20">
            <v>493119.99999999988</v>
          </cell>
          <cell r="F20">
            <v>373710</v>
          </cell>
          <cell r="G20">
            <v>8358590.0679458166</v>
          </cell>
          <cell r="H20">
            <v>3309365.8285318487</v>
          </cell>
          <cell r="I20">
            <v>11473613.016185606</v>
          </cell>
          <cell r="J20">
            <v>2122376.6986329458</v>
          </cell>
          <cell r="K20">
            <v>575425.26181501476</v>
          </cell>
          <cell r="L20">
            <v>294578.63154313707</v>
          </cell>
          <cell r="M20">
            <v>8905333.0680209957</v>
          </cell>
          <cell r="N20">
            <v>3516175.5549586401</v>
          </cell>
        </row>
        <row r="21">
          <cell r="A21">
            <v>20</v>
          </cell>
          <cell r="B21" t="str">
            <v>Delicias</v>
          </cell>
          <cell r="C21">
            <v>93969079.780000016</v>
          </cell>
          <cell r="D21">
            <v>16887000</v>
          </cell>
          <cell r="E21">
            <v>4270419.2</v>
          </cell>
          <cell r="F21">
            <v>3236328.6</v>
          </cell>
          <cell r="G21">
            <v>16650009.880921774</v>
          </cell>
          <cell r="H21">
            <v>56349578.283971697</v>
          </cell>
          <cell r="I21">
            <v>99361488.720167339</v>
          </cell>
          <cell r="J21">
            <v>18379782.21016131</v>
          </cell>
          <cell r="K21">
            <v>4983182.767318028</v>
          </cell>
          <cell r="L21">
            <v>2551050.9491635673</v>
          </cell>
          <cell r="M21">
            <v>17739102.213429682</v>
          </cell>
          <cell r="N21">
            <v>59870990.383142136</v>
          </cell>
        </row>
        <row r="22">
          <cell r="A22">
            <v>21</v>
          </cell>
          <cell r="B22" t="str">
            <v>Dr. Belisario Domínguez</v>
          </cell>
          <cell r="C22">
            <v>10633914.34</v>
          </cell>
          <cell r="D22">
            <v>1910999.9999999998</v>
          </cell>
          <cell r="E22">
            <v>483257.59999999998</v>
          </cell>
          <cell r="F22">
            <v>366235.8</v>
          </cell>
          <cell r="G22">
            <v>1247719.2436334428</v>
          </cell>
          <cell r="H22">
            <v>1155244.0075200552</v>
          </cell>
          <cell r="I22">
            <v>11244140.755861893</v>
          </cell>
          <cell r="J22">
            <v>2079929.1646602866</v>
          </cell>
          <cell r="K22">
            <v>563916.75657871447</v>
          </cell>
          <cell r="L22">
            <v>288687.05891227437</v>
          </cell>
          <cell r="M22">
            <v>1329333.6973834555</v>
          </cell>
          <cell r="N22">
            <v>1227437.8082451336</v>
          </cell>
        </row>
        <row r="23">
          <cell r="A23">
            <v>22</v>
          </cell>
          <cell r="B23" t="str">
            <v>El Tule</v>
          </cell>
          <cell r="C23">
            <v>8897765.0600000005</v>
          </cell>
          <cell r="D23">
            <v>1599000.0000000002</v>
          </cell>
          <cell r="E23">
            <v>404358.40000000008</v>
          </cell>
          <cell r="F23">
            <v>306442.20000000007</v>
          </cell>
          <cell r="G23">
            <v>1250107.6211542937</v>
          </cell>
          <cell r="H23">
            <v>805304.06836025941</v>
          </cell>
          <cell r="I23">
            <v>9408362.6732721981</v>
          </cell>
          <cell r="J23">
            <v>1740348.8928790155</v>
          </cell>
          <cell r="K23">
            <v>471848.71468831215</v>
          </cell>
          <cell r="L23">
            <v>241554.47786537244</v>
          </cell>
          <cell r="M23">
            <v>1331878.3008563446</v>
          </cell>
          <cell r="N23">
            <v>855629.33389364183</v>
          </cell>
        </row>
        <row r="24">
          <cell r="A24">
            <v>23</v>
          </cell>
          <cell r="B24" t="str">
            <v>Galeana</v>
          </cell>
          <cell r="C24">
            <v>9765839.6999999993</v>
          </cell>
          <cell r="D24">
            <v>1755000</v>
          </cell>
          <cell r="E24">
            <v>443808</v>
          </cell>
          <cell r="F24">
            <v>336339</v>
          </cell>
          <cell r="G24">
            <v>935453.92082566908</v>
          </cell>
          <cell r="H24">
            <v>1671737.4234063469</v>
          </cell>
          <cell r="I24">
            <v>10326251.714567045</v>
          </cell>
          <cell r="J24">
            <v>1910139.028769651</v>
          </cell>
          <cell r="K24">
            <v>517882.73563351325</v>
          </cell>
          <cell r="L24">
            <v>265120.76838882337</v>
          </cell>
          <cell r="M24">
            <v>996642.81499882345</v>
          </cell>
          <cell r="N24">
            <v>1776208.0613187097</v>
          </cell>
        </row>
        <row r="25">
          <cell r="A25">
            <v>24</v>
          </cell>
          <cell r="B25" t="str">
            <v>Gómez Farias</v>
          </cell>
          <cell r="C25">
            <v>11936026.300000001</v>
          </cell>
          <cell r="D25">
            <v>2144999.9999999995</v>
          </cell>
          <cell r="E25">
            <v>542432</v>
          </cell>
          <cell r="F25">
            <v>411080.99999999994</v>
          </cell>
          <cell r="G25">
            <v>2981029.6779936627</v>
          </cell>
          <cell r="H25">
            <v>3358977.2942935866</v>
          </cell>
          <cell r="I25">
            <v>12620974.317804165</v>
          </cell>
          <cell r="J25">
            <v>2334614.3684962401</v>
          </cell>
          <cell r="K25">
            <v>632967.78799651621</v>
          </cell>
          <cell r="L25">
            <v>324036.49469745078</v>
          </cell>
          <cell r="M25">
            <v>3176021.5481787669</v>
          </cell>
          <cell r="N25">
            <v>3568887.3529874715</v>
          </cell>
        </row>
        <row r="26">
          <cell r="A26">
            <v>25</v>
          </cell>
          <cell r="B26" t="str">
            <v>Gran Morelos</v>
          </cell>
          <cell r="C26">
            <v>9114783.7200000007</v>
          </cell>
          <cell r="D26">
            <v>1637999.9999999998</v>
          </cell>
          <cell r="E26">
            <v>414220.79999999999</v>
          </cell>
          <cell r="F26">
            <v>313916.39999999997</v>
          </cell>
          <cell r="G26">
            <v>1310586.2879729136</v>
          </cell>
          <cell r="H26">
            <v>1369636.7625393232</v>
          </cell>
          <cell r="I26">
            <v>9637834.9335959088</v>
          </cell>
          <cell r="J26">
            <v>1782796.4268516742</v>
          </cell>
          <cell r="K26">
            <v>483357.21992461238</v>
          </cell>
          <cell r="L26">
            <v>247446.05049623514</v>
          </cell>
          <cell r="M26">
            <v>1396312.9324331556</v>
          </cell>
          <cell r="N26">
            <v>1455228.4495395164</v>
          </cell>
        </row>
        <row r="27">
          <cell r="A27">
            <v>26</v>
          </cell>
          <cell r="B27" t="str">
            <v>Guadalupe</v>
          </cell>
          <cell r="C27">
            <v>14540250.219999999</v>
          </cell>
          <cell r="D27">
            <v>2613000.0000000005</v>
          </cell>
          <cell r="E27">
            <v>660780.80000000005</v>
          </cell>
          <cell r="F27">
            <v>500771.40000000008</v>
          </cell>
          <cell r="G27">
            <v>3874384.0592650659</v>
          </cell>
          <cell r="H27">
            <v>4052211.469604556</v>
          </cell>
          <cell r="I27">
            <v>15374641.441688713</v>
          </cell>
          <cell r="J27">
            <v>2843984.7761681476</v>
          </cell>
          <cell r="K27">
            <v>771069.85083211982</v>
          </cell>
          <cell r="L27">
            <v>394735.36626780371</v>
          </cell>
          <cell r="M27">
            <v>4127811.0543427905</v>
          </cell>
          <cell r="N27">
            <v>4305443.2937284559</v>
          </cell>
        </row>
        <row r="28">
          <cell r="A28">
            <v>27</v>
          </cell>
          <cell r="B28" t="str">
            <v>Guadalupe Y Calvo</v>
          </cell>
          <cell r="C28">
            <v>28863481.779999997</v>
          </cell>
          <cell r="D28">
            <v>5186999.9999999991</v>
          </cell>
          <cell r="E28">
            <v>1311699.1999999997</v>
          </cell>
          <cell r="F28">
            <v>994068.6</v>
          </cell>
          <cell r="G28">
            <v>75849940.912802935</v>
          </cell>
          <cell r="H28">
            <v>22969327.37576383</v>
          </cell>
          <cell r="I28">
            <v>30519810.623053711</v>
          </cell>
          <cell r="J28">
            <v>5645522.0183636351</v>
          </cell>
          <cell r="K28">
            <v>1530631.1964279392</v>
          </cell>
          <cell r="L28">
            <v>783579.15990474459</v>
          </cell>
          <cell r="M28">
            <v>80811354.729377687</v>
          </cell>
          <cell r="N28">
            <v>24404732.39198608</v>
          </cell>
        </row>
        <row r="29">
          <cell r="A29">
            <v>28</v>
          </cell>
          <cell r="B29" t="str">
            <v>Guachochi</v>
          </cell>
          <cell r="C29">
            <v>24523108.579999998</v>
          </cell>
          <cell r="D29">
            <v>4407000</v>
          </cell>
          <cell r="E29">
            <v>1114451.2</v>
          </cell>
          <cell r="F29">
            <v>844584.59999999986</v>
          </cell>
          <cell r="G29">
            <v>66290509.96802377</v>
          </cell>
          <cell r="H29">
            <v>20323517.172934517</v>
          </cell>
          <cell r="I29">
            <v>25930365.416579466</v>
          </cell>
          <cell r="J29">
            <v>4796571.3389104567</v>
          </cell>
          <cell r="K29">
            <v>1300461.0917019334</v>
          </cell>
          <cell r="L29">
            <v>665747.70728748979</v>
          </cell>
          <cell r="M29">
            <v>70626632.687502697</v>
          </cell>
          <cell r="N29">
            <v>21593579.548730977</v>
          </cell>
        </row>
        <row r="30">
          <cell r="A30">
            <v>29</v>
          </cell>
          <cell r="B30" t="str">
            <v>Guazapares/Témoris</v>
          </cell>
          <cell r="C30">
            <v>10850933</v>
          </cell>
          <cell r="D30">
            <v>1950000</v>
          </cell>
          <cell r="E30">
            <v>493119.99999999988</v>
          </cell>
          <cell r="F30">
            <v>373710</v>
          </cell>
          <cell r="G30">
            <v>12442630.218838815</v>
          </cell>
          <cell r="H30">
            <v>3548121.9683768363</v>
          </cell>
          <cell r="I30">
            <v>11473613.016185606</v>
          </cell>
          <cell r="J30">
            <v>2122376.6986329458</v>
          </cell>
          <cell r="K30">
            <v>575425.26181501476</v>
          </cell>
          <cell r="L30">
            <v>294578.63154313707</v>
          </cell>
          <cell r="M30">
            <v>13256514.010168932</v>
          </cell>
          <cell r="N30">
            <v>3769852.103885741</v>
          </cell>
        </row>
        <row r="31">
          <cell r="A31">
            <v>30</v>
          </cell>
          <cell r="B31" t="str">
            <v>Guerrero</v>
          </cell>
          <cell r="C31">
            <v>34505966.939999998</v>
          </cell>
          <cell r="D31">
            <v>6201000</v>
          </cell>
          <cell r="E31">
            <v>1568121.6</v>
          </cell>
          <cell r="F31">
            <v>1188397.8</v>
          </cell>
          <cell r="G31">
            <v>22260425.669551127</v>
          </cell>
          <cell r="H31">
            <v>16499873.162852578</v>
          </cell>
          <cell r="I31">
            <v>36486089.391470231</v>
          </cell>
          <cell r="J31">
            <v>6749157.9016527673</v>
          </cell>
          <cell r="K31">
            <v>1829852.332571747</v>
          </cell>
          <cell r="L31">
            <v>936760.04830717598</v>
          </cell>
          <cell r="M31">
            <v>23716500.415960118</v>
          </cell>
          <cell r="N31">
            <v>17530987.410019428</v>
          </cell>
        </row>
        <row r="32">
          <cell r="A32">
            <v>31</v>
          </cell>
          <cell r="B32" t="str">
            <v>Hidalgo Del Parral</v>
          </cell>
          <cell r="C32">
            <v>95922247.720000014</v>
          </cell>
          <cell r="D32">
            <v>17238000</v>
          </cell>
          <cell r="E32">
            <v>4359180.8000000007</v>
          </cell>
          <cell r="F32">
            <v>3303596.4000000008</v>
          </cell>
          <cell r="G32">
            <v>14957012.355031803</v>
          </cell>
          <cell r="H32">
            <v>45854934.267485075</v>
          </cell>
          <cell r="I32">
            <v>101426739.06308076</v>
          </cell>
          <cell r="J32">
            <v>18761810.015915241</v>
          </cell>
          <cell r="K32">
            <v>5086759.314444731</v>
          </cell>
          <cell r="L32">
            <v>2604075.1028413321</v>
          </cell>
          <cell r="M32">
            <v>15935364.175216392</v>
          </cell>
          <cell r="N32">
            <v>48720512.418264546</v>
          </cell>
        </row>
        <row r="33">
          <cell r="A33">
            <v>32</v>
          </cell>
          <cell r="B33" t="str">
            <v>Huejotitán</v>
          </cell>
          <cell r="C33">
            <v>9765839.6999999993</v>
          </cell>
          <cell r="D33">
            <v>1755000</v>
          </cell>
          <cell r="E33">
            <v>443808</v>
          </cell>
          <cell r="F33">
            <v>336339</v>
          </cell>
          <cell r="G33">
            <v>701777.57979146368</v>
          </cell>
          <cell r="H33">
            <v>458908.5041383956</v>
          </cell>
          <cell r="I33">
            <v>10326251.714567045</v>
          </cell>
          <cell r="J33">
            <v>1910139.028769651</v>
          </cell>
          <cell r="K33">
            <v>517882.73563351325</v>
          </cell>
          <cell r="L33">
            <v>265120.76838882337</v>
          </cell>
          <cell r="M33">
            <v>747681.49136527022</v>
          </cell>
          <cell r="N33">
            <v>487586.73045521637</v>
          </cell>
        </row>
        <row r="34">
          <cell r="A34">
            <v>33</v>
          </cell>
          <cell r="B34" t="str">
            <v>Ignacio Zaragoza</v>
          </cell>
          <cell r="C34">
            <v>11501988.98</v>
          </cell>
          <cell r="D34">
            <v>2066999.9999999998</v>
          </cell>
          <cell r="E34">
            <v>522707.19999999995</v>
          </cell>
          <cell r="F34">
            <v>396132.60000000003</v>
          </cell>
          <cell r="G34">
            <v>3146609.3473438793</v>
          </cell>
          <cell r="H34">
            <v>2937277.7388825412</v>
          </cell>
          <cell r="I34">
            <v>12162029.797156742</v>
          </cell>
          <cell r="J34">
            <v>2249719.3005509223</v>
          </cell>
          <cell r="K34">
            <v>609950.77752391563</v>
          </cell>
          <cell r="L34">
            <v>312253.34943572531</v>
          </cell>
          <cell r="M34">
            <v>3352431.9347236413</v>
          </cell>
          <cell r="N34">
            <v>3120834.8422950967</v>
          </cell>
        </row>
        <row r="35">
          <cell r="A35">
            <v>34</v>
          </cell>
          <cell r="B35" t="str">
            <v>Janos</v>
          </cell>
          <cell r="C35">
            <v>10199877.02</v>
          </cell>
          <cell r="D35">
            <v>1833000</v>
          </cell>
          <cell r="E35">
            <v>463532.79999999993</v>
          </cell>
          <cell r="F35">
            <v>351287.4</v>
          </cell>
          <cell r="G35">
            <v>4295633.8199430788</v>
          </cell>
          <cell r="H35">
            <v>3637157.6172021315</v>
          </cell>
          <cell r="I35">
            <v>10785196.23521447</v>
          </cell>
          <cell r="J35">
            <v>1995034.096714969</v>
          </cell>
          <cell r="K35">
            <v>540899.74610611389</v>
          </cell>
          <cell r="L35">
            <v>276903.9136505489</v>
          </cell>
          <cell r="M35">
            <v>4576615.146081645</v>
          </cell>
          <cell r="N35">
            <v>3864451.7909980807</v>
          </cell>
        </row>
        <row r="36">
          <cell r="A36">
            <v>35</v>
          </cell>
          <cell r="B36" t="str">
            <v>Jiménez</v>
          </cell>
          <cell r="C36">
            <v>37761246.839999996</v>
          </cell>
          <cell r="D36">
            <v>6785999.9999999991</v>
          </cell>
          <cell r="E36">
            <v>1716057.6</v>
          </cell>
          <cell r="F36">
            <v>1300510.8</v>
          </cell>
          <cell r="G36">
            <v>9277976.7255958114</v>
          </cell>
          <cell r="H36">
            <v>17925324.047295026</v>
          </cell>
          <cell r="I36">
            <v>39928173.296325907</v>
          </cell>
          <cell r="J36">
            <v>7385870.9112426508</v>
          </cell>
          <cell r="K36">
            <v>2002479.9111162513</v>
          </cell>
          <cell r="L36">
            <v>1025133.637770117</v>
          </cell>
          <cell r="M36">
            <v>9884857.6455051377</v>
          </cell>
          <cell r="N36">
            <v>19045517.931685641</v>
          </cell>
        </row>
        <row r="37">
          <cell r="A37">
            <v>36</v>
          </cell>
          <cell r="B37" t="str">
            <v>Juárez</v>
          </cell>
          <cell r="C37">
            <v>474402790.76000005</v>
          </cell>
          <cell r="D37">
            <v>85254000</v>
          </cell>
          <cell r="E37">
            <v>21559206.399999999</v>
          </cell>
          <cell r="F37">
            <v>16338601.199999999</v>
          </cell>
          <cell r="G37">
            <v>182657277.8840116</v>
          </cell>
          <cell r="H37">
            <v>581758199.86464584</v>
          </cell>
          <cell r="I37">
            <v>501626361.06763464</v>
          </cell>
          <cell r="J37">
            <v>92790309.264232382</v>
          </cell>
          <cell r="K37">
            <v>25157592.446552444</v>
          </cell>
          <cell r="L37">
            <v>12878977.771065952</v>
          </cell>
          <cell r="M37">
            <v>194605057.02906698</v>
          </cell>
          <cell r="N37">
            <v>618113580.44036353</v>
          </cell>
        </row>
        <row r="38">
          <cell r="A38">
            <v>37</v>
          </cell>
          <cell r="B38" t="str">
            <v>Julimes</v>
          </cell>
          <cell r="C38">
            <v>9765839.6999999993</v>
          </cell>
          <cell r="D38">
            <v>1755000</v>
          </cell>
          <cell r="E38">
            <v>443808</v>
          </cell>
          <cell r="F38">
            <v>336339</v>
          </cell>
          <cell r="G38">
            <v>1453537.3802258477</v>
          </cell>
          <cell r="H38">
            <v>1996427.8840059403</v>
          </cell>
          <cell r="I38">
            <v>10326251.714567045</v>
          </cell>
          <cell r="J38">
            <v>1910139.028769651</v>
          </cell>
          <cell r="K38">
            <v>517882.73563351325</v>
          </cell>
          <cell r="L38">
            <v>265120.76838882337</v>
          </cell>
          <cell r="M38">
            <v>1548614.5860136654</v>
          </cell>
          <cell r="N38">
            <v>2121189.1603092169</v>
          </cell>
        </row>
        <row r="39">
          <cell r="A39">
            <v>38</v>
          </cell>
          <cell r="B39" t="str">
            <v>La Cruz</v>
          </cell>
          <cell r="C39">
            <v>9548821.0399999991</v>
          </cell>
          <cell r="D39">
            <v>1716000</v>
          </cell>
          <cell r="E39">
            <v>433945.59999999998</v>
          </cell>
          <cell r="F39">
            <v>328864.8</v>
          </cell>
          <cell r="G39">
            <v>987934.11278847372</v>
          </cell>
          <cell r="H39">
            <v>1529545.9338813841</v>
          </cell>
          <cell r="I39">
            <v>10096779.454243334</v>
          </cell>
          <cell r="J39">
            <v>1867691.4947969923</v>
          </cell>
          <cell r="K39">
            <v>506374.23039721302</v>
          </cell>
          <cell r="L39">
            <v>259229.19575796067</v>
          </cell>
          <cell r="M39">
            <v>1052555.7841842244</v>
          </cell>
          <cell r="N39">
            <v>1625130.7052644722</v>
          </cell>
        </row>
        <row r="40">
          <cell r="A40">
            <v>39</v>
          </cell>
          <cell r="B40" t="str">
            <v>López</v>
          </cell>
          <cell r="C40">
            <v>10850933</v>
          </cell>
          <cell r="D40">
            <v>1950000</v>
          </cell>
          <cell r="E40">
            <v>493119.99999999988</v>
          </cell>
          <cell r="F40">
            <v>373710</v>
          </cell>
          <cell r="G40">
            <v>1207908.8155331383</v>
          </cell>
          <cell r="H40">
            <v>1733751.4062024725</v>
          </cell>
          <cell r="I40">
            <v>11473613.016185606</v>
          </cell>
          <cell r="J40">
            <v>2122376.6986329458</v>
          </cell>
          <cell r="K40">
            <v>575425.26181501476</v>
          </cell>
          <cell r="L40">
            <v>294578.63154313707</v>
          </cell>
          <cell r="M40">
            <v>1286919.2328706817</v>
          </cell>
          <cell r="N40">
            <v>1842097.4376135315</v>
          </cell>
        </row>
        <row r="41">
          <cell r="A41">
            <v>40</v>
          </cell>
          <cell r="B41" t="str">
            <v>Madera</v>
          </cell>
          <cell r="C41">
            <v>44054787.979999997</v>
          </cell>
          <cell r="D41">
            <v>7917000</v>
          </cell>
          <cell r="E41">
            <v>2002067.2000000004</v>
          </cell>
          <cell r="F41">
            <v>1517262.5999999999</v>
          </cell>
          <cell r="G41">
            <v>17356793.747729361</v>
          </cell>
          <cell r="H41">
            <v>14188500.451702172</v>
          </cell>
          <cell r="I41">
            <v>46582868.845713556</v>
          </cell>
          <cell r="J41">
            <v>8616849.3964497596</v>
          </cell>
          <cell r="K41">
            <v>2336226.56296896</v>
          </cell>
          <cell r="L41">
            <v>1195989.2440651364</v>
          </cell>
          <cell r="M41">
            <v>18492117.45761095</v>
          </cell>
          <cell r="N41">
            <v>15075171.810765764</v>
          </cell>
        </row>
        <row r="42">
          <cell r="A42">
            <v>41</v>
          </cell>
          <cell r="B42" t="str">
            <v>Maguarichi</v>
          </cell>
          <cell r="C42">
            <v>8897765.0600000005</v>
          </cell>
          <cell r="D42">
            <v>1599000.0000000002</v>
          </cell>
          <cell r="E42">
            <v>404358.40000000008</v>
          </cell>
          <cell r="F42">
            <v>306442.20000000007</v>
          </cell>
          <cell r="G42">
            <v>2555145.8447619439</v>
          </cell>
          <cell r="H42">
            <v>937306.87756285525</v>
          </cell>
          <cell r="I42">
            <v>9408362.6732721981</v>
          </cell>
          <cell r="J42">
            <v>1740348.8928790155</v>
          </cell>
          <cell r="K42">
            <v>471848.71468831215</v>
          </cell>
          <cell r="L42">
            <v>241554.47786537244</v>
          </cell>
          <cell r="M42">
            <v>2722280.2649738081</v>
          </cell>
          <cell r="N42">
            <v>995881.29603768443</v>
          </cell>
        </row>
        <row r="43">
          <cell r="A43">
            <v>42</v>
          </cell>
          <cell r="B43" t="str">
            <v>Manuel Benavides</v>
          </cell>
          <cell r="C43">
            <v>10633914.34</v>
          </cell>
          <cell r="D43">
            <v>1910999.9999999998</v>
          </cell>
          <cell r="E43">
            <v>483257.59999999998</v>
          </cell>
          <cell r="F43">
            <v>366235.8</v>
          </cell>
          <cell r="G43">
            <v>775895.85192992375</v>
          </cell>
          <cell r="H43">
            <v>708738.02041604731</v>
          </cell>
          <cell r="I43">
            <v>11244140.755861893</v>
          </cell>
          <cell r="J43">
            <v>2079929.1646602866</v>
          </cell>
          <cell r="K43">
            <v>563916.75657871447</v>
          </cell>
          <cell r="L43">
            <v>288687.05891227437</v>
          </cell>
          <cell r="M43">
            <v>826647.90728634887</v>
          </cell>
          <cell r="N43">
            <v>753028.65605590725</v>
          </cell>
        </row>
        <row r="44">
          <cell r="A44">
            <v>43</v>
          </cell>
          <cell r="B44" t="str">
            <v>Matachi</v>
          </cell>
          <cell r="C44">
            <v>9114783.7200000007</v>
          </cell>
          <cell r="D44">
            <v>1637999.9999999998</v>
          </cell>
          <cell r="E44">
            <v>414220.79999999999</v>
          </cell>
          <cell r="F44">
            <v>313916.39999999997</v>
          </cell>
          <cell r="G44">
            <v>1396032.2930204328</v>
          </cell>
          <cell r="H44">
            <v>1403744.3831959823</v>
          </cell>
          <cell r="I44">
            <v>9637834.9335959088</v>
          </cell>
          <cell r="J44">
            <v>1782796.4268516742</v>
          </cell>
          <cell r="K44">
            <v>483357.21992461238</v>
          </cell>
          <cell r="L44">
            <v>247446.05049623514</v>
          </cell>
          <cell r="M44">
            <v>1487348.0386047114</v>
          </cell>
          <cell r="N44">
            <v>1491467.5322534249</v>
          </cell>
        </row>
        <row r="45">
          <cell r="A45">
            <v>44</v>
          </cell>
          <cell r="B45" t="str">
            <v>Matamoros</v>
          </cell>
          <cell r="C45">
            <v>9548821.0399999991</v>
          </cell>
          <cell r="D45">
            <v>1716000</v>
          </cell>
          <cell r="E45">
            <v>433945.59999999998</v>
          </cell>
          <cell r="F45">
            <v>328864.8</v>
          </cell>
          <cell r="G45">
            <v>1709157.8385201981</v>
          </cell>
          <cell r="H45">
            <v>1906506.1414461632</v>
          </cell>
          <cell r="I45">
            <v>10096779.454243334</v>
          </cell>
          <cell r="J45">
            <v>1867691.4947969923</v>
          </cell>
          <cell r="K45">
            <v>506374.23039721302</v>
          </cell>
          <cell r="L45">
            <v>259229.19575796067</v>
          </cell>
          <cell r="M45">
            <v>1820955.4116322135</v>
          </cell>
          <cell r="N45">
            <v>2025648.0054686109</v>
          </cell>
        </row>
        <row r="46">
          <cell r="A46">
            <v>45</v>
          </cell>
          <cell r="B46" t="str">
            <v>Meoqui</v>
          </cell>
          <cell r="C46">
            <v>24089071.260000002</v>
          </cell>
          <cell r="D46">
            <v>4329000</v>
          </cell>
          <cell r="E46">
            <v>1094726.4000000001</v>
          </cell>
          <cell r="F46">
            <v>829636.20000000007</v>
          </cell>
          <cell r="G46">
            <v>8557561.5339627285</v>
          </cell>
          <cell r="H46">
            <v>18333734.991937194</v>
          </cell>
          <cell r="I46">
            <v>25471420.895932045</v>
          </cell>
          <cell r="J46">
            <v>4711676.2709651394</v>
          </cell>
          <cell r="K46">
            <v>1277444.0812293328</v>
          </cell>
          <cell r="L46">
            <v>653964.56202576437</v>
          </cell>
          <cell r="M46">
            <v>9117319.4391086362</v>
          </cell>
          <cell r="N46">
            <v>19479451.396383759</v>
          </cell>
        </row>
        <row r="47">
          <cell r="A47">
            <v>46</v>
          </cell>
          <cell r="B47" t="str">
            <v>Morelos</v>
          </cell>
          <cell r="C47">
            <v>10416895.68</v>
          </cell>
          <cell r="D47">
            <v>1871999.9999999998</v>
          </cell>
          <cell r="E47">
            <v>473395.20000000007</v>
          </cell>
          <cell r="F47">
            <v>358761.59999999992</v>
          </cell>
          <cell r="G47">
            <v>17732629.191262335</v>
          </cell>
          <cell r="H47">
            <v>3176919.972462012</v>
          </cell>
          <cell r="I47">
            <v>11014668.495538181</v>
          </cell>
          <cell r="J47">
            <v>2037481.6306876277</v>
          </cell>
          <cell r="K47">
            <v>552408.25134241418</v>
          </cell>
          <cell r="L47">
            <v>282795.48628141161</v>
          </cell>
          <cell r="M47">
            <v>18892536.640298668</v>
          </cell>
          <cell r="N47">
            <v>3375452.8589504636</v>
          </cell>
        </row>
        <row r="48">
          <cell r="A48">
            <v>47</v>
          </cell>
          <cell r="B48" t="str">
            <v>Moris</v>
          </cell>
          <cell r="C48">
            <v>9331802.3800000008</v>
          </cell>
          <cell r="D48">
            <v>1677000.0000000002</v>
          </cell>
          <cell r="E48">
            <v>424083.20000000001</v>
          </cell>
          <cell r="F48">
            <v>321390.59999999998</v>
          </cell>
          <cell r="G48">
            <v>6236348.4426081413</v>
          </cell>
          <cell r="H48">
            <v>2278594.231095471</v>
          </cell>
          <cell r="I48">
            <v>9867307.1939196214</v>
          </cell>
          <cell r="J48">
            <v>1825243.9608243334</v>
          </cell>
          <cell r="K48">
            <v>494865.72516091273</v>
          </cell>
          <cell r="L48">
            <v>253337.6231270979</v>
          </cell>
          <cell r="M48">
            <v>6644273.6823087279</v>
          </cell>
          <cell r="N48">
            <v>2420988.7181321541</v>
          </cell>
        </row>
        <row r="49">
          <cell r="A49">
            <v>48</v>
          </cell>
          <cell r="B49" t="str">
            <v>Namiquipa</v>
          </cell>
          <cell r="C49">
            <v>25825220.539999999</v>
          </cell>
          <cell r="D49">
            <v>4641000.0000000009</v>
          </cell>
          <cell r="E49">
            <v>1173625.6000000003</v>
          </cell>
          <cell r="F49">
            <v>889429.8</v>
          </cell>
          <cell r="G49">
            <v>7134804.2325543296</v>
          </cell>
          <cell r="H49">
            <v>8998321.0071516074</v>
          </cell>
          <cell r="I49">
            <v>27307198.978521742</v>
          </cell>
          <cell r="J49">
            <v>5051256.5427464107</v>
          </cell>
          <cell r="K49">
            <v>1369512.1231197352</v>
          </cell>
          <cell r="L49">
            <v>701097.14307266637</v>
          </cell>
          <cell r="M49">
            <v>7601498.2849418651</v>
          </cell>
          <cell r="N49">
            <v>9560646.3595636301</v>
          </cell>
        </row>
        <row r="50">
          <cell r="A50">
            <v>49</v>
          </cell>
          <cell r="B50" t="str">
            <v>Nonoava</v>
          </cell>
          <cell r="C50">
            <v>9331802.3800000008</v>
          </cell>
          <cell r="D50">
            <v>1677000.0000000002</v>
          </cell>
          <cell r="E50">
            <v>424083.20000000001</v>
          </cell>
          <cell r="F50">
            <v>321390.59999999998</v>
          </cell>
          <cell r="G50">
            <v>2958913.9256426776</v>
          </cell>
          <cell r="H50">
            <v>1244721.3055884037</v>
          </cell>
          <cell r="I50">
            <v>9867307.1939196214</v>
          </cell>
          <cell r="J50">
            <v>1825243.9608243334</v>
          </cell>
          <cell r="K50">
            <v>494865.72516091273</v>
          </cell>
          <cell r="L50">
            <v>253337.6231270979</v>
          </cell>
          <cell r="M50">
            <v>3152459.1842950955</v>
          </cell>
          <cell r="N50">
            <v>1322506.7442567353</v>
          </cell>
        </row>
        <row r="51">
          <cell r="A51">
            <v>50</v>
          </cell>
          <cell r="B51" t="str">
            <v>Nuevo Casas Grandes</v>
          </cell>
          <cell r="C51">
            <v>43620750.659999996</v>
          </cell>
          <cell r="D51">
            <v>7838999.9999999981</v>
          </cell>
          <cell r="E51">
            <v>1982342.4</v>
          </cell>
          <cell r="F51">
            <v>1502314.2</v>
          </cell>
          <cell r="G51">
            <v>11383807.825898238</v>
          </cell>
          <cell r="H51">
            <v>24101978.788302943</v>
          </cell>
          <cell r="I51">
            <v>46123924.325066134</v>
          </cell>
          <cell r="J51">
            <v>8531954.3285044413</v>
          </cell>
          <cell r="K51">
            <v>2313209.5524963592</v>
          </cell>
          <cell r="L51">
            <v>1184206.098803411</v>
          </cell>
          <cell r="M51">
            <v>12128433.078771833</v>
          </cell>
          <cell r="N51">
            <v>25608165.74309016</v>
          </cell>
        </row>
        <row r="52">
          <cell r="A52">
            <v>51</v>
          </cell>
          <cell r="B52" t="str">
            <v>Ocampo</v>
          </cell>
          <cell r="C52">
            <v>12587082.280000001</v>
          </cell>
          <cell r="D52">
            <v>2262000</v>
          </cell>
          <cell r="E52">
            <v>572019.19999999995</v>
          </cell>
          <cell r="F52">
            <v>433503.59999999992</v>
          </cell>
          <cell r="G52">
            <v>9910631.984210683</v>
          </cell>
          <cell r="H52">
            <v>2789771.0845748656</v>
          </cell>
          <cell r="I52">
            <v>13309391.098775301</v>
          </cell>
          <cell r="J52">
            <v>2461956.9704142166</v>
          </cell>
          <cell r="K52">
            <v>667493.30370541709</v>
          </cell>
          <cell r="L52">
            <v>341711.21259003901</v>
          </cell>
          <cell r="M52">
            <v>10558895.46162034</v>
          </cell>
          <cell r="N52">
            <v>2964110.1648361306</v>
          </cell>
        </row>
        <row r="53">
          <cell r="A53">
            <v>52</v>
          </cell>
          <cell r="B53" t="str">
            <v>Ojinaga</v>
          </cell>
          <cell r="C53">
            <v>26693295.179999996</v>
          </cell>
          <cell r="D53">
            <v>4797000</v>
          </cell>
          <cell r="E53">
            <v>1213075.2</v>
          </cell>
          <cell r="F53">
            <v>919326.60000000009</v>
          </cell>
          <cell r="G53">
            <v>6169881.247379804</v>
          </cell>
          <cell r="H53">
            <v>9371736.839778455</v>
          </cell>
          <cell r="I53">
            <v>28225088.019816589</v>
          </cell>
          <cell r="J53">
            <v>5221046.6786370464</v>
          </cell>
          <cell r="K53">
            <v>1415546.1440649363</v>
          </cell>
          <cell r="L53">
            <v>724663.43359611731</v>
          </cell>
          <cell r="M53">
            <v>6573458.8072168818</v>
          </cell>
          <cell r="N53">
            <v>9957397.7888547033</v>
          </cell>
        </row>
        <row r="54">
          <cell r="A54">
            <v>53</v>
          </cell>
          <cell r="B54" t="str">
            <v>Praxedis G. Guerrero</v>
          </cell>
          <cell r="C54">
            <v>8897765.0600000005</v>
          </cell>
          <cell r="D54">
            <v>1599000.0000000002</v>
          </cell>
          <cell r="E54">
            <v>404358.40000000008</v>
          </cell>
          <cell r="F54">
            <v>306442.20000000007</v>
          </cell>
          <cell r="G54">
            <v>3700863.8036205089</v>
          </cell>
          <cell r="H54">
            <v>3771374.2631167467</v>
          </cell>
          <cell r="I54">
            <v>9408362.6732721981</v>
          </cell>
          <cell r="J54">
            <v>1740348.8928790155</v>
          </cell>
          <cell r="K54">
            <v>471848.71468831215</v>
          </cell>
          <cell r="L54">
            <v>241554.47786537244</v>
          </cell>
          <cell r="M54">
            <v>3942940.6805115868</v>
          </cell>
          <cell r="N54">
            <v>4007055.9374979185</v>
          </cell>
        </row>
        <row r="55">
          <cell r="A55">
            <v>54</v>
          </cell>
          <cell r="B55" t="str">
            <v>Riva Palacio</v>
          </cell>
          <cell r="C55">
            <v>15625343.520000001</v>
          </cell>
          <cell r="D55">
            <v>2808000.0000000005</v>
          </cell>
          <cell r="E55">
            <v>710092.79999999981</v>
          </cell>
          <cell r="F55">
            <v>538142.4</v>
          </cell>
          <cell r="G55">
            <v>2976900.1580140144</v>
          </cell>
          <cell r="H55">
            <v>3459972.4132860252</v>
          </cell>
          <cell r="I55">
            <v>16522002.743307272</v>
          </cell>
          <cell r="J55">
            <v>3056222.4460314419</v>
          </cell>
          <cell r="K55">
            <v>828612.37701362127</v>
          </cell>
          <cell r="L55">
            <v>424193.22942211741</v>
          </cell>
          <cell r="M55">
            <v>3171621.912530784</v>
          </cell>
          <cell r="N55">
            <v>3676193.8845016682</v>
          </cell>
        </row>
        <row r="56">
          <cell r="A56">
            <v>55</v>
          </cell>
          <cell r="B56" t="str">
            <v>Rosales</v>
          </cell>
          <cell r="C56">
            <v>12587082.280000001</v>
          </cell>
          <cell r="D56">
            <v>2262000</v>
          </cell>
          <cell r="E56">
            <v>572019.19999999995</v>
          </cell>
          <cell r="F56">
            <v>433503.59999999992</v>
          </cell>
          <cell r="G56">
            <v>4105184.0062267384</v>
          </cell>
          <cell r="H56">
            <v>7058591.9411590835</v>
          </cell>
          <cell r="I56">
            <v>13309391.098775301</v>
          </cell>
          <cell r="J56">
            <v>2461956.9704142166</v>
          </cell>
          <cell r="K56">
            <v>667493.30370541709</v>
          </cell>
          <cell r="L56">
            <v>341711.21259003901</v>
          </cell>
          <cell r="M56">
            <v>4373707.8363440149</v>
          </cell>
          <cell r="N56">
            <v>7499699.2541445065</v>
          </cell>
        </row>
        <row r="57">
          <cell r="A57">
            <v>56</v>
          </cell>
          <cell r="B57" t="str">
            <v>Rosario</v>
          </cell>
          <cell r="C57">
            <v>9548821.0399999991</v>
          </cell>
          <cell r="D57">
            <v>1716000</v>
          </cell>
          <cell r="E57">
            <v>433945.59999999998</v>
          </cell>
          <cell r="F57">
            <v>328864.8</v>
          </cell>
          <cell r="G57">
            <v>1417782.0308771287</v>
          </cell>
          <cell r="H57">
            <v>922246.07932501892</v>
          </cell>
          <cell r="I57">
            <v>10096779.454243334</v>
          </cell>
          <cell r="J57">
            <v>1867691.4947969923</v>
          </cell>
          <cell r="K57">
            <v>506374.23039721302</v>
          </cell>
          <cell r="L57">
            <v>259229.19575796067</v>
          </cell>
          <cell r="M57">
            <v>1510520.446652188</v>
          </cell>
          <cell r="N57">
            <v>979879.31458689459</v>
          </cell>
        </row>
        <row r="58">
          <cell r="A58">
            <v>57</v>
          </cell>
          <cell r="B58" t="str">
            <v>San Francisco De Borja</v>
          </cell>
          <cell r="C58">
            <v>9331802.3800000008</v>
          </cell>
          <cell r="D58">
            <v>1677000.0000000002</v>
          </cell>
          <cell r="E58">
            <v>424083.20000000001</v>
          </cell>
          <cell r="F58">
            <v>321390.59999999998</v>
          </cell>
          <cell r="G58">
            <v>1192734.8720605213</v>
          </cell>
          <cell r="H58">
            <v>993562.64870902756</v>
          </cell>
          <cell r="I58">
            <v>9867307.1939196214</v>
          </cell>
          <cell r="J58">
            <v>1825243.9608243334</v>
          </cell>
          <cell r="K58">
            <v>494865.72516091273</v>
          </cell>
          <cell r="L58">
            <v>253337.6231270979</v>
          </cell>
          <cell r="M58">
            <v>1270752.7479156195</v>
          </cell>
          <cell r="N58">
            <v>1055652.6170636443</v>
          </cell>
        </row>
        <row r="59">
          <cell r="A59">
            <v>58</v>
          </cell>
          <cell r="B59" t="str">
            <v>San Francisco De Conchos</v>
          </cell>
          <cell r="C59">
            <v>9548821.0399999991</v>
          </cell>
          <cell r="D59">
            <v>1716000</v>
          </cell>
          <cell r="E59">
            <v>433945.59999999998</v>
          </cell>
          <cell r="F59">
            <v>328864.8</v>
          </cell>
          <cell r="G59">
            <v>720979.72161693615</v>
          </cell>
          <cell r="H59">
            <v>1182264.2759250375</v>
          </cell>
          <cell r="I59">
            <v>10096779.454243334</v>
          </cell>
          <cell r="J59">
            <v>1867691.4947969923</v>
          </cell>
          <cell r="K59">
            <v>506374.23039721302</v>
          </cell>
          <cell r="L59">
            <v>259229.19575796067</v>
          </cell>
          <cell r="M59">
            <v>768139.66280150064</v>
          </cell>
          <cell r="N59">
            <v>1256146.6340977803</v>
          </cell>
        </row>
        <row r="60">
          <cell r="A60">
            <v>59</v>
          </cell>
          <cell r="B60" t="str">
            <v>San Francisco Del Oro</v>
          </cell>
          <cell r="C60">
            <v>18012548.780000001</v>
          </cell>
          <cell r="D60">
            <v>3237000</v>
          </cell>
          <cell r="E60">
            <v>818579.20000000019</v>
          </cell>
          <cell r="F60">
            <v>620358.6</v>
          </cell>
          <cell r="G60">
            <v>1548197.7612612133</v>
          </cell>
          <cell r="H60">
            <v>2143047.0469549438</v>
          </cell>
          <cell r="I60">
            <v>19046197.606868107</v>
          </cell>
          <cell r="J60">
            <v>3523145.3197306897</v>
          </cell>
          <cell r="K60">
            <v>955205.93461292458</v>
          </cell>
          <cell r="L60">
            <v>489000.52836160758</v>
          </cell>
          <cell r="M60">
            <v>1649466.7889107119</v>
          </cell>
          <cell r="N60">
            <v>2276970.8850750453</v>
          </cell>
        </row>
        <row r="61">
          <cell r="A61">
            <v>60</v>
          </cell>
          <cell r="B61" t="str">
            <v>Santa Barbara</v>
          </cell>
          <cell r="C61">
            <v>27995407.139999997</v>
          </cell>
          <cell r="D61">
            <v>5030999.9999999991</v>
          </cell>
          <cell r="E61">
            <v>1272249.6000000001</v>
          </cell>
          <cell r="F61">
            <v>964171.8</v>
          </cell>
          <cell r="G61">
            <v>2487388.3071735133</v>
          </cell>
          <cell r="H61">
            <v>4482770.5647362443</v>
          </cell>
          <cell r="I61">
            <v>29601921.58175886</v>
          </cell>
          <cell r="J61">
            <v>5475731.8824730003</v>
          </cell>
          <cell r="K61">
            <v>1484597.1754827381</v>
          </cell>
          <cell r="L61">
            <v>760012.86938129365</v>
          </cell>
          <cell r="M61">
            <v>2650090.6450511958</v>
          </cell>
          <cell r="N61">
            <v>4762908.9967386257</v>
          </cell>
        </row>
        <row r="62">
          <cell r="A62">
            <v>61</v>
          </cell>
          <cell r="B62" t="str">
            <v>Santa Isabel</v>
          </cell>
          <cell r="C62">
            <v>9331802.3800000008</v>
          </cell>
          <cell r="D62">
            <v>1677000.0000000002</v>
          </cell>
          <cell r="E62">
            <v>424083.20000000001</v>
          </cell>
          <cell r="F62">
            <v>321390.59999999998</v>
          </cell>
          <cell r="G62">
            <v>1105628.3740725007</v>
          </cell>
          <cell r="H62">
            <v>1692113.3864268952</v>
          </cell>
          <cell r="I62">
            <v>9867307.1939196214</v>
          </cell>
          <cell r="J62">
            <v>1825243.9608243334</v>
          </cell>
          <cell r="K62">
            <v>494865.72516091273</v>
          </cell>
          <cell r="L62">
            <v>253337.6231270979</v>
          </cell>
          <cell r="M62">
            <v>1177948.534445816</v>
          </cell>
          <cell r="N62">
            <v>1797857.3641742282</v>
          </cell>
        </row>
        <row r="63">
          <cell r="A63">
            <v>62</v>
          </cell>
          <cell r="B63" t="str">
            <v>Satevó</v>
          </cell>
          <cell r="C63">
            <v>11719007.640000001</v>
          </cell>
          <cell r="D63">
            <v>2106000.0000000005</v>
          </cell>
          <cell r="E63">
            <v>532569.59999999998</v>
          </cell>
          <cell r="F63">
            <v>403606.80000000005</v>
          </cell>
          <cell r="G63">
            <v>2257570.593283331</v>
          </cell>
          <cell r="H63">
            <v>1708060.2783992135</v>
          </cell>
          <cell r="I63">
            <v>12391502.057480454</v>
          </cell>
          <cell r="J63">
            <v>2292166.8345235814</v>
          </cell>
          <cell r="K63">
            <v>621459.28276021604</v>
          </cell>
          <cell r="L63">
            <v>318144.92206658807</v>
          </cell>
          <cell r="M63">
            <v>2405240.3448825465</v>
          </cell>
          <cell r="N63">
            <v>1814800.8133532845</v>
          </cell>
        </row>
        <row r="64">
          <cell r="A64">
            <v>63</v>
          </cell>
          <cell r="B64" t="str">
            <v>Saucillo</v>
          </cell>
          <cell r="C64">
            <v>30816649.720000003</v>
          </cell>
          <cell r="D64">
            <v>5538000</v>
          </cell>
          <cell r="E64">
            <v>1400460.8</v>
          </cell>
          <cell r="F64">
            <v>1061336.3999999999</v>
          </cell>
          <cell r="G64">
            <v>7372481.8748984504</v>
          </cell>
          <cell r="H64">
            <v>12627946.82761064</v>
          </cell>
          <cell r="I64">
            <v>32585060.965967122</v>
          </cell>
          <cell r="J64">
            <v>6027549.8241175665</v>
          </cell>
          <cell r="K64">
            <v>1634207.743554642</v>
          </cell>
          <cell r="L64">
            <v>836603.31358250941</v>
          </cell>
          <cell r="M64">
            <v>7854722.6386535354</v>
          </cell>
          <cell r="N64">
            <v>13417095.674871445</v>
          </cell>
        </row>
        <row r="65">
          <cell r="A65">
            <v>64</v>
          </cell>
          <cell r="B65" t="str">
            <v>Temósachi</v>
          </cell>
          <cell r="C65">
            <v>11501988.98</v>
          </cell>
          <cell r="D65">
            <v>2066999.9999999998</v>
          </cell>
          <cell r="E65">
            <v>522707.19999999995</v>
          </cell>
          <cell r="F65">
            <v>396132.60000000003</v>
          </cell>
          <cell r="G65">
            <v>7005381.0712959869</v>
          </cell>
          <cell r="H65">
            <v>2799073.6711627501</v>
          </cell>
          <cell r="I65">
            <v>12162029.797156742</v>
          </cell>
          <cell r="J65">
            <v>2249719.3005509223</v>
          </cell>
          <cell r="K65">
            <v>609950.77752391563</v>
          </cell>
          <cell r="L65">
            <v>312253.34943572531</v>
          </cell>
          <cell r="M65">
            <v>7463609.4366609007</v>
          </cell>
          <cell r="N65">
            <v>2973994.0910180588</v>
          </cell>
        </row>
        <row r="66">
          <cell r="A66">
            <v>65</v>
          </cell>
          <cell r="B66" t="str">
            <v>Urique</v>
          </cell>
          <cell r="C66">
            <v>15191306.200000001</v>
          </cell>
          <cell r="D66">
            <v>2729999.9999999995</v>
          </cell>
          <cell r="E66">
            <v>690368</v>
          </cell>
          <cell r="F66">
            <v>523194</v>
          </cell>
          <cell r="G66">
            <v>28032552.172654536</v>
          </cell>
          <cell r="H66">
            <v>8666984.8435433954</v>
          </cell>
          <cell r="I66">
            <v>16063058.222659849</v>
          </cell>
          <cell r="J66">
            <v>2971327.3780861241</v>
          </cell>
          <cell r="K66">
            <v>805595.36654102069</v>
          </cell>
          <cell r="L66">
            <v>412410.08416039194</v>
          </cell>
          <cell r="M66">
            <v>29866186.978292003</v>
          </cell>
          <cell r="N66">
            <v>9208604.2526111249</v>
          </cell>
        </row>
        <row r="67">
          <cell r="A67">
            <v>66</v>
          </cell>
          <cell r="B67" t="str">
            <v>Uruachi</v>
          </cell>
          <cell r="C67">
            <v>11067951.660000002</v>
          </cell>
          <cell r="D67">
            <v>1989000.0000000002</v>
          </cell>
          <cell r="E67">
            <v>502982.40000000008</v>
          </cell>
          <cell r="F67">
            <v>381184.20000000007</v>
          </cell>
          <cell r="G67">
            <v>14572051.448879415</v>
          </cell>
          <cell r="H67">
            <v>3514457.3945874204</v>
          </cell>
          <cell r="I67">
            <v>11703085.276509319</v>
          </cell>
          <cell r="J67">
            <v>2164824.2326056049</v>
          </cell>
          <cell r="K67">
            <v>586933.76705131517</v>
          </cell>
          <cell r="L67">
            <v>300470.20417399984</v>
          </cell>
          <cell r="M67">
            <v>15525222.625076139</v>
          </cell>
          <cell r="N67">
            <v>3734083.7550359657</v>
          </cell>
        </row>
        <row r="68">
          <cell r="A68">
            <v>67</v>
          </cell>
          <cell r="B68" t="str">
            <v>Valle De Zaragoza</v>
          </cell>
          <cell r="C68">
            <v>11719007.640000001</v>
          </cell>
          <cell r="D68">
            <v>2106000.0000000005</v>
          </cell>
          <cell r="E68">
            <v>532569.59999999998</v>
          </cell>
          <cell r="F68">
            <v>403606.80000000005</v>
          </cell>
          <cell r="G68">
            <v>2333037.1046654652</v>
          </cell>
          <cell r="H68">
            <v>1922896.0802857236</v>
          </cell>
          <cell r="I68">
            <v>12391502.057480454</v>
          </cell>
          <cell r="J68">
            <v>2292166.8345235814</v>
          </cell>
          <cell r="K68">
            <v>621459.28276021604</v>
          </cell>
          <cell r="L68">
            <v>318144.92206658807</v>
          </cell>
          <cell r="M68">
            <v>2485643.1896059345</v>
          </cell>
          <cell r="N68">
            <v>2043062.1885118007</v>
          </cell>
        </row>
        <row r="69">
          <cell r="A69">
            <v>68</v>
          </cell>
          <cell r="B69" t="str">
            <v>Total</v>
          </cell>
          <cell r="C69">
            <v>2170186600.0000005</v>
          </cell>
          <cell r="D69">
            <v>390000000</v>
          </cell>
          <cell r="E69">
            <v>98624000</v>
          </cell>
          <cell r="F69">
            <v>74741999.99999997</v>
          </cell>
          <cell r="G69">
            <v>832210486.99167812</v>
          </cell>
          <cell r="H69">
            <v>1435834967.9999993</v>
          </cell>
          <cell r="I69">
            <v>2294722603.2371211</v>
          </cell>
          <cell r="J69">
            <v>424475339.72658914</v>
          </cell>
          <cell r="K69">
            <v>115085052.36300296</v>
          </cell>
          <cell r="L69">
            <v>58915726.308627419</v>
          </cell>
          <cell r="M69">
            <v>886646134</v>
          </cell>
          <cell r="N69">
            <v>1525563529.9999998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1A64-678B-45F6-876B-C7D172ED9F54}">
  <dimension ref="B2:M17"/>
  <sheetViews>
    <sheetView workbookViewId="0">
      <selection activeCell="R10" sqref="R10"/>
    </sheetView>
  </sheetViews>
  <sheetFormatPr baseColWidth="10" defaultRowHeight="15" x14ac:dyDescent="0.25"/>
  <cols>
    <col min="4" max="4" width="13.85546875" customWidth="1"/>
    <col min="8" max="8" width="13.5703125" customWidth="1"/>
  </cols>
  <sheetData>
    <row r="2" spans="2:13" x14ac:dyDescent="0.25">
      <c r="B2" s="3"/>
      <c r="C2" s="14" t="s">
        <v>31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3" ht="15.75" thickBot="1" x14ac:dyDescent="0.3"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13" ht="60.75" thickBot="1" x14ac:dyDescent="0.3">
      <c r="B4" s="1"/>
      <c r="C4" s="5"/>
      <c r="D4" s="6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30</v>
      </c>
    </row>
    <row r="5" spans="2:13" ht="15.75" thickBot="1" x14ac:dyDescent="0.3"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2:13" x14ac:dyDescent="0.25">
      <c r="B6" s="1"/>
      <c r="C6" s="8" t="s">
        <v>9</v>
      </c>
      <c r="D6" s="9" t="s">
        <v>34</v>
      </c>
      <c r="E6" s="9" t="s">
        <v>34</v>
      </c>
      <c r="F6" s="9" t="s">
        <v>35</v>
      </c>
      <c r="G6" s="9" t="s">
        <v>34</v>
      </c>
      <c r="H6" s="9" t="s">
        <v>35</v>
      </c>
      <c r="I6" s="9" t="s">
        <v>35</v>
      </c>
      <c r="J6" s="9" t="s">
        <v>35</v>
      </c>
      <c r="K6" s="9" t="s">
        <v>35</v>
      </c>
      <c r="L6" s="9" t="s">
        <v>34</v>
      </c>
      <c r="M6" s="9" t="s">
        <v>34</v>
      </c>
    </row>
    <row r="7" spans="2:13" x14ac:dyDescent="0.25">
      <c r="B7" s="1"/>
      <c r="C7" s="10" t="s">
        <v>10</v>
      </c>
      <c r="D7" s="11" t="s">
        <v>11</v>
      </c>
      <c r="E7" s="11" t="s">
        <v>11</v>
      </c>
      <c r="F7" s="11" t="s">
        <v>12</v>
      </c>
      <c r="G7" s="11" t="s">
        <v>11</v>
      </c>
      <c r="H7" s="11" t="s">
        <v>12</v>
      </c>
      <c r="I7" s="11" t="s">
        <v>12</v>
      </c>
      <c r="J7" s="11" t="s">
        <v>12</v>
      </c>
      <c r="K7" s="11" t="s">
        <v>12</v>
      </c>
      <c r="L7" s="11" t="s">
        <v>11</v>
      </c>
      <c r="M7" s="11" t="s">
        <v>11</v>
      </c>
    </row>
    <row r="8" spans="2:13" x14ac:dyDescent="0.25">
      <c r="B8" s="1"/>
      <c r="C8" s="10" t="s">
        <v>13</v>
      </c>
      <c r="D8" s="11" t="s">
        <v>36</v>
      </c>
      <c r="E8" s="11" t="s">
        <v>36</v>
      </c>
      <c r="F8" s="11" t="s">
        <v>14</v>
      </c>
      <c r="G8" s="11" t="s">
        <v>36</v>
      </c>
      <c r="H8" s="11" t="s">
        <v>14</v>
      </c>
      <c r="I8" s="11" t="s">
        <v>14</v>
      </c>
      <c r="J8" s="11" t="s">
        <v>14</v>
      </c>
      <c r="K8" s="11" t="s">
        <v>14</v>
      </c>
      <c r="L8" s="11" t="s">
        <v>36</v>
      </c>
      <c r="M8" s="11" t="s">
        <v>36</v>
      </c>
    </row>
    <row r="9" spans="2:13" x14ac:dyDescent="0.25">
      <c r="B9" s="1"/>
      <c r="C9" s="10" t="s">
        <v>15</v>
      </c>
      <c r="D9" s="11" t="s">
        <v>16</v>
      </c>
      <c r="E9" s="11" t="s">
        <v>16</v>
      </c>
      <c r="F9" s="11" t="s">
        <v>37</v>
      </c>
      <c r="G9" s="11" t="s">
        <v>16</v>
      </c>
      <c r="H9" s="11" t="s">
        <v>37</v>
      </c>
      <c r="I9" s="11" t="s">
        <v>37</v>
      </c>
      <c r="J9" s="11" t="s">
        <v>37</v>
      </c>
      <c r="K9" s="11" t="s">
        <v>37</v>
      </c>
      <c r="L9" s="11" t="s">
        <v>16</v>
      </c>
      <c r="M9" s="11" t="s">
        <v>16</v>
      </c>
    </row>
    <row r="10" spans="2:13" x14ac:dyDescent="0.25">
      <c r="B10" s="1"/>
      <c r="C10" s="10" t="s">
        <v>17</v>
      </c>
      <c r="D10" s="11" t="s">
        <v>39</v>
      </c>
      <c r="E10" s="11" t="s">
        <v>39</v>
      </c>
      <c r="F10" s="11" t="s">
        <v>38</v>
      </c>
      <c r="G10" s="11" t="s">
        <v>39</v>
      </c>
      <c r="H10" s="11" t="s">
        <v>38</v>
      </c>
      <c r="I10" s="11" t="s">
        <v>38</v>
      </c>
      <c r="J10" s="11" t="s">
        <v>38</v>
      </c>
      <c r="K10" s="11" t="s">
        <v>38</v>
      </c>
      <c r="L10" s="11" t="s">
        <v>39</v>
      </c>
      <c r="M10" s="11" t="s">
        <v>39</v>
      </c>
    </row>
    <row r="11" spans="2:13" x14ac:dyDescent="0.25">
      <c r="B11" s="1"/>
      <c r="C11" s="10" t="s">
        <v>18</v>
      </c>
      <c r="D11" s="11" t="s">
        <v>40</v>
      </c>
      <c r="E11" s="11" t="s">
        <v>40</v>
      </c>
      <c r="F11" s="11" t="s">
        <v>19</v>
      </c>
      <c r="G11" s="11" t="s">
        <v>40</v>
      </c>
      <c r="H11" s="11" t="s">
        <v>19</v>
      </c>
      <c r="I11" s="11" t="s">
        <v>19</v>
      </c>
      <c r="J11" s="11" t="s">
        <v>19</v>
      </c>
      <c r="K11" s="11" t="s">
        <v>19</v>
      </c>
      <c r="L11" s="11" t="s">
        <v>40</v>
      </c>
      <c r="M11" s="11" t="s">
        <v>40</v>
      </c>
    </row>
    <row r="12" spans="2:13" x14ac:dyDescent="0.25">
      <c r="B12" s="1"/>
      <c r="C12" s="10" t="s">
        <v>20</v>
      </c>
      <c r="D12" s="11" t="s">
        <v>21</v>
      </c>
      <c r="E12" s="11" t="s">
        <v>21</v>
      </c>
      <c r="F12" s="11" t="s">
        <v>22</v>
      </c>
      <c r="G12" s="11" t="s">
        <v>21</v>
      </c>
      <c r="H12" s="11" t="s">
        <v>22</v>
      </c>
      <c r="I12" s="11" t="s">
        <v>22</v>
      </c>
      <c r="J12" s="11" t="s">
        <v>22</v>
      </c>
      <c r="K12" s="11" t="s">
        <v>22</v>
      </c>
      <c r="L12" s="11" t="s">
        <v>21</v>
      </c>
      <c r="M12" s="11" t="s">
        <v>21</v>
      </c>
    </row>
    <row r="13" spans="2:13" x14ac:dyDescent="0.25">
      <c r="B13" s="1"/>
      <c r="C13" s="10" t="s">
        <v>23</v>
      </c>
      <c r="D13" s="11" t="s">
        <v>42</v>
      </c>
      <c r="E13" s="11" t="s">
        <v>42</v>
      </c>
      <c r="F13" s="11" t="s">
        <v>41</v>
      </c>
      <c r="G13" s="11" t="s">
        <v>42</v>
      </c>
      <c r="H13" s="11" t="s">
        <v>41</v>
      </c>
      <c r="I13" s="11" t="s">
        <v>41</v>
      </c>
      <c r="J13" s="11" t="s">
        <v>41</v>
      </c>
      <c r="K13" s="11" t="s">
        <v>41</v>
      </c>
      <c r="L13" s="11" t="s">
        <v>42</v>
      </c>
      <c r="M13" s="11" t="s">
        <v>42</v>
      </c>
    </row>
    <row r="14" spans="2:13" x14ac:dyDescent="0.25">
      <c r="B14" s="1"/>
      <c r="C14" s="10" t="s">
        <v>24</v>
      </c>
      <c r="D14" s="11" t="s">
        <v>44</v>
      </c>
      <c r="E14" s="11" t="s">
        <v>44</v>
      </c>
      <c r="F14" s="11" t="s">
        <v>43</v>
      </c>
      <c r="G14" s="11" t="s">
        <v>44</v>
      </c>
      <c r="H14" s="11" t="s">
        <v>43</v>
      </c>
      <c r="I14" s="11" t="s">
        <v>43</v>
      </c>
      <c r="J14" s="11" t="s">
        <v>43</v>
      </c>
      <c r="K14" s="11" t="s">
        <v>43</v>
      </c>
      <c r="L14" s="11" t="s">
        <v>44</v>
      </c>
      <c r="M14" s="11" t="s">
        <v>44</v>
      </c>
    </row>
    <row r="15" spans="2:13" x14ac:dyDescent="0.25">
      <c r="B15" s="1"/>
      <c r="C15" s="10" t="s">
        <v>25</v>
      </c>
      <c r="D15" s="11" t="s">
        <v>26</v>
      </c>
      <c r="E15" s="11" t="s">
        <v>26</v>
      </c>
      <c r="F15" s="11" t="s">
        <v>45</v>
      </c>
      <c r="G15" s="11" t="s">
        <v>26</v>
      </c>
      <c r="H15" s="11" t="s">
        <v>45</v>
      </c>
      <c r="I15" s="11" t="s">
        <v>45</v>
      </c>
      <c r="J15" s="11" t="s">
        <v>45</v>
      </c>
      <c r="K15" s="11" t="s">
        <v>45</v>
      </c>
      <c r="L15" s="11" t="s">
        <v>26</v>
      </c>
      <c r="M15" s="11" t="s">
        <v>26</v>
      </c>
    </row>
    <row r="16" spans="2:13" x14ac:dyDescent="0.25">
      <c r="B16" s="1"/>
      <c r="C16" s="10" t="s">
        <v>27</v>
      </c>
      <c r="D16" s="11" t="s">
        <v>46</v>
      </c>
      <c r="E16" s="11" t="s">
        <v>46</v>
      </c>
      <c r="F16" s="11" t="s">
        <v>28</v>
      </c>
      <c r="G16" s="11" t="s">
        <v>46</v>
      </c>
      <c r="H16" s="11" t="s">
        <v>28</v>
      </c>
      <c r="I16" s="11" t="s">
        <v>28</v>
      </c>
      <c r="J16" s="11" t="s">
        <v>28</v>
      </c>
      <c r="K16" s="11" t="s">
        <v>28</v>
      </c>
      <c r="L16" s="11" t="s">
        <v>46</v>
      </c>
      <c r="M16" s="11" t="s">
        <v>46</v>
      </c>
    </row>
    <row r="17" spans="2:13" ht="15.75" thickBot="1" x14ac:dyDescent="0.3">
      <c r="B17" s="1"/>
      <c r="C17" s="12" t="s">
        <v>29</v>
      </c>
      <c r="D17" s="13" t="s">
        <v>33</v>
      </c>
      <c r="E17" s="13" t="s">
        <v>33</v>
      </c>
      <c r="F17" s="13" t="s">
        <v>32</v>
      </c>
      <c r="G17" s="13" t="s">
        <v>33</v>
      </c>
      <c r="H17" s="13" t="s">
        <v>32</v>
      </c>
      <c r="I17" s="13" t="s">
        <v>32</v>
      </c>
      <c r="J17" s="13" t="s">
        <v>32</v>
      </c>
      <c r="K17" s="13" t="s">
        <v>32</v>
      </c>
      <c r="L17" s="13" t="s">
        <v>33</v>
      </c>
      <c r="M17" s="13" t="s">
        <v>33</v>
      </c>
    </row>
  </sheetData>
  <mergeCells count="1">
    <mergeCell ref="C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486B-F609-43DA-9AEC-746E1763CFA4}">
  <dimension ref="A1:AB87"/>
  <sheetViews>
    <sheetView showGridLines="0" tabSelected="1" zoomScale="80" zoomScaleNormal="80" workbookViewId="0">
      <pane xSplit="1" ySplit="5" topLeftCell="B48" activePane="bottomRight" state="frozen"/>
      <selection pane="topRight" activeCell="B1" sqref="B1"/>
      <selection pane="bottomLeft" activeCell="A6" sqref="A6"/>
      <selection pane="bottomRight" activeCell="I73" sqref="I73"/>
    </sheetView>
  </sheetViews>
  <sheetFormatPr baseColWidth="10" defaultColWidth="12.42578125" defaultRowHeight="15" x14ac:dyDescent="0.25"/>
  <cols>
    <col min="1" max="1" width="17.28515625" style="57" customWidth="1"/>
    <col min="2" max="2" width="10.7109375" style="1" bestFit="1" customWidth="1"/>
    <col min="3" max="3" width="13.85546875" style="1" bestFit="1" customWidth="1"/>
    <col min="4" max="4" width="10.85546875" style="1" bestFit="1" customWidth="1"/>
    <col min="5" max="5" width="13.140625" style="1" bestFit="1" customWidth="1"/>
    <col min="6" max="6" width="10.85546875" style="1" bestFit="1" customWidth="1"/>
    <col min="7" max="7" width="12" style="1" bestFit="1" customWidth="1"/>
    <col min="8" max="8" width="10.85546875" style="1" bestFit="1" customWidth="1"/>
    <col min="9" max="9" width="11.5703125" style="1" bestFit="1" customWidth="1"/>
    <col min="10" max="10" width="13.85546875" style="1" customWidth="1"/>
    <col min="11" max="11" width="12" style="1" customWidth="1"/>
    <col min="12" max="12" width="10.85546875" style="1" customWidth="1"/>
    <col min="13" max="13" width="11.7109375" style="1" bestFit="1" customWidth="1"/>
    <col min="14" max="14" width="10.85546875" style="1" bestFit="1" customWidth="1"/>
    <col min="15" max="15" width="11.7109375" style="1" bestFit="1" customWidth="1"/>
    <col min="16" max="16" width="10.85546875" style="1" bestFit="1" customWidth="1"/>
    <col min="17" max="17" width="11.5703125" style="1" bestFit="1" customWidth="1"/>
    <col min="18" max="18" width="10.85546875" style="1" bestFit="1" customWidth="1"/>
    <col min="19" max="19" width="9.5703125" style="1" bestFit="1" customWidth="1"/>
    <col min="20" max="20" width="13.140625" style="1" customWidth="1"/>
    <col min="21" max="21" width="10.85546875" style="1" bestFit="1" customWidth="1"/>
    <col min="22" max="22" width="11.28515625" style="1" bestFit="1" customWidth="1"/>
    <col min="23" max="23" width="10.5703125" style="1" bestFit="1" customWidth="1"/>
    <col min="24" max="24" width="12.28515625" style="1" bestFit="1" customWidth="1"/>
    <col min="25" max="25" width="13.85546875" style="1" customWidth="1"/>
    <col min="26" max="26" width="5.140625" style="1" customWidth="1"/>
    <col min="27" max="16384" width="12.42578125" style="1"/>
  </cols>
  <sheetData>
    <row r="1" spans="1:28" ht="16.5" thickBot="1" x14ac:dyDescent="0.3">
      <c r="A1" s="15" t="s">
        <v>136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7"/>
      <c r="Z1" s="49"/>
    </row>
    <row r="2" spans="1:28" ht="17.25" thickBo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8" ht="92.25" customHeight="1" thickBot="1" x14ac:dyDescent="0.3">
      <c r="A3" s="20" t="s">
        <v>47</v>
      </c>
      <c r="B3" s="21" t="s">
        <v>0</v>
      </c>
      <c r="C3" s="22"/>
      <c r="D3" s="23" t="s">
        <v>48</v>
      </c>
      <c r="E3" s="22"/>
      <c r="F3" s="22"/>
      <c r="G3" s="24"/>
      <c r="H3" s="22" t="s">
        <v>49</v>
      </c>
      <c r="I3" s="22"/>
      <c r="J3" s="23" t="s">
        <v>50</v>
      </c>
      <c r="K3" s="24"/>
      <c r="L3" s="23" t="s">
        <v>51</v>
      </c>
      <c r="M3" s="22"/>
      <c r="N3" s="22"/>
      <c r="O3" s="22"/>
      <c r="P3" s="23" t="s">
        <v>52</v>
      </c>
      <c r="Q3" s="24"/>
      <c r="R3" s="23" t="s">
        <v>6</v>
      </c>
      <c r="S3" s="24"/>
      <c r="T3" s="25" t="s">
        <v>8</v>
      </c>
      <c r="U3" s="23" t="s">
        <v>30</v>
      </c>
      <c r="V3" s="24"/>
      <c r="W3" s="23" t="s">
        <v>53</v>
      </c>
      <c r="X3" s="24"/>
      <c r="Y3" s="26" t="s">
        <v>54</v>
      </c>
    </row>
    <row r="4" spans="1:28" s="2" customFormat="1" ht="9.9499999999999993" customHeight="1" thickBot="1" x14ac:dyDescent="0.3">
      <c r="A4" s="27"/>
      <c r="B4" s="28" t="s">
        <v>55</v>
      </c>
      <c r="C4" s="25" t="s">
        <v>56</v>
      </c>
      <c r="D4" s="28" t="s">
        <v>55</v>
      </c>
      <c r="E4" s="29" t="s">
        <v>57</v>
      </c>
      <c r="F4" s="28" t="s">
        <v>55</v>
      </c>
      <c r="G4" s="29" t="s">
        <v>58</v>
      </c>
      <c r="H4" s="25" t="s">
        <v>59</v>
      </c>
      <c r="I4" s="26" t="s">
        <v>56</v>
      </c>
      <c r="J4" s="28" t="s">
        <v>60</v>
      </c>
      <c r="K4" s="30" t="s">
        <v>56</v>
      </c>
      <c r="L4" s="31" t="s">
        <v>61</v>
      </c>
      <c r="M4" s="29" t="s">
        <v>62</v>
      </c>
      <c r="N4" s="31" t="s">
        <v>59</v>
      </c>
      <c r="O4" s="29" t="s">
        <v>63</v>
      </c>
      <c r="P4" s="31" t="s">
        <v>60</v>
      </c>
      <c r="Q4" s="26" t="s">
        <v>56</v>
      </c>
      <c r="R4" s="31" t="s">
        <v>60</v>
      </c>
      <c r="S4" s="26" t="s">
        <v>56</v>
      </c>
      <c r="T4" s="26" t="s">
        <v>64</v>
      </c>
      <c r="U4" s="28" t="s">
        <v>55</v>
      </c>
      <c r="V4" s="25" t="s">
        <v>56</v>
      </c>
      <c r="W4" s="28" t="s">
        <v>55</v>
      </c>
      <c r="X4" s="25" t="s">
        <v>56</v>
      </c>
      <c r="Y4" s="26" t="s">
        <v>56</v>
      </c>
    </row>
    <row r="5" spans="1:28" ht="15.75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8" x14ac:dyDescent="0.25">
      <c r="A6" s="34" t="s">
        <v>65</v>
      </c>
      <c r="B6" s="35">
        <f>[1]DSTRXFND25!C8</f>
        <v>5.6448347981983482E-3</v>
      </c>
      <c r="C6" s="36">
        <f>[1]DSTRXFND25!D8</f>
        <v>33680385.258197553</v>
      </c>
      <c r="D6" s="35">
        <f>[1]DSTRXFND25!E8</f>
        <v>5.6448347981983464E-3</v>
      </c>
      <c r="E6" s="36">
        <f>[1]DSTRXFND25!F8</f>
        <v>6120223.1824248508</v>
      </c>
      <c r="F6" s="35">
        <f>[1]DSTRXFND25!G8</f>
        <v>5.4582326988594498E-3</v>
      </c>
      <c r="G6" s="36">
        <f>[1]DSTRXFND25!H8</f>
        <v>2252977.8322864366</v>
      </c>
      <c r="H6" s="35">
        <f>[1]DSTRXFND25!K8</f>
        <v>5.6448347981983421E-3</v>
      </c>
      <c r="I6" s="37">
        <f>[1]DSTRXFND25!L8</f>
        <v>2208549.7828710554</v>
      </c>
      <c r="J6" s="35">
        <f>[1]DSTRXFND25!I8</f>
        <v>5.6448347981983456E-3</v>
      </c>
      <c r="K6" s="37">
        <f>[1]DSTRXFND25!J8</f>
        <v>859504.15593025449</v>
      </c>
      <c r="L6" s="35">
        <f>[1]DSTRXFND25!S8</f>
        <v>3.9111470765010765E-3</v>
      </c>
      <c r="M6" s="37">
        <f>[1]DSTRXFND25!T8</f>
        <v>691219.68733809225</v>
      </c>
      <c r="N6" s="35">
        <f>[1]DSTRXFND25!U8</f>
        <v>3.9111470765010731E-3</v>
      </c>
      <c r="O6" s="37">
        <f>[1]DSTRXFND25!V8</f>
        <v>296237.00885918242</v>
      </c>
      <c r="P6" s="35">
        <f>[1]DSTRXFND25!M8</f>
        <v>5.6448347981983447E-3</v>
      </c>
      <c r="Q6" s="37">
        <f>[1]DSTRXFND25!N8</f>
        <v>912028.97568426118</v>
      </c>
      <c r="R6" s="35">
        <f>[1]DSTRXFND25!O8</f>
        <v>5.644834798198343E-3</v>
      </c>
      <c r="S6" s="37">
        <f>[1]DSTRXFND25!P8</f>
        <v>97.396865721736773</v>
      </c>
      <c r="T6" s="37">
        <f>[1]DSTRXFND25!Y8</f>
        <v>0</v>
      </c>
      <c r="U6" s="35">
        <f>B6</f>
        <v>5.6448347981983482E-3</v>
      </c>
      <c r="V6" s="37">
        <f>[1]DSTRXFND25!R8</f>
        <v>238212.02848397015</v>
      </c>
      <c r="W6" s="35">
        <f>[1]DSTRXFND25!W8</f>
        <v>0</v>
      </c>
      <c r="X6" s="37">
        <f>[1]DSTRXFND25!X8</f>
        <v>0</v>
      </c>
      <c r="Y6" s="37">
        <f>C6+E6+G6+I6+K6+M6+O6+Q6+S6+T6+V6+X6</f>
        <v>47259435.308941372</v>
      </c>
    </row>
    <row r="7" spans="1:28" x14ac:dyDescent="0.25">
      <c r="A7" s="38" t="s">
        <v>66</v>
      </c>
      <c r="B7" s="39">
        <f>[1]DSTRXFND25!C9</f>
        <v>5.4727623037412959E-3</v>
      </c>
      <c r="C7" s="40">
        <f>[1]DSTRXFND25!D9</f>
        <v>32653700.135808799</v>
      </c>
      <c r="D7" s="39">
        <f>[1]DSTRXFND25!E9</f>
        <v>5.4727623037412951E-3</v>
      </c>
      <c r="E7" s="40">
        <f>[1]DSTRXFND25!F9</f>
        <v>5933659.3400304122</v>
      </c>
      <c r="F7" s="39">
        <f>[1]DSTRXFND25!G9</f>
        <v>7.6513659945740206E-3</v>
      </c>
      <c r="G7" s="40">
        <f>[1]DSTRXFND25!H9</f>
        <v>3158230.6808003355</v>
      </c>
      <c r="H7" s="39">
        <f>[1]DSTRXFND25!K9</f>
        <v>5.4727623037412907E-3</v>
      </c>
      <c r="I7" s="41">
        <f>[1]DSTRXFND25!L9</f>
        <v>2141226.1704258346</v>
      </c>
      <c r="J7" s="39">
        <f>[1]DSTRXFND25!I9</f>
        <v>5.4727623037412942E-3</v>
      </c>
      <c r="K7" s="41">
        <f>[1]DSTRXFND25!J9</f>
        <v>833303.73919630062</v>
      </c>
      <c r="L7" s="39">
        <f>[1]DSTRXFND25!S9</f>
        <v>6.9609598839510444E-3</v>
      </c>
      <c r="M7" s="41">
        <f>[1]DSTRXFND25!T9</f>
        <v>1230215.1825141981</v>
      </c>
      <c r="N7" s="39">
        <f>[1]DSTRXFND25!U9</f>
        <v>6.9609598839510392E-3</v>
      </c>
      <c r="O7" s="41">
        <f>[1]DSTRXFND25!V9</f>
        <v>527235.07822037069</v>
      </c>
      <c r="P7" s="39">
        <f>[1]DSTRXFND25!M9</f>
        <v>5.4727623037412933E-3</v>
      </c>
      <c r="Q7" s="41">
        <f>[1]DSTRXFND25!N9</f>
        <v>884227.43560851109</v>
      </c>
      <c r="R7" s="39">
        <f>[1]DSTRXFND25!O9</f>
        <v>5.4727623037412925E-3</v>
      </c>
      <c r="S7" s="41">
        <f>[1]DSTRXFND25!P9</f>
        <v>94.427899890817017</v>
      </c>
      <c r="T7" s="41">
        <f>[1]DSTRXFND25!Y9</f>
        <v>1979671.7749163911</v>
      </c>
      <c r="U7" s="39">
        <f t="shared" ref="U7:U70" si="0">B7</f>
        <v>5.4727623037412959E-3</v>
      </c>
      <c r="V7" s="41">
        <f>[1]DSTRXFND25!R9</f>
        <v>230950.56921788258</v>
      </c>
      <c r="W7" s="39">
        <f>[1]DSTRXFND25!W9</f>
        <v>0</v>
      </c>
      <c r="X7" s="41">
        <f>[1]DSTRXFND25!X9</f>
        <v>0</v>
      </c>
      <c r="Y7" s="41">
        <f t="shared" ref="Y7:Y70" si="1">C7+E7+G7+I7+K7+M7+O7+Q7+S7+T7+V7+X7</f>
        <v>49572514.534638919</v>
      </c>
    </row>
    <row r="8" spans="1:28" x14ac:dyDescent="0.25">
      <c r="A8" s="38" t="s">
        <v>67</v>
      </c>
      <c r="B8" s="39">
        <f>[1]DSTRXFND25!C10</f>
        <v>4.2462657666227357E-3</v>
      </c>
      <c r="C8" s="40">
        <f>[1]DSTRXFND25!D10</f>
        <v>25335704.593905114</v>
      </c>
      <c r="D8" s="39">
        <f>[1]DSTRXFND25!E10</f>
        <v>4.2462657666227348E-3</v>
      </c>
      <c r="E8" s="40">
        <f>[1]DSTRXFND25!F10</f>
        <v>4603871.5237363679</v>
      </c>
      <c r="F8" s="39">
        <f>[1]DSTRXFND25!G10</f>
        <v>2.6591266549587105E-3</v>
      </c>
      <c r="G8" s="40">
        <f>[1]DSTRXFND25!H10</f>
        <v>1097599.486389766</v>
      </c>
      <c r="H8" s="39">
        <f>[1]DSTRXFND25!K10</f>
        <v>4.2462657666227314E-3</v>
      </c>
      <c r="I8" s="41">
        <f>[1]DSTRXFND25!L10</f>
        <v>1661357.6255377089</v>
      </c>
      <c r="J8" s="39">
        <f>[1]DSTRXFND25!I10</f>
        <v>4.2462657666227348E-3</v>
      </c>
      <c r="K8" s="41">
        <f>[1]DSTRXFND25!J10</f>
        <v>646552.68118058529</v>
      </c>
      <c r="L8" s="39">
        <f>[1]DSTRXFND25!S10</f>
        <v>2.2681178844048263E-3</v>
      </c>
      <c r="M8" s="41">
        <f>[1]DSTRXFND25!T10</f>
        <v>400846.01888885471</v>
      </c>
      <c r="N8" s="39">
        <f>[1]DSTRXFND25!U10</f>
        <v>2.2681178844048246E-3</v>
      </c>
      <c r="O8" s="41">
        <f>[1]DSTRXFND25!V10</f>
        <v>171791.15095236633</v>
      </c>
      <c r="P8" s="39">
        <f>[1]DSTRXFND25!M10</f>
        <v>4.246265766622734E-3</v>
      </c>
      <c r="Q8" s="41">
        <f>[1]DSTRXFND25!N10</f>
        <v>686063.90728248178</v>
      </c>
      <c r="R8" s="39">
        <f>[1]DSTRXFND25!O10</f>
        <v>4.2462657666227331E-3</v>
      </c>
      <c r="S8" s="41">
        <f>[1]DSTRXFND25!P10</f>
        <v>73.265736106672549</v>
      </c>
      <c r="T8" s="41">
        <f>[1]DSTRXFND25!Y10</f>
        <v>1050272.7010857963</v>
      </c>
      <c r="U8" s="39">
        <f t="shared" si="0"/>
        <v>4.2462657666227357E-3</v>
      </c>
      <c r="V8" s="41">
        <f>[1]DSTRXFND25!R10</f>
        <v>179192.41535147937</v>
      </c>
      <c r="W8" s="39">
        <f>[1]DSTRXFND25!W10</f>
        <v>0</v>
      </c>
      <c r="X8" s="41">
        <f>[1]DSTRXFND25!X10</f>
        <v>0</v>
      </c>
      <c r="Y8" s="41">
        <f t="shared" si="1"/>
        <v>35833325.370046631</v>
      </c>
    </row>
    <row r="9" spans="1:28" x14ac:dyDescent="0.25">
      <c r="A9" s="38" t="s">
        <v>68</v>
      </c>
      <c r="B9" s="39">
        <f>[1]DSTRXFND25!C11</f>
        <v>4.1400815563873289E-3</v>
      </c>
      <c r="C9" s="40">
        <f>[1]DSTRXFND25!D11</f>
        <v>24702147.503765397</v>
      </c>
      <c r="D9" s="39">
        <f>[1]DSTRXFND25!E11</f>
        <v>4.1400815563873272E-3</v>
      </c>
      <c r="E9" s="40">
        <f>[1]DSTRXFND25!F11</f>
        <v>4488744.8480544444</v>
      </c>
      <c r="F9" s="39">
        <f>[1]DSTRXFND25!G11</f>
        <v>9.0712945626461004E-3</v>
      </c>
      <c r="G9" s="40">
        <f>[1]DSTRXFND25!H11</f>
        <v>3744330.2049128003</v>
      </c>
      <c r="H9" s="39">
        <f>[1]DSTRXFND25!K11</f>
        <v>4.1400815563873246E-3</v>
      </c>
      <c r="I9" s="41">
        <f>[1]DSTRXFND25!L11</f>
        <v>1619812.8996345536</v>
      </c>
      <c r="J9" s="39">
        <f>[1]DSTRXFND25!I11</f>
        <v>4.1400815563873272E-3</v>
      </c>
      <c r="K9" s="41">
        <f>[1]DSTRXFND25!J11</f>
        <v>630384.66683574859</v>
      </c>
      <c r="L9" s="39">
        <f>[1]DSTRXFND25!S11</f>
        <v>6.5058397287558727E-3</v>
      </c>
      <c r="M9" s="41">
        <f>[1]DSTRXFND25!T11</f>
        <v>1149781.4874313986</v>
      </c>
      <c r="N9" s="39">
        <f>[1]DSTRXFND25!U11</f>
        <v>6.5058397287558675E-3</v>
      </c>
      <c r="O9" s="41">
        <f>[1]DSTRXFND25!V11</f>
        <v>492763.49461345654</v>
      </c>
      <c r="P9" s="39">
        <f>[1]DSTRXFND25!M11</f>
        <v>4.1400815563873263E-3</v>
      </c>
      <c r="Q9" s="41">
        <f>[1]DSTRXFND25!N11</f>
        <v>668907.85578461504</v>
      </c>
      <c r="R9" s="39">
        <f>[1]DSTRXFND25!O11</f>
        <v>4.1400815563873254E-3</v>
      </c>
      <c r="S9" s="41">
        <f>[1]DSTRXFND25!P11</f>
        <v>71.43361707470946</v>
      </c>
      <c r="T9" s="41">
        <f>[1]DSTRXFND25!Y11</f>
        <v>0</v>
      </c>
      <c r="U9" s="39">
        <f t="shared" si="0"/>
        <v>4.1400815563873289E-3</v>
      </c>
      <c r="V9" s="41">
        <f>[1]DSTRXFND25!R11</f>
        <v>174711.44167954518</v>
      </c>
      <c r="W9" s="39">
        <f>[1]DSTRXFND25!W11</f>
        <v>0</v>
      </c>
      <c r="X9" s="41">
        <f>[1]DSTRXFND25!X11</f>
        <v>0</v>
      </c>
      <c r="Y9" s="41">
        <f t="shared" si="1"/>
        <v>37671655.836329035</v>
      </c>
    </row>
    <row r="10" spans="1:28" x14ac:dyDescent="0.25">
      <c r="A10" s="38" t="s">
        <v>69</v>
      </c>
      <c r="B10" s="39">
        <f>[1]DSTRXFND25!C12</f>
        <v>4.0140672651789912E-3</v>
      </c>
      <c r="C10" s="40">
        <f>[1]DSTRXFND25!D12</f>
        <v>23950272.554778386</v>
      </c>
      <c r="D10" s="39">
        <f>[1]DSTRXFND25!E12</f>
        <v>4.0140672651789904E-3</v>
      </c>
      <c r="E10" s="40">
        <f>[1]DSTRXFND25!F12</f>
        <v>4352118.0708427792</v>
      </c>
      <c r="F10" s="39">
        <f>[1]DSTRXFND25!G12</f>
        <v>0</v>
      </c>
      <c r="G10" s="40">
        <f>[1]DSTRXFND25!H12</f>
        <v>0</v>
      </c>
      <c r="H10" s="39">
        <f>[1]DSTRXFND25!K12</f>
        <v>4.0140672651789878E-3</v>
      </c>
      <c r="I10" s="41">
        <f>[1]DSTRXFND25!L12</f>
        <v>1570509.6258566123</v>
      </c>
      <c r="J10" s="39">
        <f>[1]DSTRXFND25!I12</f>
        <v>4.0140672651789904E-3</v>
      </c>
      <c r="K10" s="41">
        <f>[1]DSTRXFND25!J12</f>
        <v>611197.24844845757</v>
      </c>
      <c r="L10" s="39">
        <f>[1]DSTRXFND25!S12</f>
        <v>6.9732532058177374E-3</v>
      </c>
      <c r="M10" s="41">
        <f>[1]DSTRXFND25!T12</f>
        <v>1232387.7896626473</v>
      </c>
      <c r="N10" s="39">
        <f>[1]DSTRXFND25!U12</f>
        <v>6.9732532058177322E-3</v>
      </c>
      <c r="O10" s="41">
        <f>[1]DSTRXFND25!V12</f>
        <v>528166.19556970603</v>
      </c>
      <c r="P10" s="39">
        <f>[1]DSTRXFND25!M12</f>
        <v>4.0140672651789895E-3</v>
      </c>
      <c r="Q10" s="41">
        <f>[1]DSTRXFND25!N12</f>
        <v>648547.88263376232</v>
      </c>
      <c r="R10" s="39">
        <f>[1]DSTRXFND25!O12</f>
        <v>4.0140672651789886E-3</v>
      </c>
      <c r="S10" s="41">
        <f>[1]DSTRXFND25!P12</f>
        <v>69.25934671275742</v>
      </c>
      <c r="T10" s="41">
        <f>[1]DSTRXFND25!Y12</f>
        <v>652284.88498493598</v>
      </c>
      <c r="U10" s="39">
        <f t="shared" si="0"/>
        <v>4.0140672651789912E-3</v>
      </c>
      <c r="V10" s="41">
        <f>[1]DSTRXFND25!R12</f>
        <v>169393.63859055337</v>
      </c>
      <c r="W10" s="39">
        <f>[1]DSTRXFND25!W12</f>
        <v>4.6780546236302629E-3</v>
      </c>
      <c r="X10" s="41">
        <f>[1]DSTRXFND25!X12</f>
        <v>1575448.6133373368</v>
      </c>
      <c r="Y10" s="41">
        <f t="shared" si="1"/>
        <v>35290395.764051892</v>
      </c>
    </row>
    <row r="11" spans="1:28" x14ac:dyDescent="0.25">
      <c r="A11" s="38" t="s">
        <v>70</v>
      </c>
      <c r="B11" s="39">
        <f>[1]DSTRXFND25!C13</f>
        <v>3.3840490724971811E-3</v>
      </c>
      <c r="C11" s="40">
        <f>[1]DSTRXFND25!D13</f>
        <v>20191215.610194422</v>
      </c>
      <c r="D11" s="39">
        <f>[1]DSTRXFND25!E13</f>
        <v>3.3840490724971802E-3</v>
      </c>
      <c r="E11" s="40">
        <f>[1]DSTRXFND25!F13</f>
        <v>3669041.9337995327</v>
      </c>
      <c r="F11" s="39">
        <f>[1]DSTRXFND25!G13</f>
        <v>0</v>
      </c>
      <c r="G11" s="40">
        <f>[1]DSTRXFND25!H13</f>
        <v>0</v>
      </c>
      <c r="H11" s="39">
        <f>[1]DSTRXFND25!K13</f>
        <v>3.3840490724971776E-3</v>
      </c>
      <c r="I11" s="41">
        <f>[1]DSTRXFND25!L13</f>
        <v>1324014.0963335293</v>
      </c>
      <c r="J11" s="39">
        <f>[1]DSTRXFND25!I13</f>
        <v>3.3840490724971798E-3</v>
      </c>
      <c r="K11" s="41">
        <f>[1]DSTRXFND25!J13</f>
        <v>515268.26659507991</v>
      </c>
      <c r="L11" s="39">
        <f>[1]DSTRXFND25!S13</f>
        <v>1.551898262606201E-3</v>
      </c>
      <c r="M11" s="41">
        <f>[1]DSTRXFND25!T13</f>
        <v>274268.03719660419</v>
      </c>
      <c r="N11" s="39">
        <f>[1]DSTRXFND25!U13</f>
        <v>1.5518982626061997E-3</v>
      </c>
      <c r="O11" s="41">
        <f>[1]DSTRXFND25!V13</f>
        <v>117543.44451283036</v>
      </c>
      <c r="P11" s="39">
        <f>[1]DSTRXFND25!M13</f>
        <v>3.3840490724971798E-3</v>
      </c>
      <c r="Q11" s="41">
        <f>[1]DSTRXFND25!N13</f>
        <v>546756.62257466663</v>
      </c>
      <c r="R11" s="39">
        <f>[1]DSTRXFND25!O13</f>
        <v>3.3840490724971785E-3</v>
      </c>
      <c r="S11" s="41">
        <f>[1]DSTRXFND25!P13</f>
        <v>58.388913917369621</v>
      </c>
      <c r="T11" s="41">
        <f>[1]DSTRXFND25!Y13</f>
        <v>1247795.2619281469</v>
      </c>
      <c r="U11" s="39">
        <f t="shared" si="0"/>
        <v>3.3840490724971811E-3</v>
      </c>
      <c r="V11" s="41">
        <f>[1]DSTRXFND25!R13</f>
        <v>142806.87085938096</v>
      </c>
      <c r="W11" s="39">
        <f>[1]DSTRXFND25!W13</f>
        <v>0</v>
      </c>
      <c r="X11" s="41">
        <f>[1]DSTRXFND25!X13</f>
        <v>0</v>
      </c>
      <c r="Y11" s="41">
        <f t="shared" si="1"/>
        <v>28028768.532908112</v>
      </c>
      <c r="AB11" s="1" t="s">
        <v>133</v>
      </c>
    </row>
    <row r="12" spans="1:28" x14ac:dyDescent="0.25">
      <c r="A12" s="38" t="s">
        <v>71</v>
      </c>
      <c r="B12" s="39">
        <f>[1]DSTRXFND25!C14</f>
        <v>4.5160601644177907E-3</v>
      </c>
      <c r="C12" s="40">
        <f>[1]DSTRXFND25!D14</f>
        <v>26945455.735097248</v>
      </c>
      <c r="D12" s="39">
        <f>[1]DSTRXFND25!E14</f>
        <v>4.5160601644177898E-3</v>
      </c>
      <c r="E12" s="40">
        <f>[1]DSTRXFND25!F14</f>
        <v>4896387.0688149696</v>
      </c>
      <c r="F12" s="39">
        <f>[1]DSTRXFND25!G14</f>
        <v>4.7445926745601393E-3</v>
      </c>
      <c r="G12" s="40">
        <f>[1]DSTRXFND25!H14</f>
        <v>1958410.846288447</v>
      </c>
      <c r="H12" s="39">
        <f>[1]DSTRXFND25!K14</f>
        <v>4.5160601644177872E-3</v>
      </c>
      <c r="I12" s="41">
        <f>[1]DSTRXFND25!L14</f>
        <v>1766915.0740675179</v>
      </c>
      <c r="J12" s="39">
        <f>[1]DSTRXFND25!I14</f>
        <v>4.5160601644177898E-3</v>
      </c>
      <c r="K12" s="41">
        <f>[1]DSTRXFND25!J14</f>
        <v>687632.6090157741</v>
      </c>
      <c r="L12" s="39">
        <f>[1]DSTRXFND25!S14</f>
        <v>4.3935263367050016E-3</v>
      </c>
      <c r="M12" s="41">
        <f>[1]DSTRXFND25!T14</f>
        <v>776470.90261962672</v>
      </c>
      <c r="N12" s="39">
        <f>[1]DSTRXFND25!U14</f>
        <v>4.3935263367049981E-3</v>
      </c>
      <c r="O12" s="41">
        <f>[1]DSTRXFND25!V14</f>
        <v>332773.24397984007</v>
      </c>
      <c r="P12" s="39">
        <f>[1]DSTRXFND25!M14</f>
        <v>4.516060164417789E-3</v>
      </c>
      <c r="Q12" s="41">
        <f>[1]DSTRXFND25!N14</f>
        <v>729654.25439855875</v>
      </c>
      <c r="R12" s="39">
        <f>[1]DSTRXFND25!O14</f>
        <v>4.5160601644177881E-3</v>
      </c>
      <c r="S12" s="41">
        <f>[1]DSTRXFND25!P14</f>
        <v>77.920810997953453</v>
      </c>
      <c r="T12" s="41">
        <f>[1]DSTRXFND25!Y14</f>
        <v>954425.63063480763</v>
      </c>
      <c r="U12" s="39">
        <f t="shared" si="0"/>
        <v>4.5160601644177907E-3</v>
      </c>
      <c r="V12" s="41">
        <f>[1]DSTRXFND25!R14</f>
        <v>190577.7389384307</v>
      </c>
      <c r="W12" s="39">
        <f>[1]DSTRXFND25!W14</f>
        <v>0</v>
      </c>
      <c r="X12" s="41">
        <f>[1]DSTRXFND25!X14</f>
        <v>0</v>
      </c>
      <c r="Y12" s="41">
        <f t="shared" si="1"/>
        <v>39238781.024666227</v>
      </c>
    </row>
    <row r="13" spans="1:28" x14ac:dyDescent="0.25">
      <c r="A13" s="38" t="s">
        <v>72</v>
      </c>
      <c r="B13" s="39">
        <f>[1]DSTRXFND25!C15</f>
        <v>3.4676437958993875E-3</v>
      </c>
      <c r="C13" s="40">
        <f>[1]DSTRXFND25!D15</f>
        <v>20689990.612544782</v>
      </c>
      <c r="D13" s="39">
        <f>[1]DSTRXFND25!E15</f>
        <v>3.4676437958993866E-3</v>
      </c>
      <c r="E13" s="40">
        <f>[1]DSTRXFND25!F15</f>
        <v>3759676.7145123128</v>
      </c>
      <c r="F13" s="39">
        <f>[1]DSTRXFND25!G15</f>
        <v>5.2771932716861474E-4</v>
      </c>
      <c r="G13" s="40">
        <f>[1]DSTRXFND25!H15</f>
        <v>217825.0747771239</v>
      </c>
      <c r="H13" s="39">
        <f>[1]DSTRXFND25!K15</f>
        <v>3.467643795899384E-3</v>
      </c>
      <c r="I13" s="41">
        <f>[1]DSTRXFND25!L15</f>
        <v>1356720.6528262072</v>
      </c>
      <c r="J13" s="39">
        <f>[1]DSTRXFND25!I15</f>
        <v>3.4676437958993866E-3</v>
      </c>
      <c r="K13" s="41">
        <f>[1]DSTRXFND25!J15</f>
        <v>527996.71919762006</v>
      </c>
      <c r="L13" s="39">
        <f>[1]DSTRXFND25!S15</f>
        <v>3.0118638573397426E-3</v>
      </c>
      <c r="M13" s="41">
        <f>[1]DSTRXFND25!T15</f>
        <v>532288.75137002394</v>
      </c>
      <c r="N13" s="39">
        <f>[1]DSTRXFND25!U15</f>
        <v>3.01186385733974E-3</v>
      </c>
      <c r="O13" s="41">
        <f>[1]DSTRXFND25!V15</f>
        <v>228123.75058715313</v>
      </c>
      <c r="P13" s="39">
        <f>[1]DSTRXFND25!M15</f>
        <v>3.4676437958993857E-3</v>
      </c>
      <c r="Q13" s="41">
        <f>[1]DSTRXFND25!N15</f>
        <v>560262.9186280882</v>
      </c>
      <c r="R13" s="39">
        <f>[1]DSTRXFND25!O15</f>
        <v>3.4676437958993849E-3</v>
      </c>
      <c r="S13" s="41">
        <f>[1]DSTRXFND25!P15</f>
        <v>59.831270397465204</v>
      </c>
      <c r="T13" s="41">
        <f>[1]DSTRXFND25!Y15</f>
        <v>0</v>
      </c>
      <c r="U13" s="39">
        <f t="shared" si="0"/>
        <v>3.4676437958993875E-3</v>
      </c>
      <c r="V13" s="41">
        <f>[1]DSTRXFND25!R15</f>
        <v>146334.56818695407</v>
      </c>
      <c r="W13" s="39">
        <f>[1]DSTRXFND25!W15</f>
        <v>0</v>
      </c>
      <c r="X13" s="41">
        <f>[1]DSTRXFND25!X15</f>
        <v>0</v>
      </c>
      <c r="Y13" s="41">
        <f t="shared" si="1"/>
        <v>28019279.593900662</v>
      </c>
    </row>
    <row r="14" spans="1:28" x14ac:dyDescent="0.25">
      <c r="A14" s="38" t="s">
        <v>73</v>
      </c>
      <c r="B14" s="39">
        <f>[1]DSTRXFND25!C16</f>
        <v>6.8813084139002978E-3</v>
      </c>
      <c r="C14" s="40">
        <f>[1]DSTRXFND25!D16</f>
        <v>41057909.885088302</v>
      </c>
      <c r="D14" s="39">
        <f>[1]DSTRXFND25!E16</f>
        <v>6.8813084139002952E-3</v>
      </c>
      <c r="E14" s="40">
        <f>[1]DSTRXFND25!F16</f>
        <v>7460828.3122137776</v>
      </c>
      <c r="F14" s="39">
        <f>[1]DSTRXFND25!G16</f>
        <v>4.6707870119452616E-3</v>
      </c>
      <c r="G14" s="40">
        <f>[1]DSTRXFND25!H16</f>
        <v>1927946.3111646005</v>
      </c>
      <c r="H14" s="39">
        <f>[1]DSTRXFND25!K16</f>
        <v>6.8813084139002917E-3</v>
      </c>
      <c r="I14" s="41">
        <f>[1]DSTRXFND25!L16</f>
        <v>2692321.8741917652</v>
      </c>
      <c r="J14" s="39">
        <f>[1]DSTRXFND25!I16</f>
        <v>6.8813084139002952E-3</v>
      </c>
      <c r="K14" s="41">
        <f>[1]DSTRXFND25!J16</f>
        <v>1047774.362125329</v>
      </c>
      <c r="L14" s="39">
        <f>[1]DSTRXFND25!S16</f>
        <v>6.2404643241118296E-3</v>
      </c>
      <c r="M14" s="41">
        <f>[1]DSTRXFND25!T16</f>
        <v>1102881.5113790086</v>
      </c>
      <c r="N14" s="39">
        <f>[1]DSTRXFND25!U16</f>
        <v>6.2404643241118253E-3</v>
      </c>
      <c r="O14" s="41">
        <f>[1]DSTRXFND25!V16</f>
        <v>472663.5048767181</v>
      </c>
      <c r="P14" s="39">
        <f>[1]DSTRXFND25!M16</f>
        <v>6.8813084139002943E-3</v>
      </c>
      <c r="Q14" s="41">
        <f>[1]DSTRXFND25!N16</f>
        <v>1111804.4882553625</v>
      </c>
      <c r="R14" s="39">
        <f>[1]DSTRXFND25!O16</f>
        <v>6.8813084139002926E-3</v>
      </c>
      <c r="S14" s="41">
        <f>[1]DSTRXFND25!P16</f>
        <v>118.73117558593869</v>
      </c>
      <c r="T14" s="41">
        <f>[1]DSTRXFND25!Y16</f>
        <v>0</v>
      </c>
      <c r="U14" s="39">
        <f t="shared" si="0"/>
        <v>6.8813084139002978E-3</v>
      </c>
      <c r="V14" s="41">
        <f>[1]DSTRXFND25!R16</f>
        <v>290391.21506659244</v>
      </c>
      <c r="W14" s="39">
        <f>[1]DSTRXFND25!W16</f>
        <v>0</v>
      </c>
      <c r="X14" s="41">
        <f>[1]DSTRXFND25!X16</f>
        <v>0</v>
      </c>
      <c r="Y14" s="41">
        <f t="shared" si="1"/>
        <v>57164640.195537046</v>
      </c>
    </row>
    <row r="15" spans="1:28" x14ac:dyDescent="0.25">
      <c r="A15" s="38" t="s">
        <v>74</v>
      </c>
      <c r="B15" s="39">
        <f>[1]DSTRXFND25!C17</f>
        <v>5.7764476511684149E-3</v>
      </c>
      <c r="C15" s="40">
        <f>[1]DSTRXFND25!D17</f>
        <v>34465664.500448748</v>
      </c>
      <c r="D15" s="39">
        <f>[1]DSTRXFND25!E17</f>
        <v>5.7764476511684131E-3</v>
      </c>
      <c r="E15" s="40">
        <f>[1]DSTRXFND25!F17</f>
        <v>6262920.0128280306</v>
      </c>
      <c r="F15" s="39">
        <f>[1]DSTRXFND25!G17</f>
        <v>7.2217561617564712E-3</v>
      </c>
      <c r="G15" s="40">
        <f>[1]DSTRXFND25!H17</f>
        <v>2980901.9586166013</v>
      </c>
      <c r="H15" s="39">
        <f>[1]DSTRXFND25!K17</f>
        <v>5.7764476511684096E-3</v>
      </c>
      <c r="I15" s="41">
        <f>[1]DSTRXFND25!L17</f>
        <v>2260043.5020393925</v>
      </c>
      <c r="J15" s="39">
        <f>[1]DSTRXFND25!I17</f>
        <v>5.7764476511684131E-3</v>
      </c>
      <c r="K15" s="41">
        <f>[1]DSTRXFND25!J17</f>
        <v>879544.0327638007</v>
      </c>
      <c r="L15" s="39">
        <f>[1]DSTRXFND25!S17</f>
        <v>6.7201711230403874E-3</v>
      </c>
      <c r="M15" s="41">
        <f>[1]DSTRXFND25!T17</f>
        <v>1187660.4207587065</v>
      </c>
      <c r="N15" s="39">
        <f>[1]DSTRXFND25!U17</f>
        <v>6.7201711230403822E-3</v>
      </c>
      <c r="O15" s="41">
        <f>[1]DSTRXFND25!V17</f>
        <v>508997.32318230282</v>
      </c>
      <c r="P15" s="39">
        <f>[1]DSTRXFND25!M17</f>
        <v>5.7764476511684123E-3</v>
      </c>
      <c r="Q15" s="41">
        <f>[1]DSTRXFND25!N17</f>
        <v>933293.50153353589</v>
      </c>
      <c r="R15" s="39">
        <f>[1]DSTRXFND25!O17</f>
        <v>5.7764476511684114E-3</v>
      </c>
      <c r="S15" s="41">
        <f>[1]DSTRXFND25!P17</f>
        <v>99.667734547175513</v>
      </c>
      <c r="T15" s="41">
        <f>[1]DSTRXFND25!Y17</f>
        <v>0</v>
      </c>
      <c r="U15" s="39">
        <f t="shared" si="0"/>
        <v>5.7764476511684149E-3</v>
      </c>
      <c r="V15" s="41">
        <f>[1]DSTRXFND25!R17</f>
        <v>243766.09087930698</v>
      </c>
      <c r="W15" s="39">
        <f>[1]DSTRXFND25!W17</f>
        <v>0</v>
      </c>
      <c r="X15" s="41">
        <f>[1]DSTRXFND25!X17</f>
        <v>0</v>
      </c>
      <c r="Y15" s="41">
        <f t="shared" si="1"/>
        <v>49722891.010784976</v>
      </c>
    </row>
    <row r="16" spans="1:28" x14ac:dyDescent="0.25">
      <c r="A16" s="38" t="s">
        <v>75</v>
      </c>
      <c r="B16" s="39">
        <f>[1]DSTRXFND25!C18</f>
        <v>1.7101749398630284E-2</v>
      </c>
      <c r="C16" s="40">
        <f>[1]DSTRXFND25!D18</f>
        <v>102039037.26621994</v>
      </c>
      <c r="D16" s="39">
        <f>[1]DSTRXFND25!E18</f>
        <v>1.7101749398630281E-2</v>
      </c>
      <c r="E16" s="40">
        <f>[1]DSTRXFND25!F18</f>
        <v>18541999.344767991</v>
      </c>
      <c r="F16" s="39">
        <f>[1]DSTRXFND25!G18</f>
        <v>1.4611344276436808E-2</v>
      </c>
      <c r="G16" s="40">
        <f>[1]DSTRXFND25!H18</f>
        <v>6031079.3934447281</v>
      </c>
      <c r="H16" s="39">
        <f>[1]DSTRXFND25!K18</f>
        <v>1.7101749398630271E-2</v>
      </c>
      <c r="I16" s="41">
        <f>[1]DSTRXFND25!L18</f>
        <v>6691084.1984454757</v>
      </c>
      <c r="J16" s="39">
        <f>[1]DSTRXFND25!I18</f>
        <v>1.7101749398630281E-2</v>
      </c>
      <c r="K16" s="41">
        <f>[1]DSTRXFND25!J18</f>
        <v>2603977.8323524944</v>
      </c>
      <c r="L16" s="39">
        <f>[1]DSTRXFND25!S18</f>
        <v>1.3228416066944091E-2</v>
      </c>
      <c r="M16" s="41">
        <f>[1]DSTRXFND25!T18</f>
        <v>2337866.983501758</v>
      </c>
      <c r="N16" s="39">
        <f>[1]DSTRXFND25!U18</f>
        <v>1.322841606694408E-2</v>
      </c>
      <c r="O16" s="41">
        <f>[1]DSTRXFND25!V18</f>
        <v>1001942.992929325</v>
      </c>
      <c r="P16" s="39">
        <f>[1]DSTRXFND25!M18</f>
        <v>1.7101749398630278E-2</v>
      </c>
      <c r="Q16" s="41">
        <f>[1]DSTRXFND25!N18</f>
        <v>2763108.4954726878</v>
      </c>
      <c r="R16" s="39">
        <f>[1]DSTRXFND25!O18</f>
        <v>1.7101749398630274E-2</v>
      </c>
      <c r="S16" s="41">
        <f>[1]DSTRXFND25!P18</f>
        <v>295.07626871858349</v>
      </c>
      <c r="T16" s="41">
        <f>[1]DSTRXFND25!Y18</f>
        <v>6692422.7759489669</v>
      </c>
      <c r="U16" s="39">
        <f t="shared" si="0"/>
        <v>1.7101749398630284E-2</v>
      </c>
      <c r="V16" s="41">
        <f>[1]DSTRXFND25!R18</f>
        <v>721693.82462219766</v>
      </c>
      <c r="W16" s="39">
        <f>[1]DSTRXFND25!W18</f>
        <v>0</v>
      </c>
      <c r="X16" s="41">
        <f>[1]DSTRXFND25!X18</f>
        <v>0</v>
      </c>
      <c r="Y16" s="41">
        <f t="shared" si="1"/>
        <v>149424508.18397433</v>
      </c>
    </row>
    <row r="17" spans="1:25" x14ac:dyDescent="0.25">
      <c r="A17" s="38" t="s">
        <v>76</v>
      </c>
      <c r="B17" s="39">
        <f>[1]DSTRXFND25!C19</f>
        <v>3.4133629347061082E-3</v>
      </c>
      <c r="C17" s="40">
        <f>[1]DSTRXFND25!D19</f>
        <v>20366119.253595553</v>
      </c>
      <c r="D17" s="39">
        <f>[1]DSTRXFND25!E19</f>
        <v>3.4133629347061073E-3</v>
      </c>
      <c r="E17" s="40">
        <f>[1]DSTRXFND25!F19</f>
        <v>3700824.5076872124</v>
      </c>
      <c r="F17" s="39">
        <f>[1]DSTRXFND25!G19</f>
        <v>2.4796137327670214E-3</v>
      </c>
      <c r="G17" s="40">
        <f>[1]DSTRXFND25!H19</f>
        <v>1023502.4926153257</v>
      </c>
      <c r="H17" s="39">
        <f>[1]DSTRXFND25!K19</f>
        <v>3.4133629347061047E-3</v>
      </c>
      <c r="I17" s="41">
        <f>[1]DSTRXFND25!L19</f>
        <v>1335483.1873399306</v>
      </c>
      <c r="J17" s="39">
        <f>[1]DSTRXFND25!I19</f>
        <v>3.4133629347061073E-3</v>
      </c>
      <c r="K17" s="41">
        <f>[1]DSTRXFND25!J19</f>
        <v>519731.70747433847</v>
      </c>
      <c r="L17" s="39">
        <f>[1]DSTRXFND25!S19</f>
        <v>2.1681678327060624E-3</v>
      </c>
      <c r="M17" s="41">
        <f>[1]DSTRXFND25!T19</f>
        <v>383181.77816016</v>
      </c>
      <c r="N17" s="39">
        <f>[1]DSTRXFND25!U19</f>
        <v>2.1681678327060611E-3</v>
      </c>
      <c r="O17" s="41">
        <f>[1]DSTRXFND25!V19</f>
        <v>164220.76206864003</v>
      </c>
      <c r="P17" s="39">
        <f>[1]DSTRXFND25!M19</f>
        <v>3.4133629347061064E-3</v>
      </c>
      <c r="Q17" s="41">
        <f>[1]DSTRXFND25!N19</f>
        <v>551492.82703051541</v>
      </c>
      <c r="R17" s="39">
        <f>[1]DSTRXFND25!O19</f>
        <v>3.413362934706106E-3</v>
      </c>
      <c r="S17" s="41">
        <f>[1]DSTRXFND25!P19</f>
        <v>58.894699897547397</v>
      </c>
      <c r="T17" s="41">
        <f>[1]DSTRXFND25!Y19</f>
        <v>0</v>
      </c>
      <c r="U17" s="39">
        <f t="shared" si="0"/>
        <v>3.4133629347061082E-3</v>
      </c>
      <c r="V17" s="41">
        <f>[1]DSTRXFND25!R19</f>
        <v>144043.91584459768</v>
      </c>
      <c r="W17" s="39">
        <f>[1]DSTRXFND25!W19</f>
        <v>0</v>
      </c>
      <c r="X17" s="41">
        <f>[1]DSTRXFND25!X19</f>
        <v>0</v>
      </c>
      <c r="Y17" s="41">
        <f t="shared" si="1"/>
        <v>28188659.326516174</v>
      </c>
    </row>
    <row r="18" spans="1:25" x14ac:dyDescent="0.25">
      <c r="A18" s="38" t="s">
        <v>77</v>
      </c>
      <c r="B18" s="39">
        <f>[1]DSTRXFND25!C20</f>
        <v>3.4809806325198189E-3</v>
      </c>
      <c r="C18" s="40">
        <f>[1]DSTRXFND25!D20</f>
        <v>20769565.978620179</v>
      </c>
      <c r="D18" s="39">
        <f>[1]DSTRXFND25!E20</f>
        <v>3.480980632519818E-3</v>
      </c>
      <c r="E18" s="40">
        <f>[1]DSTRXFND25!F20</f>
        <v>3774136.7331988881</v>
      </c>
      <c r="F18" s="39">
        <f>[1]DSTRXFND25!G20</f>
        <v>3.1193443643299612E-3</v>
      </c>
      <c r="G18" s="40">
        <f>[1]DSTRXFND25!H20</f>
        <v>1287562.1271279911</v>
      </c>
      <c r="H18" s="39">
        <f>[1]DSTRXFND25!K20</f>
        <v>3.4809806325198159E-3</v>
      </c>
      <c r="I18" s="41">
        <f>[1]DSTRXFND25!L20</f>
        <v>1361938.7094523539</v>
      </c>
      <c r="J18" s="39">
        <f>[1]DSTRXFND25!I20</f>
        <v>3.4809806325198185E-3</v>
      </c>
      <c r="K18" s="41">
        <f>[1]DSTRXFND25!J20</f>
        <v>530027.43699752493</v>
      </c>
      <c r="L18" s="39">
        <f>[1]DSTRXFND25!S20</f>
        <v>3.1575129968472986E-3</v>
      </c>
      <c r="M18" s="41">
        <f>[1]DSTRXFND25!T20</f>
        <v>558029.42302012711</v>
      </c>
      <c r="N18" s="39">
        <f>[1]DSTRXFND25!U20</f>
        <v>3.157512996847296E-3</v>
      </c>
      <c r="O18" s="41">
        <f>[1]DSTRXFND25!V20</f>
        <v>239155.46700862591</v>
      </c>
      <c r="P18" s="39">
        <f>[1]DSTRXFND25!M20</f>
        <v>3.480980632519818E-3</v>
      </c>
      <c r="Q18" s="41">
        <f>[1]DSTRXFND25!N20</f>
        <v>562417.73482318455</v>
      </c>
      <c r="R18" s="39">
        <f>[1]DSTRXFND25!O20</f>
        <v>3.4809806325198167E-3</v>
      </c>
      <c r="S18" s="41">
        <f>[1]DSTRXFND25!P20</f>
        <v>60.06138627010111</v>
      </c>
      <c r="T18" s="41">
        <f>[1]DSTRXFND25!Y20</f>
        <v>74264.741848806865</v>
      </c>
      <c r="U18" s="39">
        <f t="shared" si="0"/>
        <v>3.4809806325198189E-3</v>
      </c>
      <c r="V18" s="41">
        <f>[1]DSTRXFND25!R20</f>
        <v>146897.38269233631</v>
      </c>
      <c r="W18" s="39">
        <f>[1]DSTRXFND25!W20</f>
        <v>0</v>
      </c>
      <c r="X18" s="41">
        <f>[1]DSTRXFND25!X20</f>
        <v>0</v>
      </c>
      <c r="Y18" s="41">
        <f t="shared" si="1"/>
        <v>29304055.796176288</v>
      </c>
    </row>
    <row r="19" spans="1:25" x14ac:dyDescent="0.25">
      <c r="A19" s="38" t="s">
        <v>78</v>
      </c>
      <c r="B19" s="39">
        <f>[1]DSTRXFND25!C21</f>
        <v>2.5038627974416569E-3</v>
      </c>
      <c r="C19" s="40">
        <f>[1]DSTRXFND25!D21</f>
        <v>14939509.598831672</v>
      </c>
      <c r="D19" s="39">
        <f>[1]DSTRXFND25!E21</f>
        <v>2.503862797441656E-3</v>
      </c>
      <c r="E19" s="40">
        <f>[1]DSTRXFND25!F21</f>
        <v>2714729.4272286878</v>
      </c>
      <c r="F19" s="39">
        <f>[1]DSTRXFND25!G21</f>
        <v>6.3332039931156292E-4</v>
      </c>
      <c r="G19" s="40">
        <f>[1]DSTRXFND25!H21</f>
        <v>261413.70276901181</v>
      </c>
      <c r="H19" s="39">
        <f>[1]DSTRXFND25!K21</f>
        <v>2.5038627974416547E-3</v>
      </c>
      <c r="I19" s="41">
        <f>[1]DSTRXFND25!L21</f>
        <v>979639.9425885157</v>
      </c>
      <c r="J19" s="39">
        <f>[1]DSTRXFND25!I21</f>
        <v>2.503862797441656E-3</v>
      </c>
      <c r="K19" s="41">
        <f>[1]DSTRXFND25!J21</f>
        <v>381247.73482602771</v>
      </c>
      <c r="L19" s="39">
        <f>[1]DSTRXFND25!S21</f>
        <v>5.4357862340985235E-4</v>
      </c>
      <c r="M19" s="41">
        <f>[1]DSTRXFND25!T21</f>
        <v>96067.020433596146</v>
      </c>
      <c r="N19" s="39">
        <f>[1]DSTRXFND25!U21</f>
        <v>5.4357862340985192E-4</v>
      </c>
      <c r="O19" s="41">
        <f>[1]DSTRXFND25!V21</f>
        <v>41171.580185826926</v>
      </c>
      <c r="P19" s="39">
        <f>[1]DSTRXFND25!M21</f>
        <v>2.5038627974416556E-3</v>
      </c>
      <c r="Q19" s="41">
        <f>[1]DSTRXFND25!N21</f>
        <v>404546.01490436785</v>
      </c>
      <c r="R19" s="39">
        <f>[1]DSTRXFND25!O21</f>
        <v>2.5038627974416547E-3</v>
      </c>
      <c r="S19" s="41">
        <f>[1]DSTRXFND25!P21</f>
        <v>43.202041757876124</v>
      </c>
      <c r="T19" s="41">
        <f>[1]DSTRXFND25!Y21</f>
        <v>1086426.3012136579</v>
      </c>
      <c r="U19" s="39">
        <f t="shared" si="0"/>
        <v>2.5038627974416569E-3</v>
      </c>
      <c r="V19" s="41">
        <f>[1]DSTRXFND25!R21</f>
        <v>105663.01005203786</v>
      </c>
      <c r="W19" s="39">
        <f>[1]DSTRXFND25!W21</f>
        <v>0</v>
      </c>
      <c r="X19" s="41">
        <f>[1]DSTRXFND25!X21</f>
        <v>0</v>
      </c>
      <c r="Y19" s="41">
        <f t="shared" si="1"/>
        <v>21010457.535075162</v>
      </c>
    </row>
    <row r="20" spans="1:25" x14ac:dyDescent="0.25">
      <c r="A20" s="38" t="s">
        <v>79</v>
      </c>
      <c r="B20" s="39">
        <f>[1]DSTRXFND25!C22</f>
        <v>2.7668995562442479E-3</v>
      </c>
      <c r="C20" s="40">
        <f>[1]DSTRXFND25!D22</f>
        <v>16508940.714223469</v>
      </c>
      <c r="D20" s="39">
        <f>[1]DSTRXFND25!E22</f>
        <v>2.766899556244247E-3</v>
      </c>
      <c r="E20" s="40">
        <f>[1]DSTRXFND25!F22</f>
        <v>2999918.2284257258</v>
      </c>
      <c r="F20" s="39">
        <f>[1]DSTRXFND25!G22</f>
        <v>3.7408401475232887E-4</v>
      </c>
      <c r="G20" s="40">
        <f>[1]DSTRXFND25!H22</f>
        <v>154409.50196678514</v>
      </c>
      <c r="H20" s="39">
        <f>[1]DSTRXFND25!K22</f>
        <v>2.7668995562442453E-3</v>
      </c>
      <c r="I20" s="41">
        <f>[1]DSTRXFND25!L22</f>
        <v>1082553.4550842193</v>
      </c>
      <c r="J20" s="39">
        <f>[1]DSTRXFND25!I22</f>
        <v>2.766899556244247E-3</v>
      </c>
      <c r="K20" s="41">
        <f>[1]DSTRXFND25!J22</f>
        <v>421298.71867863025</v>
      </c>
      <c r="L20" s="39">
        <f>[1]DSTRXFND25!S22</f>
        <v>3.2871273687026467E-4</v>
      </c>
      <c r="M20" s="41">
        <f>[1]DSTRXFND25!T22</f>
        <v>58093.625925920976</v>
      </c>
      <c r="N20" s="39">
        <f>[1]DSTRXFND25!U22</f>
        <v>3.2871273687026445E-4</v>
      </c>
      <c r="O20" s="41">
        <f>[1]DSTRXFND25!V22</f>
        <v>24897.268253966136</v>
      </c>
      <c r="P20" s="39">
        <f>[1]DSTRXFND25!M22</f>
        <v>2.7668995562442466E-3</v>
      </c>
      <c r="Q20" s="41">
        <f>[1]DSTRXFND25!N22</f>
        <v>447044.53864763182</v>
      </c>
      <c r="R20" s="39">
        <f>[1]DSTRXFND25!O22</f>
        <v>2.7668995562442462E-3</v>
      </c>
      <c r="S20" s="41">
        <f>[1]DSTRXFND25!P22</f>
        <v>47.740519285181904</v>
      </c>
      <c r="T20" s="41">
        <f>[1]DSTRXFND25!Y22</f>
        <v>0</v>
      </c>
      <c r="U20" s="39">
        <f t="shared" si="0"/>
        <v>2.7668995562442479E-3</v>
      </c>
      <c r="V20" s="41">
        <f>[1]DSTRXFND25!R22</f>
        <v>116763.16127350721</v>
      </c>
      <c r="W20" s="39">
        <f>[1]DSTRXFND25!W22</f>
        <v>0</v>
      </c>
      <c r="X20" s="41">
        <f>[1]DSTRXFND25!X22</f>
        <v>0</v>
      </c>
      <c r="Y20" s="41">
        <f t="shared" si="1"/>
        <v>21813966.952999141</v>
      </c>
    </row>
    <row r="21" spans="1:25" x14ac:dyDescent="0.25">
      <c r="A21" s="38" t="s">
        <v>80</v>
      </c>
      <c r="B21" s="39">
        <f>[1]DSTRXFND25!C23</f>
        <v>3.6447916792711636E-2</v>
      </c>
      <c r="C21" s="40">
        <f>[1]DSTRXFND25!D23</f>
        <v>217469584.73063916</v>
      </c>
      <c r="D21" s="39">
        <f>[1]DSTRXFND25!E23</f>
        <v>3.6447916792711629E-2</v>
      </c>
      <c r="E21" s="40">
        <f>[1]DSTRXFND25!F23</f>
        <v>39517433.774508767</v>
      </c>
      <c r="F21" s="39">
        <f>[1]DSTRXFND25!G23</f>
        <v>0</v>
      </c>
      <c r="G21" s="40">
        <f>[1]DSTRXFND25!H23</f>
        <v>0</v>
      </c>
      <c r="H21" s="39">
        <f>[1]DSTRXFND25!K23</f>
        <v>3.6447916792711602E-2</v>
      </c>
      <c r="I21" s="41">
        <f>[1]DSTRXFND25!L23</f>
        <v>14260300.185284019</v>
      </c>
      <c r="J21" s="39">
        <f>[1]DSTRXFND25!I23</f>
        <v>3.6447916792711622E-2</v>
      </c>
      <c r="K21" s="41">
        <f>[1]DSTRXFND25!J23</f>
        <v>5549699.3407733375</v>
      </c>
      <c r="L21" s="39">
        <f>[1]DSTRXFND25!S23</f>
        <v>4.8274805985992583E-2</v>
      </c>
      <c r="M21" s="41">
        <f>[1]DSTRXFND25!T23</f>
        <v>8531639.3495987915</v>
      </c>
      <c r="N21" s="39">
        <f>[1]DSTRXFND25!U23</f>
        <v>4.8274805985992542E-2</v>
      </c>
      <c r="O21" s="41">
        <f>[1]DSTRXFND25!V23</f>
        <v>3656416.8641137681</v>
      </c>
      <c r="P21" s="39">
        <f>[1]DSTRXFND25!M23</f>
        <v>3.6447916792711615E-2</v>
      </c>
      <c r="Q21" s="41">
        <f>[1]DSTRXFND25!N23</f>
        <v>5888844.8301253431</v>
      </c>
      <c r="R21" s="39">
        <f>[1]DSTRXFND25!O23</f>
        <v>3.6447916792711609E-2</v>
      </c>
      <c r="S21" s="41">
        <f>[1]DSTRXFND25!P23</f>
        <v>628.87807785442897</v>
      </c>
      <c r="T21" s="41">
        <f>[1]DSTRXFND25!Y23</f>
        <v>6349936.1189107187</v>
      </c>
      <c r="U21" s="39">
        <f t="shared" si="0"/>
        <v>3.6447916792711636E-2</v>
      </c>
      <c r="V21" s="41">
        <f>[1]DSTRXFND25!R23</f>
        <v>1538102.0886524301</v>
      </c>
      <c r="W21" s="39">
        <f>[1]DSTRXFND25!W23</f>
        <v>0</v>
      </c>
      <c r="X21" s="41">
        <f>[1]DSTRXFND25!X23</f>
        <v>0</v>
      </c>
      <c r="Y21" s="41">
        <f t="shared" si="1"/>
        <v>302762586.16068417</v>
      </c>
    </row>
    <row r="22" spans="1:25" x14ac:dyDescent="0.25">
      <c r="A22" s="38" t="s">
        <v>81</v>
      </c>
      <c r="B22" s="39">
        <f>[1]DSTRXFND25!C24</f>
        <v>3.5750817060591338E-3</v>
      </c>
      <c r="C22" s="40">
        <f>[1]DSTRXFND25!D24</f>
        <v>21331028.00954191</v>
      </c>
      <c r="D22" s="39">
        <f>[1]DSTRXFND25!E24</f>
        <v>3.5750817060591334E-3</v>
      </c>
      <c r="E22" s="40">
        <f>[1]DSTRXFND25!F24</f>
        <v>3876162.6723725549</v>
      </c>
      <c r="F22" s="39">
        <f>[1]DSTRXFND25!G24</f>
        <v>0</v>
      </c>
      <c r="G22" s="40">
        <f>[1]DSTRXFND25!H24</f>
        <v>0</v>
      </c>
      <c r="H22" s="39">
        <f>[1]DSTRXFND25!K24</f>
        <v>3.5750817060591312E-3</v>
      </c>
      <c r="I22" s="41">
        <f>[1]DSTRXFND25!L24</f>
        <v>1398755.8906388644</v>
      </c>
      <c r="J22" s="39">
        <f>[1]DSTRXFND25!I24</f>
        <v>3.5750817060591334E-3</v>
      </c>
      <c r="K22" s="41">
        <f>[1]DSTRXFND25!J24</f>
        <v>544355.62669235072</v>
      </c>
      <c r="L22" s="39">
        <f>[1]DSTRXFND25!S24</f>
        <v>1.3626880043101459E-3</v>
      </c>
      <c r="M22" s="41">
        <f>[1]DSTRXFND25!T24</f>
        <v>240828.77934656182</v>
      </c>
      <c r="N22" s="39">
        <f>[1]DSTRXFND25!U24</f>
        <v>1.3626880043101448E-3</v>
      </c>
      <c r="O22" s="41">
        <f>[1]DSTRXFND25!V24</f>
        <v>103212.33400566936</v>
      </c>
      <c r="P22" s="39">
        <f>[1]DSTRXFND25!M24</f>
        <v>3.5750817060591325E-3</v>
      </c>
      <c r="Q22" s="41">
        <f>[1]DSTRXFND25!N24</f>
        <v>577621.52887190366</v>
      </c>
      <c r="R22" s="39">
        <f>[1]DSTRXFND25!O24</f>
        <v>3.5750817060591317E-3</v>
      </c>
      <c r="S22" s="41">
        <f>[1]DSTRXFND25!P24</f>
        <v>61.685020964725858</v>
      </c>
      <c r="T22" s="41">
        <f>[1]DSTRXFND25!Y24</f>
        <v>0</v>
      </c>
      <c r="U22" s="39">
        <f t="shared" si="0"/>
        <v>3.5750817060591338E-3</v>
      </c>
      <c r="V22" s="41">
        <f>[1]DSTRXFND25!R24</f>
        <v>150868.4479956954</v>
      </c>
      <c r="W22" s="39">
        <f>[1]DSTRXFND25!W24</f>
        <v>0</v>
      </c>
      <c r="X22" s="41">
        <f>[1]DSTRXFND25!X24</f>
        <v>0</v>
      </c>
      <c r="Y22" s="41">
        <f t="shared" si="1"/>
        <v>28222894.974486478</v>
      </c>
    </row>
    <row r="23" spans="1:25" x14ac:dyDescent="0.25">
      <c r="A23" s="38" t="s">
        <v>82</v>
      </c>
      <c r="B23" s="39">
        <f>[1]DSTRXFND25!C25</f>
        <v>0.24818454450281197</v>
      </c>
      <c r="C23" s="40">
        <f>[1]DSTRXFND25!D25</f>
        <v>1480814119.9549179</v>
      </c>
      <c r="D23" s="39">
        <f>[1]DSTRXFND25!E25</f>
        <v>0.24818454450281188</v>
      </c>
      <c r="E23" s="40">
        <f>[1]DSTRXFND25!F25</f>
        <v>269085784.98532158</v>
      </c>
      <c r="F23" s="39">
        <f>[1]DSTRXFND25!G25</f>
        <v>0.27880985572899536</v>
      </c>
      <c r="G23" s="40">
        <f>[1]DSTRXFND25!H25</f>
        <v>115083481.96874504</v>
      </c>
      <c r="H23" s="39">
        <f>[1]DSTRXFND25!K25</f>
        <v>0.24818454450281172</v>
      </c>
      <c r="I23" s="41">
        <f>[1]DSTRXFND25!L25</f>
        <v>97102562.159761027</v>
      </c>
      <c r="J23" s="39">
        <f>[1]DSTRXFND25!I25</f>
        <v>0.24818454450281188</v>
      </c>
      <c r="K23" s="41">
        <f>[1]DSTRXFND25!J25</f>
        <v>37789528.8460714</v>
      </c>
      <c r="L23" s="39">
        <f>[1]DSTRXFND25!S25</f>
        <v>0.25058974539194195</v>
      </c>
      <c r="M23" s="41">
        <f>[1]DSTRXFND25!T25</f>
        <v>44286896.419887826</v>
      </c>
      <c r="N23" s="39">
        <f>[1]DSTRXFND25!U25</f>
        <v>0.25058974539194173</v>
      </c>
      <c r="O23" s="41">
        <f>[1]DSTRXFND25!V25</f>
        <v>18980098.465666212</v>
      </c>
      <c r="P23" s="39">
        <f>[1]DSTRXFND25!M25</f>
        <v>0.24818454450281185</v>
      </c>
      <c r="Q23" s="41">
        <f>[1]DSTRXFND25!N25</f>
        <v>40098869.851037763</v>
      </c>
      <c r="R23" s="39">
        <f>[1]DSTRXFND25!O25</f>
        <v>0.24818454450281177</v>
      </c>
      <c r="S23" s="41">
        <f>[1]DSTRXFND25!P25</f>
        <v>4282.21509030979</v>
      </c>
      <c r="T23" s="41">
        <f>[1]DSTRXFND25!Y25</f>
        <v>160152502.3632088</v>
      </c>
      <c r="U23" s="39">
        <f t="shared" si="0"/>
        <v>0.24818454450281197</v>
      </c>
      <c r="V23" s="41">
        <f>[1]DSTRXFND25!R25</f>
        <v>10473387.778018661</v>
      </c>
      <c r="W23" s="39">
        <f>[1]DSTRXFND25!W25</f>
        <v>0</v>
      </c>
      <c r="X23" s="41">
        <f>[1]DSTRXFND25!X25</f>
        <v>0</v>
      </c>
      <c r="Y23" s="41">
        <f t="shared" si="1"/>
        <v>2273871515.0077262</v>
      </c>
    </row>
    <row r="24" spans="1:25" x14ac:dyDescent="0.25">
      <c r="A24" s="38" t="s">
        <v>83</v>
      </c>
      <c r="B24" s="39">
        <f>[1]DSTRXFND25!C26</f>
        <v>3.1648519111937062E-3</v>
      </c>
      <c r="C24" s="40">
        <f>[1]DSTRXFND25!D26</f>
        <v>18883357.168958798</v>
      </c>
      <c r="D24" s="39">
        <f>[1]DSTRXFND25!E26</f>
        <v>3.1648519111937058E-3</v>
      </c>
      <c r="E24" s="40">
        <f>[1]DSTRXFND25!F26</f>
        <v>3431384.7487638574</v>
      </c>
      <c r="F24" s="39">
        <f>[1]DSTRXFND25!G26</f>
        <v>0</v>
      </c>
      <c r="G24" s="40">
        <f>[1]DSTRXFND25!H26</f>
        <v>0</v>
      </c>
      <c r="H24" s="39">
        <f>[1]DSTRXFND25!K26</f>
        <v>3.1648519111937036E-3</v>
      </c>
      <c r="I24" s="41">
        <f>[1]DSTRXFND25!L26</f>
        <v>1238252.8897952526</v>
      </c>
      <c r="J24" s="39">
        <f>[1]DSTRXFND25!I26</f>
        <v>3.1648519111937058E-3</v>
      </c>
      <c r="K24" s="41">
        <f>[1]DSTRXFND25!J26</f>
        <v>481892.46768444002</v>
      </c>
      <c r="L24" s="39">
        <f>[1]DSTRXFND25!S26</f>
        <v>1.6628054055339732E-3</v>
      </c>
      <c r="M24" s="41">
        <f>[1]DSTRXFND25!T26</f>
        <v>293868.73212282953</v>
      </c>
      <c r="N24" s="39">
        <f>[1]DSTRXFND25!U26</f>
        <v>1.6628054055339719E-3</v>
      </c>
      <c r="O24" s="41">
        <f>[1]DSTRXFND25!V26</f>
        <v>125943.74233835553</v>
      </c>
      <c r="P24" s="39">
        <f>[1]DSTRXFND25!M26</f>
        <v>3.1648519111937049E-3</v>
      </c>
      <c r="Q24" s="41">
        <f>[1]DSTRXFND25!N26</f>
        <v>511341.20836975274</v>
      </c>
      <c r="R24" s="39">
        <f>[1]DSTRXFND25!O26</f>
        <v>3.164851911193704E-3</v>
      </c>
      <c r="S24" s="41">
        <f>[1]DSTRXFND25!P26</f>
        <v>54.606851687156194</v>
      </c>
      <c r="T24" s="41">
        <f>[1]DSTRXFND25!Y26</f>
        <v>70223.178500431139</v>
      </c>
      <c r="U24" s="39">
        <f t="shared" si="0"/>
        <v>3.1648519111937062E-3</v>
      </c>
      <c r="V24" s="41">
        <f>[1]DSTRXFND25!R26</f>
        <v>133556.75065237435</v>
      </c>
      <c r="W24" s="39">
        <f>[1]DSTRXFND25!W26</f>
        <v>0</v>
      </c>
      <c r="X24" s="41">
        <f>[1]DSTRXFND25!X26</f>
        <v>0</v>
      </c>
      <c r="Y24" s="41">
        <f t="shared" si="1"/>
        <v>25169875.494037781</v>
      </c>
    </row>
    <row r="25" spans="1:25" x14ac:dyDescent="0.25">
      <c r="A25" s="38" t="s">
        <v>84</v>
      </c>
      <c r="B25" s="39">
        <f>[1]DSTRXFND25!C27</f>
        <v>3.2445746712698169E-2</v>
      </c>
      <c r="C25" s="40">
        <f>[1]DSTRXFND25!D27</f>
        <v>193590297.7395111</v>
      </c>
      <c r="D25" s="39">
        <f>[1]DSTRXFND25!E27</f>
        <v>3.2445746712698162E-2</v>
      </c>
      <c r="E25" s="40">
        <f>[1]DSTRXFND25!F27</f>
        <v>35178214.828451514</v>
      </c>
      <c r="F25" s="39">
        <f>[1]DSTRXFND25!G27</f>
        <v>3.9100037333458841E-2</v>
      </c>
      <c r="G25" s="40">
        <f>[1]DSTRXFND25!H27</f>
        <v>16139201.498730974</v>
      </c>
      <c r="H25" s="39">
        <f>[1]DSTRXFND25!K27</f>
        <v>3.2445746712698141E-2</v>
      </c>
      <c r="I25" s="41">
        <f>[1]DSTRXFND25!L27</f>
        <v>12694445.350338647</v>
      </c>
      <c r="J25" s="39">
        <f>[1]DSTRXFND25!I27</f>
        <v>3.2445746712698162E-2</v>
      </c>
      <c r="K25" s="41">
        <f>[1]DSTRXFND25!J27</f>
        <v>4940313.6032829871</v>
      </c>
      <c r="L25" s="39">
        <f>[1]DSTRXFND25!S27</f>
        <v>4.0222145671053706E-2</v>
      </c>
      <c r="M25" s="41">
        <f>[1]DSTRXFND25!T27</f>
        <v>7108487.2061842782</v>
      </c>
      <c r="N25" s="39">
        <f>[1]DSTRXFND25!U27</f>
        <v>4.0222145671053672E-2</v>
      </c>
      <c r="O25" s="41">
        <f>[1]DSTRXFND25!V27</f>
        <v>3046494.5169361196</v>
      </c>
      <c r="P25" s="39">
        <f>[1]DSTRXFND25!M27</f>
        <v>3.2445746712698155E-2</v>
      </c>
      <c r="Q25" s="41">
        <f>[1]DSTRXFND25!N27</f>
        <v>5242219.1609819569</v>
      </c>
      <c r="R25" s="39">
        <f>[1]DSTRXFND25!O27</f>
        <v>3.2445746712698148E-2</v>
      </c>
      <c r="S25" s="41">
        <f>[1]DSTRXFND25!P27</f>
        <v>559.82400704211125</v>
      </c>
      <c r="T25" s="41">
        <f>[1]DSTRXFND25!Y27</f>
        <v>15441193.520430997</v>
      </c>
      <c r="U25" s="39">
        <f t="shared" si="0"/>
        <v>3.2445746712698169E-2</v>
      </c>
      <c r="V25" s="41">
        <f>[1]DSTRXFND25!R27</f>
        <v>1369210.5112758621</v>
      </c>
      <c r="W25" s="39">
        <f>[1]DSTRXFND25!W27</f>
        <v>0</v>
      </c>
      <c r="X25" s="41">
        <f>[1]DSTRXFND25!X27</f>
        <v>0</v>
      </c>
      <c r="Y25" s="41">
        <f t="shared" si="1"/>
        <v>294750637.76013148</v>
      </c>
    </row>
    <row r="26" spans="1:25" ht="22.5" x14ac:dyDescent="0.25">
      <c r="A26" s="38" t="s">
        <v>85</v>
      </c>
      <c r="B26" s="39">
        <f>[1]DSTRXFND25!C28</f>
        <v>3.0497840812879866E-3</v>
      </c>
      <c r="C26" s="40">
        <f>[1]DSTRXFND25!D28</f>
        <v>18196795.209114317</v>
      </c>
      <c r="D26" s="39">
        <f>[1]DSTRXFND25!E28</f>
        <v>3.0497840812879857E-3</v>
      </c>
      <c r="E26" s="40">
        <f>[1]DSTRXFND25!F28</f>
        <v>3306626.3058125991</v>
      </c>
      <c r="F26" s="39">
        <f>[1]DSTRXFND25!G28</f>
        <v>6.4683280287318099E-4</v>
      </c>
      <c r="G26" s="40">
        <f>[1]DSTRXFND25!H28</f>
        <v>266991.1758019214</v>
      </c>
      <c r="H26" s="39">
        <f>[1]DSTRXFND25!K28</f>
        <v>3.049784081287984E-3</v>
      </c>
      <c r="I26" s="41">
        <f>[1]DSTRXFND25!L28</f>
        <v>1193232.4348414899</v>
      </c>
      <c r="J26" s="39">
        <f>[1]DSTRXFND25!I28</f>
        <v>3.0497840812879857E-3</v>
      </c>
      <c r="K26" s="41">
        <f>[1]DSTRXFND25!J28</f>
        <v>464371.79940032866</v>
      </c>
      <c r="L26" s="39">
        <f>[1]DSTRXFND25!S28</f>
        <v>6.5635648923038209E-4</v>
      </c>
      <c r="M26" s="41">
        <f>[1]DSTRXFND25!T28</f>
        <v>115998.32949110723</v>
      </c>
      <c r="N26" s="39">
        <f>[1]DSTRXFND25!U28</f>
        <v>6.5635648923038155E-4</v>
      </c>
      <c r="O26" s="41">
        <f>[1]DSTRXFND25!V28</f>
        <v>49713.569781903105</v>
      </c>
      <c r="P26" s="39">
        <f>[1]DSTRXFND25!M28</f>
        <v>3.0497840812879853E-3</v>
      </c>
      <c r="Q26" s="41">
        <f>[1]DSTRXFND25!N28</f>
        <v>492749.84143079125</v>
      </c>
      <c r="R26" s="39">
        <f>[1]DSTRXFND25!O28</f>
        <v>3.0497840812879844E-3</v>
      </c>
      <c r="S26" s="41">
        <f>[1]DSTRXFND25!P28</f>
        <v>52.621453286870675</v>
      </c>
      <c r="T26" s="41">
        <f>[1]DSTRXFND25!Y28</f>
        <v>487583.34605151624</v>
      </c>
      <c r="U26" s="39">
        <f t="shared" si="0"/>
        <v>3.0497840812879866E-3</v>
      </c>
      <c r="V26" s="41">
        <f>[1]DSTRXFND25!R28</f>
        <v>128700.88823035298</v>
      </c>
      <c r="W26" s="39">
        <f>[1]DSTRXFND25!W28</f>
        <v>0</v>
      </c>
      <c r="X26" s="41">
        <f>[1]DSTRXFND25!X28</f>
        <v>0</v>
      </c>
      <c r="Y26" s="41">
        <f t="shared" si="1"/>
        <v>24702815.52140962</v>
      </c>
    </row>
    <row r="27" spans="1:25" x14ac:dyDescent="0.25">
      <c r="A27" s="38" t="s">
        <v>86</v>
      </c>
      <c r="B27" s="39">
        <f>[1]DSTRXFND25!C29</f>
        <v>2.5393698049458557E-3</v>
      </c>
      <c r="C27" s="40">
        <f>[1]DSTRXFND25!D29</f>
        <v>15151365.168544505</v>
      </c>
      <c r="D27" s="39">
        <f>[1]DSTRXFND25!E29</f>
        <v>2.5393698049458549E-3</v>
      </c>
      <c r="E27" s="40">
        <f>[1]DSTRXFND25!F29</f>
        <v>2753226.7116018441</v>
      </c>
      <c r="F27" s="39">
        <f>[1]DSTRXFND25!G29</f>
        <v>3.0365212353287497E-4</v>
      </c>
      <c r="G27" s="40">
        <f>[1]DSTRXFND25!H29</f>
        <v>125337.5480289112</v>
      </c>
      <c r="H27" s="39">
        <f>[1]DSTRXFND25!K29</f>
        <v>2.5393698049458531E-3</v>
      </c>
      <c r="I27" s="41">
        <f>[1]DSTRXFND25!L29</f>
        <v>993532.11065317329</v>
      </c>
      <c r="J27" s="39">
        <f>[1]DSTRXFND25!I29</f>
        <v>2.5393698049458549E-3</v>
      </c>
      <c r="K27" s="41">
        <f>[1]DSTRXFND25!J29</f>
        <v>386654.16771654313</v>
      </c>
      <c r="L27" s="39">
        <f>[1]DSTRXFND25!S29</f>
        <v>3.8697239267328725E-4</v>
      </c>
      <c r="M27" s="41">
        <f>[1]DSTRXFND25!T29</f>
        <v>68389.894585962262</v>
      </c>
      <c r="N27" s="39">
        <f>[1]DSTRXFND25!U29</f>
        <v>3.8697239267328692E-4</v>
      </c>
      <c r="O27" s="41">
        <f>[1]DSTRXFND25!V29</f>
        <v>29309.954822555257</v>
      </c>
      <c r="P27" s="39">
        <f>[1]DSTRXFND25!M29</f>
        <v>2.5393698049458544E-3</v>
      </c>
      <c r="Q27" s="41">
        <f>[1]DSTRXFND25!N29</f>
        <v>410282.83818465297</v>
      </c>
      <c r="R27" s="39">
        <f>[1]DSTRXFND25!O29</f>
        <v>2.5393698049458535E-3</v>
      </c>
      <c r="S27" s="41">
        <f>[1]DSTRXFND25!P29</f>
        <v>43.814685239164703</v>
      </c>
      <c r="T27" s="41">
        <f>[1]DSTRXFND25!Y29</f>
        <v>772449.16166243935</v>
      </c>
      <c r="U27" s="39">
        <f t="shared" si="0"/>
        <v>2.5393698049458557E-3</v>
      </c>
      <c r="V27" s="41">
        <f>[1]DSTRXFND25!R29</f>
        <v>107161.40576871506</v>
      </c>
      <c r="W27" s="39">
        <f>[1]DSTRXFND25!W29</f>
        <v>0</v>
      </c>
      <c r="X27" s="41">
        <f>[1]DSTRXFND25!X29</f>
        <v>0</v>
      </c>
      <c r="Y27" s="41">
        <f t="shared" si="1"/>
        <v>20797752.776254546</v>
      </c>
    </row>
    <row r="28" spans="1:25" x14ac:dyDescent="0.25">
      <c r="A28" s="38" t="s">
        <v>87</v>
      </c>
      <c r="B28" s="39">
        <f>[1]DSTRXFND25!C30</f>
        <v>3.0484473961182403E-3</v>
      </c>
      <c r="C28" s="40">
        <f>[1]DSTRXFND25!D30</f>
        <v>18188819.76375667</v>
      </c>
      <c r="D28" s="39">
        <f>[1]DSTRXFND25!E30</f>
        <v>3.0484473961182395E-3</v>
      </c>
      <c r="E28" s="40">
        <f>[1]DSTRXFND25!F30</f>
        <v>3305177.0496596829</v>
      </c>
      <c r="F28" s="39">
        <f>[1]DSTRXFND25!G30</f>
        <v>5.6030880201582292E-3</v>
      </c>
      <c r="G28" s="40">
        <f>[1]DSTRXFND25!H30</f>
        <v>2312769.3153140978</v>
      </c>
      <c r="H28" s="39">
        <f>[1]DSTRXFND25!K30</f>
        <v>3.0484473961182377E-3</v>
      </c>
      <c r="I28" s="41">
        <f>[1]DSTRXFND25!L30</f>
        <v>1192709.4548346433</v>
      </c>
      <c r="J28" s="39">
        <f>[1]DSTRXFND25!I30</f>
        <v>3.0484473961182399E-3</v>
      </c>
      <c r="K28" s="41">
        <f>[1]DSTRXFND25!J30</f>
        <v>464168.27059928497</v>
      </c>
      <c r="L28" s="39">
        <f>[1]DSTRXFND25!S30</f>
        <v>1.7787902248849446E-3</v>
      </c>
      <c r="M28" s="41">
        <f>[1]DSTRXFND25!T30</f>
        <v>314366.80826254474</v>
      </c>
      <c r="N28" s="39">
        <f>[1]DSTRXFND25!U30</f>
        <v>1.7787902248849431E-3</v>
      </c>
      <c r="O28" s="41">
        <f>[1]DSTRXFND25!V30</f>
        <v>134728.63211251918</v>
      </c>
      <c r="P28" s="39">
        <f>[1]DSTRXFND25!M30</f>
        <v>3.048447396118239E-3</v>
      </c>
      <c r="Q28" s="41">
        <f>[1]DSTRXFND25!N30</f>
        <v>492533.87486139487</v>
      </c>
      <c r="R28" s="39">
        <f>[1]DSTRXFND25!O30</f>
        <v>3.0484473961182382E-3</v>
      </c>
      <c r="S28" s="41">
        <f>[1]DSTRXFND25!P30</f>
        <v>52.598389911122005</v>
      </c>
      <c r="T28" s="41">
        <f>[1]DSTRXFND25!Y30</f>
        <v>1478987.0740241499</v>
      </c>
      <c r="U28" s="39">
        <f t="shared" si="0"/>
        <v>3.0484473961182403E-3</v>
      </c>
      <c r="V28" s="41">
        <f>[1]DSTRXFND25!R30</f>
        <v>128644.48011618969</v>
      </c>
      <c r="W28" s="39">
        <f>[1]DSTRXFND25!W30</f>
        <v>0</v>
      </c>
      <c r="X28" s="41">
        <f>[1]DSTRXFND25!X30</f>
        <v>0</v>
      </c>
      <c r="Y28" s="41">
        <f t="shared" si="1"/>
        <v>28012957.321931086</v>
      </c>
    </row>
    <row r="29" spans="1:25" x14ac:dyDescent="0.25">
      <c r="A29" s="38" t="s">
        <v>88</v>
      </c>
      <c r="B29" s="39">
        <f>[1]DSTRXFND25!C31</f>
        <v>3.4523059976389625E-3</v>
      </c>
      <c r="C29" s="40">
        <f>[1]DSTRXFND25!D31</f>
        <v>20598476.33925046</v>
      </c>
      <c r="D29" s="39">
        <f>[1]DSTRXFND25!E31</f>
        <v>3.452305997638962E-3</v>
      </c>
      <c r="E29" s="40">
        <f>[1]DSTRXFND25!F31</f>
        <v>3743047.2201450435</v>
      </c>
      <c r="F29" s="39">
        <f>[1]DSTRXFND25!G31</f>
        <v>1.6078791373345983E-3</v>
      </c>
      <c r="G29" s="40">
        <f>[1]DSTRXFND25!H31</f>
        <v>663679.29937608715</v>
      </c>
      <c r="H29" s="39">
        <f>[1]DSTRXFND25!K31</f>
        <v>3.4523059976389594E-3</v>
      </c>
      <c r="I29" s="41">
        <f>[1]DSTRXFND25!L31</f>
        <v>1350719.7170630221</v>
      </c>
      <c r="J29" s="39">
        <f>[1]DSTRXFND25!I31</f>
        <v>3.4523059976389616E-3</v>
      </c>
      <c r="K29" s="41">
        <f>[1]DSTRXFND25!J31</f>
        <v>525661.32731832843</v>
      </c>
      <c r="L29" s="39">
        <f>[1]DSTRXFND25!S31</f>
        <v>1.8768695536909503E-3</v>
      </c>
      <c r="M29" s="41">
        <f>[1]DSTRXFND25!T31</f>
        <v>331700.43485995365</v>
      </c>
      <c r="N29" s="39">
        <f>[1]DSTRXFND25!U31</f>
        <v>1.8768695536909488E-3</v>
      </c>
      <c r="O29" s="41">
        <f>[1]DSTRXFND25!V31</f>
        <v>142157.32922569444</v>
      </c>
      <c r="P29" s="39">
        <f>[1]DSTRXFND25!M31</f>
        <v>3.4523059976389616E-3</v>
      </c>
      <c r="Q29" s="41">
        <f>[1]DSTRXFND25!N31</f>
        <v>557784.80953600793</v>
      </c>
      <c r="R29" s="39">
        <f>[1]DSTRXFND25!O31</f>
        <v>3.4523059976389603E-3</v>
      </c>
      <c r="S29" s="41">
        <f>[1]DSTRXFND25!P31</f>
        <v>59.566629618586347</v>
      </c>
      <c r="T29" s="41">
        <f>[1]DSTRXFND25!Y31</f>
        <v>236181.39647671359</v>
      </c>
      <c r="U29" s="39">
        <f t="shared" si="0"/>
        <v>3.4523059976389625E-3</v>
      </c>
      <c r="V29" s="41">
        <f>[1]DSTRXFND25!R31</f>
        <v>145687.31310036415</v>
      </c>
      <c r="W29" s="39">
        <f>[1]DSTRXFND25!W31</f>
        <v>0</v>
      </c>
      <c r="X29" s="41">
        <f>[1]DSTRXFND25!X31</f>
        <v>0</v>
      </c>
      <c r="Y29" s="41">
        <f t="shared" si="1"/>
        <v>28295154.752981286</v>
      </c>
    </row>
    <row r="30" spans="1:25" x14ac:dyDescent="0.25">
      <c r="A30" s="38" t="s">
        <v>89</v>
      </c>
      <c r="B30" s="39">
        <f>[1]DSTRXFND25!C32</f>
        <v>2.6112589416699091E-3</v>
      </c>
      <c r="C30" s="40">
        <f>[1]DSTRXFND25!D32</f>
        <v>15580297.79585862</v>
      </c>
      <c r="D30" s="39">
        <f>[1]DSTRXFND25!E32</f>
        <v>2.6112589416699087E-3</v>
      </c>
      <c r="E30" s="40">
        <f>[1]DSTRXFND25!F32</f>
        <v>2831170.101775723</v>
      </c>
      <c r="F30" s="39">
        <f>[1]DSTRXFND25!G32</f>
        <v>7.8090477409439938E-4</v>
      </c>
      <c r="G30" s="40">
        <f>[1]DSTRXFND25!H32</f>
        <v>322331.64876407059</v>
      </c>
      <c r="H30" s="39">
        <f>[1]DSTRXFND25!K32</f>
        <v>2.6112589416699065E-3</v>
      </c>
      <c r="I30" s="41">
        <f>[1]DSTRXFND25!L32</f>
        <v>1021658.83942004</v>
      </c>
      <c r="J30" s="39">
        <f>[1]DSTRXFND25!I32</f>
        <v>2.6112589416699083E-3</v>
      </c>
      <c r="K30" s="41">
        <f>[1]DSTRXFND25!J32</f>
        <v>397600.2828801407</v>
      </c>
      <c r="L30" s="39">
        <f>[1]DSTRXFND25!S32</f>
        <v>6.5421852021008771E-4</v>
      </c>
      <c r="M30" s="41">
        <f>[1]DSTRXFND25!T32</f>
        <v>115620.48476963784</v>
      </c>
      <c r="N30" s="39">
        <f>[1]DSTRXFND25!U32</f>
        <v>6.5421852021008717E-4</v>
      </c>
      <c r="O30" s="41">
        <f>[1]DSTRXFND25!V32</f>
        <v>49551.63632984479</v>
      </c>
      <c r="P30" s="39">
        <f>[1]DSTRXFND25!M32</f>
        <v>2.6112589416699078E-3</v>
      </c>
      <c r="Q30" s="41">
        <f>[1]DSTRXFND25!N32</f>
        <v>421897.87707829615</v>
      </c>
      <c r="R30" s="39">
        <f>[1]DSTRXFND25!O32</f>
        <v>2.611258941669907E-3</v>
      </c>
      <c r="S30" s="41">
        <f>[1]DSTRXFND25!P32</f>
        <v>45.055071689198449</v>
      </c>
      <c r="T30" s="41">
        <f>[1]DSTRXFND25!Y32</f>
        <v>0</v>
      </c>
      <c r="U30" s="39">
        <f t="shared" si="0"/>
        <v>2.6112589416699091E-3</v>
      </c>
      <c r="V30" s="41">
        <f>[1]DSTRXFND25!R32</f>
        <v>110195.12733847011</v>
      </c>
      <c r="W30" s="39">
        <f>[1]DSTRXFND25!W32</f>
        <v>0</v>
      </c>
      <c r="X30" s="41">
        <f>[1]DSTRXFND25!X32</f>
        <v>0</v>
      </c>
      <c r="Y30" s="41">
        <f t="shared" si="1"/>
        <v>20850368.84928653</v>
      </c>
    </row>
    <row r="31" spans="1:25" x14ac:dyDescent="0.25">
      <c r="A31" s="38" t="s">
        <v>90</v>
      </c>
      <c r="B31" s="39">
        <f>[1]DSTRXFND25!C33</f>
        <v>4.2607639489669526E-3</v>
      </c>
      <c r="C31" s="40">
        <f>[1]DSTRXFND25!D33</f>
        <v>25422209.227672726</v>
      </c>
      <c r="D31" s="39">
        <f>[1]DSTRXFND25!E33</f>
        <v>4.2607639489669518E-3</v>
      </c>
      <c r="E31" s="40">
        <f>[1]DSTRXFND25!F33</f>
        <v>4619590.6926506506</v>
      </c>
      <c r="F31" s="39">
        <f>[1]DSTRXFND25!G33</f>
        <v>1.498592482912617E-3</v>
      </c>
      <c r="G31" s="40">
        <f>[1]DSTRXFND25!H33</f>
        <v>618569.38498403085</v>
      </c>
      <c r="H31" s="39">
        <f>[1]DSTRXFND25!K33</f>
        <v>4.2607639489669492E-3</v>
      </c>
      <c r="I31" s="41">
        <f>[1]DSTRXFND25!L33</f>
        <v>1667030.0603587537</v>
      </c>
      <c r="J31" s="39">
        <f>[1]DSTRXFND25!I33</f>
        <v>4.2607639489669518E-3</v>
      </c>
      <c r="K31" s="41">
        <f>[1]DSTRXFND25!J33</f>
        <v>648760.22992625751</v>
      </c>
      <c r="L31" s="39">
        <f>[1]DSTRXFND25!S33</f>
        <v>1.132321842373424E-3</v>
      </c>
      <c r="M31" s="41">
        <f>[1]DSTRXFND25!T33</f>
        <v>200116.01060823348</v>
      </c>
      <c r="N31" s="39">
        <f>[1]DSTRXFND25!U33</f>
        <v>1.1323218423734231E-3</v>
      </c>
      <c r="O31" s="41">
        <f>[1]DSTRXFND25!V33</f>
        <v>85764.004546385782</v>
      </c>
      <c r="P31" s="39">
        <f>[1]DSTRXFND25!M33</f>
        <v>4.2607639489669509E-3</v>
      </c>
      <c r="Q31" s="41">
        <f>[1]DSTRXFND25!N33</f>
        <v>688406.36066958541</v>
      </c>
      <c r="R31" s="39">
        <f>[1]DSTRXFND25!O33</f>
        <v>4.26076394896695E-3</v>
      </c>
      <c r="S31" s="41">
        <f>[1]DSTRXFND25!P33</f>
        <v>73.515890020732115</v>
      </c>
      <c r="T31" s="41">
        <f>[1]DSTRXFND25!Y33</f>
        <v>755522.65554770327</v>
      </c>
      <c r="U31" s="39">
        <f t="shared" si="0"/>
        <v>4.2607639489669526E-3</v>
      </c>
      <c r="V31" s="41">
        <f>[1]DSTRXFND25!R33</f>
        <v>179804.23864640534</v>
      </c>
      <c r="W31" s="39">
        <f>[1]DSTRXFND25!W33</f>
        <v>0</v>
      </c>
      <c r="X31" s="41">
        <f>[1]DSTRXFND25!X33</f>
        <v>0</v>
      </c>
      <c r="Y31" s="41">
        <f t="shared" si="1"/>
        <v>34885846.381500743</v>
      </c>
    </row>
    <row r="32" spans="1:25" x14ac:dyDescent="0.25">
      <c r="A32" s="38" t="s">
        <v>91</v>
      </c>
      <c r="B32" s="39">
        <f>[1]DSTRXFND25!C34</f>
        <v>8.356564260568404E-3</v>
      </c>
      <c r="C32" s="40">
        <f>[1]DSTRXFND25!D34</f>
        <v>49860148.93131315</v>
      </c>
      <c r="D32" s="39">
        <f>[1]DSTRXFND25!E34</f>
        <v>8.3565642605684023E-3</v>
      </c>
      <c r="E32" s="40">
        <f>[1]DSTRXFND25!F34</f>
        <v>9060325.0832561627</v>
      </c>
      <c r="F32" s="39">
        <f>[1]DSTRXFND25!G34</f>
        <v>1.4990036159172193E-2</v>
      </c>
      <c r="G32" s="40">
        <f>[1]DSTRXFND25!H34</f>
        <v>6187390.8708296912</v>
      </c>
      <c r="H32" s="39">
        <f>[1]DSTRXFND25!K34</f>
        <v>8.3565642605683971E-3</v>
      </c>
      <c r="I32" s="41">
        <f>[1]DSTRXFND25!L34</f>
        <v>3269517.8588958718</v>
      </c>
      <c r="J32" s="39">
        <f>[1]DSTRXFND25!I34</f>
        <v>8.3565642605684023E-3</v>
      </c>
      <c r="K32" s="41">
        <f>[1]DSTRXFND25!J34</f>
        <v>1272402.4649134472</v>
      </c>
      <c r="L32" s="39">
        <f>[1]DSTRXFND25!S34</f>
        <v>1.3499670886393943E-2</v>
      </c>
      <c r="M32" s="41">
        <f>[1]DSTRXFND25!T34</f>
        <v>2385806.0325381886</v>
      </c>
      <c r="N32" s="39">
        <f>[1]DSTRXFND25!U34</f>
        <v>1.3499670886393934E-2</v>
      </c>
      <c r="O32" s="41">
        <f>[1]DSTRXFND25!V34</f>
        <v>1022488.2996592239</v>
      </c>
      <c r="P32" s="39">
        <f>[1]DSTRXFND25!M34</f>
        <v>8.3565642605684005E-3</v>
      </c>
      <c r="Q32" s="41">
        <f>[1]DSTRXFND25!N34</f>
        <v>1350159.7505100463</v>
      </c>
      <c r="R32" s="39">
        <f>[1]DSTRXFND25!O34</f>
        <v>8.3565642605683988E-3</v>
      </c>
      <c r="S32" s="41">
        <f>[1]DSTRXFND25!P34</f>
        <v>144.18547154673465</v>
      </c>
      <c r="T32" s="41">
        <f>[1]DSTRXFND25!Y34</f>
        <v>0</v>
      </c>
      <c r="U32" s="39">
        <f t="shared" si="0"/>
        <v>8.356564260568404E-3</v>
      </c>
      <c r="V32" s="41">
        <f>[1]DSTRXFND25!R34</f>
        <v>352647.0117959865</v>
      </c>
      <c r="W32" s="39">
        <f>[1]DSTRXFND25!W34</f>
        <v>0</v>
      </c>
      <c r="X32" s="41">
        <f>[1]DSTRXFND25!X34</f>
        <v>0</v>
      </c>
      <c r="Y32" s="41">
        <f t="shared" si="1"/>
        <v>74761030.489183322</v>
      </c>
    </row>
    <row r="33" spans="1:25" x14ac:dyDescent="0.25">
      <c r="A33" s="38" t="s">
        <v>92</v>
      </c>
      <c r="B33" s="39">
        <f>[1]DSTRXFND25!C35</f>
        <v>7.1222340338981775E-3</v>
      </c>
      <c r="C33" s="40">
        <f>[1]DSTRXFND25!D35</f>
        <v>42495413.016745687</v>
      </c>
      <c r="D33" s="39">
        <f>[1]DSTRXFND25!E35</f>
        <v>7.1222340338981749E-3</v>
      </c>
      <c r="E33" s="40">
        <f>[1]DSTRXFND25!F35</f>
        <v>7722043.8512799917</v>
      </c>
      <c r="F33" s="39">
        <f>[1]DSTRXFND25!G35</f>
        <v>1.0088637216168419E-2</v>
      </c>
      <c r="G33" s="40">
        <f>[1]DSTRXFND25!H35</f>
        <v>4164255.5860172356</v>
      </c>
      <c r="H33" s="39">
        <f>[1]DSTRXFND25!K35</f>
        <v>7.1222340338981706E-3</v>
      </c>
      <c r="I33" s="41">
        <f>[1]DSTRXFND25!L35</f>
        <v>2786584.3716353076</v>
      </c>
      <c r="J33" s="39">
        <f>[1]DSTRXFND25!I35</f>
        <v>7.1222340338981758E-3</v>
      </c>
      <c r="K33" s="41">
        <f>[1]DSTRXFND25!J35</f>
        <v>1084458.6193376647</v>
      </c>
      <c r="L33" s="39">
        <f>[1]DSTRXFND25!S35</f>
        <v>1.3410410679796652E-2</v>
      </c>
      <c r="M33" s="41">
        <f>[1]DSTRXFND25!T35</f>
        <v>2370031.015416841</v>
      </c>
      <c r="N33" s="39">
        <f>[1]DSTRXFND25!U35</f>
        <v>1.3410410679796642E-2</v>
      </c>
      <c r="O33" s="41">
        <f>[1]DSTRXFND25!V35</f>
        <v>1015727.5780357892</v>
      </c>
      <c r="P33" s="39">
        <f>[1]DSTRXFND25!M35</f>
        <v>7.1222340338981749E-3</v>
      </c>
      <c r="Q33" s="41">
        <f>[1]DSTRXFND25!N35</f>
        <v>1150730.5426534282</v>
      </c>
      <c r="R33" s="39">
        <f>[1]DSTRXFND25!O35</f>
        <v>7.1222340338981723E-3</v>
      </c>
      <c r="S33" s="41">
        <f>[1]DSTRXFND25!P35</f>
        <v>122.88814405335054</v>
      </c>
      <c r="T33" s="41">
        <f>[1]DSTRXFND25!Y35</f>
        <v>5052718.8682852015</v>
      </c>
      <c r="U33" s="39">
        <f t="shared" si="0"/>
        <v>7.1222340338981775E-3</v>
      </c>
      <c r="V33" s="41">
        <f>[1]DSTRXFND25!R35</f>
        <v>300558.27623050293</v>
      </c>
      <c r="W33" s="39">
        <f>[1]DSTRXFND25!W35</f>
        <v>0</v>
      </c>
      <c r="X33" s="41">
        <f>[1]DSTRXFND25!X35</f>
        <v>0</v>
      </c>
      <c r="Y33" s="41">
        <f t="shared" si="1"/>
        <v>68142644.613781691</v>
      </c>
    </row>
    <row r="34" spans="1:25" ht="22.5" x14ac:dyDescent="0.25">
      <c r="A34" s="38" t="s">
        <v>93</v>
      </c>
      <c r="B34" s="39">
        <f>[1]DSTRXFND25!C36</f>
        <v>3.1093914801612137E-3</v>
      </c>
      <c r="C34" s="40">
        <f>[1]DSTRXFND25!D36</f>
        <v>18552447.806588046</v>
      </c>
      <c r="D34" s="39">
        <f>[1]DSTRXFND25!E36</f>
        <v>3.1093914801612133E-3</v>
      </c>
      <c r="E34" s="40">
        <f>[1]DSTRXFND25!F36</f>
        <v>3371253.6328239064</v>
      </c>
      <c r="F34" s="39">
        <f>[1]DSTRXFND25!G36</f>
        <v>2.1752706208574609E-3</v>
      </c>
      <c r="G34" s="40">
        <f>[1]DSTRXFND25!H36</f>
        <v>897879.72745095496</v>
      </c>
      <c r="H34" s="39">
        <f>[1]DSTRXFND25!K36</f>
        <v>3.1093914801612111E-3</v>
      </c>
      <c r="I34" s="41">
        <f>[1]DSTRXFND25!L36</f>
        <v>1216553.9159025461</v>
      </c>
      <c r="J34" s="39">
        <f>[1]DSTRXFND25!I36</f>
        <v>3.1093914801612129E-3</v>
      </c>
      <c r="K34" s="41">
        <f>[1]DSTRXFND25!J36</f>
        <v>473447.8501418106</v>
      </c>
      <c r="L34" s="39">
        <f>[1]DSTRXFND25!S36</f>
        <v>2.1903492612916175E-3</v>
      </c>
      <c r="M34" s="41">
        <f>[1]DSTRXFND25!T36</f>
        <v>387101.91714540514</v>
      </c>
      <c r="N34" s="39">
        <f>[1]DSTRXFND25!U36</f>
        <v>2.1903492612916158E-3</v>
      </c>
      <c r="O34" s="41">
        <f>[1]DSTRXFND25!V36</f>
        <v>165900.82163374507</v>
      </c>
      <c r="P34" s="39">
        <f>[1]DSTRXFND25!M36</f>
        <v>3.1093914801612124E-3</v>
      </c>
      <c r="Q34" s="41">
        <f>[1]DSTRXFND25!N36</f>
        <v>502380.53513238614</v>
      </c>
      <c r="R34" s="39">
        <f>[1]DSTRXFND25!O36</f>
        <v>3.109391480161212E-3</v>
      </c>
      <c r="S34" s="41">
        <f>[1]DSTRXFND25!P36</f>
        <v>53.649928704066355</v>
      </c>
      <c r="T34" s="41">
        <f>[1]DSTRXFND25!Y36</f>
        <v>26474.966797743426</v>
      </c>
      <c r="U34" s="39">
        <f t="shared" si="0"/>
        <v>3.1093914801612137E-3</v>
      </c>
      <c r="V34" s="41">
        <f>[1]DSTRXFND25!R36</f>
        <v>131216.32046280315</v>
      </c>
      <c r="W34" s="39">
        <f>[1]DSTRXFND25!W36</f>
        <v>0</v>
      </c>
      <c r="X34" s="41">
        <f>[1]DSTRXFND25!X36</f>
        <v>0</v>
      </c>
      <c r="Y34" s="41">
        <f t="shared" si="1"/>
        <v>25724711.144008055</v>
      </c>
    </row>
    <row r="35" spans="1:25" x14ac:dyDescent="0.25">
      <c r="A35" s="38" t="s">
        <v>94</v>
      </c>
      <c r="B35" s="39">
        <f>[1]DSTRXFND25!C37</f>
        <v>1.0110251206586637E-2</v>
      </c>
      <c r="C35" s="40">
        <f>[1]DSTRXFND25!D37</f>
        <v>60323670.730572462</v>
      </c>
      <c r="D35" s="39">
        <f>[1]DSTRXFND25!E37</f>
        <v>1.0110251206586636E-2</v>
      </c>
      <c r="E35" s="40">
        <f>[1]DSTRXFND25!F37</f>
        <v>10961701.453945035</v>
      </c>
      <c r="F35" s="39">
        <f>[1]DSTRXFND25!G37</f>
        <v>9.7742003120748176E-3</v>
      </c>
      <c r="G35" s="40">
        <f>[1]DSTRXFND25!H37</f>
        <v>4034466.4374666996</v>
      </c>
      <c r="H35" s="39">
        <f>[1]DSTRXFND25!K37</f>
        <v>1.0110251206586627E-2</v>
      </c>
      <c r="I35" s="41">
        <f>[1]DSTRXFND25!L37</f>
        <v>3955650.4141105157</v>
      </c>
      <c r="J35" s="39">
        <f>[1]DSTRXFND25!I37</f>
        <v>1.0110251206586636E-2</v>
      </c>
      <c r="K35" s="41">
        <f>[1]DSTRXFND25!J37</f>
        <v>1539425.55277855</v>
      </c>
      <c r="L35" s="39">
        <f>[1]DSTRXFND25!S37</f>
        <v>9.480021882112926E-3</v>
      </c>
      <c r="M35" s="41">
        <f>[1]DSTRXFND25!T37</f>
        <v>1675410.7255855242</v>
      </c>
      <c r="N35" s="39">
        <f>[1]DSTRXFND25!U37</f>
        <v>9.4800218821129191E-3</v>
      </c>
      <c r="O35" s="41">
        <f>[1]DSTRXFND25!V37</f>
        <v>718033.16810808191</v>
      </c>
      <c r="P35" s="39">
        <f>[1]DSTRXFND25!M37</f>
        <v>1.0110251206586632E-2</v>
      </c>
      <c r="Q35" s="41">
        <f>[1]DSTRXFND25!N37</f>
        <v>1633500.7810674596</v>
      </c>
      <c r="R35" s="39">
        <f>[1]DSTRXFND25!O37</f>
        <v>1.011025120658663E-2</v>
      </c>
      <c r="S35" s="41">
        <f>[1]DSTRXFND25!P37</f>
        <v>174.44386140321294</v>
      </c>
      <c r="T35" s="41">
        <f>[1]DSTRXFND25!Y37</f>
        <v>699441.09850275284</v>
      </c>
      <c r="U35" s="39">
        <f t="shared" si="0"/>
        <v>1.0110251206586637E-2</v>
      </c>
      <c r="V35" s="41">
        <f>[1]DSTRXFND25!R37</f>
        <v>426652.60091795586</v>
      </c>
      <c r="W35" s="39">
        <f>[1]DSTRXFND25!W37</f>
        <v>0</v>
      </c>
      <c r="X35" s="41">
        <f>[1]DSTRXFND25!X37</f>
        <v>0</v>
      </c>
      <c r="Y35" s="41">
        <f t="shared" si="1"/>
        <v>85968127.40691644</v>
      </c>
    </row>
    <row r="36" spans="1:25" x14ac:dyDescent="0.25">
      <c r="A36" s="38" t="s">
        <v>95</v>
      </c>
      <c r="B36" s="39">
        <f>[1]DSTRXFND25!C38</f>
        <v>3.0697344796955534E-2</v>
      </c>
      <c r="C36" s="40">
        <f>[1]DSTRXFND25!D38</f>
        <v>183158309.52133021</v>
      </c>
      <c r="D36" s="39">
        <f>[1]DSTRXFND25!E38</f>
        <v>3.0697344796955524E-2</v>
      </c>
      <c r="E36" s="40">
        <f>[1]DSTRXFND25!F38</f>
        <v>33282568.574935041</v>
      </c>
      <c r="F36" s="39">
        <f>[1]DSTRXFND25!G38</f>
        <v>3.4210075433325819E-2</v>
      </c>
      <c r="G36" s="40">
        <f>[1]DSTRXFND25!H38</f>
        <v>14120787.046736822</v>
      </c>
      <c r="H36" s="39">
        <f>[1]DSTRXFND25!K38</f>
        <v>3.0697344796955503E-2</v>
      </c>
      <c r="I36" s="41">
        <f>[1]DSTRXFND25!L38</f>
        <v>12010380.570866767</v>
      </c>
      <c r="J36" s="39">
        <f>[1]DSTRXFND25!I38</f>
        <v>3.069734479695552E-2</v>
      </c>
      <c r="K36" s="41">
        <f>[1]DSTRXFND25!J38</f>
        <v>4674095.234359799</v>
      </c>
      <c r="L36" s="39">
        <f>[1]DSTRXFND25!S38</f>
        <v>3.1177467730698228E-2</v>
      </c>
      <c r="M36" s="41">
        <f>[1]DSTRXFND25!T38</f>
        <v>5510015.1120079616</v>
      </c>
      <c r="N36" s="39">
        <f>[1]DSTRXFND25!U38</f>
        <v>3.11774677306982E-2</v>
      </c>
      <c r="O36" s="41">
        <f>[1]DSTRXFND25!V38</f>
        <v>2361435.0480034123</v>
      </c>
      <c r="P36" s="39">
        <f>[1]DSTRXFND25!M38</f>
        <v>3.0697344796955517E-2</v>
      </c>
      <c r="Q36" s="41">
        <f>[1]DSTRXFND25!N38</f>
        <v>4959732.026228589</v>
      </c>
      <c r="R36" s="39">
        <f>[1]DSTRXFND25!O38</f>
        <v>3.069734479695551E-2</v>
      </c>
      <c r="S36" s="41">
        <f>[1]DSTRXFND25!P38</f>
        <v>529.65680592764033</v>
      </c>
      <c r="T36" s="41">
        <f>[1]DSTRXFND25!Y38</f>
        <v>8925841.9705473483</v>
      </c>
      <c r="U36" s="39">
        <f t="shared" si="0"/>
        <v>3.0697344796955534E-2</v>
      </c>
      <c r="V36" s="41">
        <f>[1]DSTRXFND25!R38</f>
        <v>1295427.9504315229</v>
      </c>
      <c r="W36" s="39">
        <f>[1]DSTRXFND25!W38</f>
        <v>0</v>
      </c>
      <c r="X36" s="41">
        <f>[1]DSTRXFND25!X38</f>
        <v>0</v>
      </c>
      <c r="Y36" s="41">
        <f t="shared" si="1"/>
        <v>270299122.71225339</v>
      </c>
    </row>
    <row r="37" spans="1:25" x14ac:dyDescent="0.25">
      <c r="A37" s="38" t="s">
        <v>96</v>
      </c>
      <c r="B37" s="39">
        <f>[1]DSTRXFND25!C39</f>
        <v>2.7898097501925598E-3</v>
      </c>
      <c r="C37" s="40">
        <f>[1]DSTRXFND25!D39</f>
        <v>16645636.328197053</v>
      </c>
      <c r="D37" s="39">
        <f>[1]DSTRXFND25!E39</f>
        <v>2.789809750192559E-3</v>
      </c>
      <c r="E37" s="40">
        <f>[1]DSTRXFND25!F39</f>
        <v>3024757.8393495143</v>
      </c>
      <c r="F37" s="39">
        <f>[1]DSTRXFND25!G39</f>
        <v>0</v>
      </c>
      <c r="G37" s="40">
        <f>[1]DSTRXFND25!H39</f>
        <v>0</v>
      </c>
      <c r="H37" s="39">
        <f>[1]DSTRXFND25!K39</f>
        <v>2.7898097501925572E-3</v>
      </c>
      <c r="I37" s="41">
        <f>[1]DSTRXFND25!L39</f>
        <v>1091517.101617547</v>
      </c>
      <c r="J37" s="39">
        <f>[1]DSTRXFND25!I39</f>
        <v>2.789809750192559E-3</v>
      </c>
      <c r="K37" s="41">
        <f>[1]DSTRXFND25!J39</f>
        <v>424787.11251400469</v>
      </c>
      <c r="L37" s="39">
        <f>[1]DSTRXFND25!S39</f>
        <v>2.2021080909032364E-4</v>
      </c>
      <c r="M37" s="41">
        <f>[1]DSTRXFND25!T39</f>
        <v>38918.006311348683</v>
      </c>
      <c r="N37" s="39">
        <f>[1]DSTRXFND25!U39</f>
        <v>2.202108090903235E-4</v>
      </c>
      <c r="O37" s="41">
        <f>[1]DSTRXFND25!V39</f>
        <v>16679.145562006583</v>
      </c>
      <c r="P37" s="39">
        <f>[1]DSTRXFND25!M39</f>
        <v>2.7898097501925585E-3</v>
      </c>
      <c r="Q37" s="41">
        <f>[1]DSTRXFND25!N39</f>
        <v>450746.11034395068</v>
      </c>
      <c r="R37" s="39">
        <f>[1]DSTRXFND25!O39</f>
        <v>2.7898097501925581E-3</v>
      </c>
      <c r="S37" s="41">
        <f>[1]DSTRXFND25!P39</f>
        <v>48.135815367957413</v>
      </c>
      <c r="T37" s="41">
        <f>[1]DSTRXFND25!Y39</f>
        <v>20603.502386953554</v>
      </c>
      <c r="U37" s="39">
        <f t="shared" si="0"/>
        <v>2.7898097501925598E-3</v>
      </c>
      <c r="V37" s="41">
        <f>[1]DSTRXFND25!R39</f>
        <v>117729.97145812598</v>
      </c>
      <c r="W37" s="39">
        <f>[1]DSTRXFND25!W39</f>
        <v>0</v>
      </c>
      <c r="X37" s="41">
        <f>[1]DSTRXFND25!X39</f>
        <v>0</v>
      </c>
      <c r="Y37" s="41">
        <f t="shared" si="1"/>
        <v>21831423.253555875</v>
      </c>
    </row>
    <row r="38" spans="1:25" x14ac:dyDescent="0.25">
      <c r="A38" s="38" t="s">
        <v>97</v>
      </c>
      <c r="B38" s="39">
        <f>[1]DSTRXFND25!C40</f>
        <v>3.3181926589163253E-3</v>
      </c>
      <c r="C38" s="40">
        <f>[1]DSTRXFND25!D40</f>
        <v>19798277.736824885</v>
      </c>
      <c r="D38" s="39">
        <f>[1]DSTRXFND25!E40</f>
        <v>3.318192658916324E-3</v>
      </c>
      <c r="E38" s="40">
        <f>[1]DSTRXFND25!F40</f>
        <v>3597639.3217624975</v>
      </c>
      <c r="F38" s="39">
        <f>[1]DSTRXFND25!G40</f>
        <v>0</v>
      </c>
      <c r="G38" s="40">
        <f>[1]DSTRXFND25!H40</f>
        <v>0</v>
      </c>
      <c r="H38" s="39">
        <f>[1]DSTRXFND25!K40</f>
        <v>3.3181926589163223E-3</v>
      </c>
      <c r="I38" s="41">
        <f>[1]DSTRXFND25!L40</f>
        <v>1298247.6792257892</v>
      </c>
      <c r="J38" s="39">
        <f>[1]DSTRXFND25!I40</f>
        <v>3.3181926589163245E-3</v>
      </c>
      <c r="K38" s="41">
        <f>[1]DSTRXFND25!J40</f>
        <v>505240.71695173637</v>
      </c>
      <c r="L38" s="39">
        <f>[1]DSTRXFND25!S40</f>
        <v>1.3886108786812157E-3</v>
      </c>
      <c r="M38" s="41">
        <f>[1]DSTRXFND25!T40</f>
        <v>245410.14659437837</v>
      </c>
      <c r="N38" s="39">
        <f>[1]DSTRXFND25!U40</f>
        <v>1.3886108786812146E-3</v>
      </c>
      <c r="O38" s="41">
        <f>[1]DSTRXFND25!V40</f>
        <v>105175.77711187645</v>
      </c>
      <c r="P38" s="39">
        <f>[1]DSTRXFND25!M40</f>
        <v>3.318192658916324E-3</v>
      </c>
      <c r="Q38" s="41">
        <f>[1]DSTRXFND25!N40</f>
        <v>536116.28329679137</v>
      </c>
      <c r="R38" s="39">
        <f>[1]DSTRXFND25!O40</f>
        <v>3.3181926589163232E-3</v>
      </c>
      <c r="S38" s="41">
        <f>[1]DSTRXFND25!P40</f>
        <v>57.252617019452082</v>
      </c>
      <c r="T38" s="41">
        <f>[1]DSTRXFND25!Y40</f>
        <v>391887.75910332636</v>
      </c>
      <c r="U38" s="39">
        <f t="shared" si="0"/>
        <v>3.3181926589163253E-3</v>
      </c>
      <c r="V38" s="41">
        <f>[1]DSTRXFND25!R40</f>
        <v>140027.73020626887</v>
      </c>
      <c r="W38" s="39">
        <f>[1]DSTRXFND25!W40</f>
        <v>0</v>
      </c>
      <c r="X38" s="41">
        <f>[1]DSTRXFND25!X40</f>
        <v>0</v>
      </c>
      <c r="Y38" s="41">
        <f t="shared" si="1"/>
        <v>26618080.40369457</v>
      </c>
    </row>
    <row r="39" spans="1:25" x14ac:dyDescent="0.25">
      <c r="A39" s="38" t="s">
        <v>98</v>
      </c>
      <c r="B39" s="39">
        <f>[1]DSTRXFND25!C41</f>
        <v>3.1400046333047785E-3</v>
      </c>
      <c r="C39" s="40">
        <f>[1]DSTRXFND25!D41</f>
        <v>18735103.779473655</v>
      </c>
      <c r="D39" s="39">
        <f>[1]DSTRXFND25!E41</f>
        <v>3.140004633304778E-3</v>
      </c>
      <c r="E39" s="40">
        <f>[1]DSTRXFND25!F41</f>
        <v>3404444.9194167694</v>
      </c>
      <c r="F39" s="39">
        <f>[1]DSTRXFND25!G41</f>
        <v>3.0715933547077975E-3</v>
      </c>
      <c r="G39" s="40">
        <f>[1]DSTRXFND25!H41</f>
        <v>1267852.090549574</v>
      </c>
      <c r="H39" s="39">
        <f>[1]DSTRXFND25!K41</f>
        <v>3.1400046333047759E-3</v>
      </c>
      <c r="I39" s="41">
        <f>[1]DSTRXFND25!L41</f>
        <v>1228531.3563671985</v>
      </c>
      <c r="J39" s="39">
        <f>[1]DSTRXFND25!I41</f>
        <v>3.1400046333047776E-3</v>
      </c>
      <c r="K39" s="41">
        <f>[1]DSTRXFND25!J41</f>
        <v>478109.12603272265</v>
      </c>
      <c r="L39" s="39">
        <f>[1]DSTRXFND25!S41</f>
        <v>2.9410436335424901E-3</v>
      </c>
      <c r="M39" s="41">
        <f>[1]DSTRXFND25!T41</f>
        <v>519772.64497134986</v>
      </c>
      <c r="N39" s="39">
        <f>[1]DSTRXFND25!U41</f>
        <v>2.941043633542488E-3</v>
      </c>
      <c r="O39" s="41">
        <f>[1]DSTRXFND25!V41</f>
        <v>222759.7049877214</v>
      </c>
      <c r="P39" s="39">
        <f>[1]DSTRXFND25!M41</f>
        <v>3.1400046333047772E-3</v>
      </c>
      <c r="Q39" s="41">
        <f>[1]DSTRXFND25!N41</f>
        <v>507326.66441732144</v>
      </c>
      <c r="R39" s="39">
        <f>[1]DSTRXFND25!O41</f>
        <v>3.1400046333047767E-3</v>
      </c>
      <c r="S39" s="41">
        <f>[1]DSTRXFND25!P41</f>
        <v>54.178132853990171</v>
      </c>
      <c r="T39" s="41">
        <f>[1]DSTRXFND25!Y41</f>
        <v>1997693.822926695</v>
      </c>
      <c r="U39" s="39">
        <f t="shared" si="0"/>
        <v>3.1400046333047785E-3</v>
      </c>
      <c r="V39" s="41">
        <f>[1]DSTRXFND25!R41</f>
        <v>132508.1955254616</v>
      </c>
      <c r="W39" s="39">
        <f>[1]DSTRXFND25!W41</f>
        <v>0</v>
      </c>
      <c r="X39" s="41">
        <f>[1]DSTRXFND25!X41</f>
        <v>0</v>
      </c>
      <c r="Y39" s="41">
        <f t="shared" si="1"/>
        <v>28494156.482801318</v>
      </c>
    </row>
    <row r="40" spans="1:25" x14ac:dyDescent="0.25">
      <c r="A40" s="38" t="s">
        <v>99</v>
      </c>
      <c r="B40" s="39">
        <f>[1]DSTRXFND25!C42</f>
        <v>1.1474094818236658E-2</v>
      </c>
      <c r="C40" s="40">
        <f>[1]DSTRXFND25!D42</f>
        <v>68461159.233684227</v>
      </c>
      <c r="D40" s="39">
        <f>[1]DSTRXFND25!E42</f>
        <v>1.1474094818236654E-2</v>
      </c>
      <c r="E40" s="40">
        <f>[1]DSTRXFND25!F42</f>
        <v>12440403.238430666</v>
      </c>
      <c r="F40" s="39">
        <f>[1]DSTRXFND25!G42</f>
        <v>1.2374481876244764E-2</v>
      </c>
      <c r="G40" s="40">
        <f>[1]DSTRXFND25!H42</f>
        <v>5107776.6177018071</v>
      </c>
      <c r="H40" s="39">
        <f>[1]DSTRXFND25!K42</f>
        <v>1.1474094818236646E-2</v>
      </c>
      <c r="I40" s="41">
        <f>[1]DSTRXFND25!L42</f>
        <v>4489256.2006502915</v>
      </c>
      <c r="J40" s="39">
        <f>[1]DSTRXFND25!I42</f>
        <v>1.1474094818236653E-2</v>
      </c>
      <c r="K40" s="41">
        <f>[1]DSTRXFND25!J42</f>
        <v>1747089.6021544959</v>
      </c>
      <c r="L40" s="39">
        <f>[1]DSTRXFND25!S42</f>
        <v>1.0919409525026133E-2</v>
      </c>
      <c r="M40" s="41">
        <f>[1]DSTRXFND25!T42</f>
        <v>1929794.6843148009</v>
      </c>
      <c r="N40" s="39">
        <f>[1]DSTRXFND25!U42</f>
        <v>1.0919409525026126E-2</v>
      </c>
      <c r="O40" s="41">
        <f>[1]DSTRXFND25!V42</f>
        <v>827054.86470634339</v>
      </c>
      <c r="P40" s="39">
        <f>[1]DSTRXFND25!M42</f>
        <v>1.1474094818236651E-2</v>
      </c>
      <c r="Q40" s="41">
        <f>[1]DSTRXFND25!N42</f>
        <v>1853855.3063272056</v>
      </c>
      <c r="R40" s="39">
        <f>[1]DSTRXFND25!O42</f>
        <v>1.1474094818236647E-2</v>
      </c>
      <c r="S40" s="41">
        <f>[1]DSTRXFND25!P42</f>
        <v>197.97583317176174</v>
      </c>
      <c r="T40" s="41">
        <f>[1]DSTRXFND25!Y42</f>
        <v>4711166.7326355604</v>
      </c>
      <c r="U40" s="39">
        <f t="shared" si="0"/>
        <v>1.1474094818236658E-2</v>
      </c>
      <c r="V40" s="41">
        <f>[1]DSTRXFND25!R42</f>
        <v>484206.80132958665</v>
      </c>
      <c r="W40" s="39">
        <f>[1]DSTRXFND25!W42</f>
        <v>0</v>
      </c>
      <c r="X40" s="41">
        <f>[1]DSTRXFND25!X42</f>
        <v>0</v>
      </c>
      <c r="Y40" s="41">
        <f t="shared" si="1"/>
        <v>102051961.25776815</v>
      </c>
    </row>
    <row r="41" spans="1:25" x14ac:dyDescent="0.25">
      <c r="A41" s="38" t="s">
        <v>100</v>
      </c>
      <c r="B41" s="39">
        <f>[1]DSTRXFND25!C43</f>
        <v>0.35545678791388685</v>
      </c>
      <c r="C41" s="40">
        <f>[1]DSTRXFND25!D43</f>
        <v>2120863052.254813</v>
      </c>
      <c r="D41" s="39">
        <f>[1]DSTRXFND25!E43</f>
        <v>0.35545678791388674</v>
      </c>
      <c r="E41" s="40">
        <f>[1]DSTRXFND25!F43</f>
        <v>385392124.21861953</v>
      </c>
      <c r="F41" s="39">
        <f>[1]DSTRXFND25!G43</f>
        <v>0.43096764050171721</v>
      </c>
      <c r="G41" s="40">
        <f>[1]DSTRXFND25!H43</f>
        <v>177889180.26269761</v>
      </c>
      <c r="H41" s="39">
        <f>[1]DSTRXFND25!K43</f>
        <v>0.35545678791388652</v>
      </c>
      <c r="I41" s="41">
        <f>[1]DSTRXFND25!L43</f>
        <v>139072982.61728027</v>
      </c>
      <c r="J41" s="39">
        <f>[1]DSTRXFND25!I43</f>
        <v>0.35545678791388674</v>
      </c>
      <c r="K41" s="41">
        <f>[1]DSTRXFND25!J43</f>
        <v>54123211.287443884</v>
      </c>
      <c r="L41" s="39">
        <f>[1]DSTRXFND25!S43</f>
        <v>0.40419640559303405</v>
      </c>
      <c r="M41" s="41">
        <f>[1]DSTRXFND25!T43</f>
        <v>71433906.12330015</v>
      </c>
      <c r="N41" s="39">
        <f>[1]DSTRXFND25!U43</f>
        <v>0.40419640559303371</v>
      </c>
      <c r="O41" s="41">
        <f>[1]DSTRXFND25!V43</f>
        <v>30614531.195700068</v>
      </c>
      <c r="P41" s="39">
        <f>[1]DSTRXFND25!M43</f>
        <v>0.35545678791388668</v>
      </c>
      <c r="Q41" s="41">
        <f>[1]DSTRXFND25!N43</f>
        <v>57430713.52320002</v>
      </c>
      <c r="R41" s="39">
        <f>[1]DSTRXFND25!O43</f>
        <v>0.35545678791388663</v>
      </c>
      <c r="S41" s="41">
        <f>[1]DSTRXFND25!P43</f>
        <v>6133.1072174828632</v>
      </c>
      <c r="T41" s="41">
        <f>[1]DSTRXFND25!Y43</f>
        <v>307519931.13641793</v>
      </c>
      <c r="U41" s="39">
        <f t="shared" si="0"/>
        <v>0.35545678791388685</v>
      </c>
      <c r="V41" s="41">
        <f>[1]DSTRXFND25!R43</f>
        <v>15000276.449966019</v>
      </c>
      <c r="W41" s="39">
        <f>[1]DSTRXFND25!W43</f>
        <v>0.98082602075610836</v>
      </c>
      <c r="X41" s="41">
        <f>[1]DSTRXFND25!X43</f>
        <v>330317005.38935804</v>
      </c>
      <c r="Y41" s="41">
        <f t="shared" si="1"/>
        <v>3689663047.5660143</v>
      </c>
    </row>
    <row r="42" spans="1:25" x14ac:dyDescent="0.25">
      <c r="A42" s="38" t="s">
        <v>101</v>
      </c>
      <c r="B42" s="39">
        <f>[1]DSTRXFND25!C44</f>
        <v>2.8676446937976859E-3</v>
      </c>
      <c r="C42" s="40">
        <f>[1]DSTRXFND25!D44</f>
        <v>17110045.116211083</v>
      </c>
      <c r="D42" s="39">
        <f>[1]DSTRXFND25!E44</f>
        <v>2.8676446937976846E-3</v>
      </c>
      <c r="E42" s="40">
        <f>[1]DSTRXFND25!F44</f>
        <v>3109147.7716123438</v>
      </c>
      <c r="F42" s="39">
        <f>[1]DSTRXFND25!G44</f>
        <v>1.2603849408084162E-3</v>
      </c>
      <c r="G42" s="40">
        <f>[1]DSTRXFND25!H44</f>
        <v>520245.19445321191</v>
      </c>
      <c r="H42" s="39">
        <f>[1]DSTRXFND25!K44</f>
        <v>2.8676446937976829E-3</v>
      </c>
      <c r="I42" s="41">
        <f>[1]DSTRXFND25!L44</f>
        <v>1121970.1359302159</v>
      </c>
      <c r="J42" s="39">
        <f>[1]DSTRXFND25!I44</f>
        <v>2.8676446937976846E-3</v>
      </c>
      <c r="K42" s="41">
        <f>[1]DSTRXFND25!J44</f>
        <v>436638.55899505224</v>
      </c>
      <c r="L42" s="39">
        <f>[1]DSTRXFND25!S44</f>
        <v>1.3308857151332668E-3</v>
      </c>
      <c r="M42" s="41">
        <f>[1]DSTRXFND25!T44</f>
        <v>235208.33911470443</v>
      </c>
      <c r="N42" s="39">
        <f>[1]DSTRXFND25!U44</f>
        <v>1.3308857151332657E-3</v>
      </c>
      <c r="O42" s="41">
        <f>[1]DSTRXFND25!V44</f>
        <v>100803.57390630191</v>
      </c>
      <c r="P42" s="39">
        <f>[1]DSTRXFND25!M44</f>
        <v>2.8676446937976842E-3</v>
      </c>
      <c r="Q42" s="41">
        <f>[1]DSTRXFND25!N44</f>
        <v>463321.80590040563</v>
      </c>
      <c r="R42" s="39">
        <f>[1]DSTRXFND25!O44</f>
        <v>2.8676446937976833E-3</v>
      </c>
      <c r="S42" s="41">
        <f>[1]DSTRXFND25!P44</f>
        <v>49.478791703276727</v>
      </c>
      <c r="T42" s="41">
        <f>[1]DSTRXFND25!Y44</f>
        <v>1429172.8355310822</v>
      </c>
      <c r="U42" s="39">
        <f t="shared" si="0"/>
        <v>2.8676446937976859E-3</v>
      </c>
      <c r="V42" s="41">
        <f>[1]DSTRXFND25!R44</f>
        <v>121014.60607826227</v>
      </c>
      <c r="W42" s="39">
        <f>[1]DSTRXFND25!W44</f>
        <v>0</v>
      </c>
      <c r="X42" s="41">
        <f>[1]DSTRXFND25!X44</f>
        <v>0</v>
      </c>
      <c r="Y42" s="41">
        <f t="shared" si="1"/>
        <v>24647617.416524366</v>
      </c>
    </row>
    <row r="43" spans="1:25" x14ac:dyDescent="0.25">
      <c r="A43" s="38" t="s">
        <v>102</v>
      </c>
      <c r="B43" s="39">
        <f>[1]DSTRXFND25!C45</f>
        <v>2.7480039372824441E-3</v>
      </c>
      <c r="C43" s="40">
        <f>[1]DSTRXFND25!D45</f>
        <v>16396198.402167005</v>
      </c>
      <c r="D43" s="39">
        <f>[1]DSTRXFND25!E45</f>
        <v>2.7480039372824432E-3</v>
      </c>
      <c r="E43" s="40">
        <f>[1]DSTRXFND25!F45</f>
        <v>2979431.2860526368</v>
      </c>
      <c r="F43" s="39">
        <f>[1]DSTRXFND25!G45</f>
        <v>9.9347312329065734E-4</v>
      </c>
      <c r="G43" s="40">
        <f>[1]DSTRXFND25!H45</f>
        <v>410072.82892389869</v>
      </c>
      <c r="H43" s="39">
        <f>[1]DSTRXFND25!K45</f>
        <v>2.7480039372824415E-3</v>
      </c>
      <c r="I43" s="41">
        <f>[1]DSTRXFND25!L45</f>
        <v>1075160.5168234529</v>
      </c>
      <c r="J43" s="39">
        <f>[1]DSTRXFND25!I45</f>
        <v>2.7480039372824432E-3</v>
      </c>
      <c r="K43" s="41">
        <f>[1]DSTRXFND25!J45</f>
        <v>418421.5993992975</v>
      </c>
      <c r="L43" s="39">
        <f>[1]DSTRXFND25!S45</f>
        <v>9.898796563963092E-4</v>
      </c>
      <c r="M43" s="41">
        <f>[1]DSTRXFND25!T45</f>
        <v>174942.10604033439</v>
      </c>
      <c r="N43" s="39">
        <f>[1]DSTRXFND25!U45</f>
        <v>9.8987965639630855E-4</v>
      </c>
      <c r="O43" s="41">
        <f>[1]DSTRXFND25!V45</f>
        <v>74975.188303000468</v>
      </c>
      <c r="P43" s="39">
        <f>[1]DSTRXFND25!M45</f>
        <v>2.7480039372824428E-3</v>
      </c>
      <c r="Q43" s="41">
        <f>[1]DSTRXFND25!N45</f>
        <v>443991.59686585388</v>
      </c>
      <c r="R43" s="39">
        <f>[1]DSTRXFND25!O45</f>
        <v>2.7480039372824424E-3</v>
      </c>
      <c r="S43" s="41">
        <f>[1]DSTRXFND25!P45</f>
        <v>47.414491309422665</v>
      </c>
      <c r="T43" s="41">
        <f>[1]DSTRXFND25!Y45</f>
        <v>0</v>
      </c>
      <c r="U43" s="39">
        <f t="shared" si="0"/>
        <v>2.7480039372824441E-3</v>
      </c>
      <c r="V43" s="41">
        <f>[1]DSTRXFND25!R45</f>
        <v>115965.76615331908</v>
      </c>
      <c r="W43" s="39">
        <f>[1]DSTRXFND25!W45</f>
        <v>0</v>
      </c>
      <c r="X43" s="41">
        <f>[1]DSTRXFND25!X45</f>
        <v>0</v>
      </c>
      <c r="Y43" s="41">
        <f t="shared" si="1"/>
        <v>22089206.705220118</v>
      </c>
    </row>
    <row r="44" spans="1:25" x14ac:dyDescent="0.25">
      <c r="A44" s="38" t="s">
        <v>103</v>
      </c>
      <c r="B44" s="39">
        <f>[1]DSTRXFND25!C46</f>
        <v>3.1777311164746073E-3</v>
      </c>
      <c r="C44" s="40">
        <f>[1]DSTRXFND25!D46</f>
        <v>18960202.038859792</v>
      </c>
      <c r="D44" s="39">
        <f>[1]DSTRXFND25!E46</f>
        <v>3.1777311164746065E-3</v>
      </c>
      <c r="E44" s="40">
        <f>[1]DSTRXFND25!F46</f>
        <v>3445348.5959886755</v>
      </c>
      <c r="F44" s="39">
        <f>[1]DSTRXFND25!G46</f>
        <v>0</v>
      </c>
      <c r="G44" s="40">
        <f>[1]DSTRXFND25!H46</f>
        <v>0</v>
      </c>
      <c r="H44" s="39">
        <f>[1]DSTRXFND25!K46</f>
        <v>3.1777311164746043E-3</v>
      </c>
      <c r="I44" s="41">
        <f>[1]DSTRXFND25!L46</f>
        <v>1243291.8974976151</v>
      </c>
      <c r="J44" s="39">
        <f>[1]DSTRXFND25!I46</f>
        <v>3.1777311164746065E-3</v>
      </c>
      <c r="K44" s="41">
        <f>[1]DSTRXFND25!J46</f>
        <v>483853.50478468364</v>
      </c>
      <c r="L44" s="39">
        <f>[1]DSTRXFND25!S46</f>
        <v>1.101588537706692E-3</v>
      </c>
      <c r="M44" s="41">
        <f>[1]DSTRXFND25!T46</f>
        <v>194684.49273711079</v>
      </c>
      <c r="N44" s="39">
        <f>[1]DSTRXFND25!U46</f>
        <v>1.1015885377066912E-3</v>
      </c>
      <c r="O44" s="41">
        <f>[1]DSTRXFND25!V46</f>
        <v>83436.211173047501</v>
      </c>
      <c r="P44" s="39">
        <f>[1]DSTRXFND25!M46</f>
        <v>3.177731116474606E-3</v>
      </c>
      <c r="Q44" s="41">
        <f>[1]DSTRXFND25!N46</f>
        <v>513422.08563541103</v>
      </c>
      <c r="R44" s="39">
        <f>[1]DSTRXFND25!O46</f>
        <v>3.1777311164746056E-3</v>
      </c>
      <c r="S44" s="41">
        <f>[1]DSTRXFND25!P46</f>
        <v>54.829071516821891</v>
      </c>
      <c r="T44" s="41">
        <f>[1]DSTRXFND25!Y46</f>
        <v>536958.18441980088</v>
      </c>
      <c r="U44" s="39">
        <f t="shared" si="0"/>
        <v>3.1777311164746073E-3</v>
      </c>
      <c r="V44" s="41">
        <f>[1]DSTRXFND25!R46</f>
        <v>134100.25311522838</v>
      </c>
      <c r="W44" s="39">
        <f>[1]DSTRXFND25!W46</f>
        <v>0</v>
      </c>
      <c r="X44" s="41">
        <f>[1]DSTRXFND25!X46</f>
        <v>0</v>
      </c>
      <c r="Y44" s="41">
        <f t="shared" si="1"/>
        <v>25595352.093282886</v>
      </c>
    </row>
    <row r="45" spans="1:25" x14ac:dyDescent="0.25">
      <c r="A45" s="38" t="s">
        <v>104</v>
      </c>
      <c r="B45" s="39">
        <f>[1]DSTRXFND25!C47</f>
        <v>1.2897580641589525E-2</v>
      </c>
      <c r="C45" s="40">
        <f>[1]DSTRXFND25!D47</f>
        <v>76954508.047968253</v>
      </c>
      <c r="D45" s="39">
        <f>[1]DSTRXFND25!E47</f>
        <v>1.2897580641589523E-2</v>
      </c>
      <c r="E45" s="40">
        <f>[1]DSTRXFND25!F47</f>
        <v>13983770.094572846</v>
      </c>
      <c r="F45" s="39">
        <f>[1]DSTRXFND25!G47</f>
        <v>5.9921614501513443E-3</v>
      </c>
      <c r="G45" s="40">
        <f>[1]DSTRXFND25!H47</f>
        <v>2473365.9518571505</v>
      </c>
      <c r="H45" s="39">
        <f>[1]DSTRXFND25!K47</f>
        <v>1.2897580641589515E-2</v>
      </c>
      <c r="I45" s="41">
        <f>[1]DSTRXFND25!L47</f>
        <v>5046197.088821088</v>
      </c>
      <c r="J45" s="39">
        <f>[1]DSTRXFND25!I47</f>
        <v>1.2897580641589523E-2</v>
      </c>
      <c r="K45" s="41">
        <f>[1]DSTRXFND25!J47</f>
        <v>1963835.0030066327</v>
      </c>
      <c r="L45" s="39">
        <f>[1]DSTRXFND25!S47</f>
        <v>6.7196366307853131E-3</v>
      </c>
      <c r="M45" s="41">
        <f>[1]DSTRXFND25!T47</f>
        <v>1187565.959578339</v>
      </c>
      <c r="N45" s="39">
        <f>[1]DSTRXFND25!U47</f>
        <v>6.7196366307853079E-3</v>
      </c>
      <c r="O45" s="41">
        <f>[1]DSTRXFND25!V47</f>
        <v>508956.83981928817</v>
      </c>
      <c r="P45" s="39">
        <f>[1]DSTRXFND25!M47</f>
        <v>1.289758064158952E-2</v>
      </c>
      <c r="Q45" s="41">
        <f>[1]DSTRXFND25!N47</f>
        <v>2083846.1499543651</v>
      </c>
      <c r="R45" s="39">
        <f>[1]DSTRXFND25!O47</f>
        <v>1.2897580641589518E-2</v>
      </c>
      <c r="S45" s="41">
        <f>[1]DSTRXFND25!P47</f>
        <v>222.5368810235334</v>
      </c>
      <c r="T45" s="41">
        <f>[1]DSTRXFND25!Y47</f>
        <v>0</v>
      </c>
      <c r="U45" s="39">
        <f t="shared" si="0"/>
        <v>1.2897580641589525E-2</v>
      </c>
      <c r="V45" s="41">
        <f>[1]DSTRXFND25!R47</f>
        <v>544277.90307507769</v>
      </c>
      <c r="W45" s="39">
        <f>[1]DSTRXFND25!W47</f>
        <v>0</v>
      </c>
      <c r="X45" s="41">
        <f>[1]DSTRXFND25!X47</f>
        <v>0</v>
      </c>
      <c r="Y45" s="41">
        <f t="shared" si="1"/>
        <v>104746545.57553406</v>
      </c>
    </row>
    <row r="46" spans="1:25" x14ac:dyDescent="0.25">
      <c r="A46" s="38" t="s">
        <v>105</v>
      </c>
      <c r="B46" s="39">
        <f>[1]DSTRXFND25!C48</f>
        <v>2.5397328702736876E-3</v>
      </c>
      <c r="C46" s="40">
        <f>[1]DSTRXFND25!D48</f>
        <v>15153531.428595051</v>
      </c>
      <c r="D46" s="39">
        <f>[1]DSTRXFND25!E48</f>
        <v>2.5397328702736867E-3</v>
      </c>
      <c r="E46" s="40">
        <f>[1]DSTRXFND25!F48</f>
        <v>2753620.353030791</v>
      </c>
      <c r="F46" s="39">
        <f>[1]DSTRXFND25!G48</f>
        <v>2.3115743087584762E-4</v>
      </c>
      <c r="G46" s="40">
        <f>[1]DSTRXFND25!H48</f>
        <v>95414.137920575202</v>
      </c>
      <c r="H46" s="39">
        <f>[1]DSTRXFND25!K48</f>
        <v>2.5397328702736854E-3</v>
      </c>
      <c r="I46" s="41">
        <f>[1]DSTRXFND25!L48</f>
        <v>993674.1604880431</v>
      </c>
      <c r="J46" s="39">
        <f>[1]DSTRXFND25!I48</f>
        <v>2.5397328702736867E-3</v>
      </c>
      <c r="K46" s="41">
        <f>[1]DSTRXFND25!J48</f>
        <v>386709.44943324552</v>
      </c>
      <c r="L46" s="39">
        <f>[1]DSTRXFND25!S48</f>
        <v>3.4795445805291432E-4</v>
      </c>
      <c r="M46" s="41">
        <f>[1]DSTRXFND25!T48</f>
        <v>61494.22841914562</v>
      </c>
      <c r="N46" s="39">
        <f>[1]DSTRXFND25!U48</f>
        <v>3.479544580529141E-4</v>
      </c>
      <c r="O46" s="41">
        <f>[1]DSTRXFND25!V48</f>
        <v>26354.669322490983</v>
      </c>
      <c r="P46" s="39">
        <f>[1]DSTRXFND25!M48</f>
        <v>2.5397328702736863E-3</v>
      </c>
      <c r="Q46" s="41">
        <f>[1]DSTRXFND25!N48</f>
        <v>410341.49820055894</v>
      </c>
      <c r="R46" s="39">
        <f>[1]DSTRXFND25!O48</f>
        <v>2.5397328702736854E-3</v>
      </c>
      <c r="S46" s="41">
        <f>[1]DSTRXFND25!P48</f>
        <v>43.820949625324303</v>
      </c>
      <c r="T46" s="41">
        <f>[1]DSTRXFND25!Y48</f>
        <v>0</v>
      </c>
      <c r="U46" s="39">
        <f t="shared" si="0"/>
        <v>2.5397328702736876E-3</v>
      </c>
      <c r="V46" s="41">
        <f>[1]DSTRXFND25!R48</f>
        <v>107176.72712554956</v>
      </c>
      <c r="W46" s="39">
        <f>[1]DSTRXFND25!W48</f>
        <v>0</v>
      </c>
      <c r="X46" s="41">
        <f>[1]DSTRXFND25!X48</f>
        <v>0</v>
      </c>
      <c r="Y46" s="41">
        <f t="shared" si="1"/>
        <v>19988360.473485071</v>
      </c>
    </row>
    <row r="47" spans="1:25" x14ac:dyDescent="0.25">
      <c r="A47" s="38" t="s">
        <v>106</v>
      </c>
      <c r="B47" s="39">
        <f>[1]DSTRXFND25!C49</f>
        <v>3.0622945332548198E-3</v>
      </c>
      <c r="C47" s="40">
        <f>[1]DSTRXFND25!D49</f>
        <v>18271439.881112795</v>
      </c>
      <c r="D47" s="39">
        <f>[1]DSTRXFND25!E49</f>
        <v>3.0622945332548193E-3</v>
      </c>
      <c r="E47" s="40">
        <f>[1]DSTRXFND25!F49</f>
        <v>3320190.3445997862</v>
      </c>
      <c r="F47" s="39">
        <f>[1]DSTRXFND25!G49</f>
        <v>2.0220818832437828E-4</v>
      </c>
      <c r="G47" s="40">
        <f>[1]DSTRXFND25!H49</f>
        <v>83464.848594091847</v>
      </c>
      <c r="H47" s="39">
        <f>[1]DSTRXFND25!K49</f>
        <v>3.0622945332548167E-3</v>
      </c>
      <c r="I47" s="41">
        <f>[1]DSTRXFND25!L49</f>
        <v>1198127.1672761373</v>
      </c>
      <c r="J47" s="39">
        <f>[1]DSTRXFND25!I49</f>
        <v>3.0622945332548189E-3</v>
      </c>
      <c r="K47" s="41">
        <f>[1]DSTRXFND25!J49</f>
        <v>466276.6887093109</v>
      </c>
      <c r="L47" s="39">
        <f>[1]DSTRXFND25!S49</f>
        <v>3.1481593823835103E-4</v>
      </c>
      <c r="M47" s="41">
        <f>[1]DSTRXFND25!T49</f>
        <v>55637.635236369839</v>
      </c>
      <c r="N47" s="39">
        <f>[1]DSTRXFND25!U49</f>
        <v>3.1481593823835075E-4</v>
      </c>
      <c r="O47" s="41">
        <f>[1]DSTRXFND25!V49</f>
        <v>23844.700815587075</v>
      </c>
      <c r="P47" s="39">
        <f>[1]DSTRXFND25!M49</f>
        <v>3.0622945332548185E-3</v>
      </c>
      <c r="Q47" s="41">
        <f>[1]DSTRXFND25!N49</f>
        <v>494771.13967964338</v>
      </c>
      <c r="R47" s="39">
        <f>[1]DSTRXFND25!O49</f>
        <v>3.062294533254818E-3</v>
      </c>
      <c r="S47" s="41">
        <f>[1]DSTRXFND25!P49</f>
        <v>52.837310588969366</v>
      </c>
      <c r="T47" s="41">
        <f>[1]DSTRXFND25!Y49</f>
        <v>0</v>
      </c>
      <c r="U47" s="39">
        <f t="shared" si="0"/>
        <v>3.0622945332548198E-3</v>
      </c>
      <c r="V47" s="41">
        <f>[1]DSTRXFND25!R49</f>
        <v>129228.82930335334</v>
      </c>
      <c r="W47" s="39">
        <f>[1]DSTRXFND25!W49</f>
        <v>0</v>
      </c>
      <c r="X47" s="41">
        <f>[1]DSTRXFND25!X49</f>
        <v>0</v>
      </c>
      <c r="Y47" s="41">
        <f t="shared" si="1"/>
        <v>24043034.07263767</v>
      </c>
    </row>
    <row r="48" spans="1:25" x14ac:dyDescent="0.25">
      <c r="A48" s="38" t="s">
        <v>107</v>
      </c>
      <c r="B48" s="39">
        <f>[1]DSTRXFND25!C50</f>
        <v>2.6295654399285744E-3</v>
      </c>
      <c r="C48" s="40">
        <f>[1]DSTRXFND25!D50</f>
        <v>15689525.069308173</v>
      </c>
      <c r="D48" s="39">
        <f>[1]DSTRXFND25!E50</f>
        <v>2.629565439928574E-3</v>
      </c>
      <c r="E48" s="40">
        <f>[1]DSTRXFND25!F50</f>
        <v>2851018.3097458594</v>
      </c>
      <c r="F48" s="39">
        <f>[1]DSTRXFND25!G50</f>
        <v>5.1978371008410589E-4</v>
      </c>
      <c r="G48" s="40">
        <f>[1]DSTRXFND25!H50</f>
        <v>214549.51465293794</v>
      </c>
      <c r="H48" s="39">
        <f>[1]DSTRXFND25!K50</f>
        <v>2.6295654399285718E-3</v>
      </c>
      <c r="I48" s="41">
        <f>[1]DSTRXFND25!L50</f>
        <v>1028821.2833532458</v>
      </c>
      <c r="J48" s="39">
        <f>[1]DSTRXFND25!I50</f>
        <v>2.6295654399285735E-3</v>
      </c>
      <c r="K48" s="41">
        <f>[1]DSTRXFND25!J50</f>
        <v>400387.70038594172</v>
      </c>
      <c r="L48" s="39">
        <f>[1]DSTRXFND25!S50</f>
        <v>7.3278888170590713E-4</v>
      </c>
      <c r="M48" s="41">
        <f>[1]DSTRXFND25!T50</f>
        <v>129506.27828363847</v>
      </c>
      <c r="N48" s="39">
        <f>[1]DSTRXFND25!U50</f>
        <v>7.327888817059067E-4</v>
      </c>
      <c r="O48" s="41">
        <f>[1]DSTRXFND25!V50</f>
        <v>55502.690692987926</v>
      </c>
      <c r="P48" s="39">
        <f>[1]DSTRXFND25!M50</f>
        <v>2.6295654399285731E-3</v>
      </c>
      <c r="Q48" s="41">
        <f>[1]DSTRXFND25!N50</f>
        <v>424855.63535681035</v>
      </c>
      <c r="R48" s="39">
        <f>[1]DSTRXFND25!O50</f>
        <v>2.6295654399285727E-3</v>
      </c>
      <c r="S48" s="41">
        <f>[1]DSTRXFND25!P50</f>
        <v>45.37093488386688</v>
      </c>
      <c r="T48" s="41">
        <f>[1]DSTRXFND25!Y50</f>
        <v>295485.50776261254</v>
      </c>
      <c r="U48" s="39">
        <f t="shared" si="0"/>
        <v>2.6295654399285744E-3</v>
      </c>
      <c r="V48" s="41">
        <f>[1]DSTRXFND25!R50</f>
        <v>110967.66156498578</v>
      </c>
      <c r="W48" s="39">
        <f>[1]DSTRXFND25!W50</f>
        <v>0</v>
      </c>
      <c r="X48" s="41">
        <f>[1]DSTRXFND25!X50</f>
        <v>0</v>
      </c>
      <c r="Y48" s="41">
        <f t="shared" si="1"/>
        <v>21200665.022042077</v>
      </c>
    </row>
    <row r="49" spans="1:25" x14ac:dyDescent="0.25">
      <c r="A49" s="38" t="s">
        <v>108</v>
      </c>
      <c r="B49" s="39">
        <f>[1]DSTRXFND25!C51</f>
        <v>2.7647734846297399E-3</v>
      </c>
      <c r="C49" s="40">
        <f>[1]DSTRXFND25!D51</f>
        <v>16496255.327737756</v>
      </c>
      <c r="D49" s="39">
        <f>[1]DSTRXFND25!E51</f>
        <v>2.7647734846297394E-3</v>
      </c>
      <c r="E49" s="40">
        <f>[1]DSTRXFND25!F51</f>
        <v>2997613.1064429251</v>
      </c>
      <c r="F49" s="39">
        <f>[1]DSTRXFND25!G51</f>
        <v>1.2941038105338653E-3</v>
      </c>
      <c r="G49" s="40">
        <f>[1]DSTRXFND25!H51</f>
        <v>534163.22803889343</v>
      </c>
      <c r="H49" s="39">
        <f>[1]DSTRXFND25!K51</f>
        <v>2.7647734846297373E-3</v>
      </c>
      <c r="I49" s="41">
        <f>[1]DSTRXFND25!L51</f>
        <v>1081721.6264886174</v>
      </c>
      <c r="J49" s="39">
        <f>[1]DSTRXFND25!I51</f>
        <v>2.764773484629739E-3</v>
      </c>
      <c r="K49" s="41">
        <f>[1]DSTRXFND25!J51</f>
        <v>420974.99487557792</v>
      </c>
      <c r="L49" s="39">
        <f>[1]DSTRXFND25!S51</f>
        <v>1.1528997941937576E-3</v>
      </c>
      <c r="M49" s="41">
        <f>[1]DSTRXFND25!T51</f>
        <v>203752.76605237648</v>
      </c>
      <c r="N49" s="39">
        <f>[1]DSTRXFND25!U51</f>
        <v>1.1528997941937567E-3</v>
      </c>
      <c r="O49" s="41">
        <f>[1]DSTRXFND25!V51</f>
        <v>87322.614022447073</v>
      </c>
      <c r="P49" s="39">
        <f>[1]DSTRXFND25!M51</f>
        <v>2.7647734846297386E-3</v>
      </c>
      <c r="Q49" s="41">
        <f>[1]DSTRXFND25!N51</f>
        <v>446701.03188682639</v>
      </c>
      <c r="R49" s="39">
        <f>[1]DSTRXFND25!O51</f>
        <v>2.7647734846297377E-3</v>
      </c>
      <c r="S49" s="41">
        <f>[1]DSTRXFND25!P51</f>
        <v>47.703835711799179</v>
      </c>
      <c r="T49" s="41">
        <f>[1]DSTRXFND25!Y51</f>
        <v>288010.41413923138</v>
      </c>
      <c r="U49" s="39">
        <f t="shared" si="0"/>
        <v>2.7647734846297399E-3</v>
      </c>
      <c r="V49" s="41">
        <f>[1]DSTRXFND25!R51</f>
        <v>116673.44105137496</v>
      </c>
      <c r="W49" s="39">
        <f>[1]DSTRXFND25!W51</f>
        <v>0</v>
      </c>
      <c r="X49" s="41">
        <f>[1]DSTRXFND25!X51</f>
        <v>0</v>
      </c>
      <c r="Y49" s="41">
        <f t="shared" si="1"/>
        <v>22673236.254571736</v>
      </c>
    </row>
    <row r="50" spans="1:25" x14ac:dyDescent="0.25">
      <c r="A50" s="38" t="s">
        <v>109</v>
      </c>
      <c r="B50" s="39">
        <f>[1]DSTRXFND25!C52</f>
        <v>8.0658402088691003E-3</v>
      </c>
      <c r="C50" s="40">
        <f>[1]DSTRXFND25!D52</f>
        <v>48125519.236183383</v>
      </c>
      <c r="D50" s="39">
        <f>[1]DSTRXFND25!E52</f>
        <v>8.0658402088690986E-3</v>
      </c>
      <c r="E50" s="40">
        <f>[1]DSTRXFND25!F52</f>
        <v>8745117.261502644</v>
      </c>
      <c r="F50" s="39">
        <f>[1]DSTRXFND25!G52</f>
        <v>1.4258948783685728E-2</v>
      </c>
      <c r="G50" s="40">
        <f>[1]DSTRXFND25!H52</f>
        <v>5885622.1956356755</v>
      </c>
      <c r="H50" s="39">
        <f>[1]DSTRXFND25!K52</f>
        <v>8.0658402088690934E-3</v>
      </c>
      <c r="I50" s="41">
        <f>[1]DSTRXFND25!L52</f>
        <v>3155771.6529908162</v>
      </c>
      <c r="J50" s="39">
        <f>[1]DSTRXFND25!I52</f>
        <v>8.0658402088690986E-3</v>
      </c>
      <c r="K50" s="41">
        <f>[1]DSTRXFND25!J52</f>
        <v>1228135.7078518965</v>
      </c>
      <c r="L50" s="39">
        <f>[1]DSTRXFND25!S52</f>
        <v>1.1986790558408114E-2</v>
      </c>
      <c r="M50" s="41">
        <f>[1]DSTRXFND25!T52</f>
        <v>2118433.6615084009</v>
      </c>
      <c r="N50" s="39">
        <f>[1]DSTRXFND25!U52</f>
        <v>1.1986790558408105E-2</v>
      </c>
      <c r="O50" s="41">
        <f>[1]DSTRXFND25!V52</f>
        <v>907900.14064645767</v>
      </c>
      <c r="P50" s="39">
        <f>[1]DSTRXFND25!M52</f>
        <v>8.0658402088690968E-3</v>
      </c>
      <c r="Q50" s="41">
        <f>[1]DSTRXFND25!N52</f>
        <v>1303187.8251026417</v>
      </c>
      <c r="R50" s="39">
        <f>[1]DSTRXFND25!O52</f>
        <v>8.0658402088690951E-3</v>
      </c>
      <c r="S50" s="41">
        <f>[1]DSTRXFND25!P52</f>
        <v>139.16927312149929</v>
      </c>
      <c r="T50" s="41">
        <f>[1]DSTRXFND25!Y52</f>
        <v>2422930.5715885395</v>
      </c>
      <c r="U50" s="39">
        <f t="shared" si="0"/>
        <v>8.0658402088691003E-3</v>
      </c>
      <c r="V50" s="41">
        <f>[1]DSTRXFND25!R52</f>
        <v>340378.45681427588</v>
      </c>
      <c r="W50" s="39">
        <f>[1]DSTRXFND25!W52</f>
        <v>0</v>
      </c>
      <c r="X50" s="41">
        <f>[1]DSTRXFND25!X52</f>
        <v>0</v>
      </c>
      <c r="Y50" s="41">
        <f t="shared" si="1"/>
        <v>74233135.879097864</v>
      </c>
    </row>
    <row r="51" spans="1:25" x14ac:dyDescent="0.25">
      <c r="A51" s="38" t="s">
        <v>110</v>
      </c>
      <c r="B51" s="39">
        <f>[1]DSTRXFND25!C53</f>
        <v>2.9704958544398466E-3</v>
      </c>
      <c r="C51" s="40">
        <f>[1]DSTRXFND25!D53</f>
        <v>17723715.283456076</v>
      </c>
      <c r="D51" s="39">
        <f>[1]DSTRXFND25!E53</f>
        <v>2.9704958544398453E-3</v>
      </c>
      <c r="E51" s="40">
        <f>[1]DSTRXFND25!F53</f>
        <v>3220660.6998387575</v>
      </c>
      <c r="F51" s="39">
        <f>[1]DSTRXFND25!G53</f>
        <v>0</v>
      </c>
      <c r="G51" s="40">
        <f>[1]DSTRXFND25!H53</f>
        <v>0</v>
      </c>
      <c r="H51" s="39">
        <f>[1]DSTRXFND25!K53</f>
        <v>2.9704958544398436E-3</v>
      </c>
      <c r="I51" s="41">
        <f>[1]DSTRXFND25!L53</f>
        <v>1162210.8013570907</v>
      </c>
      <c r="J51" s="39">
        <f>[1]DSTRXFND25!I53</f>
        <v>2.9704958544398453E-3</v>
      </c>
      <c r="K51" s="41">
        <f>[1]DSTRXFND25!J53</f>
        <v>452299.0704492408</v>
      </c>
      <c r="L51" s="39">
        <f>[1]DSTRXFND25!S53</f>
        <v>1.9418103626823928E-3</v>
      </c>
      <c r="M51" s="41">
        <f>[1]DSTRXFND25!T53</f>
        <v>343177.46827458683</v>
      </c>
      <c r="N51" s="39">
        <f>[1]DSTRXFND25!U53</f>
        <v>1.9418103626823913E-3</v>
      </c>
      <c r="O51" s="41">
        <f>[1]DSTRXFND25!V53</f>
        <v>147076.05783196579</v>
      </c>
      <c r="P51" s="39">
        <f>[1]DSTRXFND25!M53</f>
        <v>2.9704958544398449E-3</v>
      </c>
      <c r="Q51" s="41">
        <f>[1]DSTRXFND25!N53</f>
        <v>479939.3406984738</v>
      </c>
      <c r="R51" s="39">
        <f>[1]DSTRXFND25!O53</f>
        <v>2.9704958544398445E-3</v>
      </c>
      <c r="S51" s="41">
        <f>[1]DSTRXFND25!P53</f>
        <v>51.25340177434321</v>
      </c>
      <c r="T51" s="41">
        <f>[1]DSTRXFND25!Y53</f>
        <v>0</v>
      </c>
      <c r="U51" s="39">
        <f t="shared" si="0"/>
        <v>2.9704958544398466E-3</v>
      </c>
      <c r="V51" s="41">
        <f>[1]DSTRXFND25!R53</f>
        <v>125354.92505736146</v>
      </c>
      <c r="W51" s="39">
        <f>[1]DSTRXFND25!W53</f>
        <v>0</v>
      </c>
      <c r="X51" s="41">
        <f>[1]DSTRXFND25!X53</f>
        <v>0</v>
      </c>
      <c r="Y51" s="41">
        <f t="shared" si="1"/>
        <v>23654484.900365327</v>
      </c>
    </row>
    <row r="52" spans="1:25" x14ac:dyDescent="0.25">
      <c r="A52" s="38" t="s">
        <v>111</v>
      </c>
      <c r="B52" s="39">
        <f>[1]DSTRXFND25!C54</f>
        <v>2.6571185965148982E-3</v>
      </c>
      <c r="C52" s="40">
        <f>[1]DSTRXFND25!D54</f>
        <v>15853923.313381324</v>
      </c>
      <c r="D52" s="39">
        <f>[1]DSTRXFND25!E54</f>
        <v>2.6571185965148978E-3</v>
      </c>
      <c r="E52" s="40">
        <f>[1]DSTRXFND25!F54</f>
        <v>2880891.8974976963</v>
      </c>
      <c r="F52" s="39">
        <f>[1]DSTRXFND25!G54</f>
        <v>8.5006991480575432E-4</v>
      </c>
      <c r="G52" s="40">
        <f>[1]DSTRXFND25!H54</f>
        <v>350880.73001196544</v>
      </c>
      <c r="H52" s="39">
        <f>[1]DSTRXFND25!K54</f>
        <v>2.6571185965148956E-3</v>
      </c>
      <c r="I52" s="41">
        <f>[1]DSTRXFND25!L54</f>
        <v>1039601.4957370625</v>
      </c>
      <c r="J52" s="39">
        <f>[1]DSTRXFND25!I54</f>
        <v>2.6571185965148974E-3</v>
      </c>
      <c r="K52" s="41">
        <f>[1]DSTRXFND25!J54</f>
        <v>404583.04948676942</v>
      </c>
      <c r="L52" s="39">
        <f>[1]DSTRXFND25!S54</f>
        <v>1.188443529156152E-3</v>
      </c>
      <c r="M52" s="41">
        <f>[1]DSTRXFND25!T54</f>
        <v>210034.43454680534</v>
      </c>
      <c r="N52" s="39">
        <f>[1]DSTRXFND25!U54</f>
        <v>1.1884435291561512E-3</v>
      </c>
      <c r="O52" s="41">
        <f>[1]DSTRXFND25!V54</f>
        <v>90014.757662916585</v>
      </c>
      <c r="P52" s="39">
        <f>[1]DSTRXFND25!M54</f>
        <v>2.6571185965148969E-3</v>
      </c>
      <c r="Q52" s="41">
        <f>[1]DSTRXFND25!N54</f>
        <v>429307.364783208</v>
      </c>
      <c r="R52" s="39">
        <f>[1]DSTRXFND25!O54</f>
        <v>2.6571185965148961E-3</v>
      </c>
      <c r="S52" s="41">
        <f>[1]DSTRXFND25!P54</f>
        <v>45.846341372840598</v>
      </c>
      <c r="T52" s="41">
        <f>[1]DSTRXFND25!Y54</f>
        <v>0</v>
      </c>
      <c r="U52" s="39">
        <f t="shared" si="0"/>
        <v>2.6571185965148982E-3</v>
      </c>
      <c r="V52" s="41">
        <f>[1]DSTRXFND25!R54</f>
        <v>112130.40477292865</v>
      </c>
      <c r="W52" s="39">
        <f>[1]DSTRXFND25!W54</f>
        <v>0</v>
      </c>
      <c r="X52" s="41">
        <f>[1]DSTRXFND25!X54</f>
        <v>0</v>
      </c>
      <c r="Y52" s="41">
        <f t="shared" si="1"/>
        <v>21371413.294222053</v>
      </c>
    </row>
    <row r="53" spans="1:25" x14ac:dyDescent="0.25">
      <c r="A53" s="38" t="s">
        <v>112</v>
      </c>
      <c r="B53" s="39">
        <f>[1]DSTRXFND25!C55</f>
        <v>7.8401633367355759E-3</v>
      </c>
      <c r="C53" s="40">
        <f>[1]DSTRXFND25!D55</f>
        <v>46778999.051084593</v>
      </c>
      <c r="D53" s="39">
        <f>[1]DSTRXFND25!E55</f>
        <v>7.8401633367355724E-3</v>
      </c>
      <c r="E53" s="40">
        <f>[1]DSTRXFND25!F55</f>
        <v>8500434.6668925118</v>
      </c>
      <c r="F53" s="39">
        <f>[1]DSTRXFND25!G55</f>
        <v>5.4305180271990421E-3</v>
      </c>
      <c r="G53" s="40">
        <f>[1]DSTRXFND25!H55</f>
        <v>2241538.1329689189</v>
      </c>
      <c r="H53" s="39">
        <f>[1]DSTRXFND25!K55</f>
        <v>7.8401633367355672E-3</v>
      </c>
      <c r="I53" s="41">
        <f>[1]DSTRXFND25!L55</f>
        <v>3067475.2502141404</v>
      </c>
      <c r="J53" s="39">
        <f>[1]DSTRXFND25!I55</f>
        <v>7.8401633367355724E-3</v>
      </c>
      <c r="K53" s="41">
        <f>[1]DSTRXFND25!J55</f>
        <v>1193773.2833646438</v>
      </c>
      <c r="L53" s="39">
        <f>[1]DSTRXFND25!S55</f>
        <v>6.0696940486158141E-3</v>
      </c>
      <c r="M53" s="41">
        <f>[1]DSTRXFND25!T55</f>
        <v>1072701.16425164</v>
      </c>
      <c r="N53" s="39">
        <f>[1]DSTRXFND25!U55</f>
        <v>6.0696940486158098E-3</v>
      </c>
      <c r="O53" s="41">
        <f>[1]DSTRXFND25!V55</f>
        <v>459729.07039356005</v>
      </c>
      <c r="P53" s="39">
        <f>[1]DSTRXFND25!M55</f>
        <v>7.8401633367355707E-3</v>
      </c>
      <c r="Q53" s="41">
        <f>[1]DSTRXFND25!N55</f>
        <v>1266725.4920343186</v>
      </c>
      <c r="R53" s="39">
        <f>[1]DSTRXFND25!O55</f>
        <v>7.8401633367355689E-3</v>
      </c>
      <c r="S53" s="41">
        <f>[1]DSTRXFND25!P55</f>
        <v>135.27540894345356</v>
      </c>
      <c r="T53" s="41">
        <f>[1]DSTRXFND25!Y55</f>
        <v>0</v>
      </c>
      <c r="U53" s="39">
        <f t="shared" si="0"/>
        <v>7.8401633367355759E-3</v>
      </c>
      <c r="V53" s="41">
        <f>[1]DSTRXFND25!R55</f>
        <v>330854.89281024109</v>
      </c>
      <c r="W53" s="39">
        <f>[1]DSTRXFND25!W55</f>
        <v>0</v>
      </c>
      <c r="X53" s="41">
        <f>[1]DSTRXFND25!X55</f>
        <v>0</v>
      </c>
      <c r="Y53" s="41">
        <f t="shared" si="1"/>
        <v>64912366.279423513</v>
      </c>
    </row>
    <row r="54" spans="1:25" x14ac:dyDescent="0.25">
      <c r="A54" s="38" t="s">
        <v>113</v>
      </c>
      <c r="B54" s="39">
        <f>[1]DSTRXFND25!C56</f>
        <v>2.6678668742959339E-3</v>
      </c>
      <c r="C54" s="40">
        <f>[1]DSTRXFND25!D56</f>
        <v>15918053.823745055</v>
      </c>
      <c r="D54" s="39">
        <f>[1]DSTRXFND25!E56</f>
        <v>2.667866874295933E-3</v>
      </c>
      <c r="E54" s="40">
        <f>[1]DSTRXFND25!F56</f>
        <v>2892545.3579085539</v>
      </c>
      <c r="F54" s="39">
        <f>[1]DSTRXFND25!G56</f>
        <v>5.5363984194414957E-4</v>
      </c>
      <c r="G54" s="40">
        <f>[1]DSTRXFND25!H56</f>
        <v>228524.20550545212</v>
      </c>
      <c r="H54" s="39">
        <f>[1]DSTRXFND25!K56</f>
        <v>2.6678668742959313E-3</v>
      </c>
      <c r="I54" s="41">
        <f>[1]DSTRXFND25!L56</f>
        <v>1043806.7749716507</v>
      </c>
      <c r="J54" s="39">
        <f>[1]DSTRXFND25!I56</f>
        <v>2.667866874295933E-3</v>
      </c>
      <c r="K54" s="41">
        <f>[1]DSTRXFND25!J56</f>
        <v>406219.62340826693</v>
      </c>
      <c r="L54" s="39">
        <f>[1]DSTRXFND25!S56</f>
        <v>7.3679757361895916E-4</v>
      </c>
      <c r="M54" s="41">
        <f>[1]DSTRXFND25!T56</f>
        <v>130214.7371363936</v>
      </c>
      <c r="N54" s="39">
        <f>[1]DSTRXFND25!U56</f>
        <v>7.3679757361895851E-4</v>
      </c>
      <c r="O54" s="41">
        <f>[1]DSTRXFND25!V56</f>
        <v>55806.315915597261</v>
      </c>
      <c r="P54" s="39">
        <f>[1]DSTRXFND25!M56</f>
        <v>2.6678668742959326E-3</v>
      </c>
      <c r="Q54" s="41">
        <f>[1]DSTRXFND25!N56</f>
        <v>431043.95072867034</v>
      </c>
      <c r="R54" s="39">
        <f>[1]DSTRXFND25!O56</f>
        <v>2.6678668742959322E-3</v>
      </c>
      <c r="S54" s="41">
        <f>[1]DSTRXFND25!P56</f>
        <v>46.031793844915356</v>
      </c>
      <c r="T54" s="41">
        <f>[1]DSTRXFND25!Y56</f>
        <v>162835.66644872606</v>
      </c>
      <c r="U54" s="39">
        <f t="shared" si="0"/>
        <v>2.6678668742959339E-3</v>
      </c>
      <c r="V54" s="41">
        <f>[1]DSTRXFND25!R56</f>
        <v>112583.98209528836</v>
      </c>
      <c r="W54" s="39">
        <f>[1]DSTRXFND25!W56</f>
        <v>0</v>
      </c>
      <c r="X54" s="41">
        <f>[1]DSTRXFND25!X56</f>
        <v>0</v>
      </c>
      <c r="Y54" s="41">
        <f t="shared" si="1"/>
        <v>21381680.469657496</v>
      </c>
    </row>
    <row r="55" spans="1:25" ht="22.5" x14ac:dyDescent="0.25">
      <c r="A55" s="38" t="s">
        <v>114</v>
      </c>
      <c r="B55" s="39">
        <f>[1]DSTRXFND25!C57</f>
        <v>1.3814755352408016E-2</v>
      </c>
      <c r="C55" s="40">
        <f>[1]DSTRXFND25!D57</f>
        <v>82426908.696309999</v>
      </c>
      <c r="D55" s="39">
        <f>[1]DSTRXFND25!E57</f>
        <v>1.3814755352408014E-2</v>
      </c>
      <c r="E55" s="40">
        <f>[1]DSTRXFND25!F57</f>
        <v>14978186.074519102</v>
      </c>
      <c r="F55" s="39">
        <f>[1]DSTRXFND25!G57</f>
        <v>1.6566398309581069E-2</v>
      </c>
      <c r="G55" s="40">
        <f>[1]DSTRXFND25!H57</f>
        <v>6838061.0009743255</v>
      </c>
      <c r="H55" s="39">
        <f>[1]DSTRXFND25!K57</f>
        <v>1.3814755352408004E-2</v>
      </c>
      <c r="I55" s="41">
        <f>[1]DSTRXFND25!L57</f>
        <v>5405043.0215806291</v>
      </c>
      <c r="J55" s="39">
        <f>[1]DSTRXFND25!I57</f>
        <v>1.3814755352408012E-2</v>
      </c>
      <c r="K55" s="41">
        <f>[1]DSTRXFND25!J57</f>
        <v>2103487.5356040839</v>
      </c>
      <c r="L55" s="39">
        <f>[1]DSTRXFND25!S57</f>
        <v>1.7572234623927246E-2</v>
      </c>
      <c r="M55" s="41">
        <f>[1]DSTRXFND25!T57</f>
        <v>3105552.9963472211</v>
      </c>
      <c r="N55" s="39">
        <f>[1]DSTRXFND25!U57</f>
        <v>1.7572234623927235E-2</v>
      </c>
      <c r="O55" s="41">
        <f>[1]DSTRXFND25!V57</f>
        <v>1330951.2841488093</v>
      </c>
      <c r="P55" s="39">
        <f>[1]DSTRXFND25!M57</f>
        <v>1.3814755352408009E-2</v>
      </c>
      <c r="Q55" s="41">
        <f>[1]DSTRXFND25!N57</f>
        <v>2232032.9334361912</v>
      </c>
      <c r="R55" s="39">
        <f>[1]DSTRXFND25!O57</f>
        <v>1.3814755352408007E-2</v>
      </c>
      <c r="S55" s="41">
        <f>[1]DSTRXFND25!P57</f>
        <v>238.36195746004356</v>
      </c>
      <c r="T55" s="41">
        <f>[1]DSTRXFND25!Y57</f>
        <v>5707081.0067429794</v>
      </c>
      <c r="U55" s="39">
        <f t="shared" si="0"/>
        <v>1.3814755352408016E-2</v>
      </c>
      <c r="V55" s="41">
        <f>[1]DSTRXFND25!R57</f>
        <v>582982.67587161809</v>
      </c>
      <c r="W55" s="39">
        <f>[1]DSTRXFND25!W57</f>
        <v>0</v>
      </c>
      <c r="X55" s="41">
        <f>[1]DSTRXFND25!X57</f>
        <v>0</v>
      </c>
      <c r="Y55" s="41">
        <f t="shared" si="1"/>
        <v>124710525.58749241</v>
      </c>
    </row>
    <row r="56" spans="1:25" x14ac:dyDescent="0.25">
      <c r="A56" s="38" t="s">
        <v>115</v>
      </c>
      <c r="B56" s="39">
        <f>[1]DSTRXFND25!C58</f>
        <v>3.6787317434172351E-3</v>
      </c>
      <c r="C56" s="40">
        <f>[1]DSTRXFND25!D58</f>
        <v>21949464.742422316</v>
      </c>
      <c r="D56" s="39">
        <f>[1]DSTRXFND25!E58</f>
        <v>3.6787317434172338E-3</v>
      </c>
      <c r="E56" s="40">
        <f>[1]DSTRXFND25!F58</f>
        <v>3988541.7559377137</v>
      </c>
      <c r="F56" s="39">
        <f>[1]DSTRXFND25!G58</f>
        <v>2.6487771128559756E-3</v>
      </c>
      <c r="G56" s="40">
        <f>[1]DSTRXFND25!H58</f>
        <v>1093327.5379005326</v>
      </c>
      <c r="H56" s="39">
        <f>[1]DSTRXFND25!K58</f>
        <v>3.6787317434172312E-3</v>
      </c>
      <c r="I56" s="41">
        <f>[1]DSTRXFND25!L58</f>
        <v>1439309.117736825</v>
      </c>
      <c r="J56" s="39">
        <f>[1]DSTRXFND25!I58</f>
        <v>3.6787317434172333E-3</v>
      </c>
      <c r="K56" s="41">
        <f>[1]DSTRXFND25!J58</f>
        <v>560137.77817356808</v>
      </c>
      <c r="L56" s="39">
        <f>[1]DSTRXFND25!S58</f>
        <v>2.1719092784915784E-3</v>
      </c>
      <c r="M56" s="41">
        <f>[1]DSTRXFND25!T58</f>
        <v>383843.00642273156</v>
      </c>
      <c r="N56" s="39">
        <f>[1]DSTRXFND25!U58</f>
        <v>2.1719092784915767E-3</v>
      </c>
      <c r="O56" s="41">
        <f>[1]DSTRXFND25!V58</f>
        <v>164504.14560974212</v>
      </c>
      <c r="P56" s="39">
        <f>[1]DSTRXFND25!M58</f>
        <v>3.6787317434172329E-3</v>
      </c>
      <c r="Q56" s="41">
        <f>[1]DSTRXFND25!N58</f>
        <v>594368.1371927557</v>
      </c>
      <c r="R56" s="39">
        <f>[1]DSTRXFND25!O58</f>
        <v>3.678731743417232E-3</v>
      </c>
      <c r="S56" s="41">
        <f>[1]DSTRXFND25!P58</f>
        <v>63.473414980055054</v>
      </c>
      <c r="T56" s="41">
        <f>[1]DSTRXFND25!Y58</f>
        <v>0</v>
      </c>
      <c r="U56" s="39">
        <f t="shared" si="0"/>
        <v>3.6787317434172351E-3</v>
      </c>
      <c r="V56" s="41">
        <f>[1]DSTRXFND25!R58</f>
        <v>155242.47957220723</v>
      </c>
      <c r="W56" s="39">
        <f>[1]DSTRXFND25!W58</f>
        <v>0</v>
      </c>
      <c r="X56" s="41">
        <f>[1]DSTRXFND25!X58</f>
        <v>0</v>
      </c>
      <c r="Y56" s="41">
        <f t="shared" si="1"/>
        <v>30328802.174383376</v>
      </c>
    </row>
    <row r="57" spans="1:25" x14ac:dyDescent="0.25">
      <c r="A57" s="38" t="s">
        <v>116</v>
      </c>
      <c r="B57" s="39">
        <f>[1]DSTRXFND25!C59</f>
        <v>8.1994724286757296E-3</v>
      </c>
      <c r="C57" s="40">
        <f>[1]DSTRXFND25!D59</f>
        <v>48922847.201818779</v>
      </c>
      <c r="D57" s="39">
        <f>[1]DSTRXFND25!E59</f>
        <v>8.1994724286757262E-3</v>
      </c>
      <c r="E57" s="40">
        <f>[1]DSTRXFND25!F59</f>
        <v>8890003.5228048265</v>
      </c>
      <c r="F57" s="39">
        <f>[1]DSTRXFND25!G59</f>
        <v>8.1766903915007922E-3</v>
      </c>
      <c r="G57" s="40">
        <f>[1]DSTRXFND25!H59</f>
        <v>3375067.2076275209</v>
      </c>
      <c r="H57" s="39">
        <f>[1]DSTRXFND25!K59</f>
        <v>8.199472428675721E-3</v>
      </c>
      <c r="I57" s="41">
        <f>[1]DSTRXFND25!L59</f>
        <v>3208055.4523559813</v>
      </c>
      <c r="J57" s="39">
        <f>[1]DSTRXFND25!I59</f>
        <v>8.1994724286757262E-3</v>
      </c>
      <c r="K57" s="41">
        <f>[1]DSTRXFND25!J59</f>
        <v>1248483.0612105173</v>
      </c>
      <c r="L57" s="39">
        <f>[1]DSTRXFND25!S59</f>
        <v>6.5566164929878644E-3</v>
      </c>
      <c r="M57" s="41">
        <f>[1]DSTRXFND25!T59</f>
        <v>1158755.2995662969</v>
      </c>
      <c r="N57" s="39">
        <f>[1]DSTRXFND25!U59</f>
        <v>6.5566164929878601E-3</v>
      </c>
      <c r="O57" s="41">
        <f>[1]DSTRXFND25!V59</f>
        <v>496609.41409984161</v>
      </c>
      <c r="P57" s="39">
        <f>[1]DSTRXFND25!M59</f>
        <v>8.1994724286757244E-3</v>
      </c>
      <c r="Q57" s="41">
        <f>[1]DSTRXFND25!N59</f>
        <v>1324778.6175537426</v>
      </c>
      <c r="R57" s="39">
        <f>[1]DSTRXFND25!O59</f>
        <v>8.1994724286757227E-3</v>
      </c>
      <c r="S57" s="41">
        <f>[1]DSTRXFND25!P59</f>
        <v>141.47498441933175</v>
      </c>
      <c r="T57" s="41">
        <f>[1]DSTRXFND25!Y59</f>
        <v>4201053.672552445</v>
      </c>
      <c r="U57" s="39">
        <f t="shared" si="0"/>
        <v>8.1994724286757296E-3</v>
      </c>
      <c r="V57" s="41">
        <f>[1]DSTRXFND25!R59</f>
        <v>346017.73649011558</v>
      </c>
      <c r="W57" s="39">
        <f>[1]DSTRXFND25!W59</f>
        <v>1.4495924620261409E-2</v>
      </c>
      <c r="X57" s="41">
        <f>[1]DSTRXFND25!X59</f>
        <v>4881854.997304623</v>
      </c>
      <c r="Y57" s="41">
        <f t="shared" si="1"/>
        <v>78053667.658369109</v>
      </c>
    </row>
    <row r="58" spans="1:25" ht="22.5" x14ac:dyDescent="0.25">
      <c r="A58" s="38" t="s">
        <v>117</v>
      </c>
      <c r="B58" s="39">
        <f>[1]DSTRXFND25!C60</f>
        <v>2.577837030157936E-3</v>
      </c>
      <c r="C58" s="40">
        <f>[1]DSTRXFND25!D60</f>
        <v>15380883.128108215</v>
      </c>
      <c r="D58" s="39">
        <f>[1]DSTRXFND25!E60</f>
        <v>2.5778370301579351E-3</v>
      </c>
      <c r="E58" s="40">
        <f>[1]DSTRXFND25!F60</f>
        <v>2794933.5129384701</v>
      </c>
      <c r="F58" s="39">
        <f>[1]DSTRXFND25!G60</f>
        <v>0</v>
      </c>
      <c r="G58" s="40">
        <f>[1]DSTRXFND25!H60</f>
        <v>0</v>
      </c>
      <c r="H58" s="39">
        <f>[1]DSTRXFND25!K60</f>
        <v>2.5778370301579334E-3</v>
      </c>
      <c r="I58" s="41">
        <f>[1]DSTRXFND25!L60</f>
        <v>1008582.4681794746</v>
      </c>
      <c r="J58" s="39">
        <f>[1]DSTRXFND25!I60</f>
        <v>2.5778370301579351E-3</v>
      </c>
      <c r="K58" s="41">
        <f>[1]DSTRXFND25!J60</f>
        <v>392511.33468756604</v>
      </c>
      <c r="L58" s="39">
        <f>[1]DSTRXFND25!S60</f>
        <v>1.3658949578405875E-3</v>
      </c>
      <c r="M58" s="41">
        <f>[1]DSTRXFND25!T60</f>
        <v>241395.54642876593</v>
      </c>
      <c r="N58" s="39">
        <f>[1]DSTRXFND25!U60</f>
        <v>1.3658949578405865E-3</v>
      </c>
      <c r="O58" s="41">
        <f>[1]DSTRXFND25!V60</f>
        <v>103455.23418375684</v>
      </c>
      <c r="P58" s="39">
        <f>[1]DSTRXFND25!M60</f>
        <v>2.5778370301579347E-3</v>
      </c>
      <c r="Q58" s="41">
        <f>[1]DSTRXFND25!N60</f>
        <v>416497.9401782112</v>
      </c>
      <c r="R58" s="39">
        <f>[1]DSTRXFND25!O60</f>
        <v>2.5778370301579342E-3</v>
      </c>
      <c r="S58" s="41">
        <f>[1]DSTRXFND25!P60</f>
        <v>44.478404781473472</v>
      </c>
      <c r="T58" s="41">
        <f>[1]DSTRXFND25!Y60</f>
        <v>0</v>
      </c>
      <c r="U58" s="39">
        <f t="shared" si="0"/>
        <v>2.577837030157936E-3</v>
      </c>
      <c r="V58" s="41">
        <f>[1]DSTRXFND25!R60</f>
        <v>108784.72267266484</v>
      </c>
      <c r="W58" s="39">
        <f>[1]DSTRXFND25!W60</f>
        <v>0</v>
      </c>
      <c r="X58" s="41">
        <f>[1]DSTRXFND25!X60</f>
        <v>0</v>
      </c>
      <c r="Y58" s="41">
        <f t="shared" si="1"/>
        <v>20447088.365781907</v>
      </c>
    </row>
    <row r="59" spans="1:25" x14ac:dyDescent="0.25">
      <c r="A59" s="38" t="s">
        <v>118</v>
      </c>
      <c r="B59" s="39">
        <f>[1]DSTRXFND25!C61</f>
        <v>4.6206791431797831E-3</v>
      </c>
      <c r="C59" s="40">
        <f>[1]DSTRXFND25!D61</f>
        <v>27569673.738987762</v>
      </c>
      <c r="D59" s="39">
        <f>[1]DSTRXFND25!E61</f>
        <v>4.6206791431797822E-3</v>
      </c>
      <c r="E59" s="40">
        <f>[1]DSTRXFND25!F61</f>
        <v>5009816.6946642715</v>
      </c>
      <c r="F59" s="39">
        <f>[1]DSTRXFND25!G61</f>
        <v>2.8599799123433631E-3</v>
      </c>
      <c r="G59" s="40">
        <f>[1]DSTRXFND25!H61</f>
        <v>1180505.0643298018</v>
      </c>
      <c r="H59" s="39">
        <f>[1]DSTRXFND25!K61</f>
        <v>4.6206791431797796E-3</v>
      </c>
      <c r="I59" s="41">
        <f>[1]DSTRXFND25!L61</f>
        <v>1807847.4008918097</v>
      </c>
      <c r="J59" s="39">
        <f>[1]DSTRXFND25!I61</f>
        <v>4.6206791431797822E-3</v>
      </c>
      <c r="K59" s="41">
        <f>[1]DSTRXFND25!J61</f>
        <v>703562.29522444948</v>
      </c>
      <c r="L59" s="39">
        <f>[1]DSTRXFND25!S61</f>
        <v>2.0564589513956803E-3</v>
      </c>
      <c r="M59" s="41">
        <f>[1]DSTRXFND25!T61</f>
        <v>363439.39146338362</v>
      </c>
      <c r="N59" s="39">
        <f>[1]DSTRXFND25!U61</f>
        <v>2.0564589513956785E-3</v>
      </c>
      <c r="O59" s="41">
        <f>[1]DSTRXFND25!V61</f>
        <v>155759.73919859302</v>
      </c>
      <c r="P59" s="39">
        <f>[1]DSTRXFND25!M61</f>
        <v>4.6206791431797813E-3</v>
      </c>
      <c r="Q59" s="41">
        <f>[1]DSTRXFND25!N61</f>
        <v>746557.41338345711</v>
      </c>
      <c r="R59" s="39">
        <f>[1]DSTRXFND25!O61</f>
        <v>4.6206791431797805E-3</v>
      </c>
      <c r="S59" s="41">
        <f>[1]DSTRXFND25!P61</f>
        <v>79.725923280367667</v>
      </c>
      <c r="T59" s="41">
        <f>[1]DSTRXFND25!Y61</f>
        <v>1592107.9141456268</v>
      </c>
      <c r="U59" s="39">
        <f t="shared" si="0"/>
        <v>4.6206791431797831E-3</v>
      </c>
      <c r="V59" s="41">
        <f>[1]DSTRXFND25!R61</f>
        <v>194992.65984218678</v>
      </c>
      <c r="W59" s="39">
        <f>[1]DSTRXFND25!W61</f>
        <v>0</v>
      </c>
      <c r="X59" s="41">
        <f>[1]DSTRXFND25!X61</f>
        <v>0</v>
      </c>
      <c r="Y59" s="41">
        <f t="shared" si="1"/>
        <v>39324342.038054623</v>
      </c>
    </row>
    <row r="60" spans="1:25" x14ac:dyDescent="0.25">
      <c r="A60" s="38" t="s">
        <v>119</v>
      </c>
      <c r="B60" s="39">
        <f>[1]DSTRXFND25!C62</f>
        <v>3.8853753799945488E-3</v>
      </c>
      <c r="C60" s="40">
        <f>[1]DSTRXFND25!D62</f>
        <v>23182421.514390249</v>
      </c>
      <c r="D60" s="39">
        <f>[1]DSTRXFND25!E62</f>
        <v>3.8853753799945471E-3</v>
      </c>
      <c r="E60" s="40">
        <f>[1]DSTRXFND25!F62</f>
        <v>4212588.2019886598</v>
      </c>
      <c r="F60" s="39">
        <f>[1]DSTRXFND25!G62</f>
        <v>4.6132057126615751E-3</v>
      </c>
      <c r="G60" s="40">
        <f>[1]DSTRXFND25!H62</f>
        <v>1904178.6563213938</v>
      </c>
      <c r="H60" s="39">
        <f>[1]DSTRXFND25!K62</f>
        <v>3.8853753799945445E-3</v>
      </c>
      <c r="I60" s="41">
        <f>[1]DSTRXFND25!L62</f>
        <v>1520158.7395610411</v>
      </c>
      <c r="J60" s="39">
        <f>[1]DSTRXFND25!I62</f>
        <v>3.8853753799945471E-3</v>
      </c>
      <c r="K60" s="41">
        <f>[1]DSTRXFND25!J62</f>
        <v>591602.12935199938</v>
      </c>
      <c r="L60" s="39">
        <f>[1]DSTRXFND25!S62</f>
        <v>4.4833210355573663E-3</v>
      </c>
      <c r="M60" s="41">
        <f>[1]DSTRXFND25!T62</f>
        <v>792340.38092134171</v>
      </c>
      <c r="N60" s="39">
        <f>[1]DSTRXFND25!U62</f>
        <v>4.4833210355573628E-3</v>
      </c>
      <c r="O60" s="41">
        <f>[1]DSTRXFND25!V62</f>
        <v>339574.44896628935</v>
      </c>
      <c r="P60" s="39">
        <f>[1]DSTRXFND25!M62</f>
        <v>3.8853753799945471E-3</v>
      </c>
      <c r="Q60" s="41">
        <f>[1]DSTRXFND25!N62</f>
        <v>627755.2939363739</v>
      </c>
      <c r="R60" s="39">
        <f>[1]DSTRXFND25!O62</f>
        <v>3.8853753799945462E-3</v>
      </c>
      <c r="S60" s="41">
        <f>[1]DSTRXFND25!P62</f>
        <v>67.038876724018891</v>
      </c>
      <c r="T60" s="41">
        <f>[1]DSTRXFND25!Y62</f>
        <v>55863.618800129821</v>
      </c>
      <c r="U60" s="39">
        <f t="shared" si="0"/>
        <v>3.8853753799945488E-3</v>
      </c>
      <c r="V60" s="41">
        <f>[1]DSTRXFND25!R62</f>
        <v>163962.84103576987</v>
      </c>
      <c r="W60" s="39">
        <f>[1]DSTRXFND25!W62</f>
        <v>0</v>
      </c>
      <c r="X60" s="41">
        <f>[1]DSTRXFND25!X62</f>
        <v>0</v>
      </c>
      <c r="Y60" s="41">
        <f t="shared" si="1"/>
        <v>33390512.864149973</v>
      </c>
    </row>
    <row r="61" spans="1:25" x14ac:dyDescent="0.25">
      <c r="A61" s="38" t="s">
        <v>120</v>
      </c>
      <c r="B61" s="39">
        <f>[1]DSTRXFND25!C63</f>
        <v>2.7354700805259304E-3</v>
      </c>
      <c r="C61" s="40">
        <f>[1]DSTRXFND25!D63</f>
        <v>16321414.083507197</v>
      </c>
      <c r="D61" s="39">
        <f>[1]DSTRXFND25!E63</f>
        <v>2.7354700805259295E-3</v>
      </c>
      <c r="E61" s="40">
        <f>[1]DSTRXFND25!F63</f>
        <v>2965841.8714056588</v>
      </c>
      <c r="F61" s="39">
        <f>[1]DSTRXFND25!G63</f>
        <v>5.5938718744477645E-4</v>
      </c>
      <c r="G61" s="40">
        <f>[1]DSTRXFND25!H63</f>
        <v>230896.51953488318</v>
      </c>
      <c r="H61" s="39">
        <f>[1]DSTRXFND25!K63</f>
        <v>2.7354700805259278E-3</v>
      </c>
      <c r="I61" s="41">
        <f>[1]DSTRXFND25!L63</f>
        <v>1070256.6272309762</v>
      </c>
      <c r="J61" s="39">
        <f>[1]DSTRXFND25!I63</f>
        <v>2.7354700805259295E-3</v>
      </c>
      <c r="K61" s="41">
        <f>[1]DSTRXFND25!J63</f>
        <v>416513.14638744027</v>
      </c>
      <c r="L61" s="39">
        <f>[1]DSTRXFND25!S63</f>
        <v>5.5560469914900834E-4</v>
      </c>
      <c r="M61" s="41">
        <f>[1]DSTRXFND25!T63</f>
        <v>98192.396991861548</v>
      </c>
      <c r="N61" s="39">
        <f>[1]DSTRXFND25!U63</f>
        <v>5.5560469914900791E-4</v>
      </c>
      <c r="O61" s="41">
        <f>[1]DSTRXFND25!V63</f>
        <v>42082.455853654952</v>
      </c>
      <c r="P61" s="39">
        <f>[1]DSTRXFND25!M63</f>
        <v>2.7354700805259291E-3</v>
      </c>
      <c r="Q61" s="41">
        <f>[1]DSTRXFND25!N63</f>
        <v>441966.51713408477</v>
      </c>
      <c r="R61" s="39">
        <f>[1]DSTRXFND25!O63</f>
        <v>2.7354700805259286E-3</v>
      </c>
      <c r="S61" s="41">
        <f>[1]DSTRXFND25!P63</f>
        <v>47.198230177408796</v>
      </c>
      <c r="T61" s="41">
        <f>[1]DSTRXFND25!Y63</f>
        <v>1100111.6868383333</v>
      </c>
      <c r="U61" s="39">
        <f t="shared" si="0"/>
        <v>2.7354700805259304E-3</v>
      </c>
      <c r="V61" s="41">
        <f>[1]DSTRXFND25!R63</f>
        <v>115436.83739819421</v>
      </c>
      <c r="W61" s="39">
        <f>[1]DSTRXFND25!W63</f>
        <v>0</v>
      </c>
      <c r="X61" s="41">
        <f>[1]DSTRXFND25!X63</f>
        <v>0</v>
      </c>
      <c r="Y61" s="41">
        <f t="shared" si="1"/>
        <v>22802759.340512458</v>
      </c>
    </row>
    <row r="62" spans="1:25" x14ac:dyDescent="0.25">
      <c r="A62" s="38" t="s">
        <v>121</v>
      </c>
      <c r="B62" s="39">
        <f>[1]DSTRXFND25!C64</f>
        <v>2.6760488340565338E-3</v>
      </c>
      <c r="C62" s="40">
        <f>[1]DSTRXFND25!D64</f>
        <v>15966872.180128492</v>
      </c>
      <c r="D62" s="39">
        <f>[1]DSTRXFND25!E64</f>
        <v>2.6760488340565329E-3</v>
      </c>
      <c r="E62" s="40">
        <f>[1]DSTRXFND25!F64</f>
        <v>2901416.3739071926</v>
      </c>
      <c r="F62" s="39">
        <f>[1]DSTRXFND25!G64</f>
        <v>5.3424641427445691E-4</v>
      </c>
      <c r="G62" s="40">
        <f>[1]DSTRXFND25!H64</f>
        <v>220519.24033769773</v>
      </c>
      <c r="H62" s="39">
        <f>[1]DSTRXFND25!K64</f>
        <v>2.6760488340565316E-3</v>
      </c>
      <c r="I62" s="41">
        <f>[1]DSTRXFND25!L64</f>
        <v>1047007.9785672813</v>
      </c>
      <c r="J62" s="39">
        <f>[1]DSTRXFND25!I64</f>
        <v>2.6760488340565334E-3</v>
      </c>
      <c r="K62" s="41">
        <f>[1]DSTRXFND25!J64</f>
        <v>407465.43992359424</v>
      </c>
      <c r="L62" s="39">
        <f>[1]DSTRXFND25!S64</f>
        <v>5.8713974219835082E-4</v>
      </c>
      <c r="M62" s="41">
        <f>[1]DSTRXFND25!T64</f>
        <v>103765.60663353527</v>
      </c>
      <c r="N62" s="39">
        <f>[1]DSTRXFND25!U64</f>
        <v>5.8713974219835039E-4</v>
      </c>
      <c r="O62" s="41">
        <f>[1]DSTRXFND25!V64</f>
        <v>44470.974271515122</v>
      </c>
      <c r="P62" s="39">
        <f>[1]DSTRXFND25!M64</f>
        <v>2.6760488340565325E-3</v>
      </c>
      <c r="Q62" s="41">
        <f>[1]DSTRXFND25!N64</f>
        <v>432365.89984610624</v>
      </c>
      <c r="R62" s="39">
        <f>[1]DSTRXFND25!O64</f>
        <v>2.6760488340565321E-3</v>
      </c>
      <c r="S62" s="41">
        <f>[1]DSTRXFND25!P64</f>
        <v>46.172966663010605</v>
      </c>
      <c r="T62" s="41">
        <f>[1]DSTRXFND25!Y64</f>
        <v>0</v>
      </c>
      <c r="U62" s="39">
        <f t="shared" si="0"/>
        <v>2.6760488340565338E-3</v>
      </c>
      <c r="V62" s="41">
        <f>[1]DSTRXFND25!R64</f>
        <v>112929.26079718568</v>
      </c>
      <c r="W62" s="39">
        <f>[1]DSTRXFND25!W64</f>
        <v>0</v>
      </c>
      <c r="X62" s="41">
        <f>[1]DSTRXFND25!X64</f>
        <v>0</v>
      </c>
      <c r="Y62" s="41">
        <f t="shared" si="1"/>
        <v>21236859.127379261</v>
      </c>
    </row>
    <row r="63" spans="1:25" ht="22.5" x14ac:dyDescent="0.25">
      <c r="A63" s="38" t="s">
        <v>122</v>
      </c>
      <c r="B63" s="39">
        <f>[1]DSTRXFND25!C65</f>
        <v>2.7854973745780865E-3</v>
      </c>
      <c r="C63" s="40">
        <f>[1]DSTRXFND25!D65</f>
        <v>16619906.173592726</v>
      </c>
      <c r="D63" s="39">
        <f>[1]DSTRXFND25!E65</f>
        <v>2.7854973745780856E-3</v>
      </c>
      <c r="E63" s="40">
        <f>[1]DSTRXFND25!F65</f>
        <v>3020082.290436117</v>
      </c>
      <c r="F63" s="39">
        <f>[1]DSTRXFND25!G65</f>
        <v>0</v>
      </c>
      <c r="G63" s="40">
        <f>[1]DSTRXFND25!H65</f>
        <v>0</v>
      </c>
      <c r="H63" s="39">
        <f>[1]DSTRXFND25!K65</f>
        <v>2.7854973745780839E-3</v>
      </c>
      <c r="I63" s="41">
        <f>[1]DSTRXFND25!L65</f>
        <v>1089829.8784183769</v>
      </c>
      <c r="J63" s="39">
        <f>[1]DSTRXFND25!I65</f>
        <v>2.7854973745780861E-3</v>
      </c>
      <c r="K63" s="41">
        <f>[1]DSTRXFND25!J65</f>
        <v>424130.49369430868</v>
      </c>
      <c r="L63" s="39">
        <f>[1]DSTRXFND25!S65</f>
        <v>7.204955598392143E-4</v>
      </c>
      <c r="M63" s="41">
        <f>[1]DSTRXFND25!T65</f>
        <v>127333.67113518939</v>
      </c>
      <c r="N63" s="39">
        <f>[1]DSTRXFND25!U65</f>
        <v>7.2049555983921387E-4</v>
      </c>
      <c r="O63" s="41">
        <f>[1]DSTRXFND25!V65</f>
        <v>54571.573343652606</v>
      </c>
      <c r="P63" s="39">
        <f>[1]DSTRXFND25!M65</f>
        <v>2.7854973745780852E-3</v>
      </c>
      <c r="Q63" s="41">
        <f>[1]DSTRXFND25!N65</f>
        <v>450049.36515032884</v>
      </c>
      <c r="R63" s="39">
        <f>[1]DSTRXFND25!O65</f>
        <v>2.7854973745780848E-3</v>
      </c>
      <c r="S63" s="41">
        <f>[1]DSTRXFND25!P65</f>
        <v>48.061408962158147</v>
      </c>
      <c r="T63" s="41">
        <f>[1]DSTRXFND25!Y65</f>
        <v>661708.7046755692</v>
      </c>
      <c r="U63" s="39">
        <f t="shared" si="0"/>
        <v>2.7854973745780865E-3</v>
      </c>
      <c r="V63" s="41">
        <f>[1]DSTRXFND25!R65</f>
        <v>117547.98920719519</v>
      </c>
      <c r="W63" s="39">
        <f>[1]DSTRXFND25!W65</f>
        <v>0</v>
      </c>
      <c r="X63" s="41">
        <f>[1]DSTRXFND25!X65</f>
        <v>0</v>
      </c>
      <c r="Y63" s="41">
        <f t="shared" si="1"/>
        <v>22565208.201062433</v>
      </c>
    </row>
    <row r="64" spans="1:25" x14ac:dyDescent="0.25">
      <c r="A64" s="38" t="s">
        <v>123</v>
      </c>
      <c r="B64" s="39">
        <f>[1]DSTRXFND25!C66</f>
        <v>5.2218086235097123E-3</v>
      </c>
      <c r="C64" s="40">
        <f>[1]DSTRXFND25!D66</f>
        <v>31156363.732826743</v>
      </c>
      <c r="D64" s="39">
        <f>[1]DSTRXFND25!E66</f>
        <v>5.2218086235097105E-3</v>
      </c>
      <c r="E64" s="40">
        <f>[1]DSTRXFND25!F66</f>
        <v>5661571.2123214519</v>
      </c>
      <c r="F64" s="39">
        <f>[1]DSTRXFND25!G66</f>
        <v>1.2918550440979434E-3</v>
      </c>
      <c r="G64" s="40">
        <f>[1]DSTRXFND25!H66</f>
        <v>533235.01167113392</v>
      </c>
      <c r="H64" s="39">
        <f>[1]DSTRXFND25!K66</f>
        <v>5.2218086235097071E-3</v>
      </c>
      <c r="I64" s="41">
        <f>[1]DSTRXFND25!L66</f>
        <v>2043040.1799052521</v>
      </c>
      <c r="J64" s="39">
        <f>[1]DSTRXFND25!I66</f>
        <v>5.2218086235097105E-3</v>
      </c>
      <c r="K64" s="41">
        <f>[1]DSTRXFND25!J66</f>
        <v>795092.57114336104</v>
      </c>
      <c r="L64" s="39">
        <f>[1]DSTRXFND25!S66</f>
        <v>1.3372996221941498E-3</v>
      </c>
      <c r="M64" s="41">
        <f>[1]DSTRXFND25!T66</f>
        <v>236341.87327911262</v>
      </c>
      <c r="N64" s="39">
        <f>[1]DSTRXFND25!U66</f>
        <v>1.3372996221941488E-3</v>
      </c>
      <c r="O64" s="41">
        <f>[1]DSTRXFND25!V66</f>
        <v>101289.37426247685</v>
      </c>
      <c r="P64" s="39">
        <f>[1]DSTRXFND25!M66</f>
        <v>5.2218086235097097E-3</v>
      </c>
      <c r="Q64" s="41">
        <f>[1]DSTRXFND25!N66</f>
        <v>843681.15992319654</v>
      </c>
      <c r="R64" s="39">
        <f>[1]DSTRXFND25!O66</f>
        <v>5.2218086235097088E-3</v>
      </c>
      <c r="S64" s="41">
        <f>[1]DSTRXFND25!P66</f>
        <v>90.097905697950225</v>
      </c>
      <c r="T64" s="41">
        <f>[1]DSTRXFND25!Y66</f>
        <v>3949822.297141355</v>
      </c>
      <c r="U64" s="39">
        <f t="shared" si="0"/>
        <v>5.2218086235097123E-3</v>
      </c>
      <c r="V64" s="41">
        <f>[1]DSTRXFND25!R66</f>
        <v>220360.32391210974</v>
      </c>
      <c r="W64" s="39">
        <f>[1]DSTRXFND25!W66</f>
        <v>0</v>
      </c>
      <c r="X64" s="41">
        <f>[1]DSTRXFND25!X66</f>
        <v>0</v>
      </c>
      <c r="Y64" s="41">
        <f t="shared" si="1"/>
        <v>45540887.834291875</v>
      </c>
    </row>
    <row r="65" spans="1:25" x14ac:dyDescent="0.25">
      <c r="A65" s="38" t="s">
        <v>124</v>
      </c>
      <c r="B65" s="39">
        <f>[1]DSTRXFND25!C67</f>
        <v>8.179434461753279E-3</v>
      </c>
      <c r="C65" s="40">
        <f>[1]DSTRXFND25!D67</f>
        <v>48803288.973834045</v>
      </c>
      <c r="D65" s="39">
        <f>[1]DSTRXFND25!E67</f>
        <v>8.1794344617532756E-3</v>
      </c>
      <c r="E65" s="40">
        <f>[1]DSTRXFND25!F67</f>
        <v>8868278.0278928075</v>
      </c>
      <c r="F65" s="39">
        <f>[1]DSTRXFND25!G67</f>
        <v>2.9075392308639766E-3</v>
      </c>
      <c r="G65" s="40">
        <f>[1]DSTRXFND25!H67</f>
        <v>1200135.9771650098</v>
      </c>
      <c r="H65" s="39">
        <f>[1]DSTRXFND25!K67</f>
        <v>8.1794344617532704E-3</v>
      </c>
      <c r="I65" s="41">
        <f>[1]DSTRXFND25!L67</f>
        <v>3200215.5688026347</v>
      </c>
      <c r="J65" s="39">
        <f>[1]DSTRXFND25!I67</f>
        <v>8.1794344617532756E-3</v>
      </c>
      <c r="K65" s="41">
        <f>[1]DSTRXFND25!J67</f>
        <v>1245432.0036575601</v>
      </c>
      <c r="L65" s="39">
        <f>[1]DSTRXFND25!S67</f>
        <v>3.0952446491312236E-3</v>
      </c>
      <c r="M65" s="41">
        <f>[1]DSTRXFND25!T67</f>
        <v>547024.69550733059</v>
      </c>
      <c r="N65" s="39">
        <f>[1]DSTRXFND25!U67</f>
        <v>3.0952446491312215E-3</v>
      </c>
      <c r="O65" s="41">
        <f>[1]DSTRXFND25!V67</f>
        <v>234439.15521742744</v>
      </c>
      <c r="P65" s="39">
        <f>[1]DSTRXFND25!M67</f>
        <v>8.1794344617532738E-3</v>
      </c>
      <c r="Q65" s="41">
        <f>[1]DSTRXFND25!N67</f>
        <v>1321541.1080250472</v>
      </c>
      <c r="R65" s="39">
        <f>[1]DSTRXFND25!O67</f>
        <v>8.1794344617532721E-3</v>
      </c>
      <c r="S65" s="41">
        <f>[1]DSTRXFND25!P67</f>
        <v>141.12924619253627</v>
      </c>
      <c r="T65" s="41">
        <f>[1]DSTRXFND25!Y67</f>
        <v>2153332.8841825919</v>
      </c>
      <c r="U65" s="39">
        <f t="shared" si="0"/>
        <v>8.179434461753279E-3</v>
      </c>
      <c r="V65" s="41">
        <f>[1]DSTRXFND25!R67</f>
        <v>345172.13428598817</v>
      </c>
      <c r="W65" s="39">
        <f>[1]DSTRXFND25!W67</f>
        <v>0</v>
      </c>
      <c r="X65" s="41">
        <f>[1]DSTRXFND25!X67</f>
        <v>0</v>
      </c>
      <c r="Y65" s="41">
        <f t="shared" si="1"/>
        <v>67919001.657816619</v>
      </c>
    </row>
    <row r="66" spans="1:25" x14ac:dyDescent="0.25">
      <c r="A66" s="38" t="s">
        <v>125</v>
      </c>
      <c r="B66" s="39">
        <f>[1]DSTRXFND25!C68</f>
        <v>2.7620549884469292E-3</v>
      </c>
      <c r="C66" s="40">
        <f>[1]DSTRXFND25!D68</f>
        <v>16480035.189853609</v>
      </c>
      <c r="D66" s="39">
        <f>[1]DSTRXFND25!E68</f>
        <v>2.7620549884469284E-3</v>
      </c>
      <c r="E66" s="40">
        <f>[1]DSTRXFND25!F68</f>
        <v>2994665.6679519559</v>
      </c>
      <c r="F66" s="39">
        <f>[1]DSTRXFND25!G68</f>
        <v>1.0152784844444009E-3</v>
      </c>
      <c r="G66" s="40">
        <f>[1]DSTRXFND25!H68</f>
        <v>419073.36041729758</v>
      </c>
      <c r="H66" s="39">
        <f>[1]DSTRXFND25!K68</f>
        <v>2.7620549884469271E-3</v>
      </c>
      <c r="I66" s="41">
        <f>[1]DSTRXFND25!L68</f>
        <v>1080658.0109234289</v>
      </c>
      <c r="J66" s="39">
        <f>[1]DSTRXFND25!I68</f>
        <v>2.7620549884469284E-3</v>
      </c>
      <c r="K66" s="41">
        <f>[1]DSTRXFND25!J68</f>
        <v>420561.06623983604</v>
      </c>
      <c r="L66" s="39">
        <f>[1]DSTRXFND25!S68</f>
        <v>1.013130069492011E-3</v>
      </c>
      <c r="M66" s="41">
        <f>[1]DSTRXFND25!T68</f>
        <v>179051.16738631416</v>
      </c>
      <c r="N66" s="39">
        <f>[1]DSTRXFND25!U68</f>
        <v>1.0131300694920101E-3</v>
      </c>
      <c r="O66" s="41">
        <f>[1]DSTRXFND25!V68</f>
        <v>76736.214594134653</v>
      </c>
      <c r="P66" s="39">
        <f>[1]DSTRXFND25!M68</f>
        <v>2.7620549884469279E-3</v>
      </c>
      <c r="Q66" s="41">
        <f>[1]DSTRXFND25!N68</f>
        <v>446261.80782134942</v>
      </c>
      <c r="R66" s="39">
        <f>[1]DSTRXFND25!O68</f>
        <v>2.7620549884469275E-3</v>
      </c>
      <c r="S66" s="41">
        <f>[1]DSTRXFND25!P68</f>
        <v>47.656930351917481</v>
      </c>
      <c r="T66" s="41">
        <f>[1]DSTRXFND25!Y68</f>
        <v>803160.6337099442</v>
      </c>
      <c r="U66" s="39">
        <f t="shared" si="0"/>
        <v>2.7620549884469292E-3</v>
      </c>
      <c r="V66" s="41">
        <f>[1]DSTRXFND25!R68</f>
        <v>116558.72051246036</v>
      </c>
      <c r="W66" s="39">
        <f>[1]DSTRXFND25!W68</f>
        <v>0</v>
      </c>
      <c r="X66" s="41">
        <f>[1]DSTRXFND25!X68</f>
        <v>0</v>
      </c>
      <c r="Y66" s="41">
        <f t="shared" si="1"/>
        <v>23016809.496340688</v>
      </c>
    </row>
    <row r="67" spans="1:25" x14ac:dyDescent="0.25">
      <c r="A67" s="38" t="s">
        <v>126</v>
      </c>
      <c r="B67" s="39">
        <f>[1]DSTRXFND25!C69</f>
        <v>3.4227930013217235E-3</v>
      </c>
      <c r="C67" s="40">
        <f>[1]DSTRXFND25!D69</f>
        <v>20422384.545314234</v>
      </c>
      <c r="D67" s="39">
        <f>[1]DSTRXFND25!E69</f>
        <v>3.4227930013217226E-3</v>
      </c>
      <c r="E67" s="40">
        <f>[1]DSTRXFND25!F69</f>
        <v>3711048.7417659704</v>
      </c>
      <c r="F67" s="39">
        <f>[1]DSTRXFND25!G69</f>
        <v>0</v>
      </c>
      <c r="G67" s="40">
        <f>[1]DSTRXFND25!H69</f>
        <v>0</v>
      </c>
      <c r="H67" s="39">
        <f>[1]DSTRXFND25!K69</f>
        <v>3.4227930013217204E-3</v>
      </c>
      <c r="I67" s="41">
        <f>[1]DSTRXFND25!L69</f>
        <v>1339172.7145485966</v>
      </c>
      <c r="J67" s="39">
        <f>[1]DSTRXFND25!I69</f>
        <v>3.4227930013217226E-3</v>
      </c>
      <c r="K67" s="41">
        <f>[1]DSTRXFND25!J69</f>
        <v>521167.56551741308</v>
      </c>
      <c r="L67" s="39">
        <f>[1]DSTRXFND25!S69</f>
        <v>9.1237827941063724E-4</v>
      </c>
      <c r="M67" s="41">
        <f>[1]DSTRXFND25!T69</f>
        <v>161245.23488706848</v>
      </c>
      <c r="N67" s="39">
        <f>[1]DSTRXFND25!U69</f>
        <v>9.1237827941063638E-4</v>
      </c>
      <c r="O67" s="41">
        <f>[1]DSTRXFND25!V69</f>
        <v>69105.100665886494</v>
      </c>
      <c r="P67" s="39">
        <f>[1]DSTRXFND25!M69</f>
        <v>3.4227930013217213E-3</v>
      </c>
      <c r="Q67" s="41">
        <f>[1]DSTRXFND25!N69</f>
        <v>553016.43122860789</v>
      </c>
      <c r="R67" s="39">
        <f>[1]DSTRXFND25!O69</f>
        <v>3.4227930013217213E-3</v>
      </c>
      <c r="S67" s="41">
        <f>[1]DSTRXFND25!P69</f>
        <v>59.057407747244127</v>
      </c>
      <c r="T67" s="41">
        <f>[1]DSTRXFND25!Y69</f>
        <v>2106572.1291512223</v>
      </c>
      <c r="U67" s="39">
        <f t="shared" si="0"/>
        <v>3.4227930013217235E-3</v>
      </c>
      <c r="V67" s="41">
        <f>[1]DSTRXFND25!R69</f>
        <v>144441.86465577665</v>
      </c>
      <c r="W67" s="39">
        <f>[1]DSTRXFND25!W69</f>
        <v>0</v>
      </c>
      <c r="X67" s="41">
        <f>[1]DSTRXFND25!X69</f>
        <v>0</v>
      </c>
      <c r="Y67" s="41">
        <f t="shared" si="1"/>
        <v>29028213.385142524</v>
      </c>
    </row>
    <row r="68" spans="1:25" x14ac:dyDescent="0.25">
      <c r="A68" s="38" t="s">
        <v>127</v>
      </c>
      <c r="B68" s="39">
        <f>[1]DSTRXFND25!C70</f>
        <v>9.1144075233449539E-3</v>
      </c>
      <c r="C68" s="40">
        <f>[1]DSTRXFND25!D70</f>
        <v>54381884.990584575</v>
      </c>
      <c r="D68" s="39">
        <f>[1]DSTRXFND25!E70</f>
        <v>9.1144075233449522E-3</v>
      </c>
      <c r="E68" s="40">
        <f>[1]DSTRXFND25!F70</f>
        <v>9881991.2739071064</v>
      </c>
      <c r="F68" s="39">
        <f>[1]DSTRXFND25!G70</f>
        <v>7.9043758301073994E-3</v>
      </c>
      <c r="G68" s="40">
        <f>[1]DSTRXFND25!H70</f>
        <v>3262664.7682158924</v>
      </c>
      <c r="H68" s="39">
        <f>[1]DSTRXFND25!K70</f>
        <v>9.1144075233449435E-3</v>
      </c>
      <c r="I68" s="41">
        <f>[1]DSTRXFND25!L70</f>
        <v>3566025.1320563974</v>
      </c>
      <c r="J68" s="39">
        <f>[1]DSTRXFND25!I70</f>
        <v>9.1144075233449504E-3</v>
      </c>
      <c r="K68" s="41">
        <f>[1]DSTRXFND25!J70</f>
        <v>1387794.5812793828</v>
      </c>
      <c r="L68" s="39">
        <f>[1]DSTRXFND25!S70</f>
        <v>7.9805038605039388E-3</v>
      </c>
      <c r="M68" s="41">
        <f>[1]DSTRXFND25!T70</f>
        <v>1410399.8840649205</v>
      </c>
      <c r="N68" s="39">
        <f>[1]DSTRXFND25!U70</f>
        <v>7.9805038605039319E-3</v>
      </c>
      <c r="O68" s="41">
        <f>[1]DSTRXFND25!V70</f>
        <v>604457.09317068022</v>
      </c>
      <c r="P68" s="39">
        <f>[1]DSTRXFND25!M70</f>
        <v>9.1144075233449487E-3</v>
      </c>
      <c r="Q68" s="41">
        <f>[1]DSTRXFND25!N70</f>
        <v>1472603.549024737</v>
      </c>
      <c r="R68" s="39">
        <f>[1]DSTRXFND25!O70</f>
        <v>9.114407523344947E-3</v>
      </c>
      <c r="S68" s="41">
        <f>[1]DSTRXFND25!P70</f>
        <v>157.26141816723251</v>
      </c>
      <c r="T68" s="41">
        <f>[1]DSTRXFND25!Y70</f>
        <v>2103403.3896901258</v>
      </c>
      <c r="U68" s="39">
        <f t="shared" si="0"/>
        <v>9.1144075233449539E-3</v>
      </c>
      <c r="V68" s="41">
        <f>[1]DSTRXFND25!R70</f>
        <v>384627.99748515681</v>
      </c>
      <c r="W68" s="39">
        <f>[1]DSTRXFND25!W70</f>
        <v>0</v>
      </c>
      <c r="X68" s="41">
        <f>[1]DSTRXFND25!X70</f>
        <v>0</v>
      </c>
      <c r="Y68" s="41">
        <f t="shared" si="1"/>
        <v>78456009.920897156</v>
      </c>
    </row>
    <row r="69" spans="1:25" x14ac:dyDescent="0.25">
      <c r="A69" s="38" t="s">
        <v>128</v>
      </c>
      <c r="B69" s="39">
        <f>[1]DSTRXFND25!C71</f>
        <v>3.3420016828971289E-3</v>
      </c>
      <c r="C69" s="40">
        <f>[1]DSTRXFND25!D71</f>
        <v>19940336.296368748</v>
      </c>
      <c r="D69" s="39">
        <f>[1]DSTRXFND25!E71</f>
        <v>3.342001682897128E-3</v>
      </c>
      <c r="E69" s="40">
        <f>[1]DSTRXFND25!F71</f>
        <v>3623453.4590628012</v>
      </c>
      <c r="F69" s="39">
        <f>[1]DSTRXFND25!G71</f>
        <v>1.56442173067106E-3</v>
      </c>
      <c r="G69" s="40">
        <f>[1]DSTRXFND25!H71</f>
        <v>645741.52001353493</v>
      </c>
      <c r="H69" s="39">
        <f>[1]DSTRXFND25!K71</f>
        <v>3.3420016828971258E-3</v>
      </c>
      <c r="I69" s="41">
        <f>[1]DSTRXFND25!L71</f>
        <v>1307562.9943099362</v>
      </c>
      <c r="J69" s="39">
        <f>[1]DSTRXFND25!I71</f>
        <v>3.3420016828971276E-3</v>
      </c>
      <c r="K69" s="41">
        <f>[1]DSTRXFND25!J71</f>
        <v>508865.97008875909</v>
      </c>
      <c r="L69" s="39">
        <f>[1]DSTRXFND25!S71</f>
        <v>1.4217493984957788E-3</v>
      </c>
      <c r="M69" s="41">
        <f>[1]DSTRXFND25!T71</f>
        <v>251266.73977715411</v>
      </c>
      <c r="N69" s="39">
        <f>[1]DSTRXFND25!U71</f>
        <v>1.4217493984957778E-3</v>
      </c>
      <c r="O69" s="41">
        <f>[1]DSTRXFND25!V71</f>
        <v>107685.74561878035</v>
      </c>
      <c r="P69" s="39">
        <f>[1]DSTRXFND25!M71</f>
        <v>3.3420016828971271E-3</v>
      </c>
      <c r="Q69" s="41">
        <f>[1]DSTRXFND25!N71</f>
        <v>539963.0778496071</v>
      </c>
      <c r="R69" s="39">
        <f>[1]DSTRXFND25!O71</f>
        <v>3.3420016828971263E-3</v>
      </c>
      <c r="S69" s="41">
        <f>[1]DSTRXFND25!P71</f>
        <v>57.663421656704536</v>
      </c>
      <c r="T69" s="41">
        <f>[1]DSTRXFND25!Y71</f>
        <v>0</v>
      </c>
      <c r="U69" s="39">
        <f t="shared" si="0"/>
        <v>3.3420016828971289E-3</v>
      </c>
      <c r="V69" s="41">
        <f>[1]DSTRXFND25!R71</f>
        <v>141032.47101825877</v>
      </c>
      <c r="W69" s="39">
        <f>[1]DSTRXFND25!W71</f>
        <v>0</v>
      </c>
      <c r="X69" s="41">
        <f>[1]DSTRXFND25!X71</f>
        <v>0</v>
      </c>
      <c r="Y69" s="41">
        <f t="shared" si="1"/>
        <v>27065965.937529232</v>
      </c>
    </row>
    <row r="70" spans="1:25" x14ac:dyDescent="0.25">
      <c r="A70" s="38" t="s">
        <v>129</v>
      </c>
      <c r="B70" s="39">
        <f>[1]DSTRXFND25!C72</f>
        <v>4.3621597496052858E-3</v>
      </c>
      <c r="C70" s="40">
        <f>[1]DSTRXFND25!D72</f>
        <v>26027195.8661041</v>
      </c>
      <c r="D70" s="39">
        <f>[1]DSTRXFND25!E72</f>
        <v>4.362159749605285E-3</v>
      </c>
      <c r="E70" s="40">
        <f>[1]DSTRXFND25!F72</f>
        <v>4729525.6955076549</v>
      </c>
      <c r="F70" s="39">
        <f>[1]DSTRXFND25!G72</f>
        <v>5.6902940157939194E-3</v>
      </c>
      <c r="G70" s="40">
        <f>[1]DSTRXFND25!H72</f>
        <v>2348765.0644602878</v>
      </c>
      <c r="H70" s="39">
        <f>[1]DSTRXFND25!K72</f>
        <v>4.3621597496052824E-3</v>
      </c>
      <c r="I70" s="41">
        <f>[1]DSTRXFND25!L72</f>
        <v>1706701.3140782251</v>
      </c>
      <c r="J70" s="39">
        <f>[1]DSTRXFND25!I72</f>
        <v>4.362159749605285E-3</v>
      </c>
      <c r="K70" s="41">
        <f>[1]DSTRXFND25!J72</f>
        <v>664199.14269485406</v>
      </c>
      <c r="L70" s="39">
        <f>[1]DSTRXFND25!S72</f>
        <v>4.5546757516096922E-3</v>
      </c>
      <c r="M70" s="41">
        <f>[1]DSTRXFND25!T72</f>
        <v>804950.94850038306</v>
      </c>
      <c r="N70" s="39">
        <f>[1]DSTRXFND25!U72</f>
        <v>4.5546757516096888E-3</v>
      </c>
      <c r="O70" s="41">
        <f>[1]DSTRXFND25!V72</f>
        <v>344978.97792873567</v>
      </c>
      <c r="P70" s="39">
        <f>[1]DSTRXFND25!M72</f>
        <v>4.3621597496052841E-3</v>
      </c>
      <c r="Q70" s="41">
        <f>[1]DSTRXFND25!N72</f>
        <v>704788.75475211546</v>
      </c>
      <c r="R70" s="39">
        <f>[1]DSTRXFND25!O72</f>
        <v>4.3621597496052832E-3</v>
      </c>
      <c r="S70" s="41">
        <f>[1]DSTRXFND25!P72</f>
        <v>75.265389081833376</v>
      </c>
      <c r="T70" s="41">
        <f>[1]DSTRXFND25!Y72</f>
        <v>0</v>
      </c>
      <c r="U70" s="39">
        <f t="shared" si="0"/>
        <v>4.3621597496052858E-3</v>
      </c>
      <c r="V70" s="41">
        <f>[1]DSTRXFND25!R72</f>
        <v>184083.141433343</v>
      </c>
      <c r="W70" s="39">
        <f>[1]DSTRXFND25!W72</f>
        <v>0</v>
      </c>
      <c r="X70" s="41">
        <f>[1]DSTRXFND25!X72</f>
        <v>0</v>
      </c>
      <c r="Y70" s="41">
        <f t="shared" si="1"/>
        <v>37515264.170848779</v>
      </c>
    </row>
    <row r="71" spans="1:25" x14ac:dyDescent="0.25">
      <c r="A71" s="38" t="s">
        <v>130</v>
      </c>
      <c r="B71" s="39">
        <f>[1]DSTRXFND25!C73</f>
        <v>3.157026409472288E-3</v>
      </c>
      <c r="C71" s="40">
        <f>[1]DSTRXFND25!D73</f>
        <v>18836665.649678167</v>
      </c>
      <c r="D71" s="39">
        <f>[1]DSTRXFND25!E73</f>
        <v>3.1570264094722875E-3</v>
      </c>
      <c r="E71" s="40">
        <f>[1]DSTRXFND25!F73</f>
        <v>3422900.2104626098</v>
      </c>
      <c r="F71" s="39">
        <f>[1]DSTRXFND25!G73</f>
        <v>1.4279250531869438E-3</v>
      </c>
      <c r="G71" s="40">
        <f>[1]DSTRXFND25!H73</f>
        <v>589400.20854531461</v>
      </c>
      <c r="H71" s="39">
        <f>[1]DSTRXFND25!K73</f>
        <v>3.1570264094722853E-3</v>
      </c>
      <c r="I71" s="41">
        <f>[1]DSTRXFND25!L73</f>
        <v>1235191.1509232468</v>
      </c>
      <c r="J71" s="39">
        <f>[1]DSTRXFND25!I73</f>
        <v>3.1570264094722871E-3</v>
      </c>
      <c r="K71" s="41">
        <f>[1]DSTRXFND25!J73</f>
        <v>480700.92683475115</v>
      </c>
      <c r="L71" s="39">
        <f>[1]DSTRXFND25!S73</f>
        <v>1.7403067825196451E-3</v>
      </c>
      <c r="M71" s="41">
        <f>[1]DSTRXFND25!T73</f>
        <v>307565.60327609541</v>
      </c>
      <c r="N71" s="39">
        <f>[1]DSTRXFND25!U73</f>
        <v>1.7403067825196442E-3</v>
      </c>
      <c r="O71" s="41">
        <f>[1]DSTRXFND25!V73</f>
        <v>131813.8299754695</v>
      </c>
      <c r="P71" s="39">
        <f>[1]DSTRXFND25!M73</f>
        <v>3.1570264094722866E-3</v>
      </c>
      <c r="Q71" s="41">
        <f>[1]DSTRXFND25!N73</f>
        <v>510076.85173676885</v>
      </c>
      <c r="R71" s="39">
        <f>[1]DSTRXFND25!O73</f>
        <v>3.1570264094722858E-3</v>
      </c>
      <c r="S71" s="41">
        <f>[1]DSTRXFND25!P73</f>
        <v>54.471829252024975</v>
      </c>
      <c r="T71" s="41">
        <f>[1]DSTRXFND25!Y73</f>
        <v>0</v>
      </c>
      <c r="U71" s="39">
        <f t="shared" ref="U71:U72" si="2">B71</f>
        <v>3.157026409472288E-3</v>
      </c>
      <c r="V71" s="41">
        <f>[1]DSTRXFND25!R73</f>
        <v>133226.51447973051</v>
      </c>
      <c r="W71" s="39">
        <f>[1]DSTRXFND25!W73</f>
        <v>0</v>
      </c>
      <c r="X71" s="41">
        <f>[1]DSTRXFND25!X73</f>
        <v>0</v>
      </c>
      <c r="Y71" s="41">
        <f t="shared" ref="Y71:Y72" si="3">C71+E71+G71+I71+K71+M71+O71+Q71+S71+T71+V71+X71</f>
        <v>25647595.41774141</v>
      </c>
    </row>
    <row r="72" spans="1:25" ht="15.75" thickBot="1" x14ac:dyDescent="0.3">
      <c r="A72" s="42" t="s">
        <v>131</v>
      </c>
      <c r="B72" s="43">
        <f>[1]DSTRXFND25!C74</f>
        <v>3.4105111482053015E-3</v>
      </c>
      <c r="C72" s="44">
        <f>[1]DSTRXFND25!D74</f>
        <v>20349103.827731904</v>
      </c>
      <c r="D72" s="43">
        <f>[1]DSTRXFND25!E74</f>
        <v>3.4105111482053006E-3</v>
      </c>
      <c r="E72" s="44">
        <f>[1]DSTRXFND25!F74</f>
        <v>3697732.553630535</v>
      </c>
      <c r="F72" s="43">
        <f>[1]DSTRXFND25!G74</f>
        <v>1.4278165967741999E-3</v>
      </c>
      <c r="G72" s="44">
        <f>[1]DSTRXFND25!H74</f>
        <v>589355.44132721261</v>
      </c>
      <c r="H72" s="43">
        <f>[1]DSTRXFND25!K74</f>
        <v>3.410511148205298E-3</v>
      </c>
      <c r="I72" s="45">
        <f>[1]DSTRXFND25!L74</f>
        <v>1334367.421744955</v>
      </c>
      <c r="J72" s="43">
        <f>[1]DSTRXFND25!I74</f>
        <v>3.4105111482053002E-3</v>
      </c>
      <c r="K72" s="45">
        <f>[1]DSTRXFND25!J74</f>
        <v>519297.48354451655</v>
      </c>
      <c r="L72" s="43">
        <f>[1]DSTRXFND25!S74</f>
        <v>1.2761002589882226E-3</v>
      </c>
      <c r="M72" s="45">
        <f>[1]DSTRXFND25!T74</f>
        <v>225526.06812705094</v>
      </c>
      <c r="N72" s="43">
        <f>[1]DSTRXFND25!U74</f>
        <v>1.2761002589882216E-3</v>
      </c>
      <c r="O72" s="45">
        <f>[1]DSTRXFND25!V74</f>
        <v>96654.029197307551</v>
      </c>
      <c r="P72" s="43">
        <f>[1]DSTRXFND25!M74</f>
        <v>3.4105111482052998E-3</v>
      </c>
      <c r="Q72" s="45">
        <f>[1]DSTRXFND25!N74</f>
        <v>551032.06741323997</v>
      </c>
      <c r="R72" s="43">
        <f>[1]DSTRXFND25!O74</f>
        <v>3.4105111482052993E-3</v>
      </c>
      <c r="S72" s="45">
        <f>[1]DSTRXFND25!P74</f>
        <v>58.845494725595373</v>
      </c>
      <c r="T72" s="45">
        <f>[1]DSTRXFND25!Y74</f>
        <v>915852.13750098774</v>
      </c>
      <c r="U72" s="43">
        <f t="shared" si="2"/>
        <v>3.4105111482053015E-3</v>
      </c>
      <c r="V72" s="45">
        <f>[1]DSTRXFND25!R74</f>
        <v>143923.57045426365</v>
      </c>
      <c r="W72" s="43">
        <f>[1]DSTRXFND25!W74</f>
        <v>0</v>
      </c>
      <c r="X72" s="45">
        <f>[1]DSTRXFND25!X74</f>
        <v>0</v>
      </c>
      <c r="Y72" s="45">
        <f t="shared" si="3"/>
        <v>28422903.446166698</v>
      </c>
    </row>
    <row r="73" spans="1:25" ht="15.75" thickBot="1" x14ac:dyDescent="0.3">
      <c r="A73" s="46" t="s">
        <v>132</v>
      </c>
      <c r="B73" s="47">
        <f>SUM(B6:B72)</f>
        <v>1.0000000000000002</v>
      </c>
      <c r="C73" s="48">
        <f>SUM(C6:C72)</f>
        <v>5966584756.1999979</v>
      </c>
      <c r="D73" s="47">
        <f t="shared" ref="D73:Y73" si="4">SUM(D6:D72)</f>
        <v>1</v>
      </c>
      <c r="E73" s="48">
        <f t="shared" si="4"/>
        <v>1084216527.3602397</v>
      </c>
      <c r="F73" s="47">
        <f t="shared" si="4"/>
        <v>1</v>
      </c>
      <c r="G73" s="48">
        <f t="shared" si="4"/>
        <v>412766907.63976002</v>
      </c>
      <c r="H73" s="47">
        <f t="shared" si="4"/>
        <v>0.99999999999999922</v>
      </c>
      <c r="I73" s="48">
        <f t="shared" si="4"/>
        <v>391251447.00000018</v>
      </c>
      <c r="J73" s="47">
        <f t="shared" si="4"/>
        <v>1</v>
      </c>
      <c r="K73" s="48">
        <f t="shared" si="4"/>
        <v>152263828.19999999</v>
      </c>
      <c r="L73" s="47">
        <f t="shared" si="4"/>
        <v>1.0000000000000007</v>
      </c>
      <c r="M73" s="48">
        <f t="shared" si="4"/>
        <v>176730681.25999993</v>
      </c>
      <c r="N73" s="47">
        <f t="shared" si="4"/>
        <v>0.99999999999999989</v>
      </c>
      <c r="O73" s="48">
        <f t="shared" si="4"/>
        <v>75741720.540000036</v>
      </c>
      <c r="P73" s="47">
        <f t="shared" si="4"/>
        <v>0.99999999999999989</v>
      </c>
      <c r="Q73" s="48">
        <f t="shared" si="4"/>
        <v>161568763</v>
      </c>
      <c r="R73" s="47">
        <f t="shared" si="4"/>
        <v>0.99999999999999956</v>
      </c>
      <c r="S73" s="48">
        <f t="shared" si="4"/>
        <v>17254.15697777778</v>
      </c>
      <c r="T73" s="48">
        <f t="shared" si="4"/>
        <v>559313365.99999976</v>
      </c>
      <c r="U73" s="47">
        <f t="shared" si="4"/>
        <v>1.0000000000000002</v>
      </c>
      <c r="V73" s="48">
        <f t="shared" si="4"/>
        <v>42199999.999999978</v>
      </c>
      <c r="W73" s="47">
        <f t="shared" si="4"/>
        <v>1</v>
      </c>
      <c r="X73" s="48">
        <f t="shared" si="4"/>
        <v>336774309</v>
      </c>
      <c r="Y73" s="48">
        <f t="shared" si="4"/>
        <v>9359429560.3569736</v>
      </c>
    </row>
    <row r="74" spans="1:25" x14ac:dyDescent="0.25">
      <c r="A74" s="50"/>
      <c r="B74" s="51"/>
      <c r="C74" s="52"/>
      <c r="D74" s="51"/>
      <c r="E74" s="53"/>
      <c r="F74" s="53"/>
      <c r="G74" s="53"/>
      <c r="H74" s="51"/>
      <c r="I74" s="54"/>
      <c r="J74" s="55"/>
      <c r="K74" s="53"/>
      <c r="L74" s="55"/>
      <c r="M74" s="52"/>
      <c r="N74" s="55"/>
      <c r="O74" s="52"/>
      <c r="P74" s="55"/>
      <c r="Q74" s="52"/>
      <c r="R74" s="55"/>
      <c r="S74" s="52"/>
      <c r="T74" s="52"/>
      <c r="U74" s="52"/>
      <c r="V74" s="52"/>
      <c r="W74" s="52"/>
      <c r="X74" s="52"/>
      <c r="Y74" s="56"/>
    </row>
    <row r="75" spans="1:25" x14ac:dyDescent="0.25">
      <c r="A75" s="50"/>
      <c r="B75" s="51"/>
      <c r="C75" s="52"/>
      <c r="D75" s="51"/>
      <c r="E75" s="53"/>
      <c r="F75" s="53"/>
      <c r="G75" s="53"/>
      <c r="H75" s="51"/>
      <c r="I75" s="54"/>
      <c r="J75" s="55"/>
      <c r="K75" s="53"/>
      <c r="L75" s="55"/>
      <c r="M75" s="52"/>
      <c r="N75" s="55"/>
      <c r="O75" s="52"/>
      <c r="P75" s="55"/>
      <c r="Q75" s="52"/>
      <c r="R75" s="55"/>
      <c r="S75" s="52"/>
      <c r="T75" s="52"/>
      <c r="U75" s="52"/>
      <c r="V75" s="52"/>
      <c r="W75" s="52"/>
      <c r="X75" s="52"/>
      <c r="Y75" s="56"/>
    </row>
    <row r="76" spans="1:25" ht="15.75" x14ac:dyDescent="0.25">
      <c r="D76" s="58"/>
      <c r="O76" s="59"/>
      <c r="Q76" s="60" t="s">
        <v>133</v>
      </c>
      <c r="R76" s="60"/>
      <c r="S76" s="60"/>
      <c r="T76" s="60"/>
      <c r="U76" s="60"/>
      <c r="V76" s="60"/>
      <c r="W76" s="60"/>
      <c r="X76" s="60"/>
      <c r="Y76" s="60"/>
    </row>
    <row r="77" spans="1:25" ht="17.25" x14ac:dyDescent="0.3">
      <c r="B77" s="61"/>
      <c r="C77" s="61"/>
      <c r="D77" s="61"/>
      <c r="E77" s="61"/>
      <c r="F77" s="61"/>
      <c r="G77" s="61"/>
      <c r="H77" s="61"/>
      <c r="I77" s="62"/>
      <c r="O77" s="1" t="s">
        <v>133</v>
      </c>
    </row>
    <row r="78" spans="1:25" ht="17.25" x14ac:dyDescent="0.3">
      <c r="A78" s="57" t="s">
        <v>134</v>
      </c>
      <c r="B78" s="61"/>
      <c r="C78" s="61"/>
      <c r="D78" s="61"/>
      <c r="E78" s="61"/>
      <c r="F78" s="61"/>
      <c r="G78" s="61"/>
      <c r="H78" s="61"/>
      <c r="I78" s="62"/>
      <c r="T78" s="1" t="s">
        <v>133</v>
      </c>
    </row>
    <row r="79" spans="1:25" ht="15.75" x14ac:dyDescent="0.25">
      <c r="B79" s="63"/>
      <c r="C79" s="63"/>
      <c r="D79" s="63"/>
      <c r="E79" s="63"/>
      <c r="F79" s="63"/>
      <c r="G79" s="63"/>
      <c r="H79" s="63"/>
      <c r="Q79" s="60" t="s">
        <v>133</v>
      </c>
      <c r="R79" s="60"/>
      <c r="S79" s="60"/>
      <c r="T79" s="60"/>
      <c r="U79" s="60"/>
      <c r="V79" s="60"/>
      <c r="W79" s="60"/>
      <c r="X79" s="60"/>
      <c r="Y79" s="60"/>
    </row>
    <row r="80" spans="1:25" ht="15.75" x14ac:dyDescent="0.25">
      <c r="J80" s="64" t="s">
        <v>135</v>
      </c>
      <c r="K80" s="64"/>
      <c r="L80" s="64"/>
      <c r="M80" s="64"/>
    </row>
    <row r="81" spans="9:25" ht="15.75" x14ac:dyDescent="0.25">
      <c r="J81" s="64"/>
      <c r="K81" s="64"/>
      <c r="L81" s="64"/>
      <c r="M81" s="64"/>
    </row>
    <row r="82" spans="9:25" ht="15.75" x14ac:dyDescent="0.25">
      <c r="I82" s="61"/>
      <c r="N82" s="61"/>
      <c r="O82" s="63"/>
    </row>
    <row r="83" spans="9:25" ht="15.75" x14ac:dyDescent="0.25">
      <c r="I83" s="61"/>
      <c r="J83" s="61"/>
      <c r="K83" s="61"/>
      <c r="L83" s="61"/>
      <c r="M83" s="61"/>
      <c r="N83" s="61"/>
    </row>
    <row r="84" spans="9:25" ht="16.5" thickBot="1" x14ac:dyDescent="0.3">
      <c r="I84" s="61"/>
      <c r="J84" s="61"/>
      <c r="K84" s="61"/>
      <c r="L84" s="61"/>
      <c r="M84" s="61"/>
      <c r="N84" s="61"/>
      <c r="O84" s="63"/>
    </row>
    <row r="85" spans="9:25" ht="16.5" thickBot="1" x14ac:dyDescent="0.3">
      <c r="I85" s="61"/>
      <c r="N85" s="61"/>
      <c r="O85" s="63"/>
      <c r="Y85" s="65"/>
    </row>
    <row r="86" spans="9:25" ht="15.75" x14ac:dyDescent="0.25">
      <c r="I86" s="61"/>
      <c r="J86" s="61"/>
      <c r="K86" s="61"/>
      <c r="L86" s="61"/>
      <c r="M86" s="61"/>
      <c r="N86" s="61"/>
    </row>
    <row r="87" spans="9:25" ht="18.75" x14ac:dyDescent="0.3">
      <c r="J87" s="66"/>
      <c r="K87" s="66"/>
      <c r="L87" s="66"/>
      <c r="M87" s="66"/>
    </row>
  </sheetData>
  <mergeCells count="11">
    <mergeCell ref="U3:V3"/>
    <mergeCell ref="W3:X3"/>
    <mergeCell ref="A1:Y1"/>
    <mergeCell ref="A3:A4"/>
    <mergeCell ref="B3:C3"/>
    <mergeCell ref="D3:G3"/>
    <mergeCell ref="H3:I3"/>
    <mergeCell ref="J3:K3"/>
    <mergeCell ref="L3:O3"/>
    <mergeCell ref="P3:Q3"/>
    <mergeCell ref="R3:S3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Calendario</vt:lpstr>
      <vt:lpstr>Estimados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A. Gutierrez Siqueiros</dc:creator>
  <cp:lastModifiedBy>Karla A. Gutierrez Siqueiros</cp:lastModifiedBy>
  <cp:lastPrinted>2025-02-06T19:42:33Z</cp:lastPrinted>
  <dcterms:created xsi:type="dcterms:W3CDTF">2025-02-06T16:30:47Z</dcterms:created>
  <dcterms:modified xsi:type="dcterms:W3CDTF">2025-02-18T14:52:24Z</dcterms:modified>
</cp:coreProperties>
</file>