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802002A15\AppData\Local\Microsoft\Windows\INetCache\Content.Outlook\X58PPVG2\"/>
    </mc:Choice>
  </mc:AlternateContent>
  <xr:revisionPtr revIDLastSave="0" documentId="13_ncr:1_{FF430796-C915-46E5-89C7-DB4A53EE8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TAMUN" sheetId="3" r:id="rId1"/>
  </sheets>
  <definedNames>
    <definedName name="_xlnm.Print_Area" localSheetId="0">FORTAMUN!$A$2:$N$78</definedName>
  </definedNames>
  <calcPr calcId="191029"/>
</workbook>
</file>

<file path=xl/calcChain.xml><?xml version="1.0" encoding="utf-8"?>
<calcChain xmlns="http://schemas.openxmlformats.org/spreadsheetml/2006/main">
  <c r="B77" i="3" l="1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U76" i="3"/>
  <c r="V76" i="3" s="1"/>
  <c r="U75" i="3"/>
  <c r="V75" i="3" s="1"/>
  <c r="U74" i="3"/>
  <c r="V74" i="3" s="1"/>
  <c r="U73" i="3"/>
  <c r="V73" i="3" s="1"/>
  <c r="U72" i="3"/>
  <c r="V72" i="3" s="1"/>
  <c r="U71" i="3"/>
  <c r="V71" i="3" s="1"/>
  <c r="U70" i="3"/>
  <c r="V70" i="3" s="1"/>
  <c r="U69" i="3"/>
  <c r="V69" i="3" s="1"/>
  <c r="U68" i="3"/>
  <c r="V68" i="3" s="1"/>
  <c r="U66" i="3"/>
  <c r="V66" i="3" s="1"/>
  <c r="U64" i="3"/>
  <c r="V64" i="3" s="1"/>
  <c r="U63" i="3"/>
  <c r="V63" i="3" s="1"/>
  <c r="U62" i="3"/>
  <c r="V62" i="3" s="1"/>
  <c r="U61" i="3"/>
  <c r="V61" i="3" s="1"/>
  <c r="U59" i="3"/>
  <c r="V59" i="3" s="1"/>
  <c r="U58" i="3"/>
  <c r="V58" i="3" s="1"/>
  <c r="U57" i="3"/>
  <c r="V57" i="3" s="1"/>
  <c r="U56" i="3"/>
  <c r="V56" i="3" s="1"/>
  <c r="U55" i="3"/>
  <c r="V55" i="3" s="1"/>
  <c r="U54" i="3"/>
  <c r="V54" i="3" s="1"/>
  <c r="U52" i="3"/>
  <c r="V52" i="3" s="1"/>
  <c r="U51" i="3"/>
  <c r="V51" i="3" s="1"/>
  <c r="U50" i="3"/>
  <c r="V50" i="3" s="1"/>
  <c r="U49" i="3"/>
  <c r="V49" i="3" s="1"/>
  <c r="U48" i="3"/>
  <c r="V48" i="3" s="1"/>
  <c r="U46" i="3"/>
  <c r="V46" i="3" s="1"/>
  <c r="U45" i="3"/>
  <c r="V45" i="3" s="1"/>
  <c r="U44" i="3"/>
  <c r="V44" i="3" s="1"/>
  <c r="U43" i="3"/>
  <c r="V43" i="3" s="1"/>
  <c r="U42" i="3"/>
  <c r="V42" i="3" s="1"/>
  <c r="U41" i="3"/>
  <c r="V41" i="3" s="1"/>
  <c r="U40" i="3"/>
  <c r="V40" i="3" s="1"/>
  <c r="U39" i="3"/>
  <c r="V39" i="3" s="1"/>
  <c r="U38" i="3"/>
  <c r="V38" i="3" s="1"/>
  <c r="U37" i="3"/>
  <c r="V37" i="3" s="1"/>
  <c r="U34" i="3"/>
  <c r="V34" i="3" s="1"/>
  <c r="U33" i="3"/>
  <c r="V33" i="3" s="1"/>
  <c r="U32" i="3"/>
  <c r="V32" i="3" s="1"/>
  <c r="U31" i="3"/>
  <c r="V31" i="3" s="1"/>
  <c r="U28" i="3"/>
  <c r="V28" i="3" s="1"/>
  <c r="U27" i="3"/>
  <c r="V27" i="3" s="1"/>
  <c r="U26" i="3"/>
  <c r="V26" i="3" s="1"/>
  <c r="U25" i="3"/>
  <c r="V25" i="3" s="1"/>
  <c r="U22" i="3"/>
  <c r="V22" i="3" s="1"/>
  <c r="U21" i="3"/>
  <c r="V21" i="3" s="1"/>
  <c r="U19" i="3"/>
  <c r="V19" i="3" s="1"/>
  <c r="U16" i="3"/>
  <c r="V16" i="3" s="1"/>
  <c r="U15" i="3"/>
  <c r="V15" i="3" s="1"/>
  <c r="U14" i="3"/>
  <c r="V14" i="3" s="1"/>
  <c r="U13" i="3"/>
  <c r="V13" i="3" s="1"/>
  <c r="U11" i="3"/>
  <c r="V11" i="3" s="1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S77" i="3"/>
  <c r="T77" i="3" s="1"/>
  <c r="S76" i="3"/>
  <c r="T76" i="3" s="1"/>
  <c r="S75" i="3"/>
  <c r="S74" i="3"/>
  <c r="T74" i="3" s="1"/>
  <c r="S73" i="3"/>
  <c r="T73" i="3" s="1"/>
  <c r="S72" i="3"/>
  <c r="T72" i="3" s="1"/>
  <c r="S71" i="3"/>
  <c r="T71" i="3" s="1"/>
  <c r="S70" i="3"/>
  <c r="T70" i="3" s="1"/>
  <c r="S69" i="3"/>
  <c r="S68" i="3"/>
  <c r="T68" i="3" s="1"/>
  <c r="S67" i="3"/>
  <c r="T67" i="3" s="1"/>
  <c r="S66" i="3"/>
  <c r="T66" i="3" s="1"/>
  <c r="S65" i="3"/>
  <c r="T65" i="3" s="1"/>
  <c r="S64" i="3"/>
  <c r="T64" i="3" s="1"/>
  <c r="S63" i="3"/>
  <c r="S62" i="3"/>
  <c r="T62" i="3" s="1"/>
  <c r="S61" i="3"/>
  <c r="T61" i="3" s="1"/>
  <c r="S60" i="3"/>
  <c r="T60" i="3" s="1"/>
  <c r="S59" i="3"/>
  <c r="T59" i="3" s="1"/>
  <c r="S58" i="3"/>
  <c r="T58" i="3" s="1"/>
  <c r="S57" i="3"/>
  <c r="S56" i="3"/>
  <c r="T56" i="3" s="1"/>
  <c r="S55" i="3"/>
  <c r="T55" i="3" s="1"/>
  <c r="S54" i="3"/>
  <c r="T54" i="3" s="1"/>
  <c r="S53" i="3"/>
  <c r="T53" i="3" s="1"/>
  <c r="S52" i="3"/>
  <c r="T52" i="3" s="1"/>
  <c r="S51" i="3"/>
  <c r="S50" i="3"/>
  <c r="T50" i="3" s="1"/>
  <c r="S49" i="3"/>
  <c r="T49" i="3" s="1"/>
  <c r="S48" i="3"/>
  <c r="T48" i="3" s="1"/>
  <c r="S47" i="3"/>
  <c r="T47" i="3" s="1"/>
  <c r="S46" i="3"/>
  <c r="T46" i="3" s="1"/>
  <c r="S45" i="3"/>
  <c r="S44" i="3"/>
  <c r="T44" i="3" s="1"/>
  <c r="S43" i="3"/>
  <c r="T43" i="3" s="1"/>
  <c r="S42" i="3"/>
  <c r="T42" i="3" s="1"/>
  <c r="S41" i="3"/>
  <c r="T41" i="3" s="1"/>
  <c r="S40" i="3"/>
  <c r="T40" i="3" s="1"/>
  <c r="S39" i="3"/>
  <c r="S38" i="3"/>
  <c r="T38" i="3" s="1"/>
  <c r="S37" i="3"/>
  <c r="T37" i="3" s="1"/>
  <c r="S36" i="3"/>
  <c r="T36" i="3" s="1"/>
  <c r="S35" i="3"/>
  <c r="T35" i="3" s="1"/>
  <c r="S34" i="3"/>
  <c r="T34" i="3" s="1"/>
  <c r="S33" i="3"/>
  <c r="S32" i="3"/>
  <c r="T32" i="3" s="1"/>
  <c r="S31" i="3"/>
  <c r="T31" i="3" s="1"/>
  <c r="S30" i="3"/>
  <c r="T30" i="3" s="1"/>
  <c r="S29" i="3"/>
  <c r="T29" i="3" s="1"/>
  <c r="S28" i="3"/>
  <c r="T28" i="3" s="1"/>
  <c r="S27" i="3"/>
  <c r="S26" i="3"/>
  <c r="T26" i="3" s="1"/>
  <c r="S25" i="3"/>
  <c r="T25" i="3" s="1"/>
  <c r="S24" i="3"/>
  <c r="T24" i="3" s="1"/>
  <c r="S23" i="3"/>
  <c r="T23" i="3" s="1"/>
  <c r="S22" i="3"/>
  <c r="T22" i="3" s="1"/>
  <c r="S21" i="3"/>
  <c r="S20" i="3"/>
  <c r="T20" i="3" s="1"/>
  <c r="S19" i="3"/>
  <c r="T19" i="3" s="1"/>
  <c r="S18" i="3"/>
  <c r="T18" i="3" s="1"/>
  <c r="S17" i="3"/>
  <c r="T17" i="3" s="1"/>
  <c r="S16" i="3"/>
  <c r="T16" i="3" s="1"/>
  <c r="S15" i="3"/>
  <c r="S14" i="3"/>
  <c r="T14" i="3" s="1"/>
  <c r="S13" i="3"/>
  <c r="T13" i="3" s="1"/>
  <c r="S12" i="3"/>
  <c r="T12" i="3" s="1"/>
  <c r="S11" i="3"/>
  <c r="T11" i="3" s="1"/>
  <c r="X9" i="3"/>
  <c r="U77" i="3"/>
  <c r="V77" i="3" s="1"/>
  <c r="U67" i="3"/>
  <c r="V67" i="3" s="1"/>
  <c r="U65" i="3"/>
  <c r="V65" i="3" s="1"/>
  <c r="U60" i="3"/>
  <c r="V60" i="3" s="1"/>
  <c r="U53" i="3"/>
  <c r="V53" i="3" s="1"/>
  <c r="U47" i="3"/>
  <c r="V47" i="3" s="1"/>
  <c r="U36" i="3"/>
  <c r="V36" i="3" s="1"/>
  <c r="U35" i="3"/>
  <c r="V35" i="3" s="1"/>
  <c r="U30" i="3"/>
  <c r="V30" i="3" s="1"/>
  <c r="U29" i="3"/>
  <c r="V29" i="3" s="1"/>
  <c r="U24" i="3"/>
  <c r="V24" i="3" s="1"/>
  <c r="U23" i="3"/>
  <c r="V23" i="3" s="1"/>
  <c r="U20" i="3"/>
  <c r="V20" i="3" s="1"/>
  <c r="U18" i="3"/>
  <c r="V18" i="3" s="1"/>
  <c r="U17" i="3"/>
  <c r="V17" i="3" s="1"/>
  <c r="U12" i="3"/>
  <c r="V12" i="3" s="1"/>
  <c r="N9" i="3"/>
  <c r="M9" i="3"/>
  <c r="L9" i="3"/>
  <c r="K9" i="3"/>
  <c r="J9" i="3"/>
  <c r="I9" i="3"/>
  <c r="H9" i="3"/>
  <c r="G9" i="3"/>
  <c r="F9" i="3"/>
  <c r="E9" i="3"/>
  <c r="D9" i="3"/>
  <c r="C9" i="3"/>
  <c r="T15" i="3" l="1"/>
  <c r="T21" i="3"/>
  <c r="T27" i="3"/>
  <c r="T33" i="3"/>
  <c r="T39" i="3"/>
  <c r="T45" i="3"/>
  <c r="T51" i="3"/>
  <c r="T57" i="3"/>
  <c r="T63" i="3"/>
  <c r="T69" i="3"/>
  <c r="T75" i="3"/>
  <c r="B9" i="3"/>
  <c r="V9" i="3"/>
</calcChain>
</file>

<file path=xl/sharedStrings.xml><?xml version="1.0" encoding="utf-8"?>
<sst xmlns="http://schemas.openxmlformats.org/spreadsheetml/2006/main" count="85" uniqueCount="85">
  <si>
    <t>Ahumada</t>
  </si>
  <si>
    <t>Aldama</t>
  </si>
  <si>
    <t>(Pesos)</t>
  </si>
  <si>
    <t>Allende</t>
  </si>
  <si>
    <t>Aquiles Serdán</t>
  </si>
  <si>
    <t>Ascensión</t>
  </si>
  <si>
    <t>Balleza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</si>
  <si>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</si>
  <si>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</si>
  <si>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</si>
  <si>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</si>
  <si>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</si>
  <si>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</si>
  <si>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</si>
  <si>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</si>
  <si>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Cuauhtémoc</t>
  </si>
  <si>
    <t>Cusihuiriachi</t>
  </si>
  <si>
    <t>Chihuahua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</si>
  <si>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</si>
  <si>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</si>
  <si>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</si>
  <si>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</si>
  <si>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</si>
  <si>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</si>
  <si>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</si>
  <si>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</si>
  <si>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 y Calvo</t>
  </si>
  <si>
    <t>Guazapares</t>
  </si>
  <si>
    <t>Guerrero</t>
  </si>
  <si>
    <t>Hidalgo del Parral</t>
  </si>
  <si>
    <t>Huejotitán</t>
  </si>
  <si>
    <t>Ignacio Zaragoza</t>
  </si>
  <si>
    <t>Janos</t>
  </si>
  <si>
    <t>Jiménez</t>
  </si>
  <si>
    <t>Juárez</t>
  </si>
  <si>
    <t>Julimes</t>
  </si>
  <si>
    <t>López</t>
  </si>
  <si>
    <t>Madera</t>
  </si>
  <si>
    <t>Maguarichi</t>
  </si>
  <si>
    <t>Manuel Benavides</t>
  </si>
  <si>
    <t>Matachí</t>
  </si>
  <si>
    <t>Meoqui</t>
  </si>
  <si>
    <t>Morelos</t>
  </si>
  <si>
    <t>Moris</t>
  </si>
  <si>
    <t>Namiquipa</t>
  </si>
  <si>
    <t>Nonoava</t>
  </si>
  <si>
    <t>Nuevo Casas Grandes</t>
  </si>
  <si>
    <t>Ocampo</t>
  </si>
  <si>
    <t>Ojinaga</t>
  </si>
  <si>
    <t>Riva Palacio</t>
  </si>
  <si>
    <t>Rosales</t>
  </si>
  <si>
    <t>Rosario</t>
  </si>
  <si>
    <t>San Francisco de Borja</t>
  </si>
  <si>
    <t>Praxedis G. Guerrero</t>
  </si>
  <si>
    <t>San Francisco de Conchos</t>
  </si>
  <si>
    <t>San Francisco del Oro</t>
  </si>
  <si>
    <t>Santa Bárbara</t>
  </si>
  <si>
    <t>Satevó</t>
  </si>
  <si>
    <t>Saucillo</t>
  </si>
  <si>
    <t>El Tule</t>
  </si>
  <si>
    <t>Urique</t>
  </si>
  <si>
    <t>Uruachi</t>
  </si>
  <si>
    <t>Valle de Zaragoza</t>
  </si>
  <si>
    <t>Bachíniva</t>
  </si>
  <si>
    <t>Guadalupe</t>
  </si>
  <si>
    <t>Temósachic</t>
  </si>
  <si>
    <t>Matamoros</t>
  </si>
  <si>
    <t>Batopilas de Manuel Gómez Morín</t>
  </si>
  <si>
    <t>M U N I C I P I O</t>
  </si>
  <si>
    <t>Anual</t>
  </si>
  <si>
    <t xml:space="preserve">05 Junio </t>
  </si>
  <si>
    <t xml:space="preserve">04 Septiembre </t>
  </si>
  <si>
    <t>04 Diciembre</t>
  </si>
  <si>
    <t>T o t a l</t>
  </si>
  <si>
    <t>Calendario de Ministraciones  2025</t>
  </si>
  <si>
    <t xml:space="preserve">07 Febrero </t>
  </si>
  <si>
    <t xml:space="preserve">06 Marzo </t>
  </si>
  <si>
    <t>04 Abril</t>
  </si>
  <si>
    <t xml:space="preserve">04 Julio </t>
  </si>
  <si>
    <t xml:space="preserve">06 Agosto </t>
  </si>
  <si>
    <t xml:space="preserve">06 Octubre </t>
  </si>
  <si>
    <t xml:space="preserve">06 Noviembre </t>
  </si>
  <si>
    <t xml:space="preserve">17 Diciembre </t>
  </si>
  <si>
    <t xml:space="preserve">07 Mayo 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</si>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</sst>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9">
    <xf numFmtId="0" fontId="0" fillId="0" borderId="0" xfId="0"/>
    <xf numFmtId="0" fontId="5" fillId="0" borderId="0" xfId="0" applyFont="1"/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9" fillId="2" borderId="0" xfId="0" quotePrefix="1" applyNumberFormat="1" applyFont="1" applyFill="1" applyAlignment="1">
      <alignment horizontal="center"/>
    </xf>
    <xf numFmtId="0" fontId="9" fillId="2" borderId="0" xfId="0" quotePrefix="1" applyFont="1" applyFill="1" applyAlignment="1">
      <alignment horizontal="center"/>
    </xf>
    <xf numFmtId="17" fontId="9" fillId="2" borderId="0" xfId="0" quotePrefix="1" applyNumberFormat="1" applyFont="1" applyFill="1" applyAlignment="1">
      <alignment horizontal="center"/>
    </xf>
    <xf numFmtId="17" fontId="9" fillId="2" borderId="5" xfId="0" quotePrefix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quotePrefix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0" fontId="9" fillId="2" borderId="4" xfId="0" applyFont="1" applyFill="1" applyBorder="1"/>
    <xf numFmtId="4" fontId="10" fillId="2" borderId="0" xfId="1" applyNumberFormat="1" applyFont="1" applyFill="1" applyBorder="1" applyAlignment="1">
      <alignment horizontal="right"/>
    </xf>
    <xf numFmtId="4" fontId="10" fillId="2" borderId="5" xfId="1" applyNumberFormat="1" applyFont="1" applyFill="1" applyBorder="1" applyAlignment="1">
      <alignment horizontal="right"/>
    </xf>
    <xf numFmtId="0" fontId="11" fillId="2" borderId="6" xfId="0" applyFont="1" applyFill="1" applyBorder="1" applyAlignment="1">
      <alignment horizontal="left"/>
    </xf>
    <xf numFmtId="3" fontId="11" fillId="2" borderId="7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" fontId="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4" fontId="10" fillId="2" borderId="10" xfId="0" applyNumberFormat="1" applyFont="1" applyFill="1" applyBorder="1" applyAlignment="1">
      <alignment horizontal="center"/>
    </xf>
    <xf numFmtId="3" fontId="10" fillId="2" borderId="10" xfId="0" applyNumberFormat="1" applyFont="1" applyFill="1" applyBorder="1" applyAlignment="1">
      <alignment horizontal="center"/>
    </xf>
    <xf numFmtId="3" fontId="10" fillId="2" borderId="9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4" fontId="9" fillId="2" borderId="0" xfId="0" applyNumberFormat="1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5">
    <cellStyle name="Millares" xfId="1" builtinId="3"/>
    <cellStyle name="Millares 2" xfId="2" xr:uid="{522A4DF7-6FA9-44D4-B0E6-4EAAF76098D6}"/>
    <cellStyle name="Normal" xfId="0" builtinId="0"/>
    <cellStyle name="Normal 3" xfId="3" xr:uid="{774EE192-38FA-4CDF-91D8-CE54FBD7A3D1}"/>
    <cellStyle name="Normal 4" xfId="4" xr:uid="{A4AA7F80-9D47-4EBF-BF43-DD89F5C0D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058F-28F8-4309-B925-BD63C7B7997B}">
  <sheetPr>
    <pageSetUpPr fitToPage="1"/>
  </sheetPr>
  <dimension ref="A1:X81"/>
  <sheetViews>
    <sheetView tabSelected="1" zoomScale="69" zoomScaleNormal="69" workbookViewId="0">
      <selection activeCell="A2" sqref="A2:N2"/>
    </sheetView>
  </sheetViews>
  <sheetFormatPr baseColWidth="10" defaultRowHeight="15.75" x14ac:dyDescent="0.25"/>
  <cols>
    <col min="1" max="1" width="28.42578125" style="30" customWidth="1"/>
    <col min="2" max="10" width="25.5703125" style="30" customWidth="1"/>
    <col min="11" max="13" width="21.7109375" style="30" bestFit="1" customWidth="1"/>
    <col min="14" max="14" width="19.28515625" style="1" bestFit="1" customWidth="1"/>
    <col min="15" max="16" width="19.28515625" style="1" customWidth="1"/>
    <col min="17" max="18" width="11.42578125" style="1"/>
    <col min="19" max="19" width="19.28515625" style="1" customWidth="1"/>
    <col min="20" max="20" width="14.140625" style="1" customWidth="1"/>
    <col min="21" max="21" width="16.85546875" style="31" bestFit="1" customWidth="1"/>
    <col min="22" max="22" width="16.85546875" style="1" bestFit="1" customWidth="1"/>
    <col min="23" max="23" width="11.42578125" style="1"/>
    <col min="24" max="24" width="16.85546875" style="31" bestFit="1" customWidth="1"/>
    <col min="25" max="16384" width="11.42578125" style="1"/>
  </cols>
  <sheetData>
    <row r="1" spans="1:24" ht="23.25" x14ac:dyDescent="0.25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4" ht="23.25" x14ac:dyDescent="0.25">
      <c r="A2" s="45" t="s">
        <v>74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34"/>
      <c r="P2" s="34"/>
    </row>
    <row r="3" spans="1:24" ht="21" x14ac:dyDescent="0.3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5"/>
      <c r="P3" s="35"/>
    </row>
    <row r="4" spans="1:24" ht="16.5" thickBot="1" x14ac:dyDescent="0.3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4" ht="16.5" thickTop="1" x14ac:dyDescent="0.25">
      <c r="A5" s="5"/>
      <c r="B5" s="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2"/>
      <c r="P5" s="42"/>
    </row>
    <row r="6" spans="1:24" ht="18.75" x14ac:dyDescent="0.3">
      <c r="A6" s="18" t="s">
        <v>68</v>
      </c>
      <c r="B6" s="7" t="s">
        <v>69</v>
      </c>
      <c r="C6" s="8" t="s">
        <v>75</v>
      </c>
      <c r="D6" s="8" t="s">
        <v>76</v>
      </c>
      <c r="E6" s="9" t="s">
        <v>77</v>
      </c>
      <c r="F6" s="9" t="s">
        <v>83</v>
      </c>
      <c r="G6" s="9" t="s">
        <v>70</v>
      </c>
      <c r="H6" s="9" t="s">
        <v>78</v>
      </c>
      <c r="I6" s="9" t="s">
        <v>79</v>
      </c>
      <c r="J6" s="9" t="s">
        <v>71</v>
      </c>
      <c r="K6" s="9" t="s">
        <v>80</v>
      </c>
      <c r="L6" s="10" t="s">
        <v>81</v>
      </c>
      <c r="M6" s="10" t="s">
        <v>72</v>
      </c>
      <c r="N6" s="11" t="s">
        <v>82</v>
      </c>
      <c r="O6" s="10"/>
      <c r="P6" s="10"/>
    </row>
    <row r="7" spans="1:24" ht="19.5" thickBot="1" x14ac:dyDescent="0.3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9"/>
      <c r="P7" s="9"/>
    </row>
    <row r="8" spans="1:24" ht="20.25" thickTop="1" thickBot="1" x14ac:dyDescent="0.35">
      <c r="A8" s="36"/>
      <c r="B8" s="37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40"/>
      <c r="P8" s="40"/>
    </row>
    <row r="9" spans="1:24" ht="19.5" thickTop="1" x14ac:dyDescent="0.25">
      <c r="A9" s="15" t="s">
        <v>73</v>
      </c>
      <c r="B9" s="16">
        <f>SUM(B11:B77)</f>
        <v>3679446744</v>
      </c>
      <c r="C9" s="16">
        <f t="shared" ref="C9:N9" si="0">SUM(C11:C77)</f>
        <v>306620562</v>
      </c>
      <c r="D9" s="16">
        <f t="shared" si="0"/>
        <v>306620562</v>
      </c>
      <c r="E9" s="16">
        <f t="shared" si="0"/>
        <v>306620562</v>
      </c>
      <c r="F9" s="16">
        <f t="shared" si="0"/>
        <v>306620562</v>
      </c>
      <c r="G9" s="16">
        <f t="shared" si="0"/>
        <v>306620562</v>
      </c>
      <c r="H9" s="16">
        <f t="shared" si="0"/>
        <v>306620562</v>
      </c>
      <c r="I9" s="16">
        <f t="shared" si="0"/>
        <v>306620562</v>
      </c>
      <c r="J9" s="16">
        <f t="shared" si="0"/>
        <v>306620562</v>
      </c>
      <c r="K9" s="16">
        <f t="shared" si="0"/>
        <v>306620562</v>
      </c>
      <c r="L9" s="16">
        <f t="shared" si="0"/>
        <v>306620562</v>
      </c>
      <c r="M9" s="16">
        <f t="shared" si="0"/>
        <v>306620562</v>
      </c>
      <c r="N9" s="17">
        <f t="shared" si="0"/>
        <v>306620562</v>
      </c>
      <c r="O9" s="43"/>
      <c r="P9" s="43"/>
      <c r="V9" s="32" t="e">
        <f>SUM(V11:V77)</f>
        <v>#REF!</v>
      </c>
      <c r="X9" s="31">
        <f>SUM(X11:X77)</f>
        <v>306620565</v>
      </c>
    </row>
    <row r="10" spans="1:24" ht="18.75" x14ac:dyDescent="0.3">
      <c r="A10" s="1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19"/>
      <c r="O10" s="40"/>
      <c r="P10" s="40"/>
    </row>
    <row r="11" spans="1:24" ht="18.75" x14ac:dyDescent="0.3">
      <c r="A11" s="20" t="s">
        <v>0</v>
      </c>
      <c r="B11" s="41">
        <f>SUM(C11:N11)</f>
        <v>14390857</v>
      </c>
      <c r="C11" s="21">
        <v>1199238</v>
      </c>
      <c r="D11" s="21">
        <v>1199238</v>
      </c>
      <c r="E11" s="21">
        <v>1199238</v>
      </c>
      <c r="F11" s="21">
        <v>1199238</v>
      </c>
      <c r="G11" s="21">
        <v>1199238</v>
      </c>
      <c r="H11" s="21">
        <v>1199238</v>
      </c>
      <c r="I11" s="21">
        <v>1199238</v>
      </c>
      <c r="J11" s="21">
        <v>1199238</v>
      </c>
      <c r="K11" s="21">
        <v>1199238</v>
      </c>
      <c r="L11" s="21">
        <v>1199238</v>
      </c>
      <c r="M11" s="21">
        <v>1199238</v>
      </c>
      <c r="N11" s="22">
        <v>1199239</v>
      </c>
      <c r="O11" s="21"/>
      <c r="P11" s="21"/>
      <c r="Q11" s="33">
        <f>+J11-K11</f>
        <v>0</v>
      </c>
      <c r="R11" s="33">
        <f t="shared" ref="R11:R42" si="1">+C11-N11</f>
        <v>-1</v>
      </c>
      <c r="S11" s="33">
        <f t="shared" ref="S11:S42" si="2">SUM(C11:N11)</f>
        <v>14390857</v>
      </c>
      <c r="T11" s="33" t="e">
        <f>+#REF!-S11</f>
        <v>#REF!</v>
      </c>
      <c r="U11" s="31" t="e">
        <f>+#REF!/12</f>
        <v>#REF!</v>
      </c>
      <c r="V11" s="32" t="e">
        <f>ROUND(U11,0)</f>
        <v>#REF!</v>
      </c>
      <c r="X11" s="31">
        <v>1199238</v>
      </c>
    </row>
    <row r="12" spans="1:24" ht="18.75" x14ac:dyDescent="0.3">
      <c r="A12" s="20" t="s">
        <v>1</v>
      </c>
      <c r="B12" s="41">
        <f t="shared" ref="B12:B75" si="3">SUM(C12:N12)</f>
        <v>25612481</v>
      </c>
      <c r="C12" s="21">
        <v>2134374</v>
      </c>
      <c r="D12" s="21">
        <v>2134374</v>
      </c>
      <c r="E12" s="21">
        <v>2134374</v>
      </c>
      <c r="F12" s="21">
        <v>2134374</v>
      </c>
      <c r="G12" s="21">
        <v>2134374</v>
      </c>
      <c r="H12" s="21">
        <v>2134373</v>
      </c>
      <c r="I12" s="21">
        <v>2134373</v>
      </c>
      <c r="J12" s="21">
        <v>2134373</v>
      </c>
      <c r="K12" s="21">
        <v>2134373</v>
      </c>
      <c r="L12" s="21">
        <v>2134373</v>
      </c>
      <c r="M12" s="21">
        <v>2134373</v>
      </c>
      <c r="N12" s="22">
        <v>2134373</v>
      </c>
      <c r="O12" s="21"/>
      <c r="P12" s="21"/>
      <c r="Q12" s="33">
        <f t="shared" ref="Q12:Q75" si="4">+J12-K12</f>
        <v>0</v>
      </c>
      <c r="R12" s="33">
        <f t="shared" si="1"/>
        <v>1</v>
      </c>
      <c r="S12" s="33">
        <f t="shared" si="2"/>
        <v>25612481</v>
      </c>
      <c r="T12" s="33" t="e">
        <f>+#REF!-S12</f>
        <v>#REF!</v>
      </c>
      <c r="U12" s="31" t="e">
        <f>+#REF!/12</f>
        <v>#REF!</v>
      </c>
      <c r="V12" s="32" t="e">
        <f t="shared" ref="V12:V75" si="5">ROUND(U12,0)</f>
        <v>#REF!</v>
      </c>
      <c r="X12" s="31">
        <v>2134373</v>
      </c>
    </row>
    <row r="13" spans="1:24" ht="18.75" x14ac:dyDescent="0.3">
      <c r="A13" s="20" t="s">
        <v>3</v>
      </c>
      <c r="B13" s="41">
        <f t="shared" si="3"/>
        <v>8345419</v>
      </c>
      <c r="C13" s="21">
        <v>695451</v>
      </c>
      <c r="D13" s="21">
        <v>695451</v>
      </c>
      <c r="E13" s="21">
        <v>695451</v>
      </c>
      <c r="F13" s="21">
        <v>695451</v>
      </c>
      <c r="G13" s="21">
        <v>695451</v>
      </c>
      <c r="H13" s="21">
        <v>695452</v>
      </c>
      <c r="I13" s="21">
        <v>695452</v>
      </c>
      <c r="J13" s="21">
        <v>695452</v>
      </c>
      <c r="K13" s="21">
        <v>695452</v>
      </c>
      <c r="L13" s="21">
        <v>695452</v>
      </c>
      <c r="M13" s="21">
        <v>695452</v>
      </c>
      <c r="N13" s="22">
        <v>695452</v>
      </c>
      <c r="O13" s="21"/>
      <c r="P13" s="21"/>
      <c r="Q13" s="33">
        <f t="shared" si="4"/>
        <v>0</v>
      </c>
      <c r="R13" s="33">
        <f t="shared" si="1"/>
        <v>-1</v>
      </c>
      <c r="S13" s="33">
        <f t="shared" si="2"/>
        <v>8345419</v>
      </c>
      <c r="T13" s="33" t="e">
        <f>+#REF!-S13</f>
        <v>#REF!</v>
      </c>
      <c r="U13" s="31" t="e">
        <f>+#REF!/12</f>
        <v>#REF!</v>
      </c>
      <c r="V13" s="32" t="e">
        <f t="shared" si="5"/>
        <v>#REF!</v>
      </c>
      <c r="X13" s="31">
        <v>695452</v>
      </c>
    </row>
    <row r="14" spans="1:24" ht="18.75" x14ac:dyDescent="0.3">
      <c r="A14" s="20" t="s">
        <v>4</v>
      </c>
      <c r="B14" s="41">
        <f t="shared" si="3"/>
        <v>23937891</v>
      </c>
      <c r="C14" s="21">
        <v>1994824</v>
      </c>
      <c r="D14" s="21">
        <v>1994824</v>
      </c>
      <c r="E14" s="21">
        <v>1994824</v>
      </c>
      <c r="F14" s="21">
        <v>1994824</v>
      </c>
      <c r="G14" s="21">
        <v>1994824</v>
      </c>
      <c r="H14" s="21">
        <v>1994824</v>
      </c>
      <c r="I14" s="21">
        <v>1994824</v>
      </c>
      <c r="J14" s="21">
        <v>1994824</v>
      </c>
      <c r="K14" s="21">
        <v>1994824</v>
      </c>
      <c r="L14" s="21">
        <v>1994825</v>
      </c>
      <c r="M14" s="21">
        <v>1994825</v>
      </c>
      <c r="N14" s="22">
        <v>1994825</v>
      </c>
      <c r="O14" s="21"/>
      <c r="P14" s="21"/>
      <c r="Q14" s="33">
        <f t="shared" si="4"/>
        <v>0</v>
      </c>
      <c r="R14" s="33">
        <f t="shared" si="1"/>
        <v>-1</v>
      </c>
      <c r="S14" s="33">
        <f t="shared" si="2"/>
        <v>23937891</v>
      </c>
      <c r="T14" s="33" t="e">
        <f>+#REF!-S14</f>
        <v>#REF!</v>
      </c>
      <c r="U14" s="31" t="e">
        <f>+#REF!/12</f>
        <v>#REF!</v>
      </c>
      <c r="V14" s="32" t="e">
        <f t="shared" si="5"/>
        <v>#REF!</v>
      </c>
      <c r="X14" s="31">
        <v>1994824</v>
      </c>
    </row>
    <row r="15" spans="1:24" ht="18.75" x14ac:dyDescent="0.3">
      <c r="A15" s="20" t="s">
        <v>5</v>
      </c>
      <c r="B15" s="41">
        <f t="shared" si="3"/>
        <v>25657714</v>
      </c>
      <c r="C15" s="21">
        <v>2138143</v>
      </c>
      <c r="D15" s="21">
        <v>2138143</v>
      </c>
      <c r="E15" s="21">
        <v>2138143</v>
      </c>
      <c r="F15" s="21">
        <v>2138143</v>
      </c>
      <c r="G15" s="21">
        <v>2138143</v>
      </c>
      <c r="H15" s="21">
        <v>2138143</v>
      </c>
      <c r="I15" s="21">
        <v>2138143</v>
      </c>
      <c r="J15" s="21">
        <v>2138143</v>
      </c>
      <c r="K15" s="21">
        <v>2138143</v>
      </c>
      <c r="L15" s="21">
        <v>2138143</v>
      </c>
      <c r="M15" s="21">
        <v>2138142</v>
      </c>
      <c r="N15" s="22">
        <v>2138142</v>
      </c>
      <c r="O15" s="21"/>
      <c r="P15" s="21"/>
      <c r="Q15" s="33">
        <f t="shared" si="4"/>
        <v>0</v>
      </c>
      <c r="R15" s="33">
        <f t="shared" si="1"/>
        <v>1</v>
      </c>
      <c r="S15" s="33">
        <f t="shared" si="2"/>
        <v>25657714</v>
      </c>
      <c r="T15" s="33" t="e">
        <f>+#REF!-S15</f>
        <v>#REF!</v>
      </c>
      <c r="U15" s="31" t="e">
        <f>+#REF!/12</f>
        <v>#REF!</v>
      </c>
      <c r="V15" s="32" t="e">
        <f t="shared" si="5"/>
        <v>#REF!</v>
      </c>
      <c r="X15" s="31">
        <v>2138143</v>
      </c>
    </row>
    <row r="16" spans="1:24" ht="18.75" x14ac:dyDescent="0.3">
      <c r="A16" s="20" t="s">
        <v>63</v>
      </c>
      <c r="B16" s="41">
        <f t="shared" si="3"/>
        <v>5710127</v>
      </c>
      <c r="C16" s="21">
        <v>475844</v>
      </c>
      <c r="D16" s="21">
        <v>475844</v>
      </c>
      <c r="E16" s="21">
        <v>475844</v>
      </c>
      <c r="F16" s="21">
        <v>475844</v>
      </c>
      <c r="G16" s="21">
        <v>475844</v>
      </c>
      <c r="H16" s="21">
        <v>475844</v>
      </c>
      <c r="I16" s="21">
        <v>475844</v>
      </c>
      <c r="J16" s="21">
        <v>475844</v>
      </c>
      <c r="K16" s="21">
        <v>475844</v>
      </c>
      <c r="L16" s="21">
        <v>475844</v>
      </c>
      <c r="M16" s="21">
        <v>475844</v>
      </c>
      <c r="N16" s="22">
        <v>475843</v>
      </c>
      <c r="O16" s="21"/>
      <c r="P16" s="21"/>
      <c r="Q16" s="33">
        <f t="shared" si="4"/>
        <v>0</v>
      </c>
      <c r="R16" s="33">
        <f t="shared" si="1"/>
        <v>1</v>
      </c>
      <c r="S16" s="33">
        <f t="shared" si="2"/>
        <v>5710127</v>
      </c>
      <c r="T16" s="33" t="e">
        <f>+#REF!-S16</f>
        <v>#REF!</v>
      </c>
      <c r="U16" s="31" t="e">
        <f>+#REF!/12</f>
        <v>#REF!</v>
      </c>
      <c r="V16" s="32" t="e">
        <f t="shared" si="5"/>
        <v>#REF!</v>
      </c>
      <c r="X16" s="31">
        <v>475844</v>
      </c>
    </row>
    <row r="17" spans="1:24" ht="18.75" x14ac:dyDescent="0.3">
      <c r="A17" s="20" t="s">
        <v>6</v>
      </c>
      <c r="B17" s="41">
        <f t="shared" si="3"/>
        <v>16165746</v>
      </c>
      <c r="C17" s="21">
        <v>1347145</v>
      </c>
      <c r="D17" s="21">
        <v>1347145</v>
      </c>
      <c r="E17" s="21">
        <v>1347145</v>
      </c>
      <c r="F17" s="21">
        <v>1347145</v>
      </c>
      <c r="G17" s="21">
        <v>1347145</v>
      </c>
      <c r="H17" s="21">
        <v>1347145</v>
      </c>
      <c r="I17" s="21">
        <v>1347146</v>
      </c>
      <c r="J17" s="21">
        <v>1347146</v>
      </c>
      <c r="K17" s="21">
        <v>1347146</v>
      </c>
      <c r="L17" s="21">
        <v>1347146</v>
      </c>
      <c r="M17" s="21">
        <v>1347146</v>
      </c>
      <c r="N17" s="22">
        <v>1347146</v>
      </c>
      <c r="O17" s="21"/>
      <c r="P17" s="21"/>
      <c r="Q17" s="33">
        <f t="shared" si="4"/>
        <v>0</v>
      </c>
      <c r="R17" s="33">
        <f t="shared" si="1"/>
        <v>-1</v>
      </c>
      <c r="S17" s="33">
        <f t="shared" si="2"/>
        <v>16165746</v>
      </c>
      <c r="T17" s="33" t="e">
        <f>+#REF!-S17</f>
        <v>#REF!</v>
      </c>
      <c r="U17" s="31" t="e">
        <f>+#REF!/12</f>
        <v>#REF!</v>
      </c>
      <c r="V17" s="32" t="e">
        <f t="shared" si="5"/>
        <v>#REF!</v>
      </c>
      <c r="X17" s="31">
        <v>1347146</v>
      </c>
    </row>
    <row r="18" spans="1:24" ht="18.75" x14ac:dyDescent="0.3">
      <c r="A18" s="20" t="s">
        <v>67</v>
      </c>
      <c r="B18" s="41">
        <f t="shared" si="3"/>
        <v>11081993</v>
      </c>
      <c r="C18" s="21">
        <v>923499</v>
      </c>
      <c r="D18" s="21">
        <v>923499</v>
      </c>
      <c r="E18" s="21">
        <v>923499</v>
      </c>
      <c r="F18" s="21">
        <v>923499</v>
      </c>
      <c r="G18" s="21">
        <v>923499</v>
      </c>
      <c r="H18" s="21">
        <v>923499</v>
      </c>
      <c r="I18" s="21">
        <v>923499</v>
      </c>
      <c r="J18" s="21">
        <v>923500</v>
      </c>
      <c r="K18" s="21">
        <v>923500</v>
      </c>
      <c r="L18" s="21">
        <v>923500</v>
      </c>
      <c r="M18" s="21">
        <v>923500</v>
      </c>
      <c r="N18" s="22">
        <v>923500</v>
      </c>
      <c r="O18" s="21"/>
      <c r="P18" s="21"/>
      <c r="Q18" s="33">
        <f t="shared" si="4"/>
        <v>0</v>
      </c>
      <c r="R18" s="33">
        <f t="shared" si="1"/>
        <v>-1</v>
      </c>
      <c r="S18" s="33">
        <f t="shared" si="2"/>
        <v>11081993</v>
      </c>
      <c r="T18" s="33" t="e">
        <f>+#REF!-S18</f>
        <v>#REF!</v>
      </c>
      <c r="U18" s="31" t="e">
        <f>+#REF!/12</f>
        <v>#REF!</v>
      </c>
      <c r="V18" s="32" t="e">
        <f t="shared" si="5"/>
        <v>#REF!</v>
      </c>
      <c r="X18" s="31">
        <v>923499</v>
      </c>
    </row>
    <row r="19" spans="1:24" ht="18.75" x14ac:dyDescent="0.3">
      <c r="A19" s="20" t="s">
        <v>7</v>
      </c>
      <c r="B19" s="41">
        <f t="shared" si="3"/>
        <v>22961456</v>
      </c>
      <c r="C19" s="21">
        <v>1913455</v>
      </c>
      <c r="D19" s="21">
        <v>1913455</v>
      </c>
      <c r="E19" s="21">
        <v>1913455</v>
      </c>
      <c r="F19" s="21">
        <v>1913455</v>
      </c>
      <c r="G19" s="21">
        <v>1913455</v>
      </c>
      <c r="H19" s="21">
        <v>1913455</v>
      </c>
      <c r="I19" s="21">
        <v>1913455</v>
      </c>
      <c r="J19" s="21">
        <v>1913454</v>
      </c>
      <c r="K19" s="21">
        <v>1913454</v>
      </c>
      <c r="L19" s="21">
        <v>1913454</v>
      </c>
      <c r="M19" s="21">
        <v>1913454</v>
      </c>
      <c r="N19" s="22">
        <v>1913455</v>
      </c>
      <c r="O19" s="21"/>
      <c r="P19" s="21"/>
      <c r="Q19" s="33">
        <f t="shared" si="4"/>
        <v>0</v>
      </c>
      <c r="R19" s="33">
        <f t="shared" si="1"/>
        <v>0</v>
      </c>
      <c r="S19" s="33">
        <f t="shared" si="2"/>
        <v>22961456</v>
      </c>
      <c r="T19" s="33" t="e">
        <f>+#REF!-S19</f>
        <v>#REF!</v>
      </c>
      <c r="U19" s="31" t="e">
        <f>+#REF!/12</f>
        <v>#REF!</v>
      </c>
      <c r="V19" s="32" t="e">
        <f t="shared" si="5"/>
        <v>#REF!</v>
      </c>
      <c r="X19" s="31">
        <v>1913455</v>
      </c>
    </row>
    <row r="20" spans="1:24" ht="18.75" x14ac:dyDescent="0.3">
      <c r="A20" s="20" t="s">
        <v>8</v>
      </c>
      <c r="B20" s="41">
        <f t="shared" si="3"/>
        <v>24726512</v>
      </c>
      <c r="C20" s="21">
        <v>2060543</v>
      </c>
      <c r="D20" s="21">
        <v>2060543</v>
      </c>
      <c r="E20" s="21">
        <v>2060543</v>
      </c>
      <c r="F20" s="21">
        <v>2060543</v>
      </c>
      <c r="G20" s="21">
        <v>2060543</v>
      </c>
      <c r="H20" s="21">
        <v>2060543</v>
      </c>
      <c r="I20" s="21">
        <v>2060543</v>
      </c>
      <c r="J20" s="21">
        <v>2060542</v>
      </c>
      <c r="K20" s="21">
        <v>2060542</v>
      </c>
      <c r="L20" s="21">
        <v>2060542</v>
      </c>
      <c r="M20" s="21">
        <v>2060543</v>
      </c>
      <c r="N20" s="22">
        <v>2060542</v>
      </c>
      <c r="O20" s="21"/>
      <c r="P20" s="21"/>
      <c r="Q20" s="33">
        <f t="shared" si="4"/>
        <v>0</v>
      </c>
      <c r="R20" s="33">
        <f t="shared" si="1"/>
        <v>1</v>
      </c>
      <c r="S20" s="33">
        <f t="shared" si="2"/>
        <v>24726512</v>
      </c>
      <c r="T20" s="33" t="e">
        <f>+#REF!-S20</f>
        <v>#REF!</v>
      </c>
      <c r="U20" s="31" t="e">
        <f>+#REF!/12</f>
        <v>#REF!</v>
      </c>
      <c r="V20" s="32" t="e">
        <f t="shared" si="5"/>
        <v>#REF!</v>
      </c>
      <c r="X20" s="31">
        <v>2060543</v>
      </c>
    </row>
    <row r="21" spans="1:24" ht="18.75" x14ac:dyDescent="0.3">
      <c r="A21" s="20" t="s">
        <v>9</v>
      </c>
      <c r="B21" s="41">
        <f t="shared" si="3"/>
        <v>48673252</v>
      </c>
      <c r="C21" s="21">
        <v>4056104</v>
      </c>
      <c r="D21" s="21">
        <v>4056104</v>
      </c>
      <c r="E21" s="21">
        <v>4056104</v>
      </c>
      <c r="F21" s="21">
        <v>4056104</v>
      </c>
      <c r="G21" s="21">
        <v>4056104</v>
      </c>
      <c r="H21" s="21">
        <v>4056104</v>
      </c>
      <c r="I21" s="21">
        <v>4056104</v>
      </c>
      <c r="J21" s="21">
        <v>4056104</v>
      </c>
      <c r="K21" s="21">
        <v>4056105</v>
      </c>
      <c r="L21" s="21">
        <v>4056105</v>
      </c>
      <c r="M21" s="21">
        <v>4056105</v>
      </c>
      <c r="N21" s="22">
        <v>4056105</v>
      </c>
      <c r="O21" s="21"/>
      <c r="P21" s="21"/>
      <c r="Q21" s="33">
        <f t="shared" si="4"/>
        <v>-1</v>
      </c>
      <c r="R21" s="33">
        <f t="shared" si="1"/>
        <v>-1</v>
      </c>
      <c r="S21" s="33">
        <f t="shared" si="2"/>
        <v>48673252</v>
      </c>
      <c r="T21" s="33" t="e">
        <f>+#REF!-S21</f>
        <v>#REF!</v>
      </c>
      <c r="U21" s="31" t="e">
        <f>+#REF!/12</f>
        <v>#REF!</v>
      </c>
      <c r="V21" s="32" t="e">
        <f t="shared" si="5"/>
        <v>#REF!</v>
      </c>
      <c r="X21" s="31">
        <v>4056104</v>
      </c>
    </row>
    <row r="22" spans="1:24" ht="18.75" x14ac:dyDescent="0.3">
      <c r="A22" s="20" t="s">
        <v>10</v>
      </c>
      <c r="B22" s="41">
        <f t="shared" si="3"/>
        <v>7977658</v>
      </c>
      <c r="C22" s="21">
        <v>664805</v>
      </c>
      <c r="D22" s="21">
        <v>664805</v>
      </c>
      <c r="E22" s="21">
        <v>664805</v>
      </c>
      <c r="F22" s="21">
        <v>664805</v>
      </c>
      <c r="G22" s="21">
        <v>664805</v>
      </c>
      <c r="H22" s="21">
        <v>664805</v>
      </c>
      <c r="I22" s="21">
        <v>664805</v>
      </c>
      <c r="J22" s="21">
        <v>664805</v>
      </c>
      <c r="K22" s="21">
        <v>664805</v>
      </c>
      <c r="L22" s="21">
        <v>664805</v>
      </c>
      <c r="M22" s="21">
        <v>664804</v>
      </c>
      <c r="N22" s="22">
        <v>664804</v>
      </c>
      <c r="O22" s="21"/>
      <c r="P22" s="21"/>
      <c r="Q22" s="33">
        <f t="shared" si="4"/>
        <v>0</v>
      </c>
      <c r="R22" s="33">
        <f t="shared" si="1"/>
        <v>1</v>
      </c>
      <c r="S22" s="33">
        <f t="shared" si="2"/>
        <v>7977658</v>
      </c>
      <c r="T22" s="33" t="e">
        <f>+#REF!-S22</f>
        <v>#REF!</v>
      </c>
      <c r="U22" s="31" t="e">
        <f>+#REF!/12</f>
        <v>#REF!</v>
      </c>
      <c r="V22" s="32" t="e">
        <f t="shared" si="5"/>
        <v>#REF!</v>
      </c>
      <c r="X22" s="31">
        <v>664805</v>
      </c>
    </row>
    <row r="23" spans="1:24" ht="18.75" x14ac:dyDescent="0.3">
      <c r="A23" s="20" t="s">
        <v>11</v>
      </c>
      <c r="B23" s="41">
        <f t="shared" si="3"/>
        <v>11617901</v>
      </c>
      <c r="C23" s="21">
        <v>968158</v>
      </c>
      <c r="D23" s="21">
        <v>968158</v>
      </c>
      <c r="E23" s="21">
        <v>968158</v>
      </c>
      <c r="F23" s="21">
        <v>968158</v>
      </c>
      <c r="G23" s="21">
        <v>968158</v>
      </c>
      <c r="H23" s="21">
        <v>968158</v>
      </c>
      <c r="I23" s="21">
        <v>968158</v>
      </c>
      <c r="J23" s="21">
        <v>968159</v>
      </c>
      <c r="K23" s="21">
        <v>968159</v>
      </c>
      <c r="L23" s="21">
        <v>968159</v>
      </c>
      <c r="M23" s="21">
        <v>968159</v>
      </c>
      <c r="N23" s="22">
        <v>968159</v>
      </c>
      <c r="O23" s="21"/>
      <c r="P23" s="21"/>
      <c r="Q23" s="33">
        <f t="shared" si="4"/>
        <v>0</v>
      </c>
      <c r="R23" s="33">
        <f t="shared" si="1"/>
        <v>-1</v>
      </c>
      <c r="S23" s="33">
        <f t="shared" si="2"/>
        <v>11617901</v>
      </c>
      <c r="T23" s="33" t="e">
        <f>+#REF!-S23</f>
        <v>#REF!</v>
      </c>
      <c r="U23" s="31" t="e">
        <f>+#REF!/12</f>
        <v>#REF!</v>
      </c>
      <c r="V23" s="32" t="e">
        <f t="shared" si="5"/>
        <v>#REF!</v>
      </c>
      <c r="X23" s="31">
        <v>968158</v>
      </c>
    </row>
    <row r="24" spans="1:24" ht="18.75" x14ac:dyDescent="0.3">
      <c r="A24" s="20" t="s">
        <v>12</v>
      </c>
      <c r="B24" s="41">
        <f t="shared" si="3"/>
        <v>2000069</v>
      </c>
      <c r="C24" s="21">
        <v>166672</v>
      </c>
      <c r="D24" s="21">
        <v>166672</v>
      </c>
      <c r="E24" s="21">
        <v>166672</v>
      </c>
      <c r="F24" s="21">
        <v>166672</v>
      </c>
      <c r="G24" s="21">
        <v>166672</v>
      </c>
      <c r="H24" s="21">
        <v>166672</v>
      </c>
      <c r="I24" s="21">
        <v>166672</v>
      </c>
      <c r="J24" s="21">
        <v>166673</v>
      </c>
      <c r="K24" s="21">
        <v>166673</v>
      </c>
      <c r="L24" s="21">
        <v>166673</v>
      </c>
      <c r="M24" s="21">
        <v>166673</v>
      </c>
      <c r="N24" s="22">
        <v>166673</v>
      </c>
      <c r="O24" s="21"/>
      <c r="P24" s="21"/>
      <c r="Q24" s="33">
        <f t="shared" si="4"/>
        <v>0</v>
      </c>
      <c r="R24" s="33">
        <f t="shared" si="1"/>
        <v>-1</v>
      </c>
      <c r="S24" s="33">
        <f t="shared" si="2"/>
        <v>2000069</v>
      </c>
      <c r="T24" s="33" t="e">
        <f>+#REF!-S24</f>
        <v>#REF!</v>
      </c>
      <c r="U24" s="31" t="e">
        <f>+#REF!/12</f>
        <v>#REF!</v>
      </c>
      <c r="V24" s="32" t="e">
        <f t="shared" si="5"/>
        <v>#REF!</v>
      </c>
      <c r="X24" s="31">
        <v>166672</v>
      </c>
    </row>
    <row r="25" spans="1:24" ht="18.75" x14ac:dyDescent="0.3">
      <c r="A25" s="20" t="s">
        <v>13</v>
      </c>
      <c r="B25" s="41">
        <f t="shared" si="3"/>
        <v>1209481</v>
      </c>
      <c r="C25" s="21">
        <v>100790</v>
      </c>
      <c r="D25" s="21">
        <v>100790</v>
      </c>
      <c r="E25" s="21">
        <v>100790</v>
      </c>
      <c r="F25" s="21">
        <v>100790</v>
      </c>
      <c r="G25" s="21">
        <v>100790</v>
      </c>
      <c r="H25" s="21">
        <v>100790</v>
      </c>
      <c r="I25" s="21">
        <v>100790</v>
      </c>
      <c r="J25" s="21">
        <v>100790</v>
      </c>
      <c r="K25" s="21">
        <v>100790</v>
      </c>
      <c r="L25" s="21">
        <v>100790</v>
      </c>
      <c r="M25" s="21">
        <v>100790</v>
      </c>
      <c r="N25" s="22">
        <v>100791</v>
      </c>
      <c r="O25" s="21"/>
      <c r="P25" s="21"/>
      <c r="Q25" s="33">
        <f t="shared" si="4"/>
        <v>0</v>
      </c>
      <c r="R25" s="33">
        <f t="shared" si="1"/>
        <v>-1</v>
      </c>
      <c r="S25" s="33">
        <f t="shared" si="2"/>
        <v>1209481</v>
      </c>
      <c r="T25" s="33" t="e">
        <f>+#REF!-S25</f>
        <v>#REF!</v>
      </c>
      <c r="U25" s="31" t="e">
        <f>+#REF!/12</f>
        <v>#REF!</v>
      </c>
      <c r="V25" s="32" t="e">
        <f t="shared" si="5"/>
        <v>#REF!</v>
      </c>
      <c r="X25" s="31">
        <v>100790</v>
      </c>
    </row>
    <row r="26" spans="1:24" ht="18.75" x14ac:dyDescent="0.3">
      <c r="A26" s="20" t="s">
        <v>14</v>
      </c>
      <c r="B26" s="41">
        <f t="shared" si="3"/>
        <v>3642209</v>
      </c>
      <c r="C26" s="21">
        <v>303517</v>
      </c>
      <c r="D26" s="21">
        <v>303517</v>
      </c>
      <c r="E26" s="21">
        <v>303517</v>
      </c>
      <c r="F26" s="21">
        <v>303517</v>
      </c>
      <c r="G26" s="21">
        <v>303517</v>
      </c>
      <c r="H26" s="21">
        <v>303517</v>
      </c>
      <c r="I26" s="21">
        <v>303517</v>
      </c>
      <c r="J26" s="21">
        <v>303518</v>
      </c>
      <c r="K26" s="21">
        <v>303518</v>
      </c>
      <c r="L26" s="21">
        <v>303518</v>
      </c>
      <c r="M26" s="21">
        <v>303518</v>
      </c>
      <c r="N26" s="22">
        <v>303518</v>
      </c>
      <c r="O26" s="21"/>
      <c r="P26" s="21"/>
      <c r="Q26" s="33">
        <f t="shared" si="4"/>
        <v>0</v>
      </c>
      <c r="R26" s="33">
        <f t="shared" si="1"/>
        <v>-1</v>
      </c>
      <c r="S26" s="33">
        <f t="shared" si="2"/>
        <v>3642209</v>
      </c>
      <c r="T26" s="33" t="e">
        <f>+#REF!-S26</f>
        <v>#REF!</v>
      </c>
      <c r="U26" s="31" t="e">
        <f>+#REF!/12</f>
        <v>#REF!</v>
      </c>
      <c r="V26" s="32" t="e">
        <f t="shared" si="5"/>
        <v>#REF!</v>
      </c>
      <c r="X26" s="31">
        <v>303517</v>
      </c>
    </row>
    <row r="27" spans="1:24" ht="18.75" x14ac:dyDescent="0.3">
      <c r="A27" s="20" t="s">
        <v>15</v>
      </c>
      <c r="B27" s="41">
        <f t="shared" si="3"/>
        <v>177624578</v>
      </c>
      <c r="C27" s="21">
        <v>14802048</v>
      </c>
      <c r="D27" s="21">
        <v>14802048</v>
      </c>
      <c r="E27" s="21">
        <v>14802048</v>
      </c>
      <c r="F27" s="21">
        <v>14802048</v>
      </c>
      <c r="G27" s="21">
        <v>14802048</v>
      </c>
      <c r="H27" s="21">
        <v>14802048</v>
      </c>
      <c r="I27" s="21">
        <v>14802048</v>
      </c>
      <c r="J27" s="21">
        <v>14802048</v>
      </c>
      <c r="K27" s="21">
        <v>14802049</v>
      </c>
      <c r="L27" s="21">
        <v>14802048</v>
      </c>
      <c r="M27" s="21">
        <v>14802049</v>
      </c>
      <c r="N27" s="22">
        <v>14802048</v>
      </c>
      <c r="O27" s="21"/>
      <c r="P27" s="21"/>
      <c r="Q27" s="33">
        <f t="shared" si="4"/>
        <v>-1</v>
      </c>
      <c r="R27" s="33">
        <f t="shared" si="1"/>
        <v>0</v>
      </c>
      <c r="S27" s="33">
        <f t="shared" si="2"/>
        <v>177624578</v>
      </c>
      <c r="T27" s="33" t="e">
        <f>+#REF!-S27</f>
        <v>#REF!</v>
      </c>
      <c r="U27" s="31" t="e">
        <f>+#REF!/12</f>
        <v>#REF!</v>
      </c>
      <c r="V27" s="32" t="e">
        <f t="shared" si="5"/>
        <v>#REF!</v>
      </c>
      <c r="X27" s="31">
        <v>14802048</v>
      </c>
    </row>
    <row r="28" spans="1:24" ht="18.75" x14ac:dyDescent="0.3">
      <c r="A28" s="20" t="s">
        <v>16</v>
      </c>
      <c r="B28" s="41">
        <f t="shared" si="3"/>
        <v>5013938</v>
      </c>
      <c r="C28" s="21">
        <v>417828</v>
      </c>
      <c r="D28" s="21">
        <v>417828</v>
      </c>
      <c r="E28" s="21">
        <v>417828</v>
      </c>
      <c r="F28" s="21">
        <v>417828</v>
      </c>
      <c r="G28" s="21">
        <v>417828</v>
      </c>
      <c r="H28" s="21">
        <v>417828</v>
      </c>
      <c r="I28" s="21">
        <v>417828</v>
      </c>
      <c r="J28" s="21">
        <v>417828</v>
      </c>
      <c r="K28" s="21">
        <v>417828</v>
      </c>
      <c r="L28" s="21">
        <v>417828</v>
      </c>
      <c r="M28" s="21">
        <v>417829</v>
      </c>
      <c r="N28" s="22">
        <v>417829</v>
      </c>
      <c r="O28" s="21"/>
      <c r="P28" s="21"/>
      <c r="Q28" s="33">
        <f t="shared" si="4"/>
        <v>0</v>
      </c>
      <c r="R28" s="33">
        <f t="shared" si="1"/>
        <v>-1</v>
      </c>
      <c r="S28" s="33">
        <f t="shared" si="2"/>
        <v>5013938</v>
      </c>
      <c r="T28" s="33" t="e">
        <f>+#REF!-S28</f>
        <v>#REF!</v>
      </c>
      <c r="U28" s="31" t="e">
        <f>+#REF!/12</f>
        <v>#REF!</v>
      </c>
      <c r="V28" s="32" t="e">
        <f t="shared" si="5"/>
        <v>#REF!</v>
      </c>
      <c r="X28" s="31">
        <v>417828</v>
      </c>
    </row>
    <row r="29" spans="1:24" ht="18.75" x14ac:dyDescent="0.3">
      <c r="A29" s="20" t="s">
        <v>17</v>
      </c>
      <c r="B29" s="41">
        <f t="shared" si="3"/>
        <v>922031623</v>
      </c>
      <c r="C29" s="21">
        <v>76835969</v>
      </c>
      <c r="D29" s="21">
        <v>76835969</v>
      </c>
      <c r="E29" s="21">
        <v>76835969</v>
      </c>
      <c r="F29" s="21">
        <v>76835969</v>
      </c>
      <c r="G29" s="21">
        <v>76835969</v>
      </c>
      <c r="H29" s="21">
        <v>76835969</v>
      </c>
      <c r="I29" s="21">
        <v>76835969</v>
      </c>
      <c r="J29" s="21">
        <v>76835968</v>
      </c>
      <c r="K29" s="21">
        <v>76835969</v>
      </c>
      <c r="L29" s="21">
        <v>76835969</v>
      </c>
      <c r="M29" s="21">
        <v>76835967</v>
      </c>
      <c r="N29" s="22">
        <v>76835967</v>
      </c>
      <c r="O29" s="21"/>
      <c r="P29" s="21"/>
      <c r="Q29" s="33">
        <f t="shared" si="4"/>
        <v>-1</v>
      </c>
      <c r="R29" s="33">
        <f t="shared" si="1"/>
        <v>2</v>
      </c>
      <c r="S29" s="33">
        <f t="shared" si="2"/>
        <v>922031623</v>
      </c>
      <c r="T29" s="33" t="e">
        <f>+#REF!-S29</f>
        <v>#REF!</v>
      </c>
      <c r="U29" s="31" t="e">
        <f>+#REF!/12</f>
        <v>#REF!</v>
      </c>
      <c r="V29" s="32" t="e">
        <f t="shared" si="5"/>
        <v>#REF!</v>
      </c>
      <c r="X29" s="31">
        <v>76835969</v>
      </c>
    </row>
    <row r="30" spans="1:24" ht="18.75" x14ac:dyDescent="0.3">
      <c r="A30" s="20" t="s">
        <v>18</v>
      </c>
      <c r="B30" s="41">
        <f t="shared" si="3"/>
        <v>6118204</v>
      </c>
      <c r="C30" s="21">
        <v>509850</v>
      </c>
      <c r="D30" s="21">
        <v>509850</v>
      </c>
      <c r="E30" s="21">
        <v>509850</v>
      </c>
      <c r="F30" s="21">
        <v>509850</v>
      </c>
      <c r="G30" s="21">
        <v>509850</v>
      </c>
      <c r="H30" s="21">
        <v>509850</v>
      </c>
      <c r="I30" s="21">
        <v>509850</v>
      </c>
      <c r="J30" s="21">
        <v>509850</v>
      </c>
      <c r="K30" s="21">
        <v>509851</v>
      </c>
      <c r="L30" s="21">
        <v>509851</v>
      </c>
      <c r="M30" s="21">
        <v>509851</v>
      </c>
      <c r="N30" s="22">
        <v>509851</v>
      </c>
      <c r="O30" s="21"/>
      <c r="P30" s="21"/>
      <c r="Q30" s="33">
        <f t="shared" si="4"/>
        <v>-1</v>
      </c>
      <c r="R30" s="33">
        <f t="shared" si="1"/>
        <v>-1</v>
      </c>
      <c r="S30" s="33">
        <f t="shared" si="2"/>
        <v>6118204</v>
      </c>
      <c r="T30" s="33" t="e">
        <f>+#REF!-S30</f>
        <v>#REF!</v>
      </c>
      <c r="U30" s="31" t="e">
        <f>+#REF!/12</f>
        <v>#REF!</v>
      </c>
      <c r="V30" s="32" t="e">
        <f t="shared" si="5"/>
        <v>#REF!</v>
      </c>
      <c r="X30" s="31">
        <v>509850</v>
      </c>
    </row>
    <row r="31" spans="1:24" ht="18.75" x14ac:dyDescent="0.3">
      <c r="A31" s="20" t="s">
        <v>19</v>
      </c>
      <c r="B31" s="41">
        <f t="shared" si="3"/>
        <v>147995243</v>
      </c>
      <c r="C31" s="21">
        <v>12332937</v>
      </c>
      <c r="D31" s="21">
        <v>12332937</v>
      </c>
      <c r="E31" s="21">
        <v>12332937</v>
      </c>
      <c r="F31" s="21">
        <v>12332937</v>
      </c>
      <c r="G31" s="21">
        <v>12332937</v>
      </c>
      <c r="H31" s="21">
        <v>12332937</v>
      </c>
      <c r="I31" s="21">
        <v>12332937</v>
      </c>
      <c r="J31" s="21">
        <v>12332937</v>
      </c>
      <c r="K31" s="21">
        <v>12332937</v>
      </c>
      <c r="L31" s="21">
        <v>12332937</v>
      </c>
      <c r="M31" s="21">
        <v>12332937</v>
      </c>
      <c r="N31" s="22">
        <v>12332936</v>
      </c>
      <c r="O31" s="21"/>
      <c r="P31" s="21"/>
      <c r="Q31" s="33">
        <f t="shared" si="4"/>
        <v>0</v>
      </c>
      <c r="R31" s="33">
        <f t="shared" si="1"/>
        <v>1</v>
      </c>
      <c r="S31" s="33">
        <f t="shared" si="2"/>
        <v>147995243</v>
      </c>
      <c r="T31" s="33" t="e">
        <f>+#REF!-S31</f>
        <v>#REF!</v>
      </c>
      <c r="U31" s="31" t="e">
        <f>+#REF!/12</f>
        <v>#REF!</v>
      </c>
      <c r="V31" s="32" t="e">
        <f t="shared" si="5"/>
        <v>#REF!</v>
      </c>
      <c r="X31" s="31">
        <v>12332937</v>
      </c>
    </row>
    <row r="32" spans="1:24" ht="18.75" x14ac:dyDescent="0.3">
      <c r="A32" s="20" t="s">
        <v>20</v>
      </c>
      <c r="B32" s="41">
        <f t="shared" si="3"/>
        <v>2415029</v>
      </c>
      <c r="C32" s="21">
        <v>201252</v>
      </c>
      <c r="D32" s="21">
        <v>201252</v>
      </c>
      <c r="E32" s="21">
        <v>201252</v>
      </c>
      <c r="F32" s="21">
        <v>201252</v>
      </c>
      <c r="G32" s="21">
        <v>201252</v>
      </c>
      <c r="H32" s="21">
        <v>201252</v>
      </c>
      <c r="I32" s="21">
        <v>201252</v>
      </c>
      <c r="J32" s="21">
        <v>201253</v>
      </c>
      <c r="K32" s="21">
        <v>201253</v>
      </c>
      <c r="L32" s="21">
        <v>201253</v>
      </c>
      <c r="M32" s="21">
        <v>201253</v>
      </c>
      <c r="N32" s="22">
        <v>201253</v>
      </c>
      <c r="O32" s="21"/>
      <c r="P32" s="21"/>
      <c r="Q32" s="33">
        <f t="shared" si="4"/>
        <v>0</v>
      </c>
      <c r="R32" s="33">
        <f t="shared" si="1"/>
        <v>-1</v>
      </c>
      <c r="S32" s="33">
        <f t="shared" si="2"/>
        <v>2415029</v>
      </c>
      <c r="T32" s="33" t="e">
        <f>+#REF!-S32</f>
        <v>#REF!</v>
      </c>
      <c r="U32" s="31" t="e">
        <f>+#REF!/12</f>
        <v>#REF!</v>
      </c>
      <c r="V32" s="32" t="e">
        <f t="shared" si="5"/>
        <v>#REF!</v>
      </c>
      <c r="X32" s="31">
        <v>201252</v>
      </c>
    </row>
    <row r="33" spans="1:24" ht="18.75" x14ac:dyDescent="0.3">
      <c r="A33" s="20" t="s">
        <v>21</v>
      </c>
      <c r="B33" s="41">
        <f t="shared" si="3"/>
        <v>6544964</v>
      </c>
      <c r="C33" s="21">
        <v>545414</v>
      </c>
      <c r="D33" s="21">
        <v>545414</v>
      </c>
      <c r="E33" s="21">
        <v>545414</v>
      </c>
      <c r="F33" s="21">
        <v>545414</v>
      </c>
      <c r="G33" s="21">
        <v>545414</v>
      </c>
      <c r="H33" s="21">
        <v>545414</v>
      </c>
      <c r="I33" s="21">
        <v>545414</v>
      </c>
      <c r="J33" s="21">
        <v>545413</v>
      </c>
      <c r="K33" s="21">
        <v>545413</v>
      </c>
      <c r="L33" s="21">
        <v>545413</v>
      </c>
      <c r="M33" s="21">
        <v>545413</v>
      </c>
      <c r="N33" s="22">
        <v>545414</v>
      </c>
      <c r="O33" s="21"/>
      <c r="P33" s="21"/>
      <c r="Q33" s="33">
        <f t="shared" si="4"/>
        <v>0</v>
      </c>
      <c r="R33" s="33">
        <f t="shared" si="1"/>
        <v>0</v>
      </c>
      <c r="S33" s="33">
        <f t="shared" si="2"/>
        <v>6544964</v>
      </c>
      <c r="T33" s="33" t="e">
        <f>+#REF!-S33</f>
        <v>#REF!</v>
      </c>
      <c r="U33" s="31" t="e">
        <f>+#REF!/12</f>
        <v>#REF!</v>
      </c>
      <c r="V33" s="32" t="e">
        <f t="shared" si="5"/>
        <v>#REF!</v>
      </c>
      <c r="X33" s="31">
        <v>545414</v>
      </c>
    </row>
    <row r="34" spans="1:24" ht="18.75" x14ac:dyDescent="0.3">
      <c r="A34" s="20" t="s">
        <v>22</v>
      </c>
      <c r="B34" s="41">
        <f t="shared" si="3"/>
        <v>3727758</v>
      </c>
      <c r="C34" s="21">
        <v>310647</v>
      </c>
      <c r="D34" s="21">
        <v>310647</v>
      </c>
      <c r="E34" s="21">
        <v>310647</v>
      </c>
      <c r="F34" s="21">
        <v>310647</v>
      </c>
      <c r="G34" s="21">
        <v>310647</v>
      </c>
      <c r="H34" s="21">
        <v>310647</v>
      </c>
      <c r="I34" s="21">
        <v>310646</v>
      </c>
      <c r="J34" s="21">
        <v>310646</v>
      </c>
      <c r="K34" s="21">
        <v>310646</v>
      </c>
      <c r="L34" s="21">
        <v>310646</v>
      </c>
      <c r="M34" s="21">
        <v>310646</v>
      </c>
      <c r="N34" s="22">
        <v>310646</v>
      </c>
      <c r="O34" s="21"/>
      <c r="P34" s="21"/>
      <c r="Q34" s="33">
        <f t="shared" si="4"/>
        <v>0</v>
      </c>
      <c r="R34" s="33">
        <f t="shared" si="1"/>
        <v>1</v>
      </c>
      <c r="S34" s="33">
        <f t="shared" si="2"/>
        <v>3727758</v>
      </c>
      <c r="T34" s="33" t="e">
        <f>+#REF!-S34</f>
        <v>#REF!</v>
      </c>
      <c r="U34" s="31" t="e">
        <f>+#REF!/12</f>
        <v>#REF!</v>
      </c>
      <c r="V34" s="32" t="e">
        <f t="shared" si="5"/>
        <v>#REF!</v>
      </c>
      <c r="X34" s="31">
        <v>310647</v>
      </c>
    </row>
    <row r="35" spans="1:24" ht="18.75" x14ac:dyDescent="0.3">
      <c r="A35" s="20" t="s">
        <v>23</v>
      </c>
      <c r="B35" s="41">
        <f t="shared" si="3"/>
        <v>6905842</v>
      </c>
      <c r="C35" s="21">
        <v>575487</v>
      </c>
      <c r="D35" s="21">
        <v>575487</v>
      </c>
      <c r="E35" s="21">
        <v>575487</v>
      </c>
      <c r="F35" s="21">
        <v>575487</v>
      </c>
      <c r="G35" s="21">
        <v>575487</v>
      </c>
      <c r="H35" s="21">
        <v>575487</v>
      </c>
      <c r="I35" s="21">
        <v>575487</v>
      </c>
      <c r="J35" s="21">
        <v>575487</v>
      </c>
      <c r="K35" s="21">
        <v>575487</v>
      </c>
      <c r="L35" s="21">
        <v>575487</v>
      </c>
      <c r="M35" s="21">
        <v>575486</v>
      </c>
      <c r="N35" s="22">
        <v>575486</v>
      </c>
      <c r="O35" s="21"/>
      <c r="P35" s="21"/>
      <c r="Q35" s="33">
        <f t="shared" si="4"/>
        <v>0</v>
      </c>
      <c r="R35" s="33">
        <f t="shared" si="1"/>
        <v>1</v>
      </c>
      <c r="S35" s="33">
        <f t="shared" si="2"/>
        <v>6905842</v>
      </c>
      <c r="T35" s="33" t="e">
        <f>+#REF!-S35</f>
        <v>#REF!</v>
      </c>
      <c r="U35" s="31" t="e">
        <f>+#REF!/12</f>
        <v>#REF!</v>
      </c>
      <c r="V35" s="32" t="e">
        <f t="shared" si="5"/>
        <v>#REF!</v>
      </c>
      <c r="X35" s="31">
        <v>575487</v>
      </c>
    </row>
    <row r="36" spans="1:24" ht="18.75" x14ac:dyDescent="0.3">
      <c r="A36" s="20" t="s">
        <v>24</v>
      </c>
      <c r="B36" s="41">
        <f t="shared" si="3"/>
        <v>2407162</v>
      </c>
      <c r="C36" s="21">
        <v>200597</v>
      </c>
      <c r="D36" s="21">
        <v>200597</v>
      </c>
      <c r="E36" s="21">
        <v>200597</v>
      </c>
      <c r="F36" s="21">
        <v>200597</v>
      </c>
      <c r="G36" s="21">
        <v>200597</v>
      </c>
      <c r="H36" s="21">
        <v>200597</v>
      </c>
      <c r="I36" s="21">
        <v>200597</v>
      </c>
      <c r="J36" s="21">
        <v>200597</v>
      </c>
      <c r="K36" s="21">
        <v>200597</v>
      </c>
      <c r="L36" s="21">
        <v>200597</v>
      </c>
      <c r="M36" s="21">
        <v>200596</v>
      </c>
      <c r="N36" s="22">
        <v>200596</v>
      </c>
      <c r="O36" s="21"/>
      <c r="P36" s="21"/>
      <c r="Q36" s="33">
        <f t="shared" si="4"/>
        <v>0</v>
      </c>
      <c r="R36" s="33">
        <f t="shared" si="1"/>
        <v>1</v>
      </c>
      <c r="S36" s="33">
        <f t="shared" si="2"/>
        <v>2407162</v>
      </c>
      <c r="T36" s="33" t="e">
        <f>+#REF!-S36</f>
        <v>#REF!</v>
      </c>
      <c r="U36" s="31" t="e">
        <f>+#REF!/12</f>
        <v>#REF!</v>
      </c>
      <c r="V36" s="32" t="e">
        <f t="shared" si="5"/>
        <v>#REF!</v>
      </c>
      <c r="X36" s="31">
        <v>200597</v>
      </c>
    </row>
    <row r="37" spans="1:24" ht="18.75" x14ac:dyDescent="0.3">
      <c r="A37" s="20" t="s">
        <v>25</v>
      </c>
      <c r="B37" s="41">
        <f t="shared" si="3"/>
        <v>49342892</v>
      </c>
      <c r="C37" s="21">
        <v>4111908</v>
      </c>
      <c r="D37" s="21">
        <v>4111908</v>
      </c>
      <c r="E37" s="21">
        <v>4111908</v>
      </c>
      <c r="F37" s="21">
        <v>4111908</v>
      </c>
      <c r="G37" s="21">
        <v>4111908</v>
      </c>
      <c r="H37" s="21">
        <v>4111908</v>
      </c>
      <c r="I37" s="21">
        <v>4111908</v>
      </c>
      <c r="J37" s="21">
        <v>4111908</v>
      </c>
      <c r="K37" s="21">
        <v>4111907</v>
      </c>
      <c r="L37" s="21">
        <v>4111907</v>
      </c>
      <c r="M37" s="21">
        <v>4111907</v>
      </c>
      <c r="N37" s="22">
        <v>4111907</v>
      </c>
      <c r="O37" s="21"/>
      <c r="P37" s="21"/>
      <c r="Q37" s="33">
        <f t="shared" si="4"/>
        <v>1</v>
      </c>
      <c r="R37" s="33">
        <f t="shared" si="1"/>
        <v>1</v>
      </c>
      <c r="S37" s="33">
        <f t="shared" si="2"/>
        <v>49342892</v>
      </c>
      <c r="T37" s="33" t="e">
        <f>+#REF!-S37</f>
        <v>#REF!</v>
      </c>
      <c r="U37" s="31" t="e">
        <f>+#REF!/12</f>
        <v>#REF!</v>
      </c>
      <c r="V37" s="32" t="e">
        <f t="shared" si="5"/>
        <v>#REF!</v>
      </c>
      <c r="X37" s="31">
        <v>4111908</v>
      </c>
    </row>
    <row r="38" spans="1:24" ht="18.75" x14ac:dyDescent="0.3">
      <c r="A38" s="20" t="s">
        <v>64</v>
      </c>
      <c r="B38" s="41">
        <f t="shared" si="3"/>
        <v>4166318</v>
      </c>
      <c r="C38" s="21">
        <v>347193</v>
      </c>
      <c r="D38" s="21">
        <v>347193</v>
      </c>
      <c r="E38" s="21">
        <v>347193</v>
      </c>
      <c r="F38" s="21">
        <v>347193</v>
      </c>
      <c r="G38" s="21">
        <v>347193</v>
      </c>
      <c r="H38" s="21">
        <v>347193</v>
      </c>
      <c r="I38" s="21">
        <v>347193</v>
      </c>
      <c r="J38" s="21">
        <v>347193</v>
      </c>
      <c r="K38" s="21">
        <v>347193</v>
      </c>
      <c r="L38" s="21">
        <v>347193</v>
      </c>
      <c r="M38" s="21">
        <v>347194</v>
      </c>
      <c r="N38" s="22">
        <v>347194</v>
      </c>
      <c r="O38" s="21"/>
      <c r="P38" s="21"/>
      <c r="Q38" s="33">
        <f t="shared" si="4"/>
        <v>0</v>
      </c>
      <c r="R38" s="33">
        <f t="shared" si="1"/>
        <v>-1</v>
      </c>
      <c r="S38" s="33">
        <f t="shared" si="2"/>
        <v>4166318</v>
      </c>
      <c r="T38" s="33" t="e">
        <f>+#REF!-S38</f>
        <v>#REF!</v>
      </c>
      <c r="U38" s="31" t="e">
        <f>+#REF!/12</f>
        <v>#REF!</v>
      </c>
      <c r="V38" s="32" t="e">
        <f t="shared" si="5"/>
        <v>#REF!</v>
      </c>
      <c r="X38" s="31">
        <v>347193</v>
      </c>
    </row>
    <row r="39" spans="1:24" ht="18.75" x14ac:dyDescent="0.3">
      <c r="A39" s="20" t="s">
        <v>26</v>
      </c>
      <c r="B39" s="41">
        <f t="shared" si="3"/>
        <v>49671320</v>
      </c>
      <c r="C39" s="21">
        <v>4139276</v>
      </c>
      <c r="D39" s="21">
        <v>4139276</v>
      </c>
      <c r="E39" s="21">
        <v>4139276</v>
      </c>
      <c r="F39" s="21">
        <v>4139276</v>
      </c>
      <c r="G39" s="21">
        <v>4139277</v>
      </c>
      <c r="H39" s="21">
        <v>4139277</v>
      </c>
      <c r="I39" s="21">
        <v>4139277</v>
      </c>
      <c r="J39" s="21">
        <v>4139277</v>
      </c>
      <c r="K39" s="21">
        <v>4139277</v>
      </c>
      <c r="L39" s="21">
        <v>4139277</v>
      </c>
      <c r="M39" s="21">
        <v>4139277</v>
      </c>
      <c r="N39" s="22">
        <v>4139277</v>
      </c>
      <c r="O39" s="21"/>
      <c r="P39" s="21"/>
      <c r="Q39" s="33">
        <f t="shared" si="4"/>
        <v>0</v>
      </c>
      <c r="R39" s="33">
        <f t="shared" si="1"/>
        <v>-1</v>
      </c>
      <c r="S39" s="33">
        <f t="shared" si="2"/>
        <v>49671320</v>
      </c>
      <c r="T39" s="33" t="e">
        <f>+#REF!-S39</f>
        <v>#REF!</v>
      </c>
      <c r="U39" s="31" t="e">
        <f>+#REF!/12</f>
        <v>#REF!</v>
      </c>
      <c r="V39" s="32" t="e">
        <f t="shared" si="5"/>
        <v>#REF!</v>
      </c>
      <c r="X39" s="31">
        <v>4139277</v>
      </c>
    </row>
    <row r="40" spans="1:24" ht="18.75" x14ac:dyDescent="0.3">
      <c r="A40" s="20" t="s">
        <v>27</v>
      </c>
      <c r="B40" s="41">
        <f t="shared" si="3"/>
        <v>8059273</v>
      </c>
      <c r="C40" s="21">
        <v>671606</v>
      </c>
      <c r="D40" s="21">
        <v>671606</v>
      </c>
      <c r="E40" s="21">
        <v>671606</v>
      </c>
      <c r="F40" s="21">
        <v>671606</v>
      </c>
      <c r="G40" s="21">
        <v>671606</v>
      </c>
      <c r="H40" s="21">
        <v>671606</v>
      </c>
      <c r="I40" s="21">
        <v>671606</v>
      </c>
      <c r="J40" s="21">
        <v>671606</v>
      </c>
      <c r="K40" s="21">
        <v>671606</v>
      </c>
      <c r="L40" s="21">
        <v>671606</v>
      </c>
      <c r="M40" s="21">
        <v>671606</v>
      </c>
      <c r="N40" s="22">
        <v>671607</v>
      </c>
      <c r="O40" s="21"/>
      <c r="P40" s="21"/>
      <c r="Q40" s="33">
        <f t="shared" si="4"/>
        <v>0</v>
      </c>
      <c r="R40" s="33">
        <f t="shared" si="1"/>
        <v>-1</v>
      </c>
      <c r="S40" s="33">
        <f t="shared" si="2"/>
        <v>8059273</v>
      </c>
      <c r="T40" s="33" t="e">
        <f>+#REF!-S40</f>
        <v>#REF!</v>
      </c>
      <c r="U40" s="31" t="e">
        <f>+#REF!/12</f>
        <v>#REF!</v>
      </c>
      <c r="V40" s="32" t="e">
        <f t="shared" si="5"/>
        <v>#REF!</v>
      </c>
      <c r="X40" s="31">
        <v>671606</v>
      </c>
    </row>
    <row r="41" spans="1:24" ht="18.75" x14ac:dyDescent="0.3">
      <c r="A41" s="20" t="s">
        <v>28</v>
      </c>
      <c r="B41" s="41">
        <f t="shared" si="3"/>
        <v>34881236</v>
      </c>
      <c r="C41" s="21">
        <v>2906770</v>
      </c>
      <c r="D41" s="21">
        <v>2906770</v>
      </c>
      <c r="E41" s="21">
        <v>2906770</v>
      </c>
      <c r="F41" s="21">
        <v>2906770</v>
      </c>
      <c r="G41" s="21">
        <v>2906770</v>
      </c>
      <c r="H41" s="21">
        <v>2906770</v>
      </c>
      <c r="I41" s="21">
        <v>2906770</v>
      </c>
      <c r="J41" s="21">
        <v>2906770</v>
      </c>
      <c r="K41" s="21">
        <v>2906769</v>
      </c>
      <c r="L41" s="21">
        <v>2906769</v>
      </c>
      <c r="M41" s="21">
        <v>2906769</v>
      </c>
      <c r="N41" s="22">
        <v>2906769</v>
      </c>
      <c r="O41" s="21"/>
      <c r="P41" s="21"/>
      <c r="Q41" s="33">
        <f t="shared" si="4"/>
        <v>1</v>
      </c>
      <c r="R41" s="33">
        <f t="shared" si="1"/>
        <v>1</v>
      </c>
      <c r="S41" s="33">
        <f t="shared" si="2"/>
        <v>34881236</v>
      </c>
      <c r="T41" s="33" t="e">
        <f>+#REF!-S41</f>
        <v>#REF!</v>
      </c>
      <c r="U41" s="31" t="e">
        <f>+#REF!/12</f>
        <v>#REF!</v>
      </c>
      <c r="V41" s="32" t="e">
        <f t="shared" si="5"/>
        <v>#REF!</v>
      </c>
      <c r="X41" s="31">
        <v>2906770</v>
      </c>
    </row>
    <row r="42" spans="1:24" ht="18.75" x14ac:dyDescent="0.3">
      <c r="A42" s="20" t="s">
        <v>29</v>
      </c>
      <c r="B42" s="41">
        <f t="shared" si="3"/>
        <v>114715832</v>
      </c>
      <c r="C42" s="21">
        <v>9559652</v>
      </c>
      <c r="D42" s="21">
        <v>9559652</v>
      </c>
      <c r="E42" s="21">
        <v>9559652</v>
      </c>
      <c r="F42" s="21">
        <v>9559652</v>
      </c>
      <c r="G42" s="21">
        <v>9559653</v>
      </c>
      <c r="H42" s="21">
        <v>9559653</v>
      </c>
      <c r="I42" s="21">
        <v>9559653</v>
      </c>
      <c r="J42" s="21">
        <v>9559653</v>
      </c>
      <c r="K42" s="21">
        <v>9559653</v>
      </c>
      <c r="L42" s="21">
        <v>9559653</v>
      </c>
      <c r="M42" s="21">
        <v>9559653</v>
      </c>
      <c r="N42" s="22">
        <v>9559653</v>
      </c>
      <c r="O42" s="21"/>
      <c r="P42" s="21"/>
      <c r="Q42" s="33">
        <f t="shared" si="4"/>
        <v>0</v>
      </c>
      <c r="R42" s="33">
        <f t="shared" si="1"/>
        <v>-1</v>
      </c>
      <c r="S42" s="33">
        <f t="shared" si="2"/>
        <v>114715832</v>
      </c>
      <c r="T42" s="33" t="e">
        <f>+#REF!-S42</f>
        <v>#REF!</v>
      </c>
      <c r="U42" s="31" t="e">
        <f>+#REF!/12</f>
        <v>#REF!</v>
      </c>
      <c r="V42" s="32" t="e">
        <f t="shared" si="5"/>
        <v>#REF!</v>
      </c>
      <c r="X42" s="31">
        <v>9559653</v>
      </c>
    </row>
    <row r="43" spans="1:24" ht="18.75" x14ac:dyDescent="0.3">
      <c r="A43" s="20" t="s">
        <v>30</v>
      </c>
      <c r="B43" s="41">
        <f t="shared" si="3"/>
        <v>810254</v>
      </c>
      <c r="C43" s="21">
        <v>67521</v>
      </c>
      <c r="D43" s="21">
        <v>67521</v>
      </c>
      <c r="E43" s="21">
        <v>67521</v>
      </c>
      <c r="F43" s="21">
        <v>67521</v>
      </c>
      <c r="G43" s="21">
        <v>67521</v>
      </c>
      <c r="H43" s="21">
        <v>67521</v>
      </c>
      <c r="I43" s="21">
        <v>67521</v>
      </c>
      <c r="J43" s="21">
        <v>67521</v>
      </c>
      <c r="K43" s="21">
        <v>67521</v>
      </c>
      <c r="L43" s="21">
        <v>67521</v>
      </c>
      <c r="M43" s="21">
        <v>67522</v>
      </c>
      <c r="N43" s="22">
        <v>67522</v>
      </c>
      <c r="O43" s="21"/>
      <c r="P43" s="21"/>
      <c r="Q43" s="33">
        <f t="shared" si="4"/>
        <v>0</v>
      </c>
      <c r="R43" s="33">
        <f t="shared" ref="R43:R77" si="6">+C43-N43</f>
        <v>-1</v>
      </c>
      <c r="S43" s="33">
        <f t="shared" ref="S43:S77" si="7">SUM(C43:N43)</f>
        <v>810254</v>
      </c>
      <c r="T43" s="33" t="e">
        <f>+#REF!-S43</f>
        <v>#REF!</v>
      </c>
      <c r="U43" s="31" t="e">
        <f>+#REF!/12</f>
        <v>#REF!</v>
      </c>
      <c r="V43" s="32" t="e">
        <f t="shared" si="5"/>
        <v>#REF!</v>
      </c>
      <c r="X43" s="31">
        <v>67521</v>
      </c>
    </row>
    <row r="44" spans="1:24" ht="18.75" x14ac:dyDescent="0.3">
      <c r="A44" s="20" t="s">
        <v>31</v>
      </c>
      <c r="B44" s="41">
        <f t="shared" si="3"/>
        <v>5109320</v>
      </c>
      <c r="C44" s="21">
        <v>425777</v>
      </c>
      <c r="D44" s="21">
        <v>425777</v>
      </c>
      <c r="E44" s="21">
        <v>425777</v>
      </c>
      <c r="F44" s="21">
        <v>425777</v>
      </c>
      <c r="G44" s="21">
        <v>425777</v>
      </c>
      <c r="H44" s="21">
        <v>425777</v>
      </c>
      <c r="I44" s="21">
        <v>425777</v>
      </c>
      <c r="J44" s="21">
        <v>425777</v>
      </c>
      <c r="K44" s="21">
        <v>425776</v>
      </c>
      <c r="L44" s="21">
        <v>425776</v>
      </c>
      <c r="M44" s="21">
        <v>425776</v>
      </c>
      <c r="N44" s="22">
        <v>425776</v>
      </c>
      <c r="O44" s="21"/>
      <c r="P44" s="21"/>
      <c r="Q44" s="33">
        <f t="shared" si="4"/>
        <v>1</v>
      </c>
      <c r="R44" s="33">
        <f t="shared" si="6"/>
        <v>1</v>
      </c>
      <c r="S44" s="33">
        <f t="shared" si="7"/>
        <v>5109320</v>
      </c>
      <c r="T44" s="33" t="e">
        <f>+#REF!-S44</f>
        <v>#REF!</v>
      </c>
      <c r="U44" s="31" t="e">
        <f>+#REF!/12</f>
        <v>#REF!</v>
      </c>
      <c r="V44" s="32" t="e">
        <f t="shared" si="5"/>
        <v>#REF!</v>
      </c>
      <c r="X44" s="31">
        <v>425777</v>
      </c>
    </row>
    <row r="45" spans="1:24" ht="18.75" x14ac:dyDescent="0.3">
      <c r="A45" s="20" t="s">
        <v>32</v>
      </c>
      <c r="B45" s="41">
        <f t="shared" si="3"/>
        <v>10821413</v>
      </c>
      <c r="C45" s="21">
        <v>901784</v>
      </c>
      <c r="D45" s="21">
        <v>901784</v>
      </c>
      <c r="E45" s="21">
        <v>901784</v>
      </c>
      <c r="F45" s="21">
        <v>901784</v>
      </c>
      <c r="G45" s="21">
        <v>901784</v>
      </c>
      <c r="H45" s="21">
        <v>901784</v>
      </c>
      <c r="I45" s="21">
        <v>901784</v>
      </c>
      <c r="J45" s="21">
        <v>901784</v>
      </c>
      <c r="K45" s="21">
        <v>901785</v>
      </c>
      <c r="L45" s="21">
        <v>901785</v>
      </c>
      <c r="M45" s="21">
        <v>901785</v>
      </c>
      <c r="N45" s="22">
        <v>901786</v>
      </c>
      <c r="O45" s="21"/>
      <c r="P45" s="21"/>
      <c r="Q45" s="33">
        <f t="shared" si="4"/>
        <v>-1</v>
      </c>
      <c r="R45" s="33">
        <f t="shared" si="6"/>
        <v>-2</v>
      </c>
      <c r="S45" s="33">
        <f t="shared" si="7"/>
        <v>10821413</v>
      </c>
      <c r="T45" s="33" t="e">
        <f>+#REF!-S45</f>
        <v>#REF!</v>
      </c>
      <c r="U45" s="31" t="e">
        <f>+#REF!/12</f>
        <v>#REF!</v>
      </c>
      <c r="V45" s="32" t="e">
        <f t="shared" si="5"/>
        <v>#REF!</v>
      </c>
      <c r="X45" s="31">
        <v>901784</v>
      </c>
    </row>
    <row r="46" spans="1:24" ht="18.75" x14ac:dyDescent="0.3">
      <c r="A46" s="20" t="s">
        <v>33</v>
      </c>
      <c r="B46" s="41">
        <f t="shared" si="3"/>
        <v>40177386</v>
      </c>
      <c r="C46" s="21">
        <v>3348116</v>
      </c>
      <c r="D46" s="21">
        <v>3348116</v>
      </c>
      <c r="E46" s="21">
        <v>3348116</v>
      </c>
      <c r="F46" s="21">
        <v>3348116</v>
      </c>
      <c r="G46" s="21">
        <v>3348115</v>
      </c>
      <c r="H46" s="21">
        <v>3348115</v>
      </c>
      <c r="I46" s="21">
        <v>3348115</v>
      </c>
      <c r="J46" s="21">
        <v>3348115</v>
      </c>
      <c r="K46" s="21">
        <v>3348115</v>
      </c>
      <c r="L46" s="21">
        <v>3348115</v>
      </c>
      <c r="M46" s="21">
        <v>3348116</v>
      </c>
      <c r="N46" s="22">
        <v>3348116</v>
      </c>
      <c r="O46" s="21"/>
      <c r="P46" s="21"/>
      <c r="Q46" s="33">
        <f t="shared" si="4"/>
        <v>0</v>
      </c>
      <c r="R46" s="33">
        <f t="shared" si="6"/>
        <v>0</v>
      </c>
      <c r="S46" s="33">
        <f t="shared" si="7"/>
        <v>40177386</v>
      </c>
      <c r="T46" s="33" t="e">
        <f>+#REF!-S46</f>
        <v>#REF!</v>
      </c>
      <c r="U46" s="31" t="e">
        <f>+#REF!/12</f>
        <v>#REF!</v>
      </c>
      <c r="V46" s="32" t="e">
        <f t="shared" si="5"/>
        <v>#REF!</v>
      </c>
      <c r="X46" s="31">
        <v>3348116</v>
      </c>
    </row>
    <row r="47" spans="1:24" ht="18.75" x14ac:dyDescent="0.3">
      <c r="A47" s="20" t="s">
        <v>34</v>
      </c>
      <c r="B47" s="41">
        <f t="shared" si="3"/>
        <v>1487219150</v>
      </c>
      <c r="C47" s="21">
        <v>123934929</v>
      </c>
      <c r="D47" s="21">
        <v>123934929</v>
      </c>
      <c r="E47" s="21">
        <v>123934929</v>
      </c>
      <c r="F47" s="21">
        <v>123934929</v>
      </c>
      <c r="G47" s="21">
        <v>123934929</v>
      </c>
      <c r="H47" s="21">
        <v>123934929</v>
      </c>
      <c r="I47" s="21">
        <v>123934929</v>
      </c>
      <c r="J47" s="21">
        <v>123934929</v>
      </c>
      <c r="K47" s="21">
        <v>123934930</v>
      </c>
      <c r="L47" s="21">
        <v>123934930</v>
      </c>
      <c r="M47" s="21">
        <v>123934929</v>
      </c>
      <c r="N47" s="22">
        <v>123934929</v>
      </c>
      <c r="O47" s="21"/>
      <c r="P47" s="21"/>
      <c r="Q47" s="33">
        <f t="shared" si="4"/>
        <v>-1</v>
      </c>
      <c r="R47" s="33">
        <f t="shared" si="6"/>
        <v>0</v>
      </c>
      <c r="S47" s="33">
        <f t="shared" si="7"/>
        <v>1487219150</v>
      </c>
      <c r="T47" s="33" t="e">
        <f>+#REF!-S47</f>
        <v>#REF!</v>
      </c>
      <c r="U47" s="31" t="e">
        <f>+#REF!/12</f>
        <v>#REF!</v>
      </c>
      <c r="V47" s="32" t="e">
        <f t="shared" si="5"/>
        <v>#REF!</v>
      </c>
      <c r="X47" s="31">
        <v>123934929</v>
      </c>
    </row>
    <row r="48" spans="1:24" ht="18.75" x14ac:dyDescent="0.3">
      <c r="A48" s="20" t="s">
        <v>35</v>
      </c>
      <c r="B48" s="41">
        <f t="shared" si="3"/>
        <v>4896923</v>
      </c>
      <c r="C48" s="21">
        <v>408077</v>
      </c>
      <c r="D48" s="21">
        <v>408077</v>
      </c>
      <c r="E48" s="21">
        <v>408077</v>
      </c>
      <c r="F48" s="21">
        <v>408077</v>
      </c>
      <c r="G48" s="21">
        <v>408077</v>
      </c>
      <c r="H48" s="21">
        <v>408077</v>
      </c>
      <c r="I48" s="21">
        <v>408077</v>
      </c>
      <c r="J48" s="21">
        <v>408077</v>
      </c>
      <c r="K48" s="21">
        <v>408077</v>
      </c>
      <c r="L48" s="21">
        <v>408077</v>
      </c>
      <c r="M48" s="21">
        <v>408077</v>
      </c>
      <c r="N48" s="22">
        <v>408076</v>
      </c>
      <c r="O48" s="21"/>
      <c r="P48" s="21"/>
      <c r="Q48" s="33">
        <f t="shared" si="4"/>
        <v>0</v>
      </c>
      <c r="R48" s="33">
        <f t="shared" si="6"/>
        <v>1</v>
      </c>
      <c r="S48" s="33">
        <f t="shared" si="7"/>
        <v>4896923</v>
      </c>
      <c r="T48" s="33" t="e">
        <f>+#REF!-S48</f>
        <v>#REF!</v>
      </c>
      <c r="U48" s="31" t="e">
        <f>+#REF!/12</f>
        <v>#REF!</v>
      </c>
      <c r="V48" s="32" t="e">
        <f t="shared" si="5"/>
        <v>#REF!</v>
      </c>
      <c r="X48" s="31">
        <v>408077</v>
      </c>
    </row>
    <row r="49" spans="1:24" ht="18.75" x14ac:dyDescent="0.3">
      <c r="A49" s="20" t="s">
        <v>36</v>
      </c>
      <c r="B49" s="41">
        <f t="shared" si="3"/>
        <v>4053236</v>
      </c>
      <c r="C49" s="21">
        <v>337770</v>
      </c>
      <c r="D49" s="21">
        <v>337770</v>
      </c>
      <c r="E49" s="21">
        <v>337770</v>
      </c>
      <c r="F49" s="21">
        <v>337770</v>
      </c>
      <c r="G49" s="21">
        <v>337770</v>
      </c>
      <c r="H49" s="21">
        <v>337770</v>
      </c>
      <c r="I49" s="21">
        <v>337770</v>
      </c>
      <c r="J49" s="21">
        <v>337770</v>
      </c>
      <c r="K49" s="21">
        <v>337769</v>
      </c>
      <c r="L49" s="21">
        <v>337769</v>
      </c>
      <c r="M49" s="21">
        <v>337769</v>
      </c>
      <c r="N49" s="22">
        <v>337769</v>
      </c>
      <c r="O49" s="21"/>
      <c r="P49" s="21"/>
      <c r="Q49" s="33">
        <f t="shared" si="4"/>
        <v>1</v>
      </c>
      <c r="R49" s="33">
        <f t="shared" si="6"/>
        <v>1</v>
      </c>
      <c r="S49" s="33">
        <f t="shared" si="7"/>
        <v>4053236</v>
      </c>
      <c r="T49" s="33" t="e">
        <f>+#REF!-S49</f>
        <v>#REF!</v>
      </c>
      <c r="U49" s="31" t="e">
        <f>+#REF!/12</f>
        <v>#REF!</v>
      </c>
      <c r="V49" s="32" t="e">
        <f t="shared" si="5"/>
        <v>#REF!</v>
      </c>
      <c r="X49" s="31">
        <v>337770</v>
      </c>
    </row>
    <row r="50" spans="1:24" ht="18.75" x14ac:dyDescent="0.3">
      <c r="A50" s="20" t="s">
        <v>37</v>
      </c>
      <c r="B50" s="41">
        <f t="shared" si="3"/>
        <v>24724545</v>
      </c>
      <c r="C50" s="21">
        <v>2060379</v>
      </c>
      <c r="D50" s="21">
        <v>2060379</v>
      </c>
      <c r="E50" s="21">
        <v>2060379</v>
      </c>
      <c r="F50" s="21">
        <v>2060379</v>
      </c>
      <c r="G50" s="21">
        <v>2060379</v>
      </c>
      <c r="H50" s="21">
        <v>2060379</v>
      </c>
      <c r="I50" s="21">
        <v>2060379</v>
      </c>
      <c r="J50" s="21">
        <v>2060379</v>
      </c>
      <c r="K50" s="21">
        <v>2060379</v>
      </c>
      <c r="L50" s="21">
        <v>2060378</v>
      </c>
      <c r="M50" s="21">
        <v>2060378</v>
      </c>
      <c r="N50" s="22">
        <v>2060378</v>
      </c>
      <c r="O50" s="21"/>
      <c r="P50" s="21"/>
      <c r="Q50" s="33">
        <f t="shared" si="4"/>
        <v>0</v>
      </c>
      <c r="R50" s="33">
        <f t="shared" si="6"/>
        <v>1</v>
      </c>
      <c r="S50" s="33">
        <f t="shared" si="7"/>
        <v>24724545</v>
      </c>
      <c r="T50" s="33" t="e">
        <f>+#REF!-S50</f>
        <v>#REF!</v>
      </c>
      <c r="U50" s="31" t="e">
        <f>+#REF!/12</f>
        <v>#REF!</v>
      </c>
      <c r="V50" s="32" t="e">
        <f t="shared" si="5"/>
        <v>#REF!</v>
      </c>
      <c r="X50" s="31">
        <v>2060379</v>
      </c>
    </row>
    <row r="51" spans="1:24" ht="18.75" x14ac:dyDescent="0.3">
      <c r="A51" s="20" t="s">
        <v>38</v>
      </c>
      <c r="B51" s="41">
        <f t="shared" si="3"/>
        <v>1280280</v>
      </c>
      <c r="C51" s="21">
        <v>106690</v>
      </c>
      <c r="D51" s="21">
        <v>106690</v>
      </c>
      <c r="E51" s="21">
        <v>106690</v>
      </c>
      <c r="F51" s="21">
        <v>106690</v>
      </c>
      <c r="G51" s="21">
        <v>106690</v>
      </c>
      <c r="H51" s="21">
        <v>106690</v>
      </c>
      <c r="I51" s="21">
        <v>106690</v>
      </c>
      <c r="J51" s="21">
        <v>106690</v>
      </c>
      <c r="K51" s="21">
        <v>106690</v>
      </c>
      <c r="L51" s="21">
        <v>106690</v>
      </c>
      <c r="M51" s="21">
        <v>106690</v>
      </c>
      <c r="N51" s="22">
        <v>106690</v>
      </c>
      <c r="O51" s="21"/>
      <c r="P51" s="21"/>
      <c r="Q51" s="33">
        <f t="shared" si="4"/>
        <v>0</v>
      </c>
      <c r="R51" s="33">
        <f t="shared" si="6"/>
        <v>0</v>
      </c>
      <c r="S51" s="33">
        <f t="shared" si="7"/>
        <v>1280280</v>
      </c>
      <c r="T51" s="33" t="e">
        <f>+#REF!-S51</f>
        <v>#REF!</v>
      </c>
      <c r="U51" s="31" t="e">
        <f>+#REF!/12</f>
        <v>#REF!</v>
      </c>
      <c r="V51" s="32" t="e">
        <f t="shared" si="5"/>
        <v>#REF!</v>
      </c>
      <c r="X51" s="31">
        <v>106690</v>
      </c>
    </row>
    <row r="52" spans="1:24" ht="18.75" x14ac:dyDescent="0.3">
      <c r="A52" s="20" t="s">
        <v>39</v>
      </c>
      <c r="B52" s="41">
        <f t="shared" si="3"/>
        <v>1158348</v>
      </c>
      <c r="C52" s="21">
        <v>96529</v>
      </c>
      <c r="D52" s="21">
        <v>96529</v>
      </c>
      <c r="E52" s="21">
        <v>96529</v>
      </c>
      <c r="F52" s="21">
        <v>96529</v>
      </c>
      <c r="G52" s="21">
        <v>96529</v>
      </c>
      <c r="H52" s="21">
        <v>96529</v>
      </c>
      <c r="I52" s="21">
        <v>96529</v>
      </c>
      <c r="J52" s="21">
        <v>96529</v>
      </c>
      <c r="K52" s="21">
        <v>96529</v>
      </c>
      <c r="L52" s="21">
        <v>96529</v>
      </c>
      <c r="M52" s="21">
        <v>96529</v>
      </c>
      <c r="N52" s="22">
        <v>96529</v>
      </c>
      <c r="O52" s="21"/>
      <c r="P52" s="21"/>
      <c r="Q52" s="33">
        <f t="shared" si="4"/>
        <v>0</v>
      </c>
      <c r="R52" s="33">
        <f t="shared" si="6"/>
        <v>0</v>
      </c>
      <c r="S52" s="33">
        <f t="shared" si="7"/>
        <v>1158348</v>
      </c>
      <c r="T52" s="33" t="e">
        <f>+#REF!-S52</f>
        <v>#REF!</v>
      </c>
      <c r="U52" s="31" t="e">
        <f>+#REF!/12</f>
        <v>#REF!</v>
      </c>
      <c r="V52" s="32" t="e">
        <f t="shared" si="5"/>
        <v>#REF!</v>
      </c>
      <c r="X52" s="31">
        <v>96529</v>
      </c>
    </row>
    <row r="53" spans="1:24" ht="18.75" x14ac:dyDescent="0.3">
      <c r="A53" s="20" t="s">
        <v>40</v>
      </c>
      <c r="B53" s="41">
        <f t="shared" si="3"/>
        <v>2696258</v>
      </c>
      <c r="C53" s="21">
        <v>224688</v>
      </c>
      <c r="D53" s="21">
        <v>224688</v>
      </c>
      <c r="E53" s="21">
        <v>224688</v>
      </c>
      <c r="F53" s="21">
        <v>224688</v>
      </c>
      <c r="G53" s="21">
        <v>224688</v>
      </c>
      <c r="H53" s="21">
        <v>224688</v>
      </c>
      <c r="I53" s="21">
        <v>224688</v>
      </c>
      <c r="J53" s="21">
        <v>224688</v>
      </c>
      <c r="K53" s="21">
        <v>224688</v>
      </c>
      <c r="L53" s="21">
        <v>224688</v>
      </c>
      <c r="M53" s="21">
        <v>224689</v>
      </c>
      <c r="N53" s="22">
        <v>224689</v>
      </c>
      <c r="O53" s="21"/>
      <c r="P53" s="21"/>
      <c r="Q53" s="33">
        <f t="shared" si="4"/>
        <v>0</v>
      </c>
      <c r="R53" s="33">
        <f t="shared" si="6"/>
        <v>-1</v>
      </c>
      <c r="S53" s="33">
        <f t="shared" si="7"/>
        <v>2696258</v>
      </c>
      <c r="T53" s="33" t="e">
        <f>+#REF!-S53</f>
        <v>#REF!</v>
      </c>
      <c r="U53" s="31" t="e">
        <f>+#REF!/12</f>
        <v>#REF!</v>
      </c>
      <c r="V53" s="32" t="e">
        <f t="shared" si="5"/>
        <v>#REF!</v>
      </c>
      <c r="X53" s="31">
        <v>224688</v>
      </c>
    </row>
    <row r="54" spans="1:24" ht="18.75" x14ac:dyDescent="0.3">
      <c r="A54" s="20" t="s">
        <v>66</v>
      </c>
      <c r="B54" s="41">
        <f t="shared" si="3"/>
        <v>4242033</v>
      </c>
      <c r="C54" s="21">
        <v>353503</v>
      </c>
      <c r="D54" s="21">
        <v>353503</v>
      </c>
      <c r="E54" s="21">
        <v>353503</v>
      </c>
      <c r="F54" s="21">
        <v>353503</v>
      </c>
      <c r="G54" s="21">
        <v>353503</v>
      </c>
      <c r="H54" s="21">
        <v>353503</v>
      </c>
      <c r="I54" s="21">
        <v>353503</v>
      </c>
      <c r="J54" s="21">
        <v>353503</v>
      </c>
      <c r="K54" s="21">
        <v>353503</v>
      </c>
      <c r="L54" s="21">
        <v>353502</v>
      </c>
      <c r="M54" s="21">
        <v>353502</v>
      </c>
      <c r="N54" s="22">
        <v>353502</v>
      </c>
      <c r="O54" s="21"/>
      <c r="P54" s="21"/>
      <c r="Q54" s="33">
        <f t="shared" si="4"/>
        <v>0</v>
      </c>
      <c r="R54" s="33">
        <f t="shared" si="6"/>
        <v>1</v>
      </c>
      <c r="S54" s="33">
        <f t="shared" si="7"/>
        <v>4242033</v>
      </c>
      <c r="T54" s="33" t="e">
        <f>+#REF!-S54</f>
        <v>#REF!</v>
      </c>
      <c r="U54" s="31" t="e">
        <f>+#REF!/12</f>
        <v>#REF!</v>
      </c>
      <c r="V54" s="32" t="e">
        <f t="shared" si="5"/>
        <v>#REF!</v>
      </c>
      <c r="X54" s="31">
        <v>353503</v>
      </c>
    </row>
    <row r="55" spans="1:24" ht="18.75" x14ac:dyDescent="0.3">
      <c r="A55" s="20" t="s">
        <v>41</v>
      </c>
      <c r="B55" s="41">
        <f t="shared" si="3"/>
        <v>44104757</v>
      </c>
      <c r="C55" s="21">
        <v>3675396</v>
      </c>
      <c r="D55" s="21">
        <v>3675396</v>
      </c>
      <c r="E55" s="21">
        <v>3675396</v>
      </c>
      <c r="F55" s="21">
        <v>3675396</v>
      </c>
      <c r="G55" s="21">
        <v>3675396</v>
      </c>
      <c r="H55" s="21">
        <v>3675396</v>
      </c>
      <c r="I55" s="21">
        <v>3675396</v>
      </c>
      <c r="J55" s="21">
        <v>3675397</v>
      </c>
      <c r="K55" s="21">
        <v>3675397</v>
      </c>
      <c r="L55" s="21">
        <v>3675397</v>
      </c>
      <c r="M55" s="21">
        <v>3675397</v>
      </c>
      <c r="N55" s="22">
        <v>3675397</v>
      </c>
      <c r="O55" s="21"/>
      <c r="P55" s="21"/>
      <c r="Q55" s="33">
        <f t="shared" si="4"/>
        <v>0</v>
      </c>
      <c r="R55" s="33">
        <f t="shared" si="6"/>
        <v>-1</v>
      </c>
      <c r="S55" s="33">
        <f t="shared" si="7"/>
        <v>44104757</v>
      </c>
      <c r="T55" s="33" t="e">
        <f>+#REF!-S55</f>
        <v>#REF!</v>
      </c>
      <c r="U55" s="31" t="e">
        <f>+#REF!/12</f>
        <v>#REF!</v>
      </c>
      <c r="V55" s="32" t="e">
        <f t="shared" si="5"/>
        <v>#REF!</v>
      </c>
      <c r="X55" s="31">
        <v>3675396</v>
      </c>
    </row>
    <row r="56" spans="1:24" ht="18.75" x14ac:dyDescent="0.3">
      <c r="A56" s="20" t="s">
        <v>42</v>
      </c>
      <c r="B56" s="41">
        <f t="shared" si="3"/>
        <v>7144788</v>
      </c>
      <c r="C56" s="21">
        <v>595399</v>
      </c>
      <c r="D56" s="21">
        <v>595399</v>
      </c>
      <c r="E56" s="21">
        <v>595399</v>
      </c>
      <c r="F56" s="21">
        <v>595399</v>
      </c>
      <c r="G56" s="21">
        <v>595399</v>
      </c>
      <c r="H56" s="21">
        <v>595399</v>
      </c>
      <c r="I56" s="21">
        <v>595399</v>
      </c>
      <c r="J56" s="21">
        <v>595399</v>
      </c>
      <c r="K56" s="21">
        <v>595399</v>
      </c>
      <c r="L56" s="21">
        <v>595399</v>
      </c>
      <c r="M56" s="21">
        <v>595399</v>
      </c>
      <c r="N56" s="22">
        <v>595399</v>
      </c>
      <c r="O56" s="21"/>
      <c r="P56" s="21"/>
      <c r="Q56" s="33">
        <f t="shared" si="4"/>
        <v>0</v>
      </c>
      <c r="R56" s="33">
        <f t="shared" si="6"/>
        <v>0</v>
      </c>
      <c r="S56" s="33">
        <f t="shared" si="7"/>
        <v>7144788</v>
      </c>
      <c r="T56" s="33" t="e">
        <f>+#REF!-S56</f>
        <v>#REF!</v>
      </c>
      <c r="U56" s="31" t="e">
        <f>+#REF!/12</f>
        <v>#REF!</v>
      </c>
      <c r="V56" s="32" t="e">
        <f t="shared" si="5"/>
        <v>#REF!</v>
      </c>
      <c r="X56" s="31">
        <v>595399</v>
      </c>
    </row>
    <row r="57" spans="1:24" ht="18.75" x14ac:dyDescent="0.3">
      <c r="A57" s="20" t="s">
        <v>43</v>
      </c>
      <c r="B57" s="41">
        <f t="shared" si="3"/>
        <v>4372815</v>
      </c>
      <c r="C57" s="21">
        <v>364401</v>
      </c>
      <c r="D57" s="21">
        <v>364401</v>
      </c>
      <c r="E57" s="21">
        <v>364401</v>
      </c>
      <c r="F57" s="21">
        <v>364401</v>
      </c>
      <c r="G57" s="21">
        <v>364401</v>
      </c>
      <c r="H57" s="21">
        <v>364401</v>
      </c>
      <c r="I57" s="21">
        <v>364401</v>
      </c>
      <c r="J57" s="21">
        <v>364401</v>
      </c>
      <c r="K57" s="21">
        <v>364401</v>
      </c>
      <c r="L57" s="21">
        <v>364402</v>
      </c>
      <c r="M57" s="21">
        <v>364402</v>
      </c>
      <c r="N57" s="22">
        <v>364402</v>
      </c>
      <c r="O57" s="21"/>
      <c r="P57" s="21"/>
      <c r="Q57" s="33">
        <f t="shared" si="4"/>
        <v>0</v>
      </c>
      <c r="R57" s="33">
        <f t="shared" si="6"/>
        <v>-1</v>
      </c>
      <c r="S57" s="33">
        <f t="shared" si="7"/>
        <v>4372815</v>
      </c>
      <c r="T57" s="33" t="e">
        <f>+#REF!-S57</f>
        <v>#REF!</v>
      </c>
      <c r="U57" s="31" t="e">
        <f>+#REF!/12</f>
        <v>#REF!</v>
      </c>
      <c r="V57" s="32" t="e">
        <f t="shared" si="5"/>
        <v>#REF!</v>
      </c>
      <c r="X57" s="31">
        <v>364401</v>
      </c>
    </row>
    <row r="58" spans="1:24" ht="18.75" x14ac:dyDescent="0.3">
      <c r="A58" s="20" t="s">
        <v>44</v>
      </c>
      <c r="B58" s="41">
        <f t="shared" si="3"/>
        <v>22333116</v>
      </c>
      <c r="C58" s="21">
        <v>1861093</v>
      </c>
      <c r="D58" s="21">
        <v>1861093</v>
      </c>
      <c r="E58" s="21">
        <v>1861093</v>
      </c>
      <c r="F58" s="21">
        <v>1861093</v>
      </c>
      <c r="G58" s="21">
        <v>1861093</v>
      </c>
      <c r="H58" s="21">
        <v>1861093</v>
      </c>
      <c r="I58" s="21">
        <v>1861093</v>
      </c>
      <c r="J58" s="21">
        <v>1861093</v>
      </c>
      <c r="K58" s="21">
        <v>1861093</v>
      </c>
      <c r="L58" s="21">
        <v>1861093</v>
      </c>
      <c r="M58" s="21">
        <v>1861093</v>
      </c>
      <c r="N58" s="22">
        <v>1861093</v>
      </c>
      <c r="O58" s="21"/>
      <c r="P58" s="21"/>
      <c r="Q58" s="33">
        <f t="shared" si="4"/>
        <v>0</v>
      </c>
      <c r="R58" s="33">
        <f t="shared" si="6"/>
        <v>0</v>
      </c>
      <c r="S58" s="33">
        <f t="shared" si="7"/>
        <v>22333116</v>
      </c>
      <c r="T58" s="33" t="e">
        <f>+#REF!-S58</f>
        <v>#REF!</v>
      </c>
      <c r="U58" s="31" t="e">
        <f>+#REF!/12</f>
        <v>#REF!</v>
      </c>
      <c r="V58" s="32" t="e">
        <f t="shared" si="5"/>
        <v>#REF!</v>
      </c>
      <c r="X58" s="31">
        <v>1861093</v>
      </c>
    </row>
    <row r="59" spans="1:24" ht="18.75" x14ac:dyDescent="0.3">
      <c r="A59" s="20" t="s">
        <v>45</v>
      </c>
      <c r="B59" s="41">
        <f t="shared" si="3"/>
        <v>2711007</v>
      </c>
      <c r="C59" s="21">
        <v>225917</v>
      </c>
      <c r="D59" s="21">
        <v>225917</v>
      </c>
      <c r="E59" s="21">
        <v>225917</v>
      </c>
      <c r="F59" s="21">
        <v>225917</v>
      </c>
      <c r="G59" s="21">
        <v>225917</v>
      </c>
      <c r="H59" s="21">
        <v>225917</v>
      </c>
      <c r="I59" s="21">
        <v>225917</v>
      </c>
      <c r="J59" s="21">
        <v>225917</v>
      </c>
      <c r="K59" s="21">
        <v>225917</v>
      </c>
      <c r="L59" s="21">
        <v>225918</v>
      </c>
      <c r="M59" s="21">
        <v>225918</v>
      </c>
      <c r="N59" s="22">
        <v>225918</v>
      </c>
      <c r="O59" s="21"/>
      <c r="P59" s="21"/>
      <c r="Q59" s="33">
        <f t="shared" si="4"/>
        <v>0</v>
      </c>
      <c r="R59" s="33">
        <f t="shared" si="6"/>
        <v>-1</v>
      </c>
      <c r="S59" s="33">
        <f t="shared" si="7"/>
        <v>2711007</v>
      </c>
      <c r="T59" s="33" t="e">
        <f>+#REF!-S59</f>
        <v>#REF!</v>
      </c>
      <c r="U59" s="31" t="e">
        <f>+#REF!/12</f>
        <v>#REF!</v>
      </c>
      <c r="V59" s="32" t="e">
        <f t="shared" si="5"/>
        <v>#REF!</v>
      </c>
      <c r="X59" s="31">
        <v>225917</v>
      </c>
    </row>
    <row r="60" spans="1:24" ht="18.75" x14ac:dyDescent="0.3">
      <c r="A60" s="20" t="s">
        <v>46</v>
      </c>
      <c r="B60" s="41">
        <f t="shared" si="3"/>
        <v>64656101</v>
      </c>
      <c r="C60" s="21">
        <v>5388008</v>
      </c>
      <c r="D60" s="21">
        <v>5388008</v>
      </c>
      <c r="E60" s="21">
        <v>5388008</v>
      </c>
      <c r="F60" s="21">
        <v>5388008</v>
      </c>
      <c r="G60" s="21">
        <v>5388008</v>
      </c>
      <c r="H60" s="21">
        <v>5388008</v>
      </c>
      <c r="I60" s="21">
        <v>5388008</v>
      </c>
      <c r="J60" s="21">
        <v>5388009</v>
      </c>
      <c r="K60" s="21">
        <v>5388009</v>
      </c>
      <c r="L60" s="21">
        <v>5388009</v>
      </c>
      <c r="M60" s="21">
        <v>5388009</v>
      </c>
      <c r="N60" s="22">
        <v>5388009</v>
      </c>
      <c r="O60" s="21"/>
      <c r="P60" s="21"/>
      <c r="Q60" s="33">
        <f t="shared" si="4"/>
        <v>0</v>
      </c>
      <c r="R60" s="33">
        <f t="shared" si="6"/>
        <v>-1</v>
      </c>
      <c r="S60" s="33">
        <f t="shared" si="7"/>
        <v>64656101</v>
      </c>
      <c r="T60" s="33" t="e">
        <f>+#REF!-S60</f>
        <v>#REF!</v>
      </c>
      <c r="U60" s="31" t="e">
        <f>+#REF!/12</f>
        <v>#REF!</v>
      </c>
      <c r="V60" s="32" t="e">
        <f t="shared" si="5"/>
        <v>#REF!</v>
      </c>
      <c r="X60" s="31">
        <v>5388008</v>
      </c>
    </row>
    <row r="61" spans="1:24" ht="18.75" x14ac:dyDescent="0.3">
      <c r="A61" s="20" t="s">
        <v>47</v>
      </c>
      <c r="B61" s="41">
        <f t="shared" si="3"/>
        <v>7991425</v>
      </c>
      <c r="C61" s="21">
        <v>665952</v>
      </c>
      <c r="D61" s="21">
        <v>665952</v>
      </c>
      <c r="E61" s="21">
        <v>665952</v>
      </c>
      <c r="F61" s="21">
        <v>665952</v>
      </c>
      <c r="G61" s="21">
        <v>665952</v>
      </c>
      <c r="H61" s="21">
        <v>665952</v>
      </c>
      <c r="I61" s="21">
        <v>665952</v>
      </c>
      <c r="J61" s="21">
        <v>665952</v>
      </c>
      <c r="K61" s="21">
        <v>665952</v>
      </c>
      <c r="L61" s="21">
        <v>665952</v>
      </c>
      <c r="M61" s="21">
        <v>665952</v>
      </c>
      <c r="N61" s="22">
        <v>665953</v>
      </c>
      <c r="O61" s="21"/>
      <c r="P61" s="21"/>
      <c r="Q61" s="33">
        <f t="shared" si="4"/>
        <v>0</v>
      </c>
      <c r="R61" s="33">
        <f t="shared" si="6"/>
        <v>-1</v>
      </c>
      <c r="S61" s="33">
        <f t="shared" si="7"/>
        <v>7991425</v>
      </c>
      <c r="T61" s="33" t="e">
        <f>+#REF!-S61</f>
        <v>#REF!</v>
      </c>
      <c r="U61" s="31" t="e">
        <f>+#REF!/12</f>
        <v>#REF!</v>
      </c>
      <c r="V61" s="32" t="e">
        <f t="shared" si="5"/>
        <v>#REF!</v>
      </c>
      <c r="X61" s="31">
        <v>665952</v>
      </c>
    </row>
    <row r="62" spans="1:24" ht="18.75" x14ac:dyDescent="0.3">
      <c r="A62" s="20" t="s">
        <v>48</v>
      </c>
      <c r="B62" s="41">
        <f t="shared" si="3"/>
        <v>24124721</v>
      </c>
      <c r="C62" s="21">
        <v>2010393</v>
      </c>
      <c r="D62" s="21">
        <v>2010393</v>
      </c>
      <c r="E62" s="21">
        <v>2010393</v>
      </c>
      <c r="F62" s="21">
        <v>2010393</v>
      </c>
      <c r="G62" s="21">
        <v>2010393</v>
      </c>
      <c r="H62" s="21">
        <v>2010393</v>
      </c>
      <c r="I62" s="21">
        <v>2010393</v>
      </c>
      <c r="J62" s="21">
        <v>2010394</v>
      </c>
      <c r="K62" s="21">
        <v>2010394</v>
      </c>
      <c r="L62" s="21">
        <v>2010394</v>
      </c>
      <c r="M62" s="21">
        <v>2010394</v>
      </c>
      <c r="N62" s="22">
        <v>2010394</v>
      </c>
      <c r="O62" s="21"/>
      <c r="P62" s="21"/>
      <c r="Q62" s="33">
        <f t="shared" si="4"/>
        <v>0</v>
      </c>
      <c r="R62" s="33">
        <f t="shared" si="6"/>
        <v>-1</v>
      </c>
      <c r="S62" s="33">
        <f t="shared" si="7"/>
        <v>24124721</v>
      </c>
      <c r="T62" s="33" t="e">
        <f>+#REF!-S62</f>
        <v>#REF!</v>
      </c>
      <c r="U62" s="31" t="e">
        <f>+#REF!/12</f>
        <v>#REF!</v>
      </c>
      <c r="V62" s="32" t="e">
        <f t="shared" si="5"/>
        <v>#REF!</v>
      </c>
      <c r="X62" s="31">
        <v>2010393</v>
      </c>
    </row>
    <row r="63" spans="1:24" ht="18.75" x14ac:dyDescent="0.3">
      <c r="A63" s="20" t="s">
        <v>53</v>
      </c>
      <c r="B63" s="41">
        <f t="shared" si="3"/>
        <v>5025738</v>
      </c>
      <c r="C63" s="21">
        <v>418812</v>
      </c>
      <c r="D63" s="21">
        <v>418812</v>
      </c>
      <c r="E63" s="21">
        <v>418812</v>
      </c>
      <c r="F63" s="21">
        <v>418812</v>
      </c>
      <c r="G63" s="21">
        <v>418811</v>
      </c>
      <c r="H63" s="21">
        <v>418811</v>
      </c>
      <c r="I63" s="21">
        <v>418811</v>
      </c>
      <c r="J63" s="21">
        <v>418811</v>
      </c>
      <c r="K63" s="21">
        <v>418811</v>
      </c>
      <c r="L63" s="21">
        <v>418811</v>
      </c>
      <c r="M63" s="21">
        <v>418812</v>
      </c>
      <c r="N63" s="22">
        <v>418812</v>
      </c>
      <c r="O63" s="21"/>
      <c r="P63" s="21"/>
      <c r="Q63" s="33">
        <f t="shared" si="4"/>
        <v>0</v>
      </c>
      <c r="R63" s="33">
        <f t="shared" si="6"/>
        <v>0</v>
      </c>
      <c r="S63" s="33">
        <f t="shared" si="7"/>
        <v>5025738</v>
      </c>
      <c r="T63" s="33" t="e">
        <f>+#REF!-S63</f>
        <v>#REF!</v>
      </c>
      <c r="U63" s="31" t="e">
        <f>+#REF!/12</f>
        <v>#REF!</v>
      </c>
      <c r="V63" s="32" t="e">
        <f t="shared" si="5"/>
        <v>#REF!</v>
      </c>
      <c r="X63" s="31">
        <v>418812</v>
      </c>
    </row>
    <row r="64" spans="1:24" ht="18.75" x14ac:dyDescent="0.3">
      <c r="A64" s="20" t="s">
        <v>49</v>
      </c>
      <c r="B64" s="41">
        <f t="shared" si="3"/>
        <v>7566631</v>
      </c>
      <c r="C64" s="21">
        <v>630553</v>
      </c>
      <c r="D64" s="21">
        <v>630553</v>
      </c>
      <c r="E64" s="21">
        <v>630553</v>
      </c>
      <c r="F64" s="21">
        <v>630553</v>
      </c>
      <c r="G64" s="21">
        <v>630553</v>
      </c>
      <c r="H64" s="21">
        <v>630553</v>
      </c>
      <c r="I64" s="21">
        <v>630553</v>
      </c>
      <c r="J64" s="21">
        <v>630552</v>
      </c>
      <c r="K64" s="21">
        <v>630552</v>
      </c>
      <c r="L64" s="21">
        <v>630552</v>
      </c>
      <c r="M64" s="21">
        <v>630552</v>
      </c>
      <c r="N64" s="22">
        <v>630552</v>
      </c>
      <c r="O64" s="21"/>
      <c r="P64" s="21"/>
      <c r="Q64" s="33">
        <f t="shared" si="4"/>
        <v>0</v>
      </c>
      <c r="R64" s="33">
        <f t="shared" si="6"/>
        <v>1</v>
      </c>
      <c r="S64" s="33">
        <f t="shared" si="7"/>
        <v>7566631</v>
      </c>
      <c r="T64" s="33" t="e">
        <f>+#REF!-S64</f>
        <v>#REF!</v>
      </c>
      <c r="U64" s="31" t="e">
        <f>+#REF!/12</f>
        <v>#REF!</v>
      </c>
      <c r="V64" s="32" t="e">
        <f t="shared" si="5"/>
        <v>#REF!</v>
      </c>
      <c r="X64" s="31">
        <v>630553</v>
      </c>
    </row>
    <row r="65" spans="1:24" ht="18.75" x14ac:dyDescent="0.3">
      <c r="A65" s="20" t="s">
        <v>50</v>
      </c>
      <c r="B65" s="41">
        <f t="shared" si="3"/>
        <v>16496141</v>
      </c>
      <c r="C65" s="21">
        <v>1374678</v>
      </c>
      <c r="D65" s="21">
        <v>1374678</v>
      </c>
      <c r="E65" s="21">
        <v>1374678</v>
      </c>
      <c r="F65" s="21">
        <v>1374678</v>
      </c>
      <c r="G65" s="21">
        <v>1374678</v>
      </c>
      <c r="H65" s="21">
        <v>1374678</v>
      </c>
      <c r="I65" s="21">
        <v>1374678</v>
      </c>
      <c r="J65" s="21">
        <v>1374679</v>
      </c>
      <c r="K65" s="21">
        <v>1374679</v>
      </c>
      <c r="L65" s="21">
        <v>1374679</v>
      </c>
      <c r="M65" s="21">
        <v>1374679</v>
      </c>
      <c r="N65" s="22">
        <v>1374679</v>
      </c>
      <c r="O65" s="21"/>
      <c r="P65" s="21"/>
      <c r="Q65" s="33">
        <f t="shared" si="4"/>
        <v>0</v>
      </c>
      <c r="R65" s="33">
        <f t="shared" si="6"/>
        <v>-1</v>
      </c>
      <c r="S65" s="33">
        <f t="shared" si="7"/>
        <v>16496141</v>
      </c>
      <c r="T65" s="33" t="e">
        <f>+#REF!-S65</f>
        <v>#REF!</v>
      </c>
      <c r="U65" s="31" t="e">
        <f>+#REF!/12</f>
        <v>#REF!</v>
      </c>
      <c r="V65" s="32" t="e">
        <f t="shared" si="5"/>
        <v>#REF!</v>
      </c>
      <c r="X65" s="31">
        <v>1374678</v>
      </c>
    </row>
    <row r="66" spans="1:24" ht="18.75" x14ac:dyDescent="0.3">
      <c r="A66" s="20" t="s">
        <v>51</v>
      </c>
      <c r="B66" s="41">
        <f t="shared" si="3"/>
        <v>2044318</v>
      </c>
      <c r="C66" s="21">
        <v>170360</v>
      </c>
      <c r="D66" s="21">
        <v>170360</v>
      </c>
      <c r="E66" s="21">
        <v>170360</v>
      </c>
      <c r="F66" s="21">
        <v>170360</v>
      </c>
      <c r="G66" s="21">
        <v>170360</v>
      </c>
      <c r="H66" s="21">
        <v>170360</v>
      </c>
      <c r="I66" s="21">
        <v>170360</v>
      </c>
      <c r="J66" s="21">
        <v>170360</v>
      </c>
      <c r="K66" s="21">
        <v>170360</v>
      </c>
      <c r="L66" s="21">
        <v>170360</v>
      </c>
      <c r="M66" s="21">
        <v>170359</v>
      </c>
      <c r="N66" s="22">
        <v>170359</v>
      </c>
      <c r="O66" s="21"/>
      <c r="P66" s="21"/>
      <c r="Q66" s="33">
        <f t="shared" si="4"/>
        <v>0</v>
      </c>
      <c r="R66" s="33">
        <f t="shared" si="6"/>
        <v>1</v>
      </c>
      <c r="S66" s="33">
        <f t="shared" si="7"/>
        <v>2044318</v>
      </c>
      <c r="T66" s="33" t="e">
        <f>+#REF!-S66</f>
        <v>#REF!</v>
      </c>
      <c r="U66" s="31" t="e">
        <f>+#REF!/12</f>
        <v>#REF!</v>
      </c>
      <c r="V66" s="32" t="e">
        <f t="shared" si="5"/>
        <v>#REF!</v>
      </c>
      <c r="X66" s="31">
        <v>170360</v>
      </c>
    </row>
    <row r="67" spans="1:24" ht="18.75" x14ac:dyDescent="0.3">
      <c r="A67" s="20" t="s">
        <v>52</v>
      </c>
      <c r="B67" s="41">
        <f t="shared" si="3"/>
        <v>2160349</v>
      </c>
      <c r="C67" s="21">
        <v>180029</v>
      </c>
      <c r="D67" s="21">
        <v>180029</v>
      </c>
      <c r="E67" s="21">
        <v>180029</v>
      </c>
      <c r="F67" s="21">
        <v>180029</v>
      </c>
      <c r="G67" s="21">
        <v>180029</v>
      </c>
      <c r="H67" s="21">
        <v>180029</v>
      </c>
      <c r="I67" s="21">
        <v>180029</v>
      </c>
      <c r="J67" s="21">
        <v>180029</v>
      </c>
      <c r="K67" s="21">
        <v>180029</v>
      </c>
      <c r="L67" s="21">
        <v>180029</v>
      </c>
      <c r="M67" s="21">
        <v>180029</v>
      </c>
      <c r="N67" s="22">
        <v>180030</v>
      </c>
      <c r="O67" s="21"/>
      <c r="P67" s="21"/>
      <c r="Q67" s="33">
        <f t="shared" si="4"/>
        <v>0</v>
      </c>
      <c r="R67" s="33">
        <f t="shared" si="6"/>
        <v>-1</v>
      </c>
      <c r="S67" s="33">
        <f t="shared" si="7"/>
        <v>2160349</v>
      </c>
      <c r="T67" s="33" t="e">
        <f>+#REF!-S67</f>
        <v>#REF!</v>
      </c>
      <c r="U67" s="31" t="e">
        <f>+#REF!/12</f>
        <v>#REF!</v>
      </c>
      <c r="V67" s="32" t="e">
        <f t="shared" si="5"/>
        <v>#REF!</v>
      </c>
      <c r="X67" s="31">
        <v>180029</v>
      </c>
    </row>
    <row r="68" spans="1:24" ht="18.75" x14ac:dyDescent="0.3">
      <c r="A68" s="20" t="s">
        <v>54</v>
      </c>
      <c r="B68" s="41">
        <f t="shared" si="3"/>
        <v>2651025</v>
      </c>
      <c r="C68" s="21">
        <v>220919</v>
      </c>
      <c r="D68" s="21">
        <v>220919</v>
      </c>
      <c r="E68" s="21">
        <v>220919</v>
      </c>
      <c r="F68" s="21">
        <v>220919</v>
      </c>
      <c r="G68" s="21">
        <v>220919</v>
      </c>
      <c r="H68" s="21">
        <v>220919</v>
      </c>
      <c r="I68" s="21">
        <v>220919</v>
      </c>
      <c r="J68" s="21">
        <v>220919</v>
      </c>
      <c r="K68" s="21">
        <v>220919</v>
      </c>
      <c r="L68" s="21">
        <v>220918</v>
      </c>
      <c r="M68" s="21">
        <v>220918</v>
      </c>
      <c r="N68" s="22">
        <v>220918</v>
      </c>
      <c r="O68" s="21"/>
      <c r="P68" s="21"/>
      <c r="Q68" s="33">
        <f t="shared" si="4"/>
        <v>0</v>
      </c>
      <c r="R68" s="33">
        <f t="shared" si="6"/>
        <v>1</v>
      </c>
      <c r="S68" s="33">
        <f t="shared" si="7"/>
        <v>2651025</v>
      </c>
      <c r="T68" s="33" t="e">
        <f>+#REF!-S68</f>
        <v>#REF!</v>
      </c>
      <c r="U68" s="31" t="e">
        <f>+#REF!/12</f>
        <v>#REF!</v>
      </c>
      <c r="V68" s="32" t="e">
        <f t="shared" si="5"/>
        <v>#REF!</v>
      </c>
      <c r="X68" s="31">
        <v>220919</v>
      </c>
    </row>
    <row r="69" spans="1:24" ht="18.75" x14ac:dyDescent="0.3">
      <c r="A69" s="20" t="s">
        <v>55</v>
      </c>
      <c r="B69" s="41">
        <f t="shared" si="3"/>
        <v>4920523</v>
      </c>
      <c r="C69" s="21">
        <v>410044</v>
      </c>
      <c r="D69" s="21">
        <v>410044</v>
      </c>
      <c r="E69" s="21">
        <v>410044</v>
      </c>
      <c r="F69" s="21">
        <v>410044</v>
      </c>
      <c r="G69" s="21">
        <v>410044</v>
      </c>
      <c r="H69" s="21">
        <v>410044</v>
      </c>
      <c r="I69" s="21">
        <v>410044</v>
      </c>
      <c r="J69" s="21">
        <v>410043</v>
      </c>
      <c r="K69" s="21">
        <v>410043</v>
      </c>
      <c r="L69" s="21">
        <v>410043</v>
      </c>
      <c r="M69" s="21">
        <v>410043</v>
      </c>
      <c r="N69" s="22">
        <v>410043</v>
      </c>
      <c r="O69" s="21"/>
      <c r="P69" s="21"/>
      <c r="Q69" s="33">
        <f t="shared" si="4"/>
        <v>0</v>
      </c>
      <c r="R69" s="33">
        <f t="shared" si="6"/>
        <v>1</v>
      </c>
      <c r="S69" s="33">
        <f t="shared" si="7"/>
        <v>4920523</v>
      </c>
      <c r="T69" s="33" t="e">
        <f>+#REF!-S69</f>
        <v>#REF!</v>
      </c>
      <c r="U69" s="31" t="e">
        <f>+#REF!/12</f>
        <v>#REF!</v>
      </c>
      <c r="V69" s="32" t="e">
        <f t="shared" si="5"/>
        <v>#REF!</v>
      </c>
      <c r="X69" s="31">
        <v>410044</v>
      </c>
    </row>
    <row r="70" spans="1:24" ht="18.75" x14ac:dyDescent="0.3">
      <c r="A70" s="20" t="s">
        <v>56</v>
      </c>
      <c r="B70" s="41">
        <f t="shared" si="3"/>
        <v>11388788</v>
      </c>
      <c r="C70" s="21">
        <v>949066</v>
      </c>
      <c r="D70" s="21">
        <v>949066</v>
      </c>
      <c r="E70" s="21">
        <v>949066</v>
      </c>
      <c r="F70" s="21">
        <v>949066</v>
      </c>
      <c r="G70" s="21">
        <v>949066</v>
      </c>
      <c r="H70" s="21">
        <v>949066</v>
      </c>
      <c r="I70" s="21">
        <v>949066</v>
      </c>
      <c r="J70" s="21">
        <v>949066</v>
      </c>
      <c r="K70" s="21">
        <v>949065</v>
      </c>
      <c r="L70" s="21">
        <v>949065</v>
      </c>
      <c r="M70" s="21">
        <v>949065</v>
      </c>
      <c r="N70" s="22">
        <v>949065</v>
      </c>
      <c r="O70" s="21"/>
      <c r="P70" s="21"/>
      <c r="Q70" s="33">
        <f t="shared" si="4"/>
        <v>1</v>
      </c>
      <c r="R70" s="33">
        <f t="shared" si="6"/>
        <v>1</v>
      </c>
      <c r="S70" s="33">
        <f t="shared" si="7"/>
        <v>11388788</v>
      </c>
      <c r="T70" s="33" t="e">
        <f>+#REF!-S70</f>
        <v>#REF!</v>
      </c>
      <c r="U70" s="31" t="e">
        <f>+#REF!/12</f>
        <v>#REF!</v>
      </c>
      <c r="V70" s="32" t="e">
        <f t="shared" si="5"/>
        <v>#REF!</v>
      </c>
      <c r="X70" s="31">
        <v>949066</v>
      </c>
    </row>
    <row r="71" spans="1:24" ht="18.75" x14ac:dyDescent="0.3">
      <c r="A71" s="20" t="s">
        <v>57</v>
      </c>
      <c r="B71" s="41">
        <f t="shared" si="3"/>
        <v>3357047</v>
      </c>
      <c r="C71" s="21">
        <v>279754</v>
      </c>
      <c r="D71" s="21">
        <v>279754</v>
      </c>
      <c r="E71" s="21">
        <v>279754</v>
      </c>
      <c r="F71" s="21">
        <v>279754</v>
      </c>
      <c r="G71" s="21">
        <v>279754</v>
      </c>
      <c r="H71" s="21">
        <v>279754</v>
      </c>
      <c r="I71" s="21">
        <v>279754</v>
      </c>
      <c r="J71" s="21">
        <v>279754</v>
      </c>
      <c r="K71" s="21">
        <v>279754</v>
      </c>
      <c r="L71" s="21">
        <v>279754</v>
      </c>
      <c r="M71" s="21">
        <v>279754</v>
      </c>
      <c r="N71" s="22">
        <v>279753</v>
      </c>
      <c r="O71" s="21"/>
      <c r="P71" s="21"/>
      <c r="Q71" s="33">
        <f t="shared" si="4"/>
        <v>0</v>
      </c>
      <c r="R71" s="33">
        <f t="shared" si="6"/>
        <v>1</v>
      </c>
      <c r="S71" s="33">
        <f t="shared" si="7"/>
        <v>3357047</v>
      </c>
      <c r="T71" s="33" t="e">
        <f>+#REF!-S71</f>
        <v>#REF!</v>
      </c>
      <c r="U71" s="31" t="e">
        <f>+#REF!/12</f>
        <v>#REF!</v>
      </c>
      <c r="V71" s="32" t="e">
        <f t="shared" si="5"/>
        <v>#REF!</v>
      </c>
      <c r="X71" s="31">
        <v>279754</v>
      </c>
    </row>
    <row r="72" spans="1:24" ht="18.75" x14ac:dyDescent="0.3">
      <c r="A72" s="20" t="s">
        <v>58</v>
      </c>
      <c r="B72" s="41">
        <f t="shared" si="3"/>
        <v>29363839</v>
      </c>
      <c r="C72" s="21">
        <v>2446987</v>
      </c>
      <c r="D72" s="21">
        <v>2446987</v>
      </c>
      <c r="E72" s="21">
        <v>2446987</v>
      </c>
      <c r="F72" s="21">
        <v>2446987</v>
      </c>
      <c r="G72" s="21">
        <v>2446987</v>
      </c>
      <c r="H72" s="21">
        <v>2446987</v>
      </c>
      <c r="I72" s="21">
        <v>2446987</v>
      </c>
      <c r="J72" s="21">
        <v>2446986</v>
      </c>
      <c r="K72" s="21">
        <v>2446986</v>
      </c>
      <c r="L72" s="21">
        <v>2446986</v>
      </c>
      <c r="M72" s="21">
        <v>2446987</v>
      </c>
      <c r="N72" s="22">
        <v>2446985</v>
      </c>
      <c r="O72" s="21"/>
      <c r="P72" s="21"/>
      <c r="Q72" s="33">
        <f t="shared" si="4"/>
        <v>0</v>
      </c>
      <c r="R72" s="33">
        <f t="shared" si="6"/>
        <v>2</v>
      </c>
      <c r="S72" s="33">
        <f t="shared" si="7"/>
        <v>29363839</v>
      </c>
      <c r="T72" s="33" t="e">
        <f>+#REF!-S72</f>
        <v>#REF!</v>
      </c>
      <c r="U72" s="31" t="e">
        <f>+#REF!/12</f>
        <v>#REF!</v>
      </c>
      <c r="V72" s="32" t="e">
        <f t="shared" si="5"/>
        <v>#REF!</v>
      </c>
      <c r="X72" s="31">
        <v>2446987</v>
      </c>
    </row>
    <row r="73" spans="1:24" ht="18.75" x14ac:dyDescent="0.3">
      <c r="A73" s="20" t="s">
        <v>65</v>
      </c>
      <c r="B73" s="41">
        <f t="shared" si="3"/>
        <v>5231251</v>
      </c>
      <c r="C73" s="21">
        <v>435938</v>
      </c>
      <c r="D73" s="21">
        <v>435938</v>
      </c>
      <c r="E73" s="21">
        <v>435938</v>
      </c>
      <c r="F73" s="21">
        <v>435938</v>
      </c>
      <c r="G73" s="21">
        <v>435938</v>
      </c>
      <c r="H73" s="21">
        <v>435938</v>
      </c>
      <c r="I73" s="21">
        <v>435938</v>
      </c>
      <c r="J73" s="21">
        <v>435937</v>
      </c>
      <c r="K73" s="21">
        <v>435937</v>
      </c>
      <c r="L73" s="21">
        <v>435937</v>
      </c>
      <c r="M73" s="21">
        <v>435937</v>
      </c>
      <c r="N73" s="22">
        <v>435937</v>
      </c>
      <c r="O73" s="21"/>
      <c r="P73" s="21"/>
      <c r="Q73" s="33">
        <f t="shared" si="4"/>
        <v>0</v>
      </c>
      <c r="R73" s="33">
        <f t="shared" si="6"/>
        <v>1</v>
      </c>
      <c r="S73" s="33">
        <f t="shared" si="7"/>
        <v>5231251</v>
      </c>
      <c r="T73" s="33" t="e">
        <f>+#REF!-S73</f>
        <v>#REF!</v>
      </c>
      <c r="U73" s="31" t="e">
        <f>+#REF!/12</f>
        <v>#REF!</v>
      </c>
      <c r="V73" s="32" t="e">
        <f t="shared" si="5"/>
        <v>#REF!</v>
      </c>
      <c r="X73" s="31">
        <v>435938</v>
      </c>
    </row>
    <row r="74" spans="1:24" ht="18.75" x14ac:dyDescent="0.3">
      <c r="A74" s="20" t="s">
        <v>59</v>
      </c>
      <c r="B74" s="41">
        <f t="shared" si="3"/>
        <v>1423844</v>
      </c>
      <c r="C74" s="21">
        <v>118654</v>
      </c>
      <c r="D74" s="21">
        <v>118654</v>
      </c>
      <c r="E74" s="21">
        <v>118654</v>
      </c>
      <c r="F74" s="21">
        <v>118654</v>
      </c>
      <c r="G74" s="21">
        <v>118654</v>
      </c>
      <c r="H74" s="21">
        <v>118654</v>
      </c>
      <c r="I74" s="21">
        <v>118654</v>
      </c>
      <c r="J74" s="21">
        <v>118654</v>
      </c>
      <c r="K74" s="21">
        <v>118653</v>
      </c>
      <c r="L74" s="21">
        <v>118653</v>
      </c>
      <c r="M74" s="21">
        <v>118653</v>
      </c>
      <c r="N74" s="22">
        <v>118653</v>
      </c>
      <c r="O74" s="21"/>
      <c r="P74" s="21"/>
      <c r="Q74" s="33">
        <f t="shared" si="4"/>
        <v>1</v>
      </c>
      <c r="R74" s="33">
        <f t="shared" si="6"/>
        <v>1</v>
      </c>
      <c r="S74" s="33">
        <f t="shared" si="7"/>
        <v>1423844</v>
      </c>
      <c r="T74" s="33" t="e">
        <f>+#REF!-S74</f>
        <v>#REF!</v>
      </c>
      <c r="U74" s="31" t="e">
        <f>+#REF!/12</f>
        <v>#REF!</v>
      </c>
      <c r="V74" s="32" t="e">
        <f t="shared" si="5"/>
        <v>#REF!</v>
      </c>
      <c r="X74" s="31">
        <v>118654</v>
      </c>
    </row>
    <row r="75" spans="1:24" ht="18.75" x14ac:dyDescent="0.3">
      <c r="A75" s="20" t="s">
        <v>60</v>
      </c>
      <c r="B75" s="41">
        <f t="shared" si="3"/>
        <v>16758687</v>
      </c>
      <c r="C75" s="21">
        <v>1396557</v>
      </c>
      <c r="D75" s="21">
        <v>1396557</v>
      </c>
      <c r="E75" s="21">
        <v>1396557</v>
      </c>
      <c r="F75" s="21">
        <v>1396557</v>
      </c>
      <c r="G75" s="21">
        <v>1396557</v>
      </c>
      <c r="H75" s="21">
        <v>1396557</v>
      </c>
      <c r="I75" s="21">
        <v>1396557</v>
      </c>
      <c r="J75" s="21">
        <v>1396557</v>
      </c>
      <c r="K75" s="21">
        <v>1396557</v>
      </c>
      <c r="L75" s="21">
        <v>1396558</v>
      </c>
      <c r="M75" s="21">
        <v>1396558</v>
      </c>
      <c r="N75" s="22">
        <v>1396558</v>
      </c>
      <c r="O75" s="21"/>
      <c r="P75" s="21"/>
      <c r="Q75" s="33">
        <f t="shared" si="4"/>
        <v>0</v>
      </c>
      <c r="R75" s="33">
        <f t="shared" si="6"/>
        <v>-1</v>
      </c>
      <c r="S75" s="33">
        <f t="shared" si="7"/>
        <v>16758687</v>
      </c>
      <c r="T75" s="33" t="e">
        <f>+#REF!-S75</f>
        <v>#REF!</v>
      </c>
      <c r="U75" s="31" t="e">
        <f>+#REF!/12</f>
        <v>#REF!</v>
      </c>
      <c r="V75" s="32" t="e">
        <f t="shared" si="5"/>
        <v>#REF!</v>
      </c>
      <c r="X75" s="31">
        <v>1396557</v>
      </c>
    </row>
    <row r="76" spans="1:24" ht="18.75" x14ac:dyDescent="0.3">
      <c r="A76" s="20" t="s">
        <v>61</v>
      </c>
      <c r="B76" s="41">
        <f t="shared" ref="B76:B77" si="8">SUM(C76:N76)</f>
        <v>6403366</v>
      </c>
      <c r="C76" s="21">
        <v>533614</v>
      </c>
      <c r="D76" s="21">
        <v>533614</v>
      </c>
      <c r="E76" s="21">
        <v>533614</v>
      </c>
      <c r="F76" s="21">
        <v>533614</v>
      </c>
      <c r="G76" s="21">
        <v>533614</v>
      </c>
      <c r="H76" s="21">
        <v>533614</v>
      </c>
      <c r="I76" s="21">
        <v>533614</v>
      </c>
      <c r="J76" s="21">
        <v>533614</v>
      </c>
      <c r="K76" s="21">
        <v>533614</v>
      </c>
      <c r="L76" s="21">
        <v>533614</v>
      </c>
      <c r="M76" s="21">
        <v>533613</v>
      </c>
      <c r="N76" s="22">
        <v>533613</v>
      </c>
      <c r="O76" s="21"/>
      <c r="P76" s="21"/>
      <c r="Q76" s="33">
        <f t="shared" ref="Q76:Q77" si="9">+J76-K76</f>
        <v>0</v>
      </c>
      <c r="R76" s="33">
        <f t="shared" si="6"/>
        <v>1</v>
      </c>
      <c r="S76" s="33">
        <f t="shared" si="7"/>
        <v>6403366</v>
      </c>
      <c r="T76" s="33" t="e">
        <f>+#REF!-S76</f>
        <v>#REF!</v>
      </c>
      <c r="U76" s="31" t="e">
        <f>+#REF!/12</f>
        <v>#REF!</v>
      </c>
      <c r="V76" s="32" t="e">
        <f t="shared" ref="V76:V77" si="10">ROUND(U76,0)</f>
        <v>#REF!</v>
      </c>
      <c r="X76" s="31">
        <v>533614</v>
      </c>
    </row>
    <row r="77" spans="1:24" ht="18.75" x14ac:dyDescent="0.3">
      <c r="A77" s="20" t="s">
        <v>62</v>
      </c>
      <c r="B77" s="41">
        <f t="shared" si="8"/>
        <v>4695343</v>
      </c>
      <c r="C77" s="21">
        <v>391279</v>
      </c>
      <c r="D77" s="21">
        <v>391279</v>
      </c>
      <c r="E77" s="21">
        <v>391279</v>
      </c>
      <c r="F77" s="21">
        <v>391279</v>
      </c>
      <c r="G77" s="21">
        <v>391279</v>
      </c>
      <c r="H77" s="21">
        <v>391279</v>
      </c>
      <c r="I77" s="21">
        <v>391279</v>
      </c>
      <c r="J77" s="21">
        <v>391278</v>
      </c>
      <c r="K77" s="21">
        <v>391278</v>
      </c>
      <c r="L77" s="21">
        <v>391278</v>
      </c>
      <c r="M77" s="21">
        <v>391278</v>
      </c>
      <c r="N77" s="22">
        <v>391278</v>
      </c>
      <c r="O77" s="21"/>
      <c r="P77" s="21"/>
      <c r="Q77" s="33">
        <f t="shared" si="9"/>
        <v>0</v>
      </c>
      <c r="R77" s="33">
        <f t="shared" si="6"/>
        <v>1</v>
      </c>
      <c r="S77" s="33">
        <f t="shared" si="7"/>
        <v>4695343</v>
      </c>
      <c r="T77" s="33" t="e">
        <f>+#REF!-S77</f>
        <v>#REF!</v>
      </c>
      <c r="U77" s="31" t="e">
        <f>+#REF!/12</f>
        <v>#REF!</v>
      </c>
      <c r="V77" s="32" t="e">
        <f t="shared" si="10"/>
        <v>#REF!</v>
      </c>
      <c r="X77" s="31">
        <v>391279</v>
      </c>
    </row>
    <row r="78" spans="1:24" ht="16.5" thickBot="1" x14ac:dyDescent="0.3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44"/>
      <c r="P78" s="44"/>
    </row>
    <row r="79" spans="1:24" ht="16.5" thickTop="1" x14ac:dyDescent="0.25">
      <c r="A79" s="26"/>
      <c r="B79" s="27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9"/>
      <c r="O79" s="29"/>
      <c r="P79" s="29"/>
    </row>
    <row r="80" spans="1:24" x14ac:dyDescent="0.25">
      <c r="A80" s="26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x14ac:dyDescent="0.25">
      <c r="A81" s="2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</sheetData>
  <mergeCells count="4">
    <mergeCell ref="A2:N2"/>
    <mergeCell ref="A3:N3"/>
    <mergeCell ref="C5:N5"/>
    <mergeCell ref="A1:N1"/>
  </mergeCells>
  <printOptions horizontalCentered="1"/>
  <pageMargins left="0.19685039370078741" right="0.19685039370078741" top="0.19685039370078741" bottom="0.19685039370078741" header="0.31496062992125984" footer="0.31496062992125984"/>
  <pageSetup paperSize="135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FORTAMUN</vt:lpstr>
      <vt:lpstr>FORTAMUN!Área_de_impresión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Guillermina Hernandez Vazquez</dc:creator>
  <cp:lastModifiedBy>Manuel J. Navarro Baca</cp:lastModifiedBy>
  <cp:lastPrinted>2025-01-27T19:58:40Z</cp:lastPrinted>
  <dcterms:created xsi:type="dcterms:W3CDTF">2011-12-29T02:24:06Z</dcterms:created>
  <dcterms:modified xsi:type="dcterms:W3CDTF">2025-01-31T17:53:33Z</dcterms:modified>
</cp:coreProperties>
</file>