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Por Fuente de Financiamiento\"/>
    </mc:Choice>
  </mc:AlternateContent>
  <xr:revisionPtr revIDLastSave="0" documentId="13_ncr:1_{5648745D-73DF-4F38-849B-A9C920CC3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4" r:id="rId2"/>
    <sheet name="Hoj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10" i="1" s="1"/>
  <c r="D11" i="1"/>
  <c r="B11" i="1" s="1"/>
  <c r="D12" i="1"/>
  <c r="B12" i="1" s="1"/>
  <c r="J13" i="1"/>
  <c r="D13" i="1" l="1"/>
  <c r="J14" i="1" l="1"/>
  <c r="D14" i="1"/>
  <c r="B14" i="1" s="1"/>
  <c r="D15" i="1" l="1"/>
  <c r="B13" i="1"/>
  <c r="J15" i="1"/>
  <c r="B15" i="1" l="1"/>
  <c r="D16" i="1"/>
  <c r="J16" i="1"/>
  <c r="B16" i="1" l="1"/>
  <c r="J17" i="1"/>
  <c r="D17" i="1" l="1"/>
  <c r="B17" i="1" s="1"/>
  <c r="D18" i="1" l="1"/>
  <c r="J18" i="1"/>
  <c r="B18" i="1" l="1"/>
  <c r="J19" i="1"/>
  <c r="D19" i="1"/>
  <c r="B19" i="1" s="1"/>
  <c r="D20" i="1" l="1"/>
  <c r="J20" i="1"/>
  <c r="B20" i="1" l="1"/>
  <c r="D21" i="1"/>
  <c r="J21" i="1"/>
  <c r="B21" i="1" l="1"/>
  <c r="D22" i="1"/>
  <c r="J22" i="1"/>
  <c r="B22" i="1" l="1"/>
  <c r="D23" i="1"/>
  <c r="D24" i="1"/>
  <c r="J23" i="1"/>
  <c r="B23" i="1" l="1"/>
  <c r="J24" i="1"/>
  <c r="B24" i="1" s="1"/>
  <c r="D25" i="1" l="1"/>
  <c r="J26" i="1"/>
  <c r="B26" i="1" s="1"/>
  <c r="J27" i="1"/>
  <c r="B27" i="1" s="1"/>
  <c r="J28" i="1"/>
  <c r="B28" i="1" s="1"/>
  <c r="J29" i="1"/>
  <c r="B29" i="1" s="1"/>
  <c r="J30" i="1"/>
  <c r="B30" i="1" s="1"/>
  <c r="J31" i="1"/>
  <c r="B31" i="1" s="1"/>
  <c r="J32" i="1"/>
  <c r="B32" i="1" s="1"/>
  <c r="J33" i="1"/>
  <c r="B33" i="1" s="1"/>
  <c r="J34" i="1"/>
  <c r="B34" i="1" s="1"/>
  <c r="J35" i="1"/>
  <c r="B35" i="1" s="1"/>
  <c r="J36" i="1"/>
  <c r="B36" i="1" s="1"/>
  <c r="J37" i="1"/>
  <c r="B37" i="1" s="1"/>
  <c r="J38" i="1"/>
  <c r="B38" i="1" s="1"/>
  <c r="J39" i="1"/>
  <c r="B39" i="1" s="1"/>
  <c r="J25" i="1"/>
  <c r="B25" i="1" l="1"/>
</calcChain>
</file>

<file path=xl/sharedStrings.xml><?xml version="1.0" encoding="utf-8"?>
<sst xmlns="http://schemas.openxmlformats.org/spreadsheetml/2006/main" count="57" uniqueCount="53">
  <si>
    <t>Financiamientos por Fuente de Pago</t>
  </si>
  <si>
    <t>Año/Trimestre</t>
  </si>
  <si>
    <t>Gobierno de la Entidad Federativa</t>
  </si>
  <si>
    <t>Entes Públicos Estatales</t>
  </si>
  <si>
    <t>Total</t>
  </si>
  <si>
    <t>Subtotal</t>
  </si>
  <si>
    <t>Participaciones</t>
  </si>
  <si>
    <t>Aportaciones</t>
  </si>
  <si>
    <t>Ingresos Locales</t>
  </si>
  <si>
    <t>Corto Plazo Quirografario</t>
  </si>
  <si>
    <t>4to Trimestre 2018</t>
  </si>
  <si>
    <t>Fuente: Secretaría de Hacienda y Crédito Público, Disciplina Financiera de Entidades.</t>
  </si>
  <si>
    <t>3er Trimestre 2018</t>
  </si>
  <si>
    <t>(Saldos en Millones de pesos)</t>
  </si>
  <si>
    <t>2do Trimestre 2018</t>
  </si>
  <si>
    <t>1er Trimestre 2018</t>
  </si>
  <si>
    <t>4to Trimestre 2017</t>
  </si>
  <si>
    <t>3er Trimestre 2017</t>
  </si>
  <si>
    <t>2do Trimestre 2017</t>
  </si>
  <si>
    <t>1er Trimestre 2017</t>
  </si>
  <si>
    <t>4to Trimestre 2016</t>
  </si>
  <si>
    <t>Gobierno del Estado de Chihuahua</t>
  </si>
  <si>
    <t>2do Trimestre 2019</t>
  </si>
  <si>
    <t>1er Trimestre 2019</t>
  </si>
  <si>
    <t>https://www.disciplinafinanciera.hacienda.gob.mx/es/DISCIPLINA_FINANCIERA/2019</t>
  </si>
  <si>
    <t>Saldo por fuente de pago</t>
  </si>
  <si>
    <t>Financiamientos de Entidades Federativas y sus Entes Públicos</t>
  </si>
  <si>
    <t>3er Trimestre 2019</t>
  </si>
  <si>
    <t>4o Trimestre 2019</t>
  </si>
  <si>
    <t>1er Trimestre 2020</t>
  </si>
  <si>
    <t>2o Trimestre 2020</t>
  </si>
  <si>
    <t>3er Trimestre 2020</t>
  </si>
  <si>
    <t>Nota: Esta forma de clasificación incio a finales de 2016. Se toma la publicación más reciente de la SHCP.</t>
  </si>
  <si>
    <t>4o Trimestre 2020</t>
  </si>
  <si>
    <t>1er Trimestre 2021</t>
  </si>
  <si>
    <t>2o Trimestre 2021</t>
  </si>
  <si>
    <t>3er Trimestre 2021</t>
  </si>
  <si>
    <t>4o Trimestre 2021</t>
  </si>
  <si>
    <t>1er Trimestre 2022</t>
  </si>
  <si>
    <t>2o Trimestre 2022</t>
  </si>
  <si>
    <t>3er Trimestre 2022</t>
  </si>
  <si>
    <t>4to Trimestre 2022</t>
  </si>
  <si>
    <t>1o Trimestre 2023</t>
  </si>
  <si>
    <t>https://www.disciplinafinanciera.hacienda.gob.mx/es/DISCIPLINA_FINANCIERA/2023</t>
  </si>
  <si>
    <t>2o Trimestre 2023</t>
  </si>
  <si>
    <t>3er Trimestre 2023</t>
  </si>
  <si>
    <t>4to Trimestre 2023</t>
  </si>
  <si>
    <t>https://www.disciplinafinanciera.hacienda.gob.mx/es/DISCIPLINA_FINANCIERA/_2024</t>
  </si>
  <si>
    <t>1o Trimestre 2024</t>
  </si>
  <si>
    <t>2o Trimestre 2024</t>
  </si>
  <si>
    <t>3er Trimestre 2024</t>
  </si>
  <si>
    <t xml:space="preserve">                                     -  </t>
  </si>
  <si>
    <t>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</si>
</sst>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*-;*-;*-;*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Courier"/>
      <family val="3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12" fillId="3" borderId="0" xfId="3" applyFont="1" applyFill="1" applyBorder="1" applyAlignment="1" applyProtection="1">
      <alignment horizontal="center" vertical="center" wrapText="1"/>
    </xf>
    <xf numFmtId="0" fontId="12" fillId="3" borderId="5" xfId="3" applyFont="1" applyFill="1" applyBorder="1" applyAlignment="1" applyProtection="1">
      <alignment horizontal="center" vertical="center" wrapText="1"/>
    </xf>
    <xf numFmtId="9" fontId="2" fillId="0" borderId="0" xfId="0" applyNumberFormat="1" applyFont="1"/>
    <xf numFmtId="0" fontId="14" fillId="0" borderId="0" xfId="4"/>
    <xf numFmtId="0" fontId="11" fillId="3" borderId="0" xfId="3" applyFont="1" applyFill="1" applyBorder="1" applyAlignment="1" applyProtection="1">
      <alignment horizontal="center" vertical="center" wrapText="1"/>
    </xf>
    <xf numFmtId="0" fontId="11" fillId="3" borderId="5" xfId="3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6">
    <cellStyle name="Hipervínculo" xfId="4" builtinId="8"/>
    <cellStyle name="Linea horizontal" xfId="2" xr:uid="{00000000-0005-0000-0000-000000000000}"/>
    <cellStyle name="Millares 2" xfId="5" xr:uid="{1113D4F5-3B7D-4DB3-A9C5-9CF83232238B}"/>
    <cellStyle name="Normal" xfId="0" builtinId="0"/>
    <cellStyle name="Normal 10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655809</xdr:colOff>
      <xdr:row>12</xdr:row>
      <xdr:rowOff>114048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A1E07D-F003-48C8-B0C2-1F4F49557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81000"/>
          <a:ext cx="11323809" cy="2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disciplinafinanciera.hacienda.gob.mx/es/DISCIPLINA_FINANCIERA/_2024" TargetMode="External"/><Relationship Id="rId1" Type="http://schemas.openxmlformats.org/officeDocument/2006/relationships/hyperlink" Target="https://www.disciplinafinanciera.hacienda.gob.mx/es/DISCIPLINA_FINANCIERA/20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sciplinafinanciera.hacienda.gob.mx/es/DISCIPLINA_FINANCIERA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tabSelected="1" zoomScaleNormal="100" workbookViewId="0">
      <selection activeCell="O6" sqref="O6"/>
    </sheetView>
  </sheetViews>
  <sheetFormatPr baseColWidth="10" defaultColWidth="11.42578125" defaultRowHeight="16.5" x14ac:dyDescent="0.3"/>
  <cols>
    <col min="1" max="1" width="21.42578125" style="1" customWidth="1"/>
    <col min="2" max="2" width="11.42578125" style="1"/>
    <col min="3" max="3" width="5.42578125" style="1" customWidth="1"/>
    <col min="4" max="4" width="11.42578125" style="1"/>
    <col min="5" max="5" width="13.7109375" style="1" customWidth="1"/>
    <col min="6" max="8" width="11.42578125" style="1"/>
    <col min="9" max="9" width="4.28515625" style="1" customWidth="1"/>
    <col min="10" max="10" width="11.42578125" style="1"/>
    <col min="11" max="11" width="14.85546875" style="1" customWidth="1"/>
    <col min="12" max="16384" width="11.42578125" style="1"/>
  </cols>
  <sheetData>
    <row r="1" spans="1:14" ht="18.75" x14ac:dyDescent="0.3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4" x14ac:dyDescent="0.3">
      <c r="A3" s="17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1:14" ht="36.6" customHeight="1" x14ac:dyDescent="0.3">
      <c r="A5" s="13" t="s">
        <v>1</v>
      </c>
      <c r="B5" s="13" t="s">
        <v>4</v>
      </c>
      <c r="C5" s="13"/>
      <c r="D5" s="13" t="s">
        <v>2</v>
      </c>
      <c r="E5" s="13"/>
      <c r="F5" s="13"/>
      <c r="G5" s="13"/>
      <c r="H5" s="13"/>
      <c r="I5" s="9"/>
      <c r="J5" s="13" t="s">
        <v>3</v>
      </c>
      <c r="K5" s="13"/>
      <c r="L5" s="13"/>
    </row>
    <row r="6" spans="1:14" ht="22.5" x14ac:dyDescent="0.3">
      <c r="A6" s="14"/>
      <c r="B6" s="14"/>
      <c r="C6" s="14"/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/>
      <c r="J6" s="10" t="s">
        <v>5</v>
      </c>
      <c r="K6" s="10" t="s">
        <v>6</v>
      </c>
      <c r="L6" s="10" t="s">
        <v>8</v>
      </c>
      <c r="N6" s="11"/>
    </row>
    <row r="7" spans="1:14" x14ac:dyDescent="0.3">
      <c r="A7" s="3" t="s">
        <v>52</v>
      </c>
      <c r="B7" s="7">
        <v>54746</v>
      </c>
      <c r="C7" s="8"/>
      <c r="D7" s="7">
        <v>52910</v>
      </c>
      <c r="E7" s="7">
        <v>33660</v>
      </c>
      <c r="F7" s="2">
        <v>1237</v>
      </c>
      <c r="G7" s="7">
        <v>16320</v>
      </c>
      <c r="H7" s="7">
        <v>1694</v>
      </c>
      <c r="I7" s="8"/>
      <c r="J7" s="7">
        <v>1836</v>
      </c>
      <c r="K7" s="7" t="s">
        <v>51</v>
      </c>
      <c r="L7" s="7">
        <v>1836</v>
      </c>
      <c r="N7" s="11"/>
    </row>
    <row r="8" spans="1:14" x14ac:dyDescent="0.3">
      <c r="A8" s="3" t="s">
        <v>50</v>
      </c>
      <c r="B8" s="7">
        <v>53475</v>
      </c>
      <c r="C8" s="8"/>
      <c r="D8" s="7">
        <v>51608</v>
      </c>
      <c r="E8" s="7">
        <v>33748</v>
      </c>
      <c r="F8" s="2">
        <v>1240</v>
      </c>
      <c r="G8" s="7">
        <v>16320</v>
      </c>
      <c r="H8" s="7">
        <v>301</v>
      </c>
      <c r="I8" s="8"/>
      <c r="J8" s="7">
        <v>1867</v>
      </c>
      <c r="K8" s="7" t="s">
        <v>51</v>
      </c>
      <c r="L8" s="7">
        <v>1867</v>
      </c>
      <c r="N8" s="11"/>
    </row>
    <row r="9" spans="1:14" x14ac:dyDescent="0.3">
      <c r="A9" s="3" t="s">
        <v>49</v>
      </c>
      <c r="B9" s="7">
        <v>54105</v>
      </c>
      <c r="C9" s="8"/>
      <c r="D9" s="7">
        <v>52153</v>
      </c>
      <c r="E9" s="7">
        <v>33826</v>
      </c>
      <c r="F9" s="2">
        <v>1186</v>
      </c>
      <c r="G9" s="7">
        <v>16283</v>
      </c>
      <c r="H9" s="7">
        <v>859</v>
      </c>
      <c r="I9" s="8"/>
      <c r="J9" s="7">
        <v>1952</v>
      </c>
      <c r="K9" s="7">
        <v>45</v>
      </c>
      <c r="L9" s="7">
        <v>1907</v>
      </c>
      <c r="N9" s="11"/>
    </row>
    <row r="10" spans="1:14" x14ac:dyDescent="0.3">
      <c r="A10" s="3" t="s">
        <v>48</v>
      </c>
      <c r="B10" s="7">
        <f>SUM(D10,J10)</f>
        <v>52840</v>
      </c>
      <c r="C10" s="8"/>
      <c r="D10" s="7">
        <f>SUM(E10:H10)</f>
        <v>50822</v>
      </c>
      <c r="E10" s="7">
        <v>32386</v>
      </c>
      <c r="F10" s="2">
        <v>844</v>
      </c>
      <c r="G10" s="7">
        <v>16283</v>
      </c>
      <c r="H10" s="7">
        <v>1309</v>
      </c>
      <c r="I10" s="8"/>
      <c r="J10" s="7">
        <v>2018</v>
      </c>
      <c r="K10" s="7">
        <v>53</v>
      </c>
      <c r="L10" s="7">
        <v>1964</v>
      </c>
      <c r="N10" s="11"/>
    </row>
    <row r="11" spans="1:14" x14ac:dyDescent="0.3">
      <c r="A11" s="3" t="s">
        <v>46</v>
      </c>
      <c r="B11" s="7">
        <f t="shared" ref="B11" si="0">SUM(D11,J11)</f>
        <v>51598</v>
      </c>
      <c r="C11" s="8"/>
      <c r="D11" s="7">
        <f>SUM(E11:H11)</f>
        <v>49573</v>
      </c>
      <c r="E11" s="7">
        <v>32445</v>
      </c>
      <c r="F11" s="2">
        <v>1328</v>
      </c>
      <c r="G11" s="7">
        <v>15758</v>
      </c>
      <c r="H11" s="7">
        <v>42</v>
      </c>
      <c r="I11" s="8"/>
      <c r="J11" s="7">
        <v>2025</v>
      </c>
      <c r="K11" s="7">
        <v>125</v>
      </c>
      <c r="L11" s="7">
        <v>1900</v>
      </c>
      <c r="N11" s="11"/>
    </row>
    <row r="12" spans="1:14" x14ac:dyDescent="0.3">
      <c r="A12" s="3" t="s">
        <v>45</v>
      </c>
      <c r="B12" s="7">
        <f t="shared" ref="B12" si="1">SUM(D12,J12)</f>
        <v>51112</v>
      </c>
      <c r="C12" s="8"/>
      <c r="D12" s="7">
        <f t="shared" ref="D12" si="2">SUM(E12:H12)</f>
        <v>49052</v>
      </c>
      <c r="E12" s="7">
        <v>32498</v>
      </c>
      <c r="F12" s="2">
        <v>312</v>
      </c>
      <c r="G12" s="7">
        <v>15758</v>
      </c>
      <c r="H12" s="7">
        <v>484</v>
      </c>
      <c r="I12" s="8"/>
      <c r="J12" s="7">
        <v>2060</v>
      </c>
      <c r="K12" s="7">
        <v>141</v>
      </c>
      <c r="L12" s="7">
        <v>1918</v>
      </c>
      <c r="N12" s="11"/>
    </row>
    <row r="13" spans="1:14" x14ac:dyDescent="0.3">
      <c r="A13" s="3" t="s">
        <v>44</v>
      </c>
      <c r="B13" s="7">
        <f>SUM(D13,J13)</f>
        <v>49800</v>
      </c>
      <c r="C13" s="8"/>
      <c r="D13" s="7">
        <f>SUM(E13:H13)</f>
        <v>49643</v>
      </c>
      <c r="E13" s="7">
        <v>32545</v>
      </c>
      <c r="F13" s="2">
        <v>144</v>
      </c>
      <c r="G13" s="7">
        <v>15987</v>
      </c>
      <c r="H13" s="7">
        <v>967</v>
      </c>
      <c r="I13" s="8"/>
      <c r="J13" s="7">
        <f>K13+L13</f>
        <v>157</v>
      </c>
      <c r="K13" s="7">
        <v>157</v>
      </c>
      <c r="L13" s="7">
        <v>0</v>
      </c>
      <c r="N13" s="11"/>
    </row>
    <row r="14" spans="1:14" x14ac:dyDescent="0.3">
      <c r="A14" s="3" t="s">
        <v>42</v>
      </c>
      <c r="B14" s="7">
        <f t="shared" ref="B14:B39" si="3">SUM(D14,J14)</f>
        <v>50239.897068820006</v>
      </c>
      <c r="C14" s="8"/>
      <c r="D14" s="7">
        <f>SUM(E14:H14)</f>
        <v>50066.507068820007</v>
      </c>
      <c r="E14" s="7">
        <v>32587.545822</v>
      </c>
      <c r="F14" s="2">
        <v>0</v>
      </c>
      <c r="G14" s="7">
        <v>15987.05124682</v>
      </c>
      <c r="H14" s="7">
        <v>1491.91</v>
      </c>
      <c r="I14" s="8"/>
      <c r="J14" s="7">
        <f t="shared" ref="J14" si="4">K14+L14</f>
        <v>173.39</v>
      </c>
      <c r="K14" s="7">
        <v>173.39</v>
      </c>
      <c r="L14" s="7">
        <v>0</v>
      </c>
      <c r="N14" s="11"/>
    </row>
    <row r="15" spans="1:14" x14ac:dyDescent="0.3">
      <c r="A15" s="3" t="s">
        <v>41</v>
      </c>
      <c r="B15" s="7">
        <f t="shared" si="3"/>
        <v>50504.246768000005</v>
      </c>
      <c r="C15" s="8"/>
      <c r="D15" s="7">
        <f t="shared" ref="D15:D19" si="5">SUM(E15:H15)</f>
        <v>50314.851537000002</v>
      </c>
      <c r="E15" s="7">
        <v>32626.161537</v>
      </c>
      <c r="F15" s="2">
        <v>0</v>
      </c>
      <c r="G15" s="7">
        <v>15647</v>
      </c>
      <c r="H15" s="7">
        <v>2041.69</v>
      </c>
      <c r="I15" s="8"/>
      <c r="J15" s="7">
        <f t="shared" ref="J15:J19" si="6">K15+L15</f>
        <v>189.395231</v>
      </c>
      <c r="K15" s="7">
        <v>189.395231</v>
      </c>
      <c r="L15" s="7">
        <v>0</v>
      </c>
      <c r="N15" s="11"/>
    </row>
    <row r="16" spans="1:14" x14ac:dyDescent="0.3">
      <c r="A16" s="3" t="s">
        <v>40</v>
      </c>
      <c r="B16" s="7">
        <f t="shared" si="3"/>
        <v>49282.456222189998</v>
      </c>
      <c r="C16" s="8"/>
      <c r="D16" s="7">
        <f t="shared" si="5"/>
        <v>49077.055760290001</v>
      </c>
      <c r="E16" s="7">
        <v>32661.305556860003</v>
      </c>
      <c r="F16" s="2">
        <v>0</v>
      </c>
      <c r="G16" s="7">
        <v>15647.150203430001</v>
      </c>
      <c r="H16" s="7">
        <v>768.6</v>
      </c>
      <c r="I16" s="8"/>
      <c r="J16" s="7">
        <f t="shared" si="6"/>
        <v>205.40046190000001</v>
      </c>
      <c r="K16" s="7">
        <v>205.40046190000001</v>
      </c>
      <c r="L16" s="7">
        <v>0</v>
      </c>
      <c r="N16" s="11"/>
    </row>
    <row r="17" spans="1:14" x14ac:dyDescent="0.3">
      <c r="A17" s="3" t="s">
        <v>39</v>
      </c>
      <c r="B17" s="7">
        <f t="shared" si="3"/>
        <v>50141.323599540003</v>
      </c>
      <c r="C17" s="8"/>
      <c r="D17" s="7">
        <f t="shared" si="5"/>
        <v>49919.91790688</v>
      </c>
      <c r="E17" s="7">
        <v>32693.44467538</v>
      </c>
      <c r="F17" s="2">
        <v>0</v>
      </c>
      <c r="G17" s="7">
        <v>15203.3732315</v>
      </c>
      <c r="H17" s="7">
        <v>2023.1</v>
      </c>
      <c r="I17" s="8"/>
      <c r="J17" s="7">
        <f t="shared" si="6"/>
        <v>221.40569266</v>
      </c>
      <c r="K17" s="7">
        <v>221.40569266</v>
      </c>
      <c r="L17" s="7">
        <v>0</v>
      </c>
      <c r="N17" s="11"/>
    </row>
    <row r="18" spans="1:14" x14ac:dyDescent="0.3">
      <c r="A18" s="3" t="s">
        <v>38</v>
      </c>
      <c r="B18" s="7">
        <f t="shared" si="3"/>
        <v>51229.655100250005</v>
      </c>
      <c r="C18" s="8"/>
      <c r="D18" s="7">
        <f t="shared" si="5"/>
        <v>50992.244176830005</v>
      </c>
      <c r="E18" s="7">
        <v>32723.020945330005</v>
      </c>
      <c r="F18" s="2">
        <v>0</v>
      </c>
      <c r="G18" s="7">
        <v>15203.3732315</v>
      </c>
      <c r="H18" s="7">
        <v>3065.85</v>
      </c>
      <c r="I18" s="8"/>
      <c r="J18" s="7">
        <f t="shared" si="6"/>
        <v>237.41092342000002</v>
      </c>
      <c r="K18" s="7">
        <v>237.41092342000002</v>
      </c>
      <c r="L18" s="7">
        <v>0</v>
      </c>
      <c r="N18" s="11"/>
    </row>
    <row r="19" spans="1:14" x14ac:dyDescent="0.3">
      <c r="A19" s="3" t="s">
        <v>37</v>
      </c>
      <c r="B19" s="7">
        <f t="shared" si="3"/>
        <v>51880.770894920002</v>
      </c>
      <c r="C19" s="8"/>
      <c r="D19" s="7">
        <f t="shared" si="5"/>
        <v>51627.770894920002</v>
      </c>
      <c r="E19" s="7">
        <v>32750.439139909999</v>
      </c>
      <c r="F19" s="2">
        <v>0</v>
      </c>
      <c r="G19" s="7">
        <v>14827.33175501</v>
      </c>
      <c r="H19" s="7">
        <v>4050</v>
      </c>
      <c r="I19" s="8"/>
      <c r="J19" s="7">
        <f t="shared" si="6"/>
        <v>253</v>
      </c>
      <c r="K19" s="7">
        <v>253</v>
      </c>
      <c r="L19" s="7">
        <v>0</v>
      </c>
      <c r="N19" s="11"/>
    </row>
    <row r="20" spans="1:14" x14ac:dyDescent="0.3">
      <c r="A20" s="3" t="s">
        <v>36</v>
      </c>
      <c r="B20" s="7">
        <f t="shared" si="3"/>
        <v>48672.746989639993</v>
      </c>
      <c r="C20" s="8"/>
      <c r="D20" s="7">
        <f t="shared" ref="D20:D25" si="7">SUM(E20:H20)</f>
        <v>48403.325604319994</v>
      </c>
      <c r="E20" s="7">
        <v>32775.993849309998</v>
      </c>
      <c r="F20" s="2">
        <v>0</v>
      </c>
      <c r="G20" s="7">
        <v>14827.33175501</v>
      </c>
      <c r="H20" s="7">
        <v>800</v>
      </c>
      <c r="I20" s="8"/>
      <c r="J20" s="7">
        <f t="shared" ref="J20:J25" si="8">K20+L20</f>
        <v>269.42138532000001</v>
      </c>
      <c r="K20" s="7">
        <v>269.42138532000001</v>
      </c>
      <c r="L20" s="7">
        <v>0</v>
      </c>
      <c r="N20" s="11"/>
    </row>
    <row r="21" spans="1:14" x14ac:dyDescent="0.3">
      <c r="A21" s="3" t="s">
        <v>35</v>
      </c>
      <c r="B21" s="7">
        <f t="shared" si="3"/>
        <v>47612.116573779997</v>
      </c>
      <c r="C21" s="8"/>
      <c r="D21" s="7">
        <f t="shared" si="7"/>
        <v>47326.689957699993</v>
      </c>
      <c r="E21" s="7">
        <v>32799.952797789992</v>
      </c>
      <c r="F21" s="2">
        <v>0</v>
      </c>
      <c r="G21" s="7">
        <v>14526.737159910001</v>
      </c>
      <c r="H21" s="7">
        <v>0</v>
      </c>
      <c r="I21" s="8"/>
      <c r="J21" s="7">
        <f t="shared" si="8"/>
        <v>285.42661608000003</v>
      </c>
      <c r="K21" s="7">
        <v>285.42661608000003</v>
      </c>
      <c r="L21" s="7">
        <v>0</v>
      </c>
      <c r="N21" s="11"/>
    </row>
    <row r="22" spans="1:14" x14ac:dyDescent="0.3">
      <c r="A22" s="3" t="s">
        <v>34</v>
      </c>
      <c r="B22" s="7">
        <f t="shared" si="3"/>
        <v>48386.777995190008</v>
      </c>
      <c r="C22" s="8"/>
      <c r="D22" s="7">
        <f t="shared" si="7"/>
        <v>48085.346148350007</v>
      </c>
      <c r="E22" s="7">
        <v>32822.565501260004</v>
      </c>
      <c r="F22" s="2">
        <v>0</v>
      </c>
      <c r="G22" s="7">
        <v>14526.737159910001</v>
      </c>
      <c r="H22" s="7">
        <v>736.04348718000006</v>
      </c>
      <c r="I22" s="8"/>
      <c r="J22" s="7">
        <f t="shared" si="8"/>
        <v>301.43184684000005</v>
      </c>
      <c r="K22" s="7">
        <v>301.43184684000005</v>
      </c>
      <c r="L22" s="7">
        <v>0</v>
      </c>
    </row>
    <row r="23" spans="1:14" x14ac:dyDescent="0.3">
      <c r="A23" s="3" t="s">
        <v>33</v>
      </c>
      <c r="B23" s="7">
        <f t="shared" si="3"/>
        <v>50713.731044710003</v>
      </c>
      <c r="C23" s="8"/>
      <c r="D23" s="7">
        <f t="shared" si="7"/>
        <v>50396.731044710003</v>
      </c>
      <c r="E23" s="7">
        <v>32844.031799030003</v>
      </c>
      <c r="F23" s="2">
        <v>0</v>
      </c>
      <c r="G23" s="7">
        <v>14322.78236703</v>
      </c>
      <c r="H23" s="7">
        <v>3229.9168786499999</v>
      </c>
      <c r="I23" s="8"/>
      <c r="J23" s="7">
        <f t="shared" si="8"/>
        <v>317</v>
      </c>
      <c r="K23" s="7">
        <v>317</v>
      </c>
      <c r="L23" s="7">
        <v>0</v>
      </c>
    </row>
    <row r="24" spans="1:14" x14ac:dyDescent="0.3">
      <c r="A24" s="3" t="s">
        <v>31</v>
      </c>
      <c r="B24" s="7">
        <f t="shared" si="3"/>
        <v>50507.990510929994</v>
      </c>
      <c r="C24" s="8"/>
      <c r="D24" s="7">
        <f t="shared" si="7"/>
        <v>50174.548202569997</v>
      </c>
      <c r="E24" s="7">
        <v>32864.535227079999</v>
      </c>
      <c r="F24" s="2">
        <v>0</v>
      </c>
      <c r="G24" s="7">
        <v>14322.78236703</v>
      </c>
      <c r="H24" s="7">
        <v>2987.23060846</v>
      </c>
      <c r="I24" s="8"/>
      <c r="J24" s="7">
        <f t="shared" si="8"/>
        <v>333.44230835999997</v>
      </c>
      <c r="K24" s="7">
        <v>333.44230835999997</v>
      </c>
      <c r="L24" s="7">
        <v>0</v>
      </c>
    </row>
    <row r="25" spans="1:14" x14ac:dyDescent="0.3">
      <c r="A25" s="3" t="s">
        <v>30</v>
      </c>
      <c r="B25" s="7">
        <f t="shared" si="3"/>
        <v>49950.273269340003</v>
      </c>
      <c r="C25" s="8"/>
      <c r="D25" s="7">
        <f t="shared" si="7"/>
        <v>49600.82573022</v>
      </c>
      <c r="E25" s="7">
        <v>32884.198360609997</v>
      </c>
      <c r="F25" s="2">
        <v>0</v>
      </c>
      <c r="G25" s="7">
        <v>14331.057996</v>
      </c>
      <c r="H25" s="7">
        <v>2385.5693736100002</v>
      </c>
      <c r="I25" s="8"/>
      <c r="J25" s="7">
        <f t="shared" si="8"/>
        <v>349.44753911999999</v>
      </c>
      <c r="K25" s="7">
        <v>349.44753911999999</v>
      </c>
      <c r="L25" s="7">
        <v>0</v>
      </c>
    </row>
    <row r="26" spans="1:14" x14ac:dyDescent="0.3">
      <c r="A26" s="3" t="s">
        <v>29</v>
      </c>
      <c r="B26" s="7">
        <f t="shared" si="3"/>
        <v>50169.390152839995</v>
      </c>
      <c r="C26" s="8"/>
      <c r="D26" s="7">
        <v>49796.244230519995</v>
      </c>
      <c r="E26" s="7">
        <v>32903.149300239995</v>
      </c>
      <c r="F26" s="7">
        <v>0</v>
      </c>
      <c r="G26" s="7">
        <v>13955.021556080001</v>
      </c>
      <c r="H26" s="7">
        <v>2938.0733741999998</v>
      </c>
      <c r="I26" s="8"/>
      <c r="J26" s="7">
        <f t="shared" ref="J26:J39" si="9">K26+L26</f>
        <v>373.14592232000001</v>
      </c>
      <c r="K26" s="7">
        <v>373.14592232000001</v>
      </c>
      <c r="L26" s="7">
        <v>0</v>
      </c>
    </row>
    <row r="27" spans="1:14" x14ac:dyDescent="0.3">
      <c r="A27" s="3" t="s">
        <v>28</v>
      </c>
      <c r="B27" s="7">
        <f t="shared" si="3"/>
        <v>52099.365941579999</v>
      </c>
      <c r="C27" s="8"/>
      <c r="D27" s="7">
        <v>51710.214788500001</v>
      </c>
      <c r="E27" s="7">
        <v>31295.775925499998</v>
      </c>
      <c r="F27" s="7">
        <v>0</v>
      </c>
      <c r="G27" s="7">
        <v>16537.910273000001</v>
      </c>
      <c r="H27" s="7">
        <v>3876.5285899999994</v>
      </c>
      <c r="I27" s="8"/>
      <c r="J27" s="7">
        <f t="shared" si="9"/>
        <v>389.15115308000003</v>
      </c>
      <c r="K27" s="7">
        <v>389.15115308000003</v>
      </c>
      <c r="L27" s="7">
        <v>0</v>
      </c>
    </row>
    <row r="28" spans="1:14" x14ac:dyDescent="0.3">
      <c r="A28" s="3" t="s">
        <v>27</v>
      </c>
      <c r="B28" s="7">
        <f t="shared" si="3"/>
        <v>50109.133796260001</v>
      </c>
      <c r="C28" s="8"/>
      <c r="D28" s="7">
        <v>49703.977412419998</v>
      </c>
      <c r="E28" s="7">
        <v>31526.173205320003</v>
      </c>
      <c r="F28" s="7">
        <v>0</v>
      </c>
      <c r="G28" s="7">
        <v>16413.325617999999</v>
      </c>
      <c r="H28" s="7">
        <v>1764.4785890999999</v>
      </c>
      <c r="I28" s="8"/>
      <c r="J28" s="7">
        <f t="shared" si="9"/>
        <v>405.15638383999999</v>
      </c>
      <c r="K28" s="7">
        <v>405.15638383999999</v>
      </c>
      <c r="L28" s="7">
        <v>0</v>
      </c>
    </row>
    <row r="29" spans="1:14" x14ac:dyDescent="0.3">
      <c r="A29" s="3" t="s">
        <v>22</v>
      </c>
      <c r="B29" s="7">
        <f t="shared" si="3"/>
        <v>49761.987644730005</v>
      </c>
      <c r="C29" s="3"/>
      <c r="D29" s="2">
        <v>49340.826030510005</v>
      </c>
      <c r="E29" s="2">
        <v>24358.420443360003</v>
      </c>
      <c r="F29" s="2">
        <v>0</v>
      </c>
      <c r="G29" s="2">
        <v>22141.07064315</v>
      </c>
      <c r="H29" s="2">
        <v>2841.3349440000002</v>
      </c>
      <c r="I29" s="3"/>
      <c r="J29" s="7">
        <f t="shared" si="9"/>
        <v>421.16161421999999</v>
      </c>
      <c r="K29" s="2">
        <v>421.16161421999999</v>
      </c>
      <c r="L29" s="2">
        <v>0</v>
      </c>
    </row>
    <row r="30" spans="1:14" x14ac:dyDescent="0.3">
      <c r="A30" s="3" t="s">
        <v>23</v>
      </c>
      <c r="B30" s="7">
        <f t="shared" si="3"/>
        <v>49522.04203271</v>
      </c>
      <c r="C30" s="3"/>
      <c r="D30" s="2">
        <v>49084.875187730002</v>
      </c>
      <c r="E30" s="2">
        <v>22386.997140520001</v>
      </c>
      <c r="F30" s="2">
        <v>0</v>
      </c>
      <c r="G30" s="2">
        <v>23930.978047209996</v>
      </c>
      <c r="H30" s="2">
        <v>2766.9</v>
      </c>
      <c r="I30" s="3"/>
      <c r="J30" s="7">
        <f t="shared" si="9"/>
        <v>437.16684498000001</v>
      </c>
      <c r="K30" s="2">
        <v>437.16684498000001</v>
      </c>
      <c r="L30" s="2">
        <v>0</v>
      </c>
    </row>
    <row r="31" spans="1:14" x14ac:dyDescent="0.3">
      <c r="A31" s="3" t="s">
        <v>10</v>
      </c>
      <c r="B31" s="7">
        <f t="shared" si="3"/>
        <v>50341.857996410006</v>
      </c>
      <c r="C31" s="3"/>
      <c r="D31" s="2">
        <v>49896.379073110002</v>
      </c>
      <c r="E31" s="2">
        <v>22439.52155569</v>
      </c>
      <c r="F31" s="2">
        <v>0</v>
      </c>
      <c r="G31" s="2">
        <v>24266.358534979998</v>
      </c>
      <c r="H31" s="2">
        <v>3190.49898244</v>
      </c>
      <c r="I31" s="3"/>
      <c r="J31" s="7">
        <f t="shared" si="9"/>
        <v>445.47892330000207</v>
      </c>
      <c r="K31" s="2">
        <v>445.47892330000207</v>
      </c>
      <c r="L31" s="2">
        <v>0</v>
      </c>
    </row>
    <row r="32" spans="1:14" x14ac:dyDescent="0.3">
      <c r="A32" s="3" t="s">
        <v>12</v>
      </c>
      <c r="B32" s="7">
        <f t="shared" si="3"/>
        <v>48611.399948170001</v>
      </c>
      <c r="C32" s="3"/>
      <c r="D32" s="2">
        <v>48149.915794109998</v>
      </c>
      <c r="E32" s="2">
        <v>22509.284883330001</v>
      </c>
      <c r="F32" s="2">
        <v>0</v>
      </c>
      <c r="G32" s="2">
        <v>24315.408534979997</v>
      </c>
      <c r="H32" s="2">
        <v>1325.2223758</v>
      </c>
      <c r="I32" s="3"/>
      <c r="J32" s="7">
        <f t="shared" si="9"/>
        <v>461.48415406000004</v>
      </c>
      <c r="K32" s="2">
        <v>461.48415406000004</v>
      </c>
      <c r="L32" s="2">
        <v>0</v>
      </c>
    </row>
    <row r="33" spans="1:12" x14ac:dyDescent="0.3">
      <c r="A33" s="3" t="s">
        <v>14</v>
      </c>
      <c r="B33" s="7">
        <f t="shared" si="3"/>
        <v>48020.720686655564</v>
      </c>
      <c r="C33" s="3"/>
      <c r="D33" s="2">
        <v>47543.231302175562</v>
      </c>
      <c r="E33" s="2">
        <v>22504.596725889998</v>
      </c>
      <c r="F33" s="2">
        <v>0</v>
      </c>
      <c r="G33" s="2">
        <v>24177.83593521556</v>
      </c>
      <c r="H33" s="2">
        <v>860.79864107000003</v>
      </c>
      <c r="I33" s="3"/>
      <c r="J33" s="7">
        <f t="shared" si="9"/>
        <v>477.48938448000001</v>
      </c>
      <c r="K33" s="2">
        <v>477.48938448000001</v>
      </c>
      <c r="L33" s="2">
        <v>0</v>
      </c>
    </row>
    <row r="34" spans="1:12" x14ac:dyDescent="0.3">
      <c r="A34" s="3" t="s">
        <v>15</v>
      </c>
      <c r="B34" s="7">
        <f t="shared" si="3"/>
        <v>48998.562734095591</v>
      </c>
      <c r="C34" s="3"/>
      <c r="D34" s="2">
        <v>48505.06811885559</v>
      </c>
      <c r="E34" s="2">
        <v>22569.405176959997</v>
      </c>
      <c r="F34" s="2">
        <v>0</v>
      </c>
      <c r="G34" s="2">
        <v>24269.185935215599</v>
      </c>
      <c r="H34" s="2">
        <v>1666.4770066799999</v>
      </c>
      <c r="I34" s="3"/>
      <c r="J34" s="7">
        <f t="shared" si="9"/>
        <v>493.49461524000003</v>
      </c>
      <c r="K34" s="2">
        <v>493.49461524000003</v>
      </c>
      <c r="L34" s="2">
        <v>0</v>
      </c>
    </row>
    <row r="35" spans="1:12" x14ac:dyDescent="0.3">
      <c r="A35" s="3" t="s">
        <v>16</v>
      </c>
      <c r="B35" s="7">
        <f t="shared" si="3"/>
        <v>49500.822635794008</v>
      </c>
      <c r="C35" s="3"/>
      <c r="D35" s="2">
        <v>48991.322789794009</v>
      </c>
      <c r="E35" s="2">
        <v>22698.239064339996</v>
      </c>
      <c r="F35" s="2">
        <v>0</v>
      </c>
      <c r="G35" s="2">
        <v>24026.97853764402</v>
      </c>
      <c r="H35" s="2">
        <v>2266.1051878100002</v>
      </c>
      <c r="I35" s="3"/>
      <c r="J35" s="7">
        <f t="shared" si="9"/>
        <v>509.49984599999999</v>
      </c>
      <c r="K35" s="2">
        <v>509.49984599999999</v>
      </c>
      <c r="L35" s="2">
        <v>0</v>
      </c>
    </row>
    <row r="36" spans="1:12" x14ac:dyDescent="0.3">
      <c r="A36" s="3" t="s">
        <v>17</v>
      </c>
      <c r="B36" s="7">
        <f t="shared" si="3"/>
        <v>47427.408379014021</v>
      </c>
      <c r="C36" s="3"/>
      <c r="D36" s="2">
        <v>46901.903301914019</v>
      </c>
      <c r="E36" s="2">
        <v>22681.274764270001</v>
      </c>
      <c r="F36" s="2">
        <v>0</v>
      </c>
      <c r="G36" s="2">
        <v>24070.628537644021</v>
      </c>
      <c r="H36" s="2">
        <v>150</v>
      </c>
      <c r="I36" s="3"/>
      <c r="J36" s="7">
        <f t="shared" si="9"/>
        <v>525.50507710000238</v>
      </c>
      <c r="K36" s="2">
        <v>525.50507710000238</v>
      </c>
      <c r="L36" s="2">
        <v>0</v>
      </c>
    </row>
    <row r="37" spans="1:12" x14ac:dyDescent="0.3">
      <c r="A37" s="3" t="s">
        <v>18</v>
      </c>
      <c r="B37" s="7">
        <f t="shared" si="3"/>
        <v>48170.528549176786</v>
      </c>
      <c r="C37" s="3"/>
      <c r="D37" s="2">
        <v>48170.528549176786</v>
      </c>
      <c r="E37" s="2">
        <v>23312.061219210002</v>
      </c>
      <c r="F37" s="2">
        <v>0</v>
      </c>
      <c r="G37" s="2">
        <v>24258.467329966781</v>
      </c>
      <c r="H37" s="2">
        <v>600</v>
      </c>
      <c r="I37" s="3"/>
      <c r="J37" s="7">
        <f t="shared" si="9"/>
        <v>0</v>
      </c>
      <c r="K37" s="2">
        <v>0</v>
      </c>
      <c r="L37" s="2">
        <v>0</v>
      </c>
    </row>
    <row r="38" spans="1:12" x14ac:dyDescent="0.3">
      <c r="A38" s="3" t="s">
        <v>19</v>
      </c>
      <c r="B38" s="7">
        <f t="shared" si="3"/>
        <v>48819.51703583679</v>
      </c>
      <c r="C38" s="3"/>
      <c r="D38" s="2">
        <v>48262.001497216785</v>
      </c>
      <c r="E38" s="2">
        <v>22912.584167249999</v>
      </c>
      <c r="F38" s="2">
        <v>0</v>
      </c>
      <c r="G38" s="2">
        <v>24299.417329966782</v>
      </c>
      <c r="H38" s="2">
        <v>1050</v>
      </c>
      <c r="I38" s="3"/>
      <c r="J38" s="7">
        <f t="shared" si="9"/>
        <v>557.5155386200023</v>
      </c>
      <c r="K38" s="2">
        <v>557.5155386200023</v>
      </c>
      <c r="L38" s="2">
        <v>0</v>
      </c>
    </row>
    <row r="39" spans="1:12" x14ac:dyDescent="0.3">
      <c r="A39" s="3" t="s">
        <v>20</v>
      </c>
      <c r="B39" s="7">
        <f t="shared" si="3"/>
        <v>49047.821455297402</v>
      </c>
      <c r="C39" s="3"/>
      <c r="D39" s="2">
        <v>48474.300685917398</v>
      </c>
      <c r="E39" s="2">
        <v>23086.776155740001</v>
      </c>
      <c r="F39" s="2">
        <v>0</v>
      </c>
      <c r="G39" s="2">
        <v>23887.524530177398</v>
      </c>
      <c r="H39" s="2">
        <v>1500</v>
      </c>
      <c r="I39" s="3"/>
      <c r="J39" s="7">
        <f t="shared" si="9"/>
        <v>573.52076938000198</v>
      </c>
      <c r="K39" s="2">
        <v>573.52076938000198</v>
      </c>
      <c r="L39" s="2">
        <v>0</v>
      </c>
    </row>
    <row r="41" spans="1:12" x14ac:dyDescent="0.3">
      <c r="A41" s="4" t="s">
        <v>32</v>
      </c>
    </row>
    <row r="42" spans="1:12" x14ac:dyDescent="0.3">
      <c r="A42" s="5" t="s">
        <v>11</v>
      </c>
    </row>
  </sheetData>
  <mergeCells count="7">
    <mergeCell ref="D5:H5"/>
    <mergeCell ref="J5:L5"/>
    <mergeCell ref="A5:A6"/>
    <mergeCell ref="A1:L1"/>
    <mergeCell ref="A2:L2"/>
    <mergeCell ref="A3:L3"/>
    <mergeCell ref="B5:C6"/>
  </mergeCells>
  <phoneticPr fontId="13" type="noConversion"/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D6EE-596C-49B1-9ADA-D9B353CFDB08}">
  <dimension ref="C16:C17"/>
  <sheetViews>
    <sheetView workbookViewId="0">
      <selection activeCell="N21" sqref="N21"/>
    </sheetView>
  </sheetViews>
  <sheetFormatPr baseColWidth="10" defaultRowHeight="15" x14ac:dyDescent="0.25"/>
  <sheetData>
    <row r="16" spans="3:3" x14ac:dyDescent="0.25">
      <c r="C16" s="12" t="s">
        <v>43</v>
      </c>
    </row>
    <row r="17" spans="3:3" x14ac:dyDescent="0.25">
      <c r="C17" s="12" t="s">
        <v>47</v>
      </c>
    </row>
  </sheetData>
  <hyperlinks>
    <hyperlink ref="C16" r:id="rId1" xr:uid="{98DB6A16-004A-475D-B33B-D08C58370F7E}"/>
    <hyperlink ref="C17" r:id="rId2" xr:uid="{CF135D81-BF1E-43C8-97E0-06182EC9822B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topLeftCell="A4" workbookViewId="0">
      <selection activeCell="A3" sqref="A3:XFD3"/>
    </sheetView>
  </sheetViews>
  <sheetFormatPr baseColWidth="10" defaultRowHeight="15" x14ac:dyDescent="0.25"/>
  <sheetData>
    <row r="1" spans="1:1" x14ac:dyDescent="0.25">
      <c r="A1" t="s">
        <v>24</v>
      </c>
    </row>
    <row r="2" spans="1:1" x14ac:dyDescent="0.25">
      <c r="A2" t="s">
        <v>26</v>
      </c>
    </row>
    <row r="3" spans="1:1" x14ac:dyDescent="0.25">
      <c r="A3" t="s">
        <v>25</v>
      </c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</sheetData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2021-12-22T20:02:55Z</cp:lastPrinted>
  <dcterms:created xsi:type="dcterms:W3CDTF">2019-04-24T20:03:57Z</dcterms:created>
  <dcterms:modified xsi:type="dcterms:W3CDTF">2025-04-15T20:10:14Z</dcterms:modified>
</cp:coreProperties>
</file>