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3.16.150\Departamento de Informacion Financiera Concentrado Compartido\REPORTES\REPORTES TRIMESTRALES A CONTABILIDAD\Endeudamiento Neto\2024\2DO TRIMESTRE\"/>
    </mc:Choice>
  </mc:AlternateContent>
  <xr:revisionPtr revIDLastSave="0" documentId="13_ncr:1_{86FF8E5A-D878-4B6D-8D8C-37962665F0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TO 4T 2023" sheetId="1" r:id="rId1"/>
  </sheets>
  <definedNames>
    <definedName name="_xlnm.Print_Area" localSheetId="0">'NETO 4T 2023'!$A$1:$H$49</definedName>
  </definedNames>
  <calcPr calcId="191029"/>
</workbook>
</file>

<file path=xl/calcChain.xml><?xml version="1.0" encoding="utf-8"?>
<calcChain xmlns="http://schemas.openxmlformats.org/spreadsheetml/2006/main">
  <c r="E28" i="1" l="1"/>
  <c r="E24" i="1"/>
  <c r="C38" i="1" l="1"/>
  <c r="D38" i="1"/>
  <c r="E35" i="1" l="1"/>
  <c r="D28" i="1"/>
  <c r="E15" i="1"/>
  <c r="E8" i="1"/>
  <c r="E42" i="1" s="1"/>
  <c r="E9" i="1"/>
  <c r="E10" i="1"/>
  <c r="E11" i="1"/>
  <c r="E12" i="1"/>
  <c r="E13" i="1"/>
  <c r="E14" i="1"/>
  <c r="E16" i="1"/>
  <c r="E17" i="1"/>
  <c r="E18" i="1"/>
  <c r="E19" i="1"/>
  <c r="E20" i="1"/>
  <c r="E21" i="1"/>
  <c r="E22" i="1"/>
  <c r="E23" i="1"/>
  <c r="E25" i="1"/>
  <c r="E26" i="1"/>
  <c r="E27" i="1"/>
  <c r="C28" i="1"/>
  <c r="E30" i="1"/>
  <c r="E31" i="1"/>
  <c r="E32" i="1"/>
  <c r="E33" i="1"/>
  <c r="E34" i="1"/>
  <c r="E37" i="1"/>
  <c r="E38" i="1" s="1"/>
  <c r="E41" i="1"/>
  <c r="D40" i="1"/>
  <c r="D35" i="1"/>
  <c r="C35" i="1"/>
  <c r="C41" i="1" l="1"/>
  <c r="C42" i="1" s="1"/>
  <c r="D41" i="1" l="1"/>
  <c r="D42" i="1" s="1"/>
</calcChain>
</file>

<file path=xl/sharedStrings.xml><?xml version="1.0" encoding="utf-8"?>
<sst xmlns="http://schemas.openxmlformats.org/spreadsheetml/2006/main" count="101" uniqueCount="53">
  <si>
    <t>Endeudamiento Neto</t>
  </si>
  <si>
    <t>Amortización</t>
  </si>
  <si>
    <t>Bajo Protesta de decir la verdad declaramos que los Estados Financieros y sus Notas son razonablemente correctos y responsabilidad del emisor.</t>
  </si>
  <si>
    <t>Gobierno del Estado de Chihuahua</t>
  </si>
  <si>
    <t>Contratación / Colocación</t>
  </si>
  <si>
    <t>Créditos Bancarios</t>
  </si>
  <si>
    <t xml:space="preserve">Total Créditos Bancarios </t>
  </si>
  <si>
    <t>Otros Instrumentos de Deuda</t>
  </si>
  <si>
    <t>TOTAL</t>
  </si>
  <si>
    <t>Total Otros Instrumentos de Deuda</t>
  </si>
  <si>
    <t>Identificación de Crédito o Instrumento</t>
  </si>
  <si>
    <t>A</t>
  </si>
  <si>
    <t>B</t>
  </si>
  <si>
    <t>C = A - B</t>
  </si>
  <si>
    <t>Bancomer 3,000 MDP</t>
  </si>
  <si>
    <t>Bancomer 1,852 MDP</t>
  </si>
  <si>
    <t>Santander 1,350 MDP</t>
  </si>
  <si>
    <t>Santander 1,750 MDP</t>
  </si>
  <si>
    <t>Santander 1,900 MDP</t>
  </si>
  <si>
    <t>Banobras 4,416 MDP</t>
  </si>
  <si>
    <t>Banobras 5,000 MDP</t>
  </si>
  <si>
    <t>HSBC 500 MDP</t>
  </si>
  <si>
    <t>Banorte 3,397 MDP</t>
  </si>
  <si>
    <t>Bancomer 1,000 MDP</t>
  </si>
  <si>
    <t>Bancomer 830 MDP</t>
  </si>
  <si>
    <t>Banco del Bajío 1,177 MDP</t>
  </si>
  <si>
    <t>Banorte 1,489 MDP</t>
  </si>
  <si>
    <t>Azteca  493 MDP</t>
  </si>
  <si>
    <t>Azteca 248 MDP</t>
  </si>
  <si>
    <t>Banobras 143 MDP</t>
  </si>
  <si>
    <t xml:space="preserve">Total FAFEF </t>
  </si>
  <si>
    <t>Banobras 169 MDP</t>
  </si>
  <si>
    <t>FAFEF</t>
  </si>
  <si>
    <t>destino</t>
  </si>
  <si>
    <t>Banobras 166 MDP</t>
  </si>
  <si>
    <t xml:space="preserve">Destino </t>
  </si>
  <si>
    <t>Fundamento</t>
  </si>
  <si>
    <t>http://appsh.chihuahua.gob.mx/transparencia/?doc=/financiera/665decreto.pdf</t>
  </si>
  <si>
    <t>http://www.congresochihuahua2.gob.mx/biblioteca/decretos/archivosDecretos/7028.pdf</t>
  </si>
  <si>
    <t>**Financiamientos liquidados en enero de 2023, para refinanciarse con nuevos créditos  derivados del refinanciamiento al amparo del artículo 23 de la Ley de Disciplina Financiera.</t>
  </si>
  <si>
    <t xml:space="preserve">Inversión público productiva </t>
  </si>
  <si>
    <t>Bonos Cupón Cero - Banobras 637 MDP *</t>
  </si>
  <si>
    <t>Banobras 195 MDP</t>
  </si>
  <si>
    <t xml:space="preserve">FAIS </t>
  </si>
  <si>
    <t>Total FAIS</t>
  </si>
  <si>
    <t>*** Se realizo un pago anticipado en el 1T24 por $5,913,450.96.</t>
  </si>
  <si>
    <t>Banobras 1,000 MDP</t>
  </si>
  <si>
    <t>BBVA 500 MDP</t>
  </si>
  <si>
    <t>Banorte 500 MDP</t>
  </si>
  <si>
    <r>
      <rPr>
        <sz val="9.5"/>
        <color theme="1"/>
        <rFont val="Arial"/>
        <family val="2"/>
      </rPr>
      <t xml:space="preserve">Del 1 de enero a 30 de junio </t>
    </r>
    <r>
      <rPr>
        <b/>
        <sz val="9.5"/>
        <color theme="1"/>
        <rFont val="Arial"/>
        <family val="2"/>
      </rPr>
      <t xml:space="preserve"> de 2024</t>
    </r>
  </si>
  <si>
    <t xml:space="preserve">Banobras 247 MDP </t>
  </si>
  <si>
    <t>* Se presenta el Valor Nominal del Bono Cupón Cero al mes de marzo 2024 debido a que no se recibieron en tiempo al saldo al 30 de junio  de 2024 por parte de Banobras. Se actualizara en el siguiente trimestre.</t>
  </si>
  <si>
    <t>Banorte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</si>
</sst>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8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9.5"/>
      <color theme="1"/>
      <name val="Arial"/>
      <family val="2"/>
    </font>
    <font>
      <b/>
      <sz val="9.5"/>
      <color rgb="FFFF0000"/>
      <name val="Arial"/>
      <family val="2"/>
    </font>
    <font>
      <b/>
      <sz val="9.5"/>
      <color theme="0"/>
      <name val="Arial"/>
      <family val="2"/>
    </font>
    <font>
      <sz val="9.5"/>
      <color theme="0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"/>
      <family val="2"/>
    </font>
    <font>
      <sz val="9.5"/>
      <color theme="1"/>
      <name val="Arial"/>
      <family val="2"/>
    </font>
    <font>
      <sz val="9.5"/>
      <color rgb="FFFF0000"/>
      <name val="Arial"/>
      <family val="2"/>
    </font>
    <font>
      <sz val="9.5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0" xfId="0" applyFont="1" applyFill="1"/>
    <xf numFmtId="0" fontId="6" fillId="0" borderId="0" xfId="0" applyFont="1"/>
    <xf numFmtId="0" fontId="7" fillId="0" borderId="0" xfId="7" applyFont="1" applyFill="1" applyBorder="1" applyAlignment="1">
      <alignment vertical="top"/>
    </xf>
    <xf numFmtId="0" fontId="0" fillId="0" borderId="0" xfId="0" applyFont="1" applyBorder="1"/>
    <xf numFmtId="0" fontId="0" fillId="0" borderId="0" xfId="0" applyFont="1" applyBorder="1" applyAlignment="1"/>
    <xf numFmtId="0" fontId="2" fillId="0" borderId="0" xfId="0" applyFont="1" applyBorder="1"/>
    <xf numFmtId="0" fontId="0" fillId="0" borderId="0" xfId="0" applyFont="1" applyFill="1" applyBorder="1"/>
    <xf numFmtId="0" fontId="0" fillId="0" borderId="0" xfId="0" applyFont="1"/>
    <xf numFmtId="0" fontId="0" fillId="0" borderId="0" xfId="0" applyFont="1" applyAlignment="1">
      <alignment horizontal="center"/>
    </xf>
    <xf numFmtId="164" fontId="9" fillId="0" borderId="0" xfId="0" applyNumberFormat="1" applyFont="1" applyFill="1" applyBorder="1" applyAlignment="1">
      <alignment vertical="center" wrapText="1"/>
    </xf>
    <xf numFmtId="164" fontId="10" fillId="0" borderId="0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165" fontId="8" fillId="0" borderId="0" xfId="1" applyNumberFormat="1" applyFont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0" fontId="11" fillId="0" borderId="0" xfId="0" applyFont="1"/>
    <xf numFmtId="0" fontId="10" fillId="4" borderId="1" xfId="6" applyFont="1" applyFill="1" applyBorder="1" applyAlignment="1" applyProtection="1">
      <alignment horizontal="center" vertical="center"/>
    </xf>
    <xf numFmtId="0" fontId="10" fillId="4" borderId="1" xfId="6" applyFont="1" applyFill="1" applyBorder="1" applyAlignment="1" applyProtection="1">
      <alignment horizontal="center" vertical="center" wrapText="1"/>
    </xf>
    <xf numFmtId="0" fontId="10" fillId="4" borderId="16" xfId="6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3" fontId="13" fillId="0" borderId="3" xfId="0" applyNumberFormat="1" applyFont="1" applyFill="1" applyBorder="1" applyAlignment="1">
      <alignment horizontal="right" vertical="center"/>
    </xf>
    <xf numFmtId="3" fontId="13" fillId="0" borderId="12" xfId="0" applyNumberFormat="1" applyFont="1" applyFill="1" applyBorder="1" applyAlignment="1">
      <alignment horizontal="right" vertical="center"/>
    </xf>
    <xf numFmtId="0" fontId="12" fillId="3" borderId="2" xfId="0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right" vertical="center"/>
    </xf>
    <xf numFmtId="3" fontId="12" fillId="3" borderId="12" xfId="0" applyNumberFormat="1" applyFont="1" applyFill="1" applyBorder="1" applyAlignment="1">
      <alignment horizontal="right" vertical="center"/>
    </xf>
    <xf numFmtId="3" fontId="13" fillId="5" borderId="3" xfId="0" applyNumberFormat="1" applyFont="1" applyFill="1" applyBorder="1" applyAlignment="1">
      <alignment horizontal="right" vertical="center"/>
    </xf>
    <xf numFmtId="3" fontId="14" fillId="5" borderId="3" xfId="0" applyNumberFormat="1" applyFont="1" applyFill="1" applyBorder="1" applyAlignment="1">
      <alignment horizontal="right" vertical="center"/>
    </xf>
    <xf numFmtId="0" fontId="15" fillId="0" borderId="0" xfId="0" applyFont="1"/>
    <xf numFmtId="0" fontId="12" fillId="3" borderId="4" xfId="0" applyFont="1" applyFill="1" applyBorder="1" applyAlignment="1">
      <alignment horizontal="center" vertical="center"/>
    </xf>
    <xf numFmtId="3" fontId="12" fillId="3" borderId="5" xfId="0" applyNumberFormat="1" applyFont="1" applyFill="1" applyBorder="1" applyAlignment="1">
      <alignment horizontal="right" vertical="center"/>
    </xf>
    <xf numFmtId="3" fontId="12" fillId="3" borderId="13" xfId="0" applyNumberFormat="1" applyFont="1" applyFill="1" applyBorder="1" applyAlignment="1">
      <alignment horizontal="right" vertical="center"/>
    </xf>
    <xf numFmtId="0" fontId="9" fillId="0" borderId="0" xfId="0" applyFont="1"/>
    <xf numFmtId="0" fontId="12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vertical="center"/>
    </xf>
    <xf numFmtId="3" fontId="12" fillId="2" borderId="16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/>
    <xf numFmtId="0" fontId="16" fillId="0" borderId="0" xfId="7" applyFont="1" applyFill="1" applyBorder="1" applyAlignment="1">
      <alignment vertical="top"/>
    </xf>
    <xf numFmtId="0" fontId="14" fillId="0" borderId="0" xfId="0" applyFont="1"/>
    <xf numFmtId="0" fontId="14" fillId="0" borderId="0" xfId="0" applyFont="1" applyFill="1" applyBorder="1" applyAlignment="1" applyProtection="1">
      <alignment horizontal="left"/>
    </xf>
    <xf numFmtId="3" fontId="13" fillId="0" borderId="3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3" fontId="8" fillId="5" borderId="3" xfId="0" applyNumberFormat="1" applyFont="1" applyFill="1" applyBorder="1" applyAlignment="1">
      <alignment horizontal="right" vertical="center"/>
    </xf>
    <xf numFmtId="3" fontId="12" fillId="0" borderId="3" xfId="0" applyNumberFormat="1" applyFont="1" applyFill="1" applyBorder="1" applyAlignment="1">
      <alignment horizontal="right" vertical="center"/>
    </xf>
    <xf numFmtId="3" fontId="12" fillId="0" borderId="12" xfId="0" applyNumberFormat="1" applyFont="1" applyFill="1" applyBorder="1" applyAlignment="1">
      <alignment horizontal="right" vertical="center"/>
    </xf>
    <xf numFmtId="3" fontId="12" fillId="5" borderId="5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 applyProtection="1">
      <alignment horizontal="left" wrapText="1"/>
    </xf>
    <xf numFmtId="3" fontId="17" fillId="0" borderId="5" xfId="11" applyNumberFormat="1" applyFill="1" applyBorder="1" applyAlignment="1">
      <alignment horizontal="center" vertical="center"/>
    </xf>
    <xf numFmtId="3" fontId="13" fillId="0" borderId="17" xfId="0" applyNumberFormat="1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0" fontId="10" fillId="4" borderId="10" xfId="6" applyFont="1" applyFill="1" applyBorder="1" applyAlignment="1" applyProtection="1">
      <alignment horizontal="center" vertical="center" wrapText="1"/>
    </xf>
    <xf numFmtId="0" fontId="10" fillId="4" borderId="11" xfId="6" applyFont="1" applyFill="1" applyBorder="1" applyAlignment="1" applyProtection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3" fontId="13" fillId="3" borderId="3" xfId="0" applyNumberFormat="1" applyFont="1" applyFill="1" applyBorder="1" applyAlignment="1">
      <alignment horizontal="right" vertical="center"/>
    </xf>
    <xf numFmtId="0" fontId="13" fillId="5" borderId="2" xfId="0" applyFont="1" applyFill="1" applyBorder="1" applyAlignment="1">
      <alignment horizontal="left" vertical="center"/>
    </xf>
    <xf numFmtId="3" fontId="13" fillId="5" borderId="12" xfId="0" applyNumberFormat="1" applyFont="1" applyFill="1" applyBorder="1" applyAlignment="1">
      <alignment horizontal="right" vertical="center"/>
    </xf>
    <xf numFmtId="3" fontId="12" fillId="5" borderId="12" xfId="0" applyNumberFormat="1" applyFont="1" applyFill="1" applyBorder="1" applyAlignment="1">
      <alignment horizontal="right" vertical="center"/>
    </xf>
  </cellXfs>
  <cellStyles count="12">
    <cellStyle name="Hipervínculo" xfId="11" builtinId="8"/>
    <cellStyle name="Millares" xfId="1" builtinId="3"/>
    <cellStyle name="Millares 2" xfId="8" xr:uid="{5297FDF4-F179-4FCC-A3BB-BE6E961C0FAF}"/>
    <cellStyle name="Moneda 2" xfId="2" xr:uid="{00000000-0005-0000-0000-000001000000}"/>
    <cellStyle name="Moneda 2 2" xfId="5" xr:uid="{00000000-0005-0000-0000-000002000000}"/>
    <cellStyle name="Moneda 2 2 2" xfId="10" xr:uid="{D4E939F1-7A87-4690-828F-0FB263BC3E0A}"/>
    <cellStyle name="Moneda 2 3" xfId="9" xr:uid="{C0F3DB72-EA7E-4AF6-A0E7-5D4B8E7825EC}"/>
    <cellStyle name="Normal" xfId="0" builtinId="0"/>
    <cellStyle name="Normal 11" xfId="3" xr:uid="{00000000-0005-0000-0000-000004000000}"/>
    <cellStyle name="Normal 2" xfId="6" xr:uid="{00000000-0005-0000-0000-000005000000}"/>
    <cellStyle name="Normal 2 2" xfId="7" xr:uid="{00000000-0005-0000-0000-000006000000}"/>
    <cellStyle name="Normal 3" xfId="4" xr:uid="{00000000-0005-0000-0000-000007000000}"/>
  </cellStyles>
  <dxfs count="0"/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gresochihuahua2.gob.mx/biblioteca/decretos/archivosDecretos/7028.pdf" TargetMode="External"/><Relationship Id="rId1" Type="http://schemas.openxmlformats.org/officeDocument/2006/relationships/hyperlink" Target="http://www.congresochihuahua2.gob.mx/biblioteca/decretos/archivosDecretos/70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L107"/>
  <sheetViews>
    <sheetView showGridLines="0" tabSelected="1" topLeftCell="A22" zoomScaleNormal="100" workbookViewId="0">
      <selection activeCell="E28" sqref="E28"/>
    </sheetView>
  </sheetViews>
  <sheetFormatPr baseColWidth="10" defaultColWidth="11.42578125" defaultRowHeight="15" x14ac:dyDescent="0.25"/>
  <cols>
    <col min="1" max="1" width="3.28515625" style="1" customWidth="1"/>
    <col min="2" max="2" width="39.85546875" style="1" customWidth="1"/>
    <col min="3" max="3" width="23.42578125" style="1" customWidth="1"/>
    <col min="4" max="4" width="14.28515625" style="1" customWidth="1"/>
    <col min="5" max="5" width="19.42578125" style="1" customWidth="1"/>
    <col min="6" max="6" width="24.28515625" style="48" bestFit="1" customWidth="1"/>
    <col min="7" max="7" width="74.140625" style="11" bestFit="1" customWidth="1"/>
    <col min="8" max="8" width="8.28515625" style="4" customWidth="1"/>
    <col min="9" max="16384" width="11.42578125" style="1"/>
  </cols>
  <sheetData>
    <row r="1" spans="2:10" ht="15" customHeight="1" x14ac:dyDescent="0.25">
      <c r="B1" s="71" t="s">
        <v>3</v>
      </c>
      <c r="C1" s="71"/>
      <c r="D1" s="71"/>
      <c r="E1" s="71"/>
      <c r="F1" s="71"/>
      <c r="G1" s="71"/>
      <c r="H1" s="12"/>
    </row>
    <row r="2" spans="2:10" ht="13.5" customHeight="1" x14ac:dyDescent="0.25">
      <c r="B2" s="71" t="s">
        <v>0</v>
      </c>
      <c r="C2" s="71"/>
      <c r="D2" s="71"/>
      <c r="E2" s="71"/>
      <c r="F2" s="71"/>
      <c r="G2" s="71"/>
      <c r="H2" s="13"/>
    </row>
    <row r="3" spans="2:10" ht="15" customHeight="1" x14ac:dyDescent="0.25">
      <c r="B3" s="71" t="s">
        <v>49</v>
      </c>
      <c r="C3" s="71"/>
      <c r="D3" s="71"/>
      <c r="E3" s="71"/>
      <c r="F3" s="71"/>
      <c r="G3" s="71"/>
      <c r="H3" s="13"/>
    </row>
    <row r="4" spans="2:10" ht="15.75" customHeight="1" x14ac:dyDescent="0.25">
      <c r="B4" s="14"/>
      <c r="C4" s="15"/>
      <c r="D4" s="16"/>
      <c r="E4" s="16"/>
      <c r="F4" s="16"/>
      <c r="G4" s="16"/>
      <c r="H4" s="17"/>
    </row>
    <row r="5" spans="2:10" ht="19.149999999999999" customHeight="1" x14ac:dyDescent="0.25">
      <c r="B5" s="69" t="s">
        <v>10</v>
      </c>
      <c r="C5" s="18" t="s">
        <v>4</v>
      </c>
      <c r="D5" s="19" t="s">
        <v>1</v>
      </c>
      <c r="E5" s="20" t="s">
        <v>0</v>
      </c>
      <c r="F5" s="20" t="s">
        <v>35</v>
      </c>
      <c r="G5" s="20" t="s">
        <v>36</v>
      </c>
      <c r="H5" s="17" t="s">
        <v>33</v>
      </c>
    </row>
    <row r="6" spans="2:10" ht="19.149999999999999" customHeight="1" x14ac:dyDescent="0.25">
      <c r="B6" s="70"/>
      <c r="C6" s="18" t="s">
        <v>11</v>
      </c>
      <c r="D6" s="19" t="s">
        <v>12</v>
      </c>
      <c r="E6" s="20" t="s">
        <v>13</v>
      </c>
      <c r="F6" s="20"/>
      <c r="G6" s="20"/>
      <c r="H6" s="17"/>
      <c r="I6" s="10"/>
    </row>
    <row r="7" spans="2:10" x14ac:dyDescent="0.25">
      <c r="B7" s="59" t="s">
        <v>5</v>
      </c>
      <c r="C7" s="60"/>
      <c r="D7" s="60"/>
      <c r="E7" s="60"/>
      <c r="F7" s="60"/>
      <c r="G7" s="61"/>
      <c r="H7" s="17"/>
      <c r="I7" s="10"/>
    </row>
    <row r="8" spans="2:10" x14ac:dyDescent="0.25">
      <c r="B8" s="21" t="s">
        <v>14</v>
      </c>
      <c r="C8" s="22">
        <v>2953307899.4000001</v>
      </c>
      <c r="D8" s="22">
        <v>11933319.300000001</v>
      </c>
      <c r="E8" s="23">
        <f>C8-D8</f>
        <v>2941374580.0999999</v>
      </c>
      <c r="F8" s="43" t="s">
        <v>40</v>
      </c>
      <c r="G8" s="43" t="s">
        <v>38</v>
      </c>
      <c r="H8" s="17"/>
      <c r="I8" s="10"/>
    </row>
    <row r="9" spans="2:10" x14ac:dyDescent="0.25">
      <c r="B9" s="21" t="s">
        <v>15</v>
      </c>
      <c r="C9" s="22">
        <v>1794675131.79</v>
      </c>
      <c r="D9" s="22">
        <v>7251675.7968946053</v>
      </c>
      <c r="E9" s="23">
        <f>C9-D9</f>
        <v>1787423455.9931054</v>
      </c>
      <c r="F9" s="43" t="s">
        <v>40</v>
      </c>
      <c r="G9" s="43" t="s">
        <v>38</v>
      </c>
      <c r="H9" s="17"/>
      <c r="I9" s="10"/>
    </row>
    <row r="10" spans="2:10" x14ac:dyDescent="0.25">
      <c r="B10" s="21" t="s">
        <v>16</v>
      </c>
      <c r="C10" s="22">
        <v>1328988554.5999999</v>
      </c>
      <c r="D10" s="22">
        <v>5369993.6999999993</v>
      </c>
      <c r="E10" s="23">
        <f>C10-D10</f>
        <v>1323618560.8999999</v>
      </c>
      <c r="F10" s="43" t="s">
        <v>40</v>
      </c>
      <c r="G10" s="43" t="s">
        <v>38</v>
      </c>
      <c r="H10" s="17"/>
      <c r="I10" s="10"/>
    </row>
    <row r="11" spans="2:10" x14ac:dyDescent="0.25">
      <c r="B11" s="21" t="s">
        <v>17</v>
      </c>
      <c r="C11" s="22">
        <v>1722762941.3599999</v>
      </c>
      <c r="D11" s="22">
        <v>6961102.932222222</v>
      </c>
      <c r="E11" s="23">
        <f>C11-D11</f>
        <v>1715801838.4277778</v>
      </c>
      <c r="F11" s="43" t="s">
        <v>40</v>
      </c>
      <c r="G11" s="43" t="s">
        <v>38</v>
      </c>
      <c r="H11" s="17"/>
      <c r="I11" s="10"/>
    </row>
    <row r="12" spans="2:10" x14ac:dyDescent="0.25">
      <c r="B12" s="21" t="s">
        <v>18</v>
      </c>
      <c r="C12" s="22">
        <v>1870428336.2</v>
      </c>
      <c r="D12" s="22">
        <v>7557768.9055555556</v>
      </c>
      <c r="E12" s="23">
        <f t="shared" ref="E12:E27" si="0">C12-D12</f>
        <v>1862870567.2944446</v>
      </c>
      <c r="F12" s="43" t="s">
        <v>40</v>
      </c>
      <c r="G12" s="43" t="s">
        <v>38</v>
      </c>
      <c r="H12" s="17"/>
      <c r="I12" s="10"/>
    </row>
    <row r="13" spans="2:10" x14ac:dyDescent="0.25">
      <c r="B13" s="21" t="s">
        <v>19</v>
      </c>
      <c r="C13" s="22">
        <v>4349701991.8999996</v>
      </c>
      <c r="D13" s="22">
        <v>16872549.310574997</v>
      </c>
      <c r="E13" s="23">
        <f t="shared" si="0"/>
        <v>4332829442.5894251</v>
      </c>
      <c r="F13" s="43" t="s">
        <v>40</v>
      </c>
      <c r="G13" s="43" t="s">
        <v>38</v>
      </c>
      <c r="H13" s="17"/>
      <c r="I13" s="6"/>
      <c r="J13" s="6"/>
    </row>
    <row r="14" spans="2:10" x14ac:dyDescent="0.25">
      <c r="B14" s="21" t="s">
        <v>20</v>
      </c>
      <c r="C14" s="22">
        <v>4924376760</v>
      </c>
      <c r="D14" s="22">
        <v>19101720</v>
      </c>
      <c r="E14" s="23">
        <f t="shared" si="0"/>
        <v>4905275040</v>
      </c>
      <c r="F14" s="43" t="s">
        <v>40</v>
      </c>
      <c r="G14" s="43" t="s">
        <v>38</v>
      </c>
      <c r="H14" s="17"/>
      <c r="I14" s="6"/>
      <c r="J14" s="6"/>
    </row>
    <row r="15" spans="2:10" x14ac:dyDescent="0.25">
      <c r="B15" s="21" t="s">
        <v>20</v>
      </c>
      <c r="C15" s="22">
        <v>4924376760</v>
      </c>
      <c r="D15" s="22">
        <v>19101720</v>
      </c>
      <c r="E15" s="23">
        <f t="shared" si="0"/>
        <v>4905275040</v>
      </c>
      <c r="F15" s="43" t="s">
        <v>40</v>
      </c>
      <c r="G15" s="43" t="s">
        <v>38</v>
      </c>
      <c r="H15" s="17"/>
      <c r="I15" s="6"/>
      <c r="J15" s="6"/>
    </row>
    <row r="16" spans="2:10" x14ac:dyDescent="0.25">
      <c r="B16" s="21" t="s">
        <v>21</v>
      </c>
      <c r="C16" s="22">
        <v>486387622.83999997</v>
      </c>
      <c r="D16" s="22">
        <v>1811685.2196229398</v>
      </c>
      <c r="E16" s="23">
        <f t="shared" si="0"/>
        <v>484575937.62037706</v>
      </c>
      <c r="F16" s="43" t="s">
        <v>40</v>
      </c>
      <c r="G16" s="43" t="s">
        <v>38</v>
      </c>
      <c r="H16" s="17"/>
      <c r="I16" s="6"/>
      <c r="J16" s="6"/>
    </row>
    <row r="17" spans="2:64" x14ac:dyDescent="0.25">
      <c r="B17" s="21" t="s">
        <v>22</v>
      </c>
      <c r="C17" s="22">
        <v>3353194857.4200001</v>
      </c>
      <c r="D17" s="22">
        <v>11117988.538960001</v>
      </c>
      <c r="E17" s="23">
        <f t="shared" si="0"/>
        <v>3342076868.8810401</v>
      </c>
      <c r="F17" s="43" t="s">
        <v>40</v>
      </c>
      <c r="G17" s="43" t="s">
        <v>38</v>
      </c>
      <c r="H17" s="17"/>
      <c r="I17" s="6"/>
      <c r="J17" s="6"/>
      <c r="K17" s="6"/>
    </row>
    <row r="18" spans="2:64" x14ac:dyDescent="0.25">
      <c r="B18" s="21" t="s">
        <v>23</v>
      </c>
      <c r="C18" s="22">
        <v>987777000</v>
      </c>
      <c r="D18" s="22">
        <v>3037000</v>
      </c>
      <c r="E18" s="23">
        <f>C18-D18</f>
        <v>984740000</v>
      </c>
      <c r="F18" s="43" t="s">
        <v>40</v>
      </c>
      <c r="G18" s="43" t="s">
        <v>38</v>
      </c>
      <c r="H18" s="17"/>
      <c r="I18" s="6"/>
      <c r="J18" s="6"/>
    </row>
    <row r="19" spans="2:64" x14ac:dyDescent="0.25">
      <c r="B19" s="21" t="s">
        <v>24</v>
      </c>
      <c r="C19" s="22">
        <v>368180743.26999998</v>
      </c>
      <c r="D19" s="22">
        <v>2520710</v>
      </c>
      <c r="E19" s="23">
        <f t="shared" si="0"/>
        <v>365660033.26999998</v>
      </c>
      <c r="F19" s="43" t="s">
        <v>40</v>
      </c>
      <c r="G19" s="43" t="s">
        <v>38</v>
      </c>
      <c r="H19" s="17"/>
      <c r="I19" s="6"/>
      <c r="J19" s="6"/>
    </row>
    <row r="20" spans="2:64" x14ac:dyDescent="0.25">
      <c r="B20" s="21" t="s">
        <v>25</v>
      </c>
      <c r="C20" s="22">
        <v>1167058459.8800001</v>
      </c>
      <c r="D20" s="22">
        <v>4720347.24</v>
      </c>
      <c r="E20" s="23">
        <f>C20-D20</f>
        <v>1162338112.6400001</v>
      </c>
      <c r="F20" s="43" t="s">
        <v>40</v>
      </c>
      <c r="G20" s="43" t="s">
        <v>38</v>
      </c>
      <c r="H20" s="17"/>
      <c r="I20" s="6"/>
      <c r="J20" s="6"/>
    </row>
    <row r="21" spans="2:64" x14ac:dyDescent="0.25">
      <c r="B21" s="21" t="s">
        <v>26</v>
      </c>
      <c r="C21" s="22">
        <v>1476653949.5699999</v>
      </c>
      <c r="D21" s="22">
        <v>5966659.6500000022</v>
      </c>
      <c r="E21" s="23">
        <f t="shared" si="0"/>
        <v>1470687289.9199998</v>
      </c>
      <c r="F21" s="43" t="s">
        <v>40</v>
      </c>
      <c r="G21" s="43" t="s">
        <v>38</v>
      </c>
      <c r="H21" s="17"/>
      <c r="I21" s="6"/>
      <c r="J21" s="6"/>
    </row>
    <row r="22" spans="2:64" x14ac:dyDescent="0.25">
      <c r="B22" s="21" t="s">
        <v>27</v>
      </c>
      <c r="C22" s="22">
        <v>489878743.11000001</v>
      </c>
      <c r="D22" s="22">
        <v>1636000</v>
      </c>
      <c r="E22" s="23">
        <f t="shared" si="0"/>
        <v>488242743.11000001</v>
      </c>
      <c r="F22" s="43" t="s">
        <v>40</v>
      </c>
      <c r="G22" s="43" t="s">
        <v>38</v>
      </c>
      <c r="H22" s="17"/>
      <c r="I22" s="6"/>
      <c r="J22" s="6"/>
    </row>
    <row r="23" spans="2:64" x14ac:dyDescent="0.25">
      <c r="B23" s="21" t="s">
        <v>28</v>
      </c>
      <c r="C23" s="22">
        <v>246944250</v>
      </c>
      <c r="D23" s="22">
        <v>759250</v>
      </c>
      <c r="E23" s="23">
        <f t="shared" si="0"/>
        <v>246185000</v>
      </c>
      <c r="F23" s="43" t="s">
        <v>40</v>
      </c>
      <c r="G23" s="43" t="s">
        <v>38</v>
      </c>
      <c r="H23" s="17"/>
      <c r="I23" s="7"/>
      <c r="J23" s="7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</row>
    <row r="24" spans="2:64" s="10" customFormat="1" x14ac:dyDescent="0.25">
      <c r="B24" s="21" t="s">
        <v>46</v>
      </c>
      <c r="C24" s="72">
        <v>506326679.69</v>
      </c>
      <c r="D24" s="22">
        <v>332311.03000000003</v>
      </c>
      <c r="E24" s="74">
        <f>C24-D24</f>
        <v>505994368.66000003</v>
      </c>
      <c r="F24" s="43" t="s">
        <v>40</v>
      </c>
      <c r="G24" s="43" t="s">
        <v>38</v>
      </c>
      <c r="H24" s="17"/>
      <c r="I24" s="7"/>
      <c r="J24" s="7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</row>
    <row r="25" spans="2:64" s="10" customFormat="1" x14ac:dyDescent="0.25">
      <c r="B25" s="21" t="s">
        <v>46</v>
      </c>
      <c r="C25" s="72">
        <v>506423655.19</v>
      </c>
      <c r="D25" s="22">
        <v>332374.68</v>
      </c>
      <c r="E25" s="23">
        <f t="shared" si="0"/>
        <v>506091280.50999999</v>
      </c>
      <c r="F25" s="43" t="s">
        <v>40</v>
      </c>
      <c r="G25" s="43" t="s">
        <v>38</v>
      </c>
      <c r="H25" s="17"/>
      <c r="I25" s="7"/>
      <c r="J25" s="7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</row>
    <row r="26" spans="2:64" s="10" customFormat="1" x14ac:dyDescent="0.25">
      <c r="B26" s="21" t="s">
        <v>47</v>
      </c>
      <c r="C26" s="72">
        <v>247406367.19</v>
      </c>
      <c r="D26" s="22">
        <v>162377.10999999999</v>
      </c>
      <c r="E26" s="23">
        <f t="shared" si="0"/>
        <v>247243990.07999998</v>
      </c>
      <c r="F26" s="43" t="s">
        <v>40</v>
      </c>
      <c r="G26" s="43" t="s">
        <v>38</v>
      </c>
      <c r="H26" s="17"/>
      <c r="I26" s="7"/>
      <c r="J26" s="7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</row>
    <row r="27" spans="2:64" s="10" customFormat="1" x14ac:dyDescent="0.25">
      <c r="B27" s="21" t="s">
        <v>48</v>
      </c>
      <c r="C27" s="72">
        <v>247402542.61000001</v>
      </c>
      <c r="D27" s="22">
        <v>162374.6</v>
      </c>
      <c r="E27" s="23">
        <f t="shared" si="0"/>
        <v>247240168.01000002</v>
      </c>
      <c r="F27" s="43" t="s">
        <v>40</v>
      </c>
      <c r="G27" s="43" t="s">
        <v>38</v>
      </c>
      <c r="H27" s="17"/>
      <c r="I27" s="7"/>
      <c r="J27" s="7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</row>
    <row r="28" spans="2:64" x14ac:dyDescent="0.25">
      <c r="B28" s="24" t="s">
        <v>6</v>
      </c>
      <c r="C28" s="25">
        <f>SUM(C6:C27)</f>
        <v>33952253246.02</v>
      </c>
      <c r="D28" s="25">
        <f>SUM(D6:D27)</f>
        <v>126708928.01383032</v>
      </c>
      <c r="E28" s="75">
        <f>SUM(E8:E27)</f>
        <v>33825544318.006165</v>
      </c>
      <c r="F28" s="43" t="s">
        <v>40</v>
      </c>
      <c r="G28" s="43" t="s">
        <v>38</v>
      </c>
      <c r="H28" s="17"/>
      <c r="I28" s="7"/>
      <c r="J28" s="7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</row>
    <row r="29" spans="2:64" x14ac:dyDescent="0.25">
      <c r="B29" s="62" t="s">
        <v>32</v>
      </c>
      <c r="C29" s="63"/>
      <c r="D29" s="63"/>
      <c r="E29" s="63"/>
      <c r="F29" s="63"/>
      <c r="G29" s="64"/>
      <c r="H29" s="17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</row>
    <row r="30" spans="2:64" x14ac:dyDescent="0.25">
      <c r="B30" s="21" t="s">
        <v>29</v>
      </c>
      <c r="C30" s="27">
        <v>143111266.56</v>
      </c>
      <c r="D30" s="22">
        <v>559211.53</v>
      </c>
      <c r="E30" s="23">
        <f>C30-D30</f>
        <v>142552055.03</v>
      </c>
      <c r="F30" s="68" t="s">
        <v>40</v>
      </c>
      <c r="G30" s="56" t="s">
        <v>38</v>
      </c>
      <c r="H30" s="17"/>
      <c r="I30" s="7"/>
      <c r="J30" s="7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</row>
    <row r="31" spans="2:64" x14ac:dyDescent="0.25">
      <c r="B31" s="21" t="s">
        <v>31</v>
      </c>
      <c r="C31" s="27">
        <v>168518614.58000001</v>
      </c>
      <c r="D31" s="22">
        <v>657263.53</v>
      </c>
      <c r="E31" s="23">
        <f>C31-D31</f>
        <v>167861351.05000001</v>
      </c>
      <c r="F31" s="57"/>
      <c r="G31" s="57"/>
      <c r="H31" s="17"/>
      <c r="I31" s="7"/>
      <c r="J31" s="7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</row>
    <row r="32" spans="2:64" s="10" customFormat="1" x14ac:dyDescent="0.25">
      <c r="B32" s="21" t="s">
        <v>34</v>
      </c>
      <c r="C32" s="28">
        <v>166239421.03999999</v>
      </c>
      <c r="D32" s="22">
        <v>647563.41197741998</v>
      </c>
      <c r="E32" s="23">
        <f>C32-D32</f>
        <v>165591857.62802258</v>
      </c>
      <c r="F32" s="57"/>
      <c r="G32" s="57"/>
      <c r="H32" s="17"/>
      <c r="I32" s="7"/>
      <c r="J32" s="7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</row>
    <row r="33" spans="2:64" s="10" customFormat="1" x14ac:dyDescent="0.25">
      <c r="B33" s="21" t="s">
        <v>42</v>
      </c>
      <c r="C33" s="28">
        <v>195523196</v>
      </c>
      <c r="D33" s="22">
        <v>609445.80000000005</v>
      </c>
      <c r="E33" s="23">
        <f>C33-D33</f>
        <v>194913750.19999999</v>
      </c>
      <c r="F33" s="57"/>
      <c r="G33" s="57"/>
      <c r="H33" s="17"/>
      <c r="I33" s="7"/>
      <c r="J33" s="7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</row>
    <row r="34" spans="2:64" x14ac:dyDescent="0.25">
      <c r="B34" s="21" t="s">
        <v>50</v>
      </c>
      <c r="C34" s="28">
        <v>247817186.22999999</v>
      </c>
      <c r="D34" s="22">
        <v>464905.04</v>
      </c>
      <c r="E34" s="23">
        <f>C34-D34</f>
        <v>247352281.19</v>
      </c>
      <c r="F34" s="58"/>
      <c r="G34" s="58"/>
      <c r="H34" s="17"/>
      <c r="I34" s="7"/>
      <c r="J34" s="7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</row>
    <row r="35" spans="2:64" x14ac:dyDescent="0.25">
      <c r="B35" s="24" t="s">
        <v>30</v>
      </c>
      <c r="C35" s="25">
        <f>SUM(C30:C34)</f>
        <v>921209684.40999997</v>
      </c>
      <c r="D35" s="25">
        <f>SUM(D30:D34)</f>
        <v>2938389.31197742</v>
      </c>
      <c r="E35" s="26">
        <f>SUM(E30:E34)</f>
        <v>918271295.0980227</v>
      </c>
      <c r="F35" s="44"/>
      <c r="G35" s="44"/>
      <c r="H35" s="17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</row>
    <row r="36" spans="2:64" s="10" customFormat="1" x14ac:dyDescent="0.25">
      <c r="B36" s="62" t="s">
        <v>43</v>
      </c>
      <c r="C36" s="63"/>
      <c r="D36" s="63"/>
      <c r="E36" s="63"/>
      <c r="F36" s="63"/>
      <c r="G36" s="64"/>
      <c r="H36" s="17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2:64" s="10" customFormat="1" x14ac:dyDescent="0.25">
      <c r="B37" s="73" t="s">
        <v>52</v>
      </c>
      <c r="C37" s="28">
        <v>275000000</v>
      </c>
      <c r="D37" s="28">
        <v>7488664.3599999994</v>
      </c>
      <c r="E37" s="74">
        <f>C37-D37</f>
        <v>267511335.63999999</v>
      </c>
      <c r="F37" s="68" t="s">
        <v>40</v>
      </c>
      <c r="G37" s="56" t="s">
        <v>38</v>
      </c>
      <c r="H37" s="17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</row>
    <row r="38" spans="2:64" s="10" customFormat="1" x14ac:dyDescent="0.25">
      <c r="B38" s="50" t="s">
        <v>44</v>
      </c>
      <c r="C38" s="51">
        <f>C37</f>
        <v>275000000</v>
      </c>
      <c r="D38" s="52">
        <f>D37</f>
        <v>7488664.3599999994</v>
      </c>
      <c r="E38" s="53">
        <f>E37</f>
        <v>267511335.63999999</v>
      </c>
      <c r="F38" s="57"/>
      <c r="G38" s="57"/>
      <c r="H38" s="17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</row>
    <row r="39" spans="2:64" x14ac:dyDescent="0.25">
      <c r="B39" s="65" t="s">
        <v>7</v>
      </c>
      <c r="C39" s="66"/>
      <c r="D39" s="66"/>
      <c r="E39" s="66"/>
      <c r="F39" s="66"/>
      <c r="G39" s="67"/>
      <c r="H39" s="29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</row>
    <row r="40" spans="2:64" x14ac:dyDescent="0.25">
      <c r="B40" s="21" t="s">
        <v>41</v>
      </c>
      <c r="C40" s="27">
        <v>332154149.91000003</v>
      </c>
      <c r="D40" s="22">
        <f>+C40-E40</f>
        <v>29986602.360000014</v>
      </c>
      <c r="E40" s="23">
        <v>302167547.55000001</v>
      </c>
      <c r="F40" s="43" t="s">
        <v>40</v>
      </c>
      <c r="G40" s="43" t="s">
        <v>37</v>
      </c>
      <c r="H40" s="29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</row>
    <row r="41" spans="2:64" s="2" customFormat="1" x14ac:dyDescent="0.25">
      <c r="B41" s="30" t="s">
        <v>9</v>
      </c>
      <c r="C41" s="54">
        <f>SUM(C40:C40)</f>
        <v>332154149.91000003</v>
      </c>
      <c r="D41" s="31">
        <f>SUM(D40:D40)</f>
        <v>29986602.360000014</v>
      </c>
      <c r="E41" s="32">
        <f>SUM(E40:E40)</f>
        <v>302167547.55000001</v>
      </c>
      <c r="F41" s="44"/>
      <c r="G41" s="44"/>
      <c r="H41" s="33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</row>
    <row r="42" spans="2:64" x14ac:dyDescent="0.25">
      <c r="B42" s="34" t="s">
        <v>8</v>
      </c>
      <c r="C42" s="35">
        <f>SUM(C35,C41,C28,C38)</f>
        <v>35480617080.340004</v>
      </c>
      <c r="D42" s="35">
        <f>SUM(D28,D41,D35,D38)</f>
        <v>167122584.04580772</v>
      </c>
      <c r="E42" s="36">
        <f>SUM(E28,E41,E35,E38)</f>
        <v>35313494496.294189</v>
      </c>
      <c r="F42" s="45"/>
      <c r="G42" s="45"/>
      <c r="H42" s="29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</row>
    <row r="43" spans="2:64" s="3" customFormat="1" x14ac:dyDescent="0.25">
      <c r="B43" s="37"/>
      <c r="C43" s="38"/>
      <c r="D43" s="38"/>
      <c r="E43" s="38"/>
      <c r="F43" s="46"/>
      <c r="G43" s="46"/>
      <c r="H43" s="3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</row>
    <row r="44" spans="2:64" s="3" customFormat="1" x14ac:dyDescent="0.25">
      <c r="B44" s="55" t="s">
        <v>51</v>
      </c>
      <c r="C44" s="55"/>
      <c r="D44" s="55"/>
      <c r="E44" s="55"/>
      <c r="F44" s="55"/>
      <c r="G44" s="55"/>
      <c r="H44" s="40"/>
      <c r="I44" s="5"/>
      <c r="J44" s="5"/>
      <c r="K44" s="5"/>
      <c r="L44" s="5"/>
      <c r="M44" s="5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</row>
    <row r="45" spans="2:64" x14ac:dyDescent="0.25">
      <c r="B45" s="55" t="s">
        <v>39</v>
      </c>
      <c r="C45" s="55"/>
      <c r="D45" s="55"/>
      <c r="E45" s="55"/>
      <c r="F45" s="55"/>
      <c r="G45" s="55"/>
      <c r="H45" s="41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</row>
    <row r="46" spans="2:64" ht="15" customHeight="1" x14ac:dyDescent="0.25">
      <c r="B46" s="55"/>
      <c r="C46" s="55"/>
      <c r="D46" s="55"/>
      <c r="E46" s="55"/>
      <c r="F46" s="55"/>
      <c r="G46" s="55"/>
      <c r="H46" s="55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</row>
    <row r="47" spans="2:64" x14ac:dyDescent="0.25">
      <c r="B47" s="41" t="s">
        <v>45</v>
      </c>
      <c r="C47" s="41"/>
      <c r="D47" s="41"/>
      <c r="E47" s="41"/>
      <c r="F47" s="47"/>
      <c r="G47" s="49"/>
      <c r="H47" s="41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</row>
    <row r="48" spans="2:64" x14ac:dyDescent="0.25">
      <c r="B48" s="42" t="s">
        <v>2</v>
      </c>
      <c r="C48" s="41"/>
      <c r="D48" s="41"/>
      <c r="E48" s="41"/>
      <c r="F48" s="47"/>
      <c r="G48" s="49"/>
      <c r="H48" s="17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</row>
    <row r="49" spans="9:64" x14ac:dyDescent="0.25"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</row>
    <row r="50" spans="9:64" x14ac:dyDescent="0.25"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</row>
    <row r="51" spans="9:64" x14ac:dyDescent="0.25"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</row>
    <row r="52" spans="9:64" x14ac:dyDescent="0.25"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9:64" x14ac:dyDescent="0.25"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9:64" x14ac:dyDescent="0.25"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9:64" x14ac:dyDescent="0.25"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9:64" x14ac:dyDescent="0.25"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9:64" x14ac:dyDescent="0.25"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9:64" x14ac:dyDescent="0.25"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9:64" x14ac:dyDescent="0.25"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9:64" x14ac:dyDescent="0.25"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9:64" x14ac:dyDescent="0.25"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</row>
    <row r="62" spans="9:64" x14ac:dyDescent="0.25"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</row>
    <row r="63" spans="9:64" x14ac:dyDescent="0.25"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</row>
    <row r="64" spans="9:64" x14ac:dyDescent="0.25"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</row>
    <row r="65" spans="9:64" x14ac:dyDescent="0.25"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</row>
    <row r="66" spans="9:64" x14ac:dyDescent="0.25"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</row>
    <row r="67" spans="9:64" x14ac:dyDescent="0.25"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</row>
    <row r="68" spans="9:64" x14ac:dyDescent="0.25"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</row>
    <row r="69" spans="9:64" x14ac:dyDescent="0.25"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</row>
    <row r="70" spans="9:64" x14ac:dyDescent="0.25"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</row>
    <row r="71" spans="9:64" x14ac:dyDescent="0.25"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</row>
    <row r="72" spans="9:64" x14ac:dyDescent="0.25"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</row>
    <row r="73" spans="9:64" x14ac:dyDescent="0.25"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</row>
    <row r="74" spans="9:64" x14ac:dyDescent="0.25"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</row>
    <row r="75" spans="9:64" x14ac:dyDescent="0.25"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</row>
    <row r="76" spans="9:64" x14ac:dyDescent="0.25"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</row>
    <row r="77" spans="9:64" x14ac:dyDescent="0.25">
      <c r="I77" s="6"/>
      <c r="J77" s="6"/>
    </row>
    <row r="78" spans="9:64" x14ac:dyDescent="0.25">
      <c r="I78" s="6"/>
      <c r="J78" s="6"/>
    </row>
    <row r="79" spans="9:64" x14ac:dyDescent="0.25">
      <c r="I79" s="6"/>
      <c r="J79" s="6"/>
    </row>
    <row r="80" spans="9:64" x14ac:dyDescent="0.25">
      <c r="I80" s="6"/>
      <c r="J80" s="6"/>
    </row>
    <row r="81" spans="9:10" x14ac:dyDescent="0.25">
      <c r="I81" s="6"/>
      <c r="J81" s="6"/>
    </row>
    <row r="82" spans="9:10" x14ac:dyDescent="0.25">
      <c r="I82" s="6"/>
      <c r="J82" s="6"/>
    </row>
    <row r="83" spans="9:10" x14ac:dyDescent="0.25">
      <c r="I83" s="6"/>
      <c r="J83" s="6"/>
    </row>
    <row r="84" spans="9:10" x14ac:dyDescent="0.25">
      <c r="I84" s="6"/>
      <c r="J84" s="6"/>
    </row>
    <row r="85" spans="9:10" x14ac:dyDescent="0.25">
      <c r="I85" s="6"/>
      <c r="J85" s="6"/>
    </row>
    <row r="86" spans="9:10" x14ac:dyDescent="0.25">
      <c r="I86" s="6"/>
      <c r="J86" s="6"/>
    </row>
    <row r="87" spans="9:10" x14ac:dyDescent="0.25">
      <c r="I87" s="6"/>
      <c r="J87" s="6"/>
    </row>
    <row r="88" spans="9:10" x14ac:dyDescent="0.25">
      <c r="I88" s="6"/>
      <c r="J88" s="6"/>
    </row>
    <row r="89" spans="9:10" x14ac:dyDescent="0.25">
      <c r="I89" s="6"/>
      <c r="J89" s="6"/>
    </row>
    <row r="90" spans="9:10" x14ac:dyDescent="0.25">
      <c r="I90" s="6"/>
      <c r="J90" s="6"/>
    </row>
    <row r="91" spans="9:10" x14ac:dyDescent="0.25">
      <c r="I91" s="6"/>
      <c r="J91" s="6"/>
    </row>
    <row r="92" spans="9:10" x14ac:dyDescent="0.25">
      <c r="I92" s="6"/>
      <c r="J92" s="6"/>
    </row>
    <row r="93" spans="9:10" x14ac:dyDescent="0.25">
      <c r="I93" s="6"/>
      <c r="J93" s="6"/>
    </row>
    <row r="94" spans="9:10" x14ac:dyDescent="0.25">
      <c r="I94" s="6"/>
      <c r="J94" s="6"/>
    </row>
    <row r="95" spans="9:10" x14ac:dyDescent="0.25">
      <c r="I95" s="6"/>
      <c r="J95" s="6"/>
    </row>
    <row r="96" spans="9:10" x14ac:dyDescent="0.25">
      <c r="I96" s="6"/>
      <c r="J96" s="6"/>
    </row>
    <row r="97" spans="9:10" x14ac:dyDescent="0.25">
      <c r="I97" s="6"/>
      <c r="J97" s="6"/>
    </row>
    <row r="98" spans="9:10" x14ac:dyDescent="0.25">
      <c r="I98" s="6"/>
      <c r="J98" s="6"/>
    </row>
    <row r="99" spans="9:10" x14ac:dyDescent="0.25">
      <c r="I99" s="6"/>
      <c r="J99" s="6"/>
    </row>
    <row r="100" spans="9:10" x14ac:dyDescent="0.25">
      <c r="I100" s="6"/>
      <c r="J100" s="6"/>
    </row>
    <row r="101" spans="9:10" x14ac:dyDescent="0.25">
      <c r="I101" s="6"/>
      <c r="J101" s="6"/>
    </row>
    <row r="102" spans="9:10" x14ac:dyDescent="0.25">
      <c r="I102" s="6"/>
      <c r="J102" s="6"/>
    </row>
    <row r="103" spans="9:10" x14ac:dyDescent="0.25">
      <c r="I103" s="6"/>
      <c r="J103" s="6"/>
    </row>
    <row r="104" spans="9:10" x14ac:dyDescent="0.25">
      <c r="I104" s="6"/>
      <c r="J104" s="6"/>
    </row>
    <row r="105" spans="9:10" x14ac:dyDescent="0.25">
      <c r="I105" s="6"/>
      <c r="J105" s="6"/>
    </row>
    <row r="106" spans="9:10" x14ac:dyDescent="0.25">
      <c r="I106" s="6"/>
      <c r="J106" s="6"/>
    </row>
    <row r="107" spans="9:10" x14ac:dyDescent="0.25">
      <c r="I107" s="6"/>
      <c r="J107" s="6"/>
    </row>
  </sheetData>
  <mergeCells count="15">
    <mergeCell ref="B5:B6"/>
    <mergeCell ref="B1:G1"/>
    <mergeCell ref="B2:G2"/>
    <mergeCell ref="B3:G3"/>
    <mergeCell ref="F30:F34"/>
    <mergeCell ref="B46:H46"/>
    <mergeCell ref="G30:G34"/>
    <mergeCell ref="B45:G45"/>
    <mergeCell ref="B7:G7"/>
    <mergeCell ref="B29:G29"/>
    <mergeCell ref="B39:G39"/>
    <mergeCell ref="B44:G44"/>
    <mergeCell ref="F37:F38"/>
    <mergeCell ref="G37:G38"/>
    <mergeCell ref="B36:G36"/>
  </mergeCells>
  <hyperlinks>
    <hyperlink ref="G30" r:id="rId1" xr:uid="{84DB6D25-04A4-413F-BE1B-577AD77FB45B}"/>
    <hyperlink ref="G37" r:id="rId2" xr:uid="{BCD3D562-83AC-40FA-B76C-B9133AF6F446}"/>
  </hyperlinks>
  <printOptions horizontalCentered="1"/>
  <pageMargins left="0.70866141732283472" right="0.70866141732283472" top="0.74803149606299213" bottom="0.74803149606299213" header="0.31496062992125984" footer="0.31496062992125984"/>
  <pageSetup scale="78" fitToWidth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NETO 4T 2023</vt:lpstr>
      <vt:lpstr>'NETO 4T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Ortega Aragon</dc:creator>
  <cp:lastModifiedBy>Natalia Mendoza Robles</cp:lastModifiedBy>
  <cp:lastPrinted>2021-10-18T15:31:12Z</cp:lastPrinted>
  <dcterms:created xsi:type="dcterms:W3CDTF">2018-10-05T18:39:50Z</dcterms:created>
  <dcterms:modified xsi:type="dcterms:W3CDTF">2024-07-18T19:31:45Z</dcterms:modified>
</cp:coreProperties>
</file>