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1802002A22\Documents\01_Información Contable\06_Ejercicio 2024\02_Participaciones y Aportaciones\A_Mensual\05_Mayo\CON DECIMALES\"/>
    </mc:Choice>
  </mc:AlternateContent>
  <xr:revisionPtr revIDLastSave="0" documentId="13_ncr:1_{8349D6E3-AF7B-4688-A826-ECD59E1F8B8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ayo" sheetId="1" r:id="rId1"/>
    <sheet name="Hoja1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5" i="1" l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" i="1"/>
  <c r="Q73" i="1"/>
  <c r="N73" i="1"/>
  <c r="K73" i="1"/>
  <c r="H73" i="1"/>
  <c r="E73" i="1"/>
  <c r="Q72" i="1"/>
  <c r="N72" i="1"/>
  <c r="K72" i="1"/>
  <c r="H72" i="1"/>
  <c r="E72" i="1"/>
  <c r="Q71" i="1"/>
  <c r="N71" i="1"/>
  <c r="K71" i="1"/>
  <c r="H71" i="1"/>
  <c r="E71" i="1"/>
  <c r="Q70" i="1"/>
  <c r="N70" i="1"/>
  <c r="K70" i="1"/>
  <c r="H70" i="1"/>
  <c r="E70" i="1"/>
  <c r="Q69" i="1"/>
  <c r="N69" i="1"/>
  <c r="K69" i="1"/>
  <c r="H69" i="1"/>
  <c r="E69" i="1"/>
  <c r="Q68" i="1"/>
  <c r="N68" i="1"/>
  <c r="K68" i="1"/>
  <c r="H68" i="1"/>
  <c r="E68" i="1"/>
  <c r="Q67" i="1"/>
  <c r="N67" i="1"/>
  <c r="K67" i="1"/>
  <c r="H67" i="1"/>
  <c r="E67" i="1"/>
  <c r="Q66" i="1"/>
  <c r="N66" i="1"/>
  <c r="K66" i="1"/>
  <c r="H66" i="1"/>
  <c r="E66" i="1"/>
  <c r="Q65" i="1"/>
  <c r="N65" i="1"/>
  <c r="K65" i="1"/>
  <c r="H65" i="1"/>
  <c r="E65" i="1"/>
  <c r="Q64" i="1"/>
  <c r="N64" i="1"/>
  <c r="K64" i="1"/>
  <c r="H64" i="1"/>
  <c r="E64" i="1"/>
  <c r="Q63" i="1"/>
  <c r="N63" i="1"/>
  <c r="K63" i="1"/>
  <c r="H63" i="1"/>
  <c r="E63" i="1"/>
  <c r="Q62" i="1"/>
  <c r="N62" i="1"/>
  <c r="K62" i="1"/>
  <c r="H62" i="1"/>
  <c r="E62" i="1"/>
  <c r="Q61" i="1"/>
  <c r="N61" i="1"/>
  <c r="K61" i="1"/>
  <c r="H61" i="1"/>
  <c r="E61" i="1"/>
  <c r="Q60" i="1"/>
  <c r="N60" i="1"/>
  <c r="K60" i="1"/>
  <c r="H60" i="1"/>
  <c r="E60" i="1"/>
  <c r="Q59" i="1"/>
  <c r="N59" i="1"/>
  <c r="K59" i="1"/>
  <c r="H59" i="1"/>
  <c r="E59" i="1"/>
  <c r="Q58" i="1"/>
  <c r="N58" i="1"/>
  <c r="K58" i="1"/>
  <c r="H58" i="1"/>
  <c r="E58" i="1"/>
  <c r="Q57" i="1"/>
  <c r="N57" i="1"/>
  <c r="K57" i="1"/>
  <c r="H57" i="1"/>
  <c r="E57" i="1"/>
  <c r="Q56" i="1"/>
  <c r="N56" i="1"/>
  <c r="K56" i="1"/>
  <c r="H56" i="1"/>
  <c r="E56" i="1"/>
  <c r="Q55" i="1"/>
  <c r="N55" i="1"/>
  <c r="K55" i="1"/>
  <c r="H55" i="1"/>
  <c r="E55" i="1"/>
  <c r="Q54" i="1"/>
  <c r="N54" i="1"/>
  <c r="K54" i="1"/>
  <c r="H54" i="1"/>
  <c r="E54" i="1"/>
  <c r="Q53" i="1"/>
  <c r="N53" i="1"/>
  <c r="K53" i="1"/>
  <c r="H53" i="1"/>
  <c r="E53" i="1"/>
  <c r="Q52" i="1"/>
  <c r="N52" i="1"/>
  <c r="K52" i="1"/>
  <c r="H52" i="1"/>
  <c r="E52" i="1"/>
  <c r="Q51" i="1"/>
  <c r="N51" i="1"/>
  <c r="K51" i="1"/>
  <c r="H51" i="1"/>
  <c r="E51" i="1"/>
  <c r="Q50" i="1"/>
  <c r="N50" i="1"/>
  <c r="K50" i="1"/>
  <c r="H50" i="1"/>
  <c r="E50" i="1"/>
  <c r="Q49" i="1"/>
  <c r="N49" i="1"/>
  <c r="K49" i="1"/>
  <c r="H49" i="1"/>
  <c r="E49" i="1"/>
  <c r="Q48" i="1"/>
  <c r="N48" i="1"/>
  <c r="K48" i="1"/>
  <c r="H48" i="1"/>
  <c r="E48" i="1"/>
  <c r="Q47" i="1"/>
  <c r="N47" i="1"/>
  <c r="K47" i="1"/>
  <c r="H47" i="1"/>
  <c r="E47" i="1"/>
  <c r="Q46" i="1"/>
  <c r="N46" i="1"/>
  <c r="K46" i="1"/>
  <c r="H46" i="1"/>
  <c r="E46" i="1"/>
  <c r="Q45" i="1"/>
  <c r="N45" i="1"/>
  <c r="K45" i="1"/>
  <c r="H45" i="1"/>
  <c r="E45" i="1"/>
  <c r="Q44" i="1"/>
  <c r="N44" i="1"/>
  <c r="K44" i="1"/>
  <c r="H44" i="1"/>
  <c r="E44" i="1"/>
  <c r="Q43" i="1"/>
  <c r="N43" i="1"/>
  <c r="K43" i="1"/>
  <c r="H43" i="1"/>
  <c r="E43" i="1"/>
  <c r="Q42" i="1"/>
  <c r="N42" i="1"/>
  <c r="K42" i="1"/>
  <c r="H42" i="1"/>
  <c r="E42" i="1"/>
  <c r="Q41" i="1"/>
  <c r="N41" i="1"/>
  <c r="K41" i="1"/>
  <c r="H41" i="1"/>
  <c r="E41" i="1"/>
  <c r="Q40" i="1"/>
  <c r="N40" i="1"/>
  <c r="K40" i="1"/>
  <c r="H40" i="1"/>
  <c r="E40" i="1"/>
  <c r="Q39" i="1"/>
  <c r="N39" i="1"/>
  <c r="K39" i="1"/>
  <c r="H39" i="1"/>
  <c r="E39" i="1"/>
  <c r="Q38" i="1"/>
  <c r="N38" i="1"/>
  <c r="K38" i="1"/>
  <c r="H38" i="1"/>
  <c r="E38" i="1"/>
  <c r="Q37" i="1"/>
  <c r="N37" i="1"/>
  <c r="K37" i="1"/>
  <c r="H37" i="1"/>
  <c r="E37" i="1"/>
  <c r="Q36" i="1"/>
  <c r="N36" i="1"/>
  <c r="K36" i="1"/>
  <c r="H36" i="1"/>
  <c r="E36" i="1"/>
  <c r="Q35" i="1"/>
  <c r="N35" i="1"/>
  <c r="K35" i="1"/>
  <c r="H35" i="1"/>
  <c r="E35" i="1"/>
  <c r="Q34" i="1"/>
  <c r="N34" i="1"/>
  <c r="K34" i="1"/>
  <c r="H34" i="1"/>
  <c r="E34" i="1"/>
  <c r="Q33" i="1"/>
  <c r="N33" i="1"/>
  <c r="K33" i="1"/>
  <c r="H33" i="1"/>
  <c r="E33" i="1"/>
  <c r="Q32" i="1"/>
  <c r="N32" i="1"/>
  <c r="K32" i="1"/>
  <c r="H32" i="1"/>
  <c r="E32" i="1"/>
  <c r="Q31" i="1"/>
  <c r="N31" i="1"/>
  <c r="K31" i="1"/>
  <c r="H31" i="1"/>
  <c r="E31" i="1"/>
  <c r="Q30" i="1"/>
  <c r="N30" i="1"/>
  <c r="K30" i="1"/>
  <c r="H30" i="1"/>
  <c r="E30" i="1"/>
  <c r="Q29" i="1"/>
  <c r="N29" i="1"/>
  <c r="K29" i="1"/>
  <c r="H29" i="1"/>
  <c r="E29" i="1"/>
  <c r="Q28" i="1"/>
  <c r="N28" i="1"/>
  <c r="K28" i="1"/>
  <c r="H28" i="1"/>
  <c r="E28" i="1"/>
  <c r="Q27" i="1"/>
  <c r="N27" i="1"/>
  <c r="K27" i="1"/>
  <c r="H27" i="1"/>
  <c r="E27" i="1"/>
  <c r="Q26" i="1"/>
  <c r="N26" i="1"/>
  <c r="K26" i="1"/>
  <c r="H26" i="1"/>
  <c r="E26" i="1"/>
  <c r="Q25" i="1"/>
  <c r="N25" i="1"/>
  <c r="K25" i="1"/>
  <c r="H25" i="1"/>
  <c r="E25" i="1"/>
  <c r="Q24" i="1"/>
  <c r="N24" i="1"/>
  <c r="K24" i="1"/>
  <c r="H24" i="1"/>
  <c r="E24" i="1"/>
  <c r="Q23" i="1"/>
  <c r="N23" i="1"/>
  <c r="K23" i="1"/>
  <c r="H23" i="1"/>
  <c r="E23" i="1"/>
  <c r="Q22" i="1"/>
  <c r="N22" i="1"/>
  <c r="K22" i="1"/>
  <c r="H22" i="1"/>
  <c r="E22" i="1"/>
  <c r="Q21" i="1"/>
  <c r="N21" i="1"/>
  <c r="K21" i="1"/>
  <c r="H21" i="1"/>
  <c r="E21" i="1"/>
  <c r="Q20" i="1"/>
  <c r="N20" i="1"/>
  <c r="K20" i="1"/>
  <c r="H20" i="1"/>
  <c r="E20" i="1"/>
  <c r="Q19" i="1"/>
  <c r="N19" i="1"/>
  <c r="K19" i="1"/>
  <c r="H19" i="1"/>
  <c r="E19" i="1"/>
  <c r="Q18" i="1"/>
  <c r="N18" i="1"/>
  <c r="K18" i="1"/>
  <c r="H18" i="1"/>
  <c r="E18" i="1"/>
  <c r="Q17" i="1"/>
  <c r="N17" i="1"/>
  <c r="K17" i="1"/>
  <c r="H17" i="1"/>
  <c r="E17" i="1"/>
  <c r="Q16" i="1"/>
  <c r="N16" i="1"/>
  <c r="K16" i="1"/>
  <c r="H16" i="1"/>
  <c r="E16" i="1"/>
  <c r="Q15" i="1"/>
  <c r="N15" i="1"/>
  <c r="K15" i="1"/>
  <c r="H15" i="1"/>
  <c r="E15" i="1"/>
  <c r="Q14" i="1"/>
  <c r="N14" i="1"/>
  <c r="K14" i="1"/>
  <c r="H14" i="1"/>
  <c r="E14" i="1"/>
  <c r="Q13" i="1"/>
  <c r="N13" i="1"/>
  <c r="K13" i="1"/>
  <c r="H13" i="1"/>
  <c r="E13" i="1"/>
  <c r="Q12" i="1"/>
  <c r="N12" i="1"/>
  <c r="K12" i="1"/>
  <c r="H12" i="1"/>
  <c r="E12" i="1"/>
  <c r="Q11" i="1"/>
  <c r="N11" i="1"/>
  <c r="K11" i="1"/>
  <c r="H11" i="1"/>
  <c r="E11" i="1"/>
  <c r="Q10" i="1"/>
  <c r="N10" i="1"/>
  <c r="K10" i="1"/>
  <c r="H10" i="1"/>
  <c r="E10" i="1"/>
  <c r="Q9" i="1"/>
  <c r="N9" i="1"/>
  <c r="K9" i="1"/>
  <c r="H9" i="1"/>
  <c r="E9" i="1"/>
  <c r="Q8" i="1"/>
  <c r="N8" i="1"/>
  <c r="K8" i="1"/>
  <c r="H8" i="1"/>
  <c r="E8" i="1"/>
  <c r="Q7" i="1"/>
  <c r="N7" i="1"/>
  <c r="K7" i="1"/>
  <c r="H7" i="1"/>
  <c r="E7" i="1"/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2" i="2"/>
</calcChain>
</file>

<file path=xl/sharedStrings.xml><?xml version="1.0" encoding="utf-8"?>
<sst xmlns="http://schemas.openxmlformats.org/spreadsheetml/2006/main" count="98" uniqueCount="98">
  <si>
    <t>MUNICIPIO</t>
  </si>
  <si>
    <t>ISAN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</si>
  <si>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</si>
  <si>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</si>
  <si>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</si>
  <si>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</si>
  <si>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</si>
  <si>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</si>
  <si>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</si>
  <si>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</si>
  <si>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</si>
  <si>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</si>
  <si>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</si>
  <si>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</si>
  <si>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</si>
  <si>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</si>
  <si>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</t>
  </si>
  <si>
    <t>CUAUHTEMOC</t>
  </si>
  <si>
    <t>CUSIHUIRIACHI</t>
  </si>
  <si>
    <t>CHIHUAHUA</t>
  </si>
  <si>
    <t>CHINIPAS</t>
  </si>
  <si>
    <t>DELICIAS</t>
  </si>
  <si>
    <t>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</si>
  <si>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</si>
  <si>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</si>
  <si>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</si>
  <si>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</si>
  <si>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</si>
  <si>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</si>
  <si>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</si>
  <si>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</si>
  <si>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</si>
  <si>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</si>
  <si>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</si>
  <si>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</si>
  <si>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</si>
  <si>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</si>
  <si>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</si>
  <si>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</si>
  <si>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</si>
  <si>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</si>
  <si>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</si>
  <si>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</si>
  <si>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</si>
  <si>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</si>
  <si>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</si>
  <si>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</si>
  <si>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</si>
  <si>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</si>
  <si>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</si>
  <si>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</si>
  <si>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</si>
  <si>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</si>
  <si>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</si>
  <si>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</si>
  <si>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</si>
  <si>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</si>
  <si>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</si>
  <si>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</si>
  <si>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</si>
  <si>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</si>
  <si>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</si>
  <si>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</si>
  <si>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</si>
  <si>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</si>
  <si>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</t>
  </si>
  <si>
    <t>URIQUE</t>
  </si>
  <si>
    <t>URUACHI</t>
  </si>
  <si>
    <t>ZARAGOZA VALLE DE</t>
  </si>
  <si>
    <t>T O T A L E S  .</t>
  </si>
  <si>
    <t>FONDO DE ADM. DEL IMPUESTO PREDIAL 30%</t>
  </si>
  <si>
    <t>FONDO DE COMPENSACIÓN ISAN</t>
  </si>
  <si>
    <t>FONDO GENERAL</t>
  </si>
  <si>
    <t>IEPS</t>
  </si>
  <si>
    <t>ISR PARTICIPABLE</t>
  </si>
  <si>
    <t>FONDO FOM. MPAL</t>
  </si>
  <si>
    <t>TENENCIA</t>
  </si>
  <si>
    <t>GASOLINA Y DIESEL 70%</t>
  </si>
  <si>
    <t>GASOLINA Y DIESEL 30%</t>
  </si>
  <si>
    <t>CVE</t>
  </si>
  <si>
    <t>ISR BIENES INMUEBLES</t>
  </si>
  <si>
    <t>FODESEM</t>
  </si>
  <si>
    <t>GOBIERNO DEL ESTADO DE CHIHUAHUA</t>
  </si>
  <si>
    <t>SECRETARIA DE HACIENDA</t>
  </si>
  <si>
    <t>DESGLOSE DE PARTICIPACIONES A MUNICIPIOS REGISTRADAS EN EL EGRESO</t>
  </si>
  <si>
    <t>FONDO DE FISCALIZACION</t>
  </si>
  <si>
    <t>DEL MES DE MAYO DE 2024</t>
  </si>
  <si>
    <t>FONDO GENERAL AJUSTE DEF 2023</t>
  </si>
  <si>
    <t>FONDO DE FISCALIZACION AJUSTE DEF. 2023</t>
  </si>
  <si>
    <t>FONDO FOM. MPAL AJUSTE DEF 2023</t>
  </si>
  <si>
    <t>FAIP AJUSTE DEF. 2023</t>
  </si>
  <si>
    <t>IEPS AJUSTE DEF 2023</t>
  </si>
  <si>
    <t xml:space="preserve">TOTAL </t>
  </si>
  <si>
    <t>FONDO GENERAL NETO</t>
  </si>
  <si>
    <t>FONDO FIZCALIZACION NETO</t>
  </si>
  <si>
    <t>FONDO FOM. MPAL NETO</t>
  </si>
  <si>
    <t xml:space="preserve"> FAIP NETO</t>
  </si>
  <si>
    <t xml:space="preserve"> IEPS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</si>
</sst>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9"/>
      <name val="Arial Narrow"/>
      <family val="2"/>
    </font>
    <font>
      <b/>
      <sz val="8.5"/>
      <name val="Calibri"/>
      <family val="2"/>
      <scheme val="minor"/>
    </font>
    <font>
      <sz val="8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" fontId="0" fillId="0" borderId="0" xfId="0" applyNumberFormat="1"/>
    <xf numFmtId="40" fontId="4" fillId="0" borderId="0" xfId="1" applyFont="1" applyProtection="1"/>
    <xf numFmtId="40" fontId="6" fillId="0" borderId="0" xfId="1" applyFont="1" applyBorder="1" applyAlignment="1" applyProtection="1">
      <alignment horizontal="center" vertical="center"/>
    </xf>
    <xf numFmtId="40" fontId="4" fillId="0" borderId="0" xfId="1" applyFont="1" applyFill="1" applyBorder="1" applyAlignment="1" applyProtection="1">
      <alignment horizontal="center"/>
    </xf>
    <xf numFmtId="40" fontId="4" fillId="0" borderId="0" xfId="1" applyFont="1"/>
    <xf numFmtId="40" fontId="7" fillId="2" borderId="1" xfId="1" applyFont="1" applyFill="1" applyBorder="1" applyAlignment="1">
      <alignment horizontal="center" vertical="center" wrapText="1"/>
    </xf>
    <xf numFmtId="40" fontId="8" fillId="0" borderId="0" xfId="1" applyFont="1" applyProtection="1"/>
    <xf numFmtId="40" fontId="3" fillId="0" borderId="0" xfId="1" applyFont="1" applyAlignment="1" applyProtection="1">
      <alignment horizontal="center"/>
      <protection locked="0"/>
    </xf>
    <xf numFmtId="40" fontId="3" fillId="0" borderId="0" xfId="1" quotePrefix="1" applyFont="1" applyAlignment="1" applyProtection="1">
      <alignment horizontal="left"/>
      <protection locked="0"/>
    </xf>
    <xf numFmtId="40" fontId="4" fillId="0" borderId="0" xfId="1" applyFont="1" applyProtection="1">
      <protection locked="0"/>
    </xf>
    <xf numFmtId="40" fontId="4" fillId="0" borderId="0" xfId="1" applyFont="1" applyFill="1" applyProtection="1">
      <protection locked="0"/>
    </xf>
    <xf numFmtId="40" fontId="3" fillId="0" borderId="0" xfId="1" applyFont="1" applyProtection="1">
      <protection locked="0"/>
    </xf>
    <xf numFmtId="40" fontId="4" fillId="0" borderId="0" xfId="1" applyFont="1" applyAlignment="1">
      <alignment horizontal="center"/>
    </xf>
    <xf numFmtId="40" fontId="3" fillId="0" borderId="0" xfId="1" applyFont="1" applyAlignment="1" applyProtection="1">
      <alignment horizontal="left"/>
      <protection locked="0"/>
    </xf>
    <xf numFmtId="40" fontId="3" fillId="0" borderId="0" xfId="1" applyFont="1" applyAlignment="1" applyProtection="1">
      <alignment horizontal="center" vertical="center"/>
      <protection locked="0"/>
    </xf>
    <xf numFmtId="40" fontId="4" fillId="0" borderId="0" xfId="1" applyFont="1" applyFill="1"/>
    <xf numFmtId="40" fontId="4" fillId="0" borderId="0" xfId="1" applyFont="1" applyFill="1" applyProtection="1"/>
    <xf numFmtId="40" fontId="6" fillId="0" borderId="0" xfId="1" applyFont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center"/>
    </xf>
    <xf numFmtId="4" fontId="4" fillId="0" borderId="0" xfId="1" applyNumberFormat="1" applyFont="1" applyFill="1" applyBorder="1" applyAlignment="1" applyProtection="1">
      <alignment horizontal="center"/>
    </xf>
    <xf numFmtId="4" fontId="3" fillId="0" borderId="0" xfId="1" applyNumberFormat="1" applyFont="1" applyAlignment="1" applyProtection="1">
      <alignment horizontal="center"/>
    </xf>
    <xf numFmtId="4" fontId="7" fillId="2" borderId="1" xfId="1" applyNumberFormat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Protection="1">
      <protection locked="0"/>
    </xf>
    <xf numFmtId="4" fontId="4" fillId="0" borderId="0" xfId="1" applyNumberFormat="1" applyFont="1"/>
    <xf numFmtId="4" fontId="3" fillId="0" borderId="0" xfId="1" applyNumberFormat="1" applyFont="1"/>
    <xf numFmtId="4" fontId="4" fillId="0" borderId="0" xfId="1" applyNumberFormat="1" applyFont="1" applyProtection="1"/>
  </cellXfs>
  <cellStyles count="4">
    <cellStyle name="Millares" xfId="1" builtinId="3"/>
    <cellStyle name="Millares 2 3" xfId="3" xr:uid="{3821143E-0965-46F0-9E23-2D57CB5827D1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0066"/>
      <color rgb="FFCC99FF"/>
      <color rgb="FFCC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A82"/>
  <sheetViews>
    <sheetView tabSelected="1" zoomScale="110" zoomScaleNormal="110" workbookViewId="0">
      <pane xSplit="2" ySplit="4" topLeftCell="K65" activePane="bottomRight" state="frozen"/>
      <selection pane="topRight" activeCell="C1" sqref="C1"/>
      <selection pane="bottomLeft" activeCell="A9" sqref="A9"/>
      <selection pane="bottomRight" activeCell="M86" sqref="M86"/>
    </sheetView>
  </sheetViews>
  <sheetFormatPr baseColWidth="10" defaultRowHeight="12" x14ac:dyDescent="0.2"/>
  <cols>
    <col min="1" max="1" width="6.85546875" style="2" bestFit="1" customWidth="1"/>
    <col min="2" max="2" width="18.85546875" style="2" bestFit="1" customWidth="1"/>
    <col min="3" max="3" width="14" style="27" bestFit="1" customWidth="1"/>
    <col min="4" max="4" width="13.140625" style="27" bestFit="1" customWidth="1"/>
    <col min="5" max="5" width="12.140625" style="27" customWidth="1"/>
    <col min="6" max="6" width="13.140625" style="27" bestFit="1" customWidth="1"/>
    <col min="7" max="7" width="12.28515625" style="27" bestFit="1" customWidth="1"/>
    <col min="8" max="8" width="13.140625" style="27" bestFit="1" customWidth="1"/>
    <col min="9" max="9" width="14" style="27" bestFit="1" customWidth="1"/>
    <col min="10" max="10" width="14.140625" style="27" bestFit="1" customWidth="1"/>
    <col min="11" max="11" width="14" style="27" bestFit="1" customWidth="1"/>
    <col min="12" max="12" width="13.140625" style="27" bestFit="1" customWidth="1"/>
    <col min="13" max="13" width="12.28515625" style="27" bestFit="1" customWidth="1"/>
    <col min="14" max="15" width="13.140625" style="27" bestFit="1" customWidth="1"/>
    <col min="16" max="16" width="12.140625" style="27" bestFit="1" customWidth="1"/>
    <col min="17" max="17" width="13.140625" style="27" bestFit="1" customWidth="1"/>
    <col min="18" max="18" width="7.85546875" style="27" bestFit="1" customWidth="1"/>
    <col min="19" max="19" width="13.140625" style="5" bestFit="1" customWidth="1"/>
    <col min="20" max="22" width="12.28515625" style="2" bestFit="1" customWidth="1"/>
    <col min="23" max="23" width="10.85546875" style="2" bestFit="1" customWidth="1"/>
    <col min="24" max="24" width="13.140625" style="2" bestFit="1" customWidth="1"/>
    <col min="25" max="25" width="14" style="2" bestFit="1" customWidth="1"/>
    <col min="26" max="26" width="15.42578125" style="2" bestFit="1" customWidth="1"/>
    <col min="27" max="16384" width="11.42578125" style="2"/>
  </cols>
  <sheetData>
    <row r="1" spans="1:27" ht="13.5" x14ac:dyDescent="0.2">
      <c r="A1" s="18" t="s">
        <v>82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7" ht="13.5" x14ac:dyDescent="0.2">
      <c r="A2" s="18" t="s">
        <v>83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7" ht="13.5" x14ac:dyDescent="0.2">
      <c r="A3" s="18" t="s">
        <v>84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7" ht="13.5" x14ac:dyDescent="0.2">
      <c r="A4" s="3" t="s">
        <v>86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7" x14ac:dyDescent="0.2">
      <c r="B5" s="4"/>
      <c r="C5" s="19"/>
      <c r="D5" s="19"/>
      <c r="E5" s="19"/>
      <c r="F5" s="20"/>
      <c r="G5" s="20"/>
      <c r="H5" s="19"/>
      <c r="I5" s="21"/>
      <c r="J5" s="21"/>
      <c r="K5" s="19"/>
      <c r="L5" s="19"/>
      <c r="M5" s="20"/>
      <c r="N5" s="20"/>
      <c r="O5" s="20"/>
      <c r="P5" s="20"/>
      <c r="Q5" s="19"/>
      <c r="R5" s="21"/>
    </row>
    <row r="6" spans="1:27" s="7" customFormat="1" ht="52.5" customHeight="1" x14ac:dyDescent="0.2">
      <c r="A6" s="6" t="s">
        <v>79</v>
      </c>
      <c r="B6" s="6" t="s">
        <v>0</v>
      </c>
      <c r="C6" s="22" t="s">
        <v>72</v>
      </c>
      <c r="D6" s="22" t="s">
        <v>87</v>
      </c>
      <c r="E6" s="23" t="s">
        <v>93</v>
      </c>
      <c r="F6" s="22" t="s">
        <v>85</v>
      </c>
      <c r="G6" s="22" t="s">
        <v>88</v>
      </c>
      <c r="H6" s="23" t="s">
        <v>94</v>
      </c>
      <c r="I6" s="22" t="s">
        <v>75</v>
      </c>
      <c r="J6" s="22" t="s">
        <v>89</v>
      </c>
      <c r="K6" s="23" t="s">
        <v>95</v>
      </c>
      <c r="L6" s="22" t="s">
        <v>70</v>
      </c>
      <c r="M6" s="22" t="s">
        <v>90</v>
      </c>
      <c r="N6" s="23" t="s">
        <v>96</v>
      </c>
      <c r="O6" s="22" t="s">
        <v>73</v>
      </c>
      <c r="P6" s="22" t="s">
        <v>91</v>
      </c>
      <c r="Q6" s="23" t="s">
        <v>97</v>
      </c>
      <c r="R6" s="22" t="s">
        <v>76</v>
      </c>
      <c r="S6" s="6" t="s">
        <v>77</v>
      </c>
      <c r="T6" s="6" t="s">
        <v>78</v>
      </c>
      <c r="U6" s="6" t="s">
        <v>1</v>
      </c>
      <c r="V6" s="6" t="s">
        <v>71</v>
      </c>
      <c r="W6" s="6" t="s">
        <v>80</v>
      </c>
      <c r="X6" s="6" t="s">
        <v>74</v>
      </c>
      <c r="Y6" s="6" t="s">
        <v>81</v>
      </c>
      <c r="Z6" s="6" t="s">
        <v>92</v>
      </c>
    </row>
    <row r="7" spans="1:27" s="5" customFormat="1" ht="14.45" customHeight="1" x14ac:dyDescent="0.2">
      <c r="A7" s="8">
        <v>1</v>
      </c>
      <c r="B7" s="9" t="s">
        <v>2</v>
      </c>
      <c r="C7" s="24">
        <v>3107997.12</v>
      </c>
      <c r="D7" s="24">
        <v>217445.5</v>
      </c>
      <c r="E7" s="24">
        <f>+C7+D7</f>
        <v>3325442.62</v>
      </c>
      <c r="F7" s="24">
        <v>55095.19</v>
      </c>
      <c r="G7" s="24">
        <v>10264.129999999999</v>
      </c>
      <c r="H7" s="24">
        <f>+F7+G7</f>
        <v>65359.32</v>
      </c>
      <c r="I7" s="24">
        <v>551122.59</v>
      </c>
      <c r="J7" s="24">
        <v>-2245.29</v>
      </c>
      <c r="K7" s="24">
        <f>+I7+J7</f>
        <v>548877.29999999993</v>
      </c>
      <c r="L7" s="24">
        <v>185203.56</v>
      </c>
      <c r="M7" s="24">
        <v>9956.01</v>
      </c>
      <c r="N7" s="24">
        <f>+L7+M7</f>
        <v>195159.57</v>
      </c>
      <c r="O7" s="24">
        <v>59935.94</v>
      </c>
      <c r="P7" s="24">
        <v>-4377.5200000000004</v>
      </c>
      <c r="Q7" s="24">
        <f>+O7+P7</f>
        <v>55558.42</v>
      </c>
      <c r="R7" s="24">
        <v>2.2200000000000002</v>
      </c>
      <c r="S7" s="10">
        <v>41284.18</v>
      </c>
      <c r="T7" s="10">
        <v>17693.22</v>
      </c>
      <c r="U7" s="10">
        <v>38558.9</v>
      </c>
      <c r="V7" s="10">
        <v>9501.76</v>
      </c>
      <c r="W7" s="10">
        <v>3652.37</v>
      </c>
      <c r="X7" s="5">
        <v>0</v>
      </c>
      <c r="Y7" s="10">
        <v>581507.06999999995</v>
      </c>
      <c r="Z7" s="11">
        <f>+E7+H7+K7+N7+Q7+R7+S7+T7+U7+V7+W7+X7+Y7</f>
        <v>4882596.95</v>
      </c>
    </row>
    <row r="8" spans="1:27" s="5" customFormat="1" ht="14.45" customHeight="1" x14ac:dyDescent="0.2">
      <c r="A8" s="8">
        <v>2</v>
      </c>
      <c r="B8" s="9" t="s">
        <v>3</v>
      </c>
      <c r="C8" s="24">
        <v>3127301.44</v>
      </c>
      <c r="D8" s="24">
        <v>200081.59</v>
      </c>
      <c r="E8" s="24">
        <f t="shared" ref="E8:E71" si="0">+C8+D8</f>
        <v>3327383.03</v>
      </c>
      <c r="F8" s="24">
        <v>55437.4</v>
      </c>
      <c r="G8" s="24">
        <v>9444.5</v>
      </c>
      <c r="H8" s="24">
        <f t="shared" ref="H8:H71" si="1">+F8+G8</f>
        <v>64881.9</v>
      </c>
      <c r="I8" s="24">
        <v>554545.71</v>
      </c>
      <c r="J8" s="24">
        <v>-2066</v>
      </c>
      <c r="K8" s="24">
        <f t="shared" ref="K8:K71" si="2">+I8+J8</f>
        <v>552479.71</v>
      </c>
      <c r="L8" s="24">
        <v>345874.47</v>
      </c>
      <c r="M8" s="24">
        <v>18593.22</v>
      </c>
      <c r="N8" s="24">
        <f t="shared" ref="N8:N71" si="3">+L8+M8</f>
        <v>364467.68999999994</v>
      </c>
      <c r="O8" s="24">
        <v>60308.21</v>
      </c>
      <c r="P8" s="24">
        <v>-4027.96</v>
      </c>
      <c r="Q8" s="24">
        <f t="shared" ref="Q8:Q71" si="4">+O8+P8</f>
        <v>56280.25</v>
      </c>
      <c r="R8" s="24">
        <v>2.23</v>
      </c>
      <c r="S8" s="10">
        <v>73476.53</v>
      </c>
      <c r="T8" s="10">
        <v>31489.94</v>
      </c>
      <c r="U8" s="10">
        <v>38798.400000000001</v>
      </c>
      <c r="V8" s="10">
        <v>9560.7800000000007</v>
      </c>
      <c r="W8" s="10">
        <v>3675.06</v>
      </c>
      <c r="X8" s="5">
        <v>0</v>
      </c>
      <c r="Y8" s="10">
        <v>808721.23</v>
      </c>
      <c r="Z8" s="11">
        <f t="shared" ref="Z8:Z71" si="5">+E8+H8+K8+N8+Q8+R8+S8+T8+U8+V8+W8+X8+Y8</f>
        <v>5331216.7500000019</v>
      </c>
    </row>
    <row r="9" spans="1:27" s="5" customFormat="1" ht="14.45" customHeight="1" x14ac:dyDescent="0.2">
      <c r="A9" s="8">
        <v>3</v>
      </c>
      <c r="B9" s="9" t="s">
        <v>4</v>
      </c>
      <c r="C9" s="24">
        <v>2283541.7999999998</v>
      </c>
      <c r="D9" s="24">
        <v>163113.23000000001</v>
      </c>
      <c r="E9" s="24">
        <f t="shared" si="0"/>
        <v>2446655.0299999998</v>
      </c>
      <c r="F9" s="24">
        <v>40480.14</v>
      </c>
      <c r="G9" s="24">
        <v>7699.47</v>
      </c>
      <c r="H9" s="24">
        <f t="shared" si="1"/>
        <v>48179.61</v>
      </c>
      <c r="I9" s="24">
        <v>404926.85</v>
      </c>
      <c r="J9" s="24">
        <v>-1684.27</v>
      </c>
      <c r="K9" s="24">
        <f t="shared" si="2"/>
        <v>403242.57999999996</v>
      </c>
      <c r="L9" s="24">
        <v>109637.97</v>
      </c>
      <c r="M9" s="24">
        <v>5893.82</v>
      </c>
      <c r="N9" s="24">
        <f t="shared" si="3"/>
        <v>115531.79000000001</v>
      </c>
      <c r="O9" s="24">
        <v>44036.79</v>
      </c>
      <c r="P9" s="24">
        <v>-3283.73</v>
      </c>
      <c r="Q9" s="24">
        <f t="shared" si="4"/>
        <v>40753.06</v>
      </c>
      <c r="R9" s="24">
        <v>1.63</v>
      </c>
      <c r="S9" s="10">
        <v>23941.16</v>
      </c>
      <c r="T9" s="10">
        <v>10260.5</v>
      </c>
      <c r="U9" s="10">
        <v>28330.42</v>
      </c>
      <c r="V9" s="10">
        <v>6981.24</v>
      </c>
      <c r="W9" s="10">
        <v>2683.51</v>
      </c>
      <c r="X9" s="5">
        <v>0</v>
      </c>
      <c r="Y9" s="10">
        <v>426934.46</v>
      </c>
      <c r="Z9" s="11">
        <f t="shared" si="5"/>
        <v>3553494.9899999998</v>
      </c>
    </row>
    <row r="10" spans="1:27" s="5" customFormat="1" ht="14.45" customHeight="1" x14ac:dyDescent="0.2">
      <c r="A10" s="8">
        <v>4</v>
      </c>
      <c r="B10" s="9" t="s">
        <v>5</v>
      </c>
      <c r="C10" s="24">
        <v>2277577.71</v>
      </c>
      <c r="D10" s="24">
        <v>159585.5</v>
      </c>
      <c r="E10" s="24">
        <f t="shared" si="0"/>
        <v>2437163.21</v>
      </c>
      <c r="F10" s="24">
        <v>40374.42</v>
      </c>
      <c r="G10" s="24">
        <v>7532.95</v>
      </c>
      <c r="H10" s="24">
        <f t="shared" si="1"/>
        <v>47907.369999999995</v>
      </c>
      <c r="I10" s="24">
        <v>403869.27</v>
      </c>
      <c r="J10" s="24">
        <v>-1647.84</v>
      </c>
      <c r="K10" s="24">
        <f t="shared" si="2"/>
        <v>402221.43</v>
      </c>
      <c r="L10" s="24">
        <v>294797.34999999998</v>
      </c>
      <c r="M10" s="24">
        <v>15847.46</v>
      </c>
      <c r="N10" s="24">
        <f t="shared" si="3"/>
        <v>310644.81</v>
      </c>
      <c r="O10" s="24">
        <v>43921.78</v>
      </c>
      <c r="P10" s="24">
        <v>-3212.71</v>
      </c>
      <c r="Q10" s="24">
        <f t="shared" si="4"/>
        <v>40709.07</v>
      </c>
      <c r="R10" s="24">
        <v>1.63</v>
      </c>
      <c r="S10" s="10">
        <v>68672.5</v>
      </c>
      <c r="T10" s="10">
        <v>29431.07</v>
      </c>
      <c r="U10" s="10">
        <v>28256.43</v>
      </c>
      <c r="V10" s="10">
        <v>6963</v>
      </c>
      <c r="W10" s="10">
        <v>2676.5</v>
      </c>
      <c r="X10" s="5">
        <v>0</v>
      </c>
      <c r="Y10" s="10">
        <v>449904.04</v>
      </c>
      <c r="Z10" s="11">
        <f t="shared" si="5"/>
        <v>3824551.06</v>
      </c>
    </row>
    <row r="11" spans="1:27" s="5" customFormat="1" ht="14.45" customHeight="1" x14ac:dyDescent="0.2">
      <c r="A11" s="8">
        <v>5</v>
      </c>
      <c r="B11" s="12" t="s">
        <v>6</v>
      </c>
      <c r="C11" s="24">
        <v>2225708.92</v>
      </c>
      <c r="D11" s="24">
        <v>153438.84</v>
      </c>
      <c r="E11" s="24">
        <f t="shared" si="0"/>
        <v>2379147.7599999998</v>
      </c>
      <c r="F11" s="24">
        <v>39454.94</v>
      </c>
      <c r="G11" s="24">
        <v>7242.81</v>
      </c>
      <c r="H11" s="24">
        <f t="shared" si="1"/>
        <v>46697.75</v>
      </c>
      <c r="I11" s="24">
        <v>394671.69</v>
      </c>
      <c r="J11" s="24">
        <v>-1584.38</v>
      </c>
      <c r="K11" s="24">
        <f t="shared" si="2"/>
        <v>393087.31</v>
      </c>
      <c r="L11" s="24">
        <v>0</v>
      </c>
      <c r="M11" s="24">
        <v>0</v>
      </c>
      <c r="N11" s="24">
        <f t="shared" si="3"/>
        <v>0</v>
      </c>
      <c r="O11" s="24">
        <v>42921.52</v>
      </c>
      <c r="P11" s="24">
        <v>-3088.97</v>
      </c>
      <c r="Q11" s="24">
        <f t="shared" si="4"/>
        <v>39832.549999999996</v>
      </c>
      <c r="R11" s="24">
        <v>1.59</v>
      </c>
      <c r="S11" s="10">
        <v>73606.3</v>
      </c>
      <c r="T11" s="10">
        <v>31545.56</v>
      </c>
      <c r="U11" s="10">
        <v>27612.93</v>
      </c>
      <c r="V11" s="10">
        <v>6804.43</v>
      </c>
      <c r="W11" s="10">
        <v>2615.5500000000002</v>
      </c>
      <c r="X11" s="5">
        <v>0</v>
      </c>
      <c r="Y11" s="10">
        <v>1128153.6200000001</v>
      </c>
      <c r="Z11" s="11">
        <f t="shared" si="5"/>
        <v>4129105.3499999996</v>
      </c>
    </row>
    <row r="12" spans="1:27" s="5" customFormat="1" ht="14.45" customHeight="1" x14ac:dyDescent="0.2">
      <c r="A12" s="8">
        <v>6</v>
      </c>
      <c r="B12" s="12" t="s">
        <v>7</v>
      </c>
      <c r="C12" s="24">
        <v>1798464.79</v>
      </c>
      <c r="D12" s="24">
        <v>132593.99</v>
      </c>
      <c r="E12" s="24">
        <f t="shared" si="0"/>
        <v>1931058.78</v>
      </c>
      <c r="F12" s="24">
        <v>31881.23</v>
      </c>
      <c r="G12" s="24">
        <v>6258.87</v>
      </c>
      <c r="H12" s="24">
        <f t="shared" si="1"/>
        <v>38140.1</v>
      </c>
      <c r="I12" s="24">
        <v>318911.03000000003</v>
      </c>
      <c r="J12" s="24">
        <v>-1369.14</v>
      </c>
      <c r="K12" s="24">
        <f t="shared" si="2"/>
        <v>317541.89</v>
      </c>
      <c r="L12" s="24">
        <v>0</v>
      </c>
      <c r="M12" s="24">
        <v>0</v>
      </c>
      <c r="N12" s="24">
        <f t="shared" si="3"/>
        <v>0</v>
      </c>
      <c r="O12" s="24">
        <v>34682.36</v>
      </c>
      <c r="P12" s="24">
        <v>-2669.33</v>
      </c>
      <c r="Q12" s="24">
        <f t="shared" si="4"/>
        <v>32013.03</v>
      </c>
      <c r="R12" s="24">
        <v>1.28</v>
      </c>
      <c r="S12" s="10">
        <v>16381.09</v>
      </c>
      <c r="T12" s="10">
        <v>7020.47</v>
      </c>
      <c r="U12" s="10">
        <v>22312.39</v>
      </c>
      <c r="V12" s="10">
        <v>5498.26</v>
      </c>
      <c r="W12" s="10">
        <v>2113.4699999999998</v>
      </c>
      <c r="X12" s="5">
        <v>100143</v>
      </c>
      <c r="Y12" s="10">
        <v>366386.4</v>
      </c>
      <c r="Z12" s="11">
        <f t="shared" si="5"/>
        <v>2838610.1599999997</v>
      </c>
    </row>
    <row r="13" spans="1:27" s="5" customFormat="1" ht="14.45" customHeight="1" x14ac:dyDescent="0.2">
      <c r="A13" s="8">
        <v>7</v>
      </c>
      <c r="B13" s="12" t="s">
        <v>8</v>
      </c>
      <c r="C13" s="24">
        <v>2401049.29</v>
      </c>
      <c r="D13" s="24">
        <v>176847.21</v>
      </c>
      <c r="E13" s="24">
        <f t="shared" si="0"/>
        <v>2577896.5</v>
      </c>
      <c r="F13" s="24">
        <v>42563.19</v>
      </c>
      <c r="G13" s="24">
        <v>8347.76</v>
      </c>
      <c r="H13" s="24">
        <f t="shared" si="1"/>
        <v>50910.950000000004</v>
      </c>
      <c r="I13" s="24">
        <v>425763.75</v>
      </c>
      <c r="J13" s="24">
        <v>-1826.09</v>
      </c>
      <c r="K13" s="24">
        <f t="shared" si="2"/>
        <v>423937.66</v>
      </c>
      <c r="L13" s="24">
        <v>192619.76</v>
      </c>
      <c r="M13" s="24">
        <v>10354.68</v>
      </c>
      <c r="N13" s="24">
        <f t="shared" si="3"/>
        <v>202974.44</v>
      </c>
      <c r="O13" s="24">
        <v>46302.86</v>
      </c>
      <c r="P13" s="24">
        <v>-3560.21</v>
      </c>
      <c r="Q13" s="24">
        <f t="shared" si="4"/>
        <v>42742.65</v>
      </c>
      <c r="R13" s="24">
        <v>1.72</v>
      </c>
      <c r="S13" s="10">
        <v>46375.94</v>
      </c>
      <c r="T13" s="10">
        <v>19875.400000000001</v>
      </c>
      <c r="U13" s="10">
        <v>29788.26</v>
      </c>
      <c r="V13" s="10">
        <v>7340.48</v>
      </c>
      <c r="W13" s="10">
        <v>2821.6</v>
      </c>
      <c r="X13" s="5">
        <v>2515</v>
      </c>
      <c r="Y13" s="10">
        <v>2171592.2799999998</v>
      </c>
      <c r="Z13" s="11">
        <f t="shared" si="5"/>
        <v>5578772.8799999999</v>
      </c>
    </row>
    <row r="14" spans="1:27" s="5" customFormat="1" ht="14.45" customHeight="1" x14ac:dyDescent="0.2">
      <c r="A14" s="8">
        <v>8</v>
      </c>
      <c r="B14" s="12" t="s">
        <v>9</v>
      </c>
      <c r="C14" s="24">
        <v>1832722.48</v>
      </c>
      <c r="D14" s="24">
        <v>138379.46</v>
      </c>
      <c r="E14" s="24">
        <f t="shared" si="0"/>
        <v>1971101.94</v>
      </c>
      <c r="F14" s="24">
        <v>32488.51</v>
      </c>
      <c r="G14" s="24">
        <v>6531.96</v>
      </c>
      <c r="H14" s="24">
        <f t="shared" si="1"/>
        <v>39020.47</v>
      </c>
      <c r="I14" s="24">
        <v>324985.75</v>
      </c>
      <c r="J14" s="24">
        <v>-1428.88</v>
      </c>
      <c r="K14" s="24">
        <f t="shared" si="2"/>
        <v>323556.87</v>
      </c>
      <c r="L14" s="24">
        <v>1376165.8</v>
      </c>
      <c r="M14" s="24">
        <v>73978.720000000001</v>
      </c>
      <c r="N14" s="24">
        <f t="shared" si="3"/>
        <v>1450144.52</v>
      </c>
      <c r="O14" s="24">
        <v>35343</v>
      </c>
      <c r="P14" s="24">
        <v>-2785.8</v>
      </c>
      <c r="Q14" s="24">
        <f t="shared" si="4"/>
        <v>32557.200000000001</v>
      </c>
      <c r="R14" s="24">
        <v>1.31</v>
      </c>
      <c r="S14" s="10">
        <v>31791.78</v>
      </c>
      <c r="T14" s="10">
        <v>13625.05</v>
      </c>
      <c r="U14" s="10">
        <v>22737.4</v>
      </c>
      <c r="V14" s="10">
        <v>5602.99</v>
      </c>
      <c r="W14" s="10">
        <v>2153.73</v>
      </c>
      <c r="X14" s="5">
        <v>0</v>
      </c>
      <c r="Y14" s="10">
        <v>2447471.4900000002</v>
      </c>
      <c r="Z14" s="11">
        <f t="shared" si="5"/>
        <v>6339764.75</v>
      </c>
      <c r="AA14" s="13"/>
    </row>
    <row r="15" spans="1:27" s="5" customFormat="1" ht="14.45" customHeight="1" x14ac:dyDescent="0.2">
      <c r="A15" s="8">
        <v>9</v>
      </c>
      <c r="B15" s="12" t="s">
        <v>10</v>
      </c>
      <c r="C15" s="24">
        <v>3669409.06</v>
      </c>
      <c r="D15" s="24">
        <v>269373.88</v>
      </c>
      <c r="E15" s="24">
        <f t="shared" si="0"/>
        <v>3938782.94</v>
      </c>
      <c r="F15" s="24">
        <v>65047.29</v>
      </c>
      <c r="G15" s="24">
        <v>12715.32</v>
      </c>
      <c r="H15" s="24">
        <f t="shared" si="1"/>
        <v>77762.61</v>
      </c>
      <c r="I15" s="24">
        <v>650674.42000000004</v>
      </c>
      <c r="J15" s="24">
        <v>-2781.5</v>
      </c>
      <c r="K15" s="24">
        <f t="shared" si="2"/>
        <v>647892.92000000004</v>
      </c>
      <c r="L15" s="24">
        <v>352973.46</v>
      </c>
      <c r="M15" s="24">
        <v>18974.84</v>
      </c>
      <c r="N15" s="24">
        <f t="shared" si="3"/>
        <v>371948.30000000005</v>
      </c>
      <c r="O15" s="24">
        <v>70762.45</v>
      </c>
      <c r="P15" s="24">
        <v>-5422.92</v>
      </c>
      <c r="Q15" s="24">
        <f t="shared" si="4"/>
        <v>65339.53</v>
      </c>
      <c r="R15" s="24">
        <v>2.62</v>
      </c>
      <c r="S15" s="10">
        <v>65871.33</v>
      </c>
      <c r="T15" s="10">
        <v>28230.57</v>
      </c>
      <c r="U15" s="10">
        <v>45523.98</v>
      </c>
      <c r="V15" s="10">
        <v>11218.1</v>
      </c>
      <c r="W15" s="10">
        <v>4312.12</v>
      </c>
      <c r="X15" s="5">
        <v>0</v>
      </c>
      <c r="Y15" s="10">
        <v>1555155.75</v>
      </c>
      <c r="Z15" s="11">
        <f t="shared" si="5"/>
        <v>6812040.7700000005</v>
      </c>
      <c r="AA15" s="13"/>
    </row>
    <row r="16" spans="1:27" s="5" customFormat="1" ht="14.45" customHeight="1" x14ac:dyDescent="0.2">
      <c r="A16" s="8">
        <v>10</v>
      </c>
      <c r="B16" s="12" t="s">
        <v>11</v>
      </c>
      <c r="C16" s="24">
        <v>3118403.02</v>
      </c>
      <c r="D16" s="24">
        <v>223654.38</v>
      </c>
      <c r="E16" s="24">
        <f t="shared" si="0"/>
        <v>3342057.4</v>
      </c>
      <c r="F16" s="24">
        <v>55279.65</v>
      </c>
      <c r="G16" s="24">
        <v>10557.21</v>
      </c>
      <c r="H16" s="24">
        <f t="shared" si="1"/>
        <v>65836.86</v>
      </c>
      <c r="I16" s="24">
        <v>552967.81000000006</v>
      </c>
      <c r="J16" s="24">
        <v>-2309.41</v>
      </c>
      <c r="K16" s="24">
        <f t="shared" si="2"/>
        <v>550658.4</v>
      </c>
      <c r="L16" s="24">
        <v>315037.78999999998</v>
      </c>
      <c r="M16" s="24">
        <v>16935.53</v>
      </c>
      <c r="N16" s="24">
        <f t="shared" si="3"/>
        <v>331973.31999999995</v>
      </c>
      <c r="O16" s="24">
        <v>60136.61</v>
      </c>
      <c r="P16" s="24">
        <v>-4502.5200000000004</v>
      </c>
      <c r="Q16" s="24">
        <f t="shared" si="4"/>
        <v>55634.09</v>
      </c>
      <c r="R16" s="24">
        <v>2.23</v>
      </c>
      <c r="S16" s="10">
        <v>70934.880000000005</v>
      </c>
      <c r="T16" s="10">
        <v>30400.66</v>
      </c>
      <c r="U16" s="10">
        <v>38688</v>
      </c>
      <c r="V16" s="10">
        <v>9533.57</v>
      </c>
      <c r="W16" s="10">
        <v>3664.6</v>
      </c>
      <c r="X16" s="5">
        <v>0</v>
      </c>
      <c r="Y16" s="10">
        <v>1213603.1399999999</v>
      </c>
      <c r="Z16" s="11">
        <f t="shared" si="5"/>
        <v>5712987.1499999994</v>
      </c>
      <c r="AA16" s="13"/>
    </row>
    <row r="17" spans="1:27" s="5" customFormat="1" ht="14.45" customHeight="1" x14ac:dyDescent="0.2">
      <c r="A17" s="8">
        <v>11</v>
      </c>
      <c r="B17" s="12" t="s">
        <v>12</v>
      </c>
      <c r="C17" s="24">
        <v>9300945.3599999994</v>
      </c>
      <c r="D17" s="24">
        <v>658792.24</v>
      </c>
      <c r="E17" s="24">
        <f t="shared" si="0"/>
        <v>9959737.5999999996</v>
      </c>
      <c r="F17" s="24">
        <v>164877.03</v>
      </c>
      <c r="G17" s="24">
        <v>31097.14</v>
      </c>
      <c r="H17" s="24">
        <f t="shared" si="1"/>
        <v>195974.16999999998</v>
      </c>
      <c r="I17" s="24">
        <v>1649281.17</v>
      </c>
      <c r="J17" s="24">
        <v>-6802.54</v>
      </c>
      <c r="K17" s="24">
        <f t="shared" si="2"/>
        <v>1642478.63</v>
      </c>
      <c r="L17" s="24">
        <v>552463.22</v>
      </c>
      <c r="M17" s="24">
        <v>29698.84</v>
      </c>
      <c r="N17" s="24">
        <f t="shared" si="3"/>
        <v>582162.05999999994</v>
      </c>
      <c r="O17" s="24">
        <v>179363.39</v>
      </c>
      <c r="P17" s="24">
        <v>-13262.53</v>
      </c>
      <c r="Q17" s="24">
        <f t="shared" si="4"/>
        <v>166100.86000000002</v>
      </c>
      <c r="R17" s="24">
        <v>6.64</v>
      </c>
      <c r="S17" s="10">
        <v>139632.78</v>
      </c>
      <c r="T17" s="10">
        <v>59842.62</v>
      </c>
      <c r="U17" s="10">
        <v>115390.79</v>
      </c>
      <c r="V17" s="10">
        <v>28434.82</v>
      </c>
      <c r="W17" s="10">
        <v>10930.04</v>
      </c>
      <c r="X17" s="5">
        <v>25921</v>
      </c>
      <c r="Y17" s="10">
        <v>1783067.69</v>
      </c>
      <c r="Z17" s="11">
        <f t="shared" si="5"/>
        <v>14709679.699999996</v>
      </c>
      <c r="AA17" s="13"/>
    </row>
    <row r="18" spans="1:27" s="5" customFormat="1" ht="14.45" customHeight="1" x14ac:dyDescent="0.2">
      <c r="A18" s="8">
        <v>12</v>
      </c>
      <c r="B18" s="12" t="s">
        <v>13</v>
      </c>
      <c r="C18" s="24">
        <v>1805917.94</v>
      </c>
      <c r="D18" s="24">
        <v>134281.54</v>
      </c>
      <c r="E18" s="24">
        <f t="shared" si="0"/>
        <v>1940199.48</v>
      </c>
      <c r="F18" s="24">
        <v>32013.35</v>
      </c>
      <c r="G18" s="24">
        <v>6338.53</v>
      </c>
      <c r="H18" s="24">
        <f t="shared" si="1"/>
        <v>38351.879999999997</v>
      </c>
      <c r="I18" s="24">
        <v>320232.65999999997</v>
      </c>
      <c r="J18" s="24">
        <v>-1386.56</v>
      </c>
      <c r="K18" s="24">
        <f t="shared" si="2"/>
        <v>318846.09999999998</v>
      </c>
      <c r="L18" s="24">
        <v>97146.09</v>
      </c>
      <c r="M18" s="24">
        <v>5222.29</v>
      </c>
      <c r="N18" s="24">
        <f t="shared" si="3"/>
        <v>102368.37999999999</v>
      </c>
      <c r="O18" s="24">
        <v>34826.089999999997</v>
      </c>
      <c r="P18" s="24">
        <v>-2703.3</v>
      </c>
      <c r="Q18" s="24">
        <f t="shared" si="4"/>
        <v>32122.789999999997</v>
      </c>
      <c r="R18" s="24">
        <v>1.29</v>
      </c>
      <c r="S18" s="10">
        <v>22886.13</v>
      </c>
      <c r="T18" s="10">
        <v>9808.34</v>
      </c>
      <c r="U18" s="10">
        <v>22404.85</v>
      </c>
      <c r="V18" s="10">
        <v>5521.05</v>
      </c>
      <c r="W18" s="10">
        <v>2122.23</v>
      </c>
      <c r="X18" s="5">
        <v>0</v>
      </c>
      <c r="Y18" s="10">
        <v>998552.27</v>
      </c>
      <c r="Z18" s="11">
        <f t="shared" si="5"/>
        <v>3493184.7899999996</v>
      </c>
      <c r="AA18" s="13"/>
    </row>
    <row r="19" spans="1:27" s="5" customFormat="1" ht="14.45" customHeight="1" x14ac:dyDescent="0.2">
      <c r="A19" s="8">
        <v>13</v>
      </c>
      <c r="B19" s="12" t="s">
        <v>14</v>
      </c>
      <c r="C19" s="24">
        <v>1904129.2</v>
      </c>
      <c r="D19" s="24">
        <v>132802.53</v>
      </c>
      <c r="E19" s="24">
        <f t="shared" si="0"/>
        <v>2036931.73</v>
      </c>
      <c r="F19" s="24">
        <v>33754.33</v>
      </c>
      <c r="G19" s="24">
        <v>6268.71</v>
      </c>
      <c r="H19" s="24">
        <f t="shared" si="1"/>
        <v>40023.040000000001</v>
      </c>
      <c r="I19" s="24">
        <v>337647.87</v>
      </c>
      <c r="J19" s="24">
        <v>-1371.29</v>
      </c>
      <c r="K19" s="24">
        <f t="shared" si="2"/>
        <v>336276.58</v>
      </c>
      <c r="L19" s="24">
        <v>153567.46</v>
      </c>
      <c r="M19" s="24">
        <v>8255.35</v>
      </c>
      <c r="N19" s="24">
        <f t="shared" si="3"/>
        <v>161822.81</v>
      </c>
      <c r="O19" s="24">
        <v>36720.04</v>
      </c>
      <c r="P19" s="24">
        <v>-2673.52</v>
      </c>
      <c r="Q19" s="24">
        <f t="shared" si="4"/>
        <v>34046.520000000004</v>
      </c>
      <c r="R19" s="24">
        <v>1.36</v>
      </c>
      <c r="S19" s="10">
        <v>33329.18</v>
      </c>
      <c r="T19" s="10">
        <v>14283.94</v>
      </c>
      <c r="U19" s="10">
        <v>23623.3</v>
      </c>
      <c r="V19" s="10">
        <v>5821.3</v>
      </c>
      <c r="W19" s="10">
        <v>2237.64</v>
      </c>
      <c r="X19" s="5">
        <v>11134</v>
      </c>
      <c r="Y19" s="10">
        <v>569841.89</v>
      </c>
      <c r="Z19" s="11">
        <f t="shared" si="5"/>
        <v>3269373.29</v>
      </c>
      <c r="AA19" s="13"/>
    </row>
    <row r="20" spans="1:27" s="5" customFormat="1" ht="14.45" customHeight="1" x14ac:dyDescent="0.2">
      <c r="A20" s="8">
        <v>14</v>
      </c>
      <c r="B20" s="12" t="s">
        <v>15</v>
      </c>
      <c r="C20" s="24">
        <v>1329994.75</v>
      </c>
      <c r="D20" s="24">
        <v>98130.83</v>
      </c>
      <c r="E20" s="24">
        <f t="shared" si="0"/>
        <v>1428125.58</v>
      </c>
      <c r="F20" s="24">
        <v>23576.7</v>
      </c>
      <c r="G20" s="24">
        <v>4632.09</v>
      </c>
      <c r="H20" s="24">
        <f t="shared" si="1"/>
        <v>28208.79</v>
      </c>
      <c r="I20" s="24">
        <v>235840.04</v>
      </c>
      <c r="J20" s="24">
        <v>-1013.28</v>
      </c>
      <c r="K20" s="24">
        <f t="shared" si="2"/>
        <v>234826.76</v>
      </c>
      <c r="L20" s="24">
        <v>25237.34</v>
      </c>
      <c r="M20" s="24">
        <v>1356.69</v>
      </c>
      <c r="N20" s="24">
        <f t="shared" si="3"/>
        <v>26594.03</v>
      </c>
      <c r="O20" s="24">
        <v>25648.19</v>
      </c>
      <c r="P20" s="24">
        <v>-1975.53</v>
      </c>
      <c r="Q20" s="24">
        <f t="shared" si="4"/>
        <v>23672.66</v>
      </c>
      <c r="R20" s="24">
        <v>0.95</v>
      </c>
      <c r="S20" s="10">
        <v>5737.75</v>
      </c>
      <c r="T20" s="10">
        <v>2459.04</v>
      </c>
      <c r="U20" s="10">
        <v>16500.38</v>
      </c>
      <c r="V20" s="10">
        <v>4066.06</v>
      </c>
      <c r="W20" s="10">
        <v>1562.95</v>
      </c>
      <c r="X20" s="5">
        <v>0</v>
      </c>
      <c r="Y20" s="10">
        <v>189747.89</v>
      </c>
      <c r="Z20" s="11">
        <f t="shared" si="5"/>
        <v>1961502.8399999999</v>
      </c>
      <c r="AA20" s="13"/>
    </row>
    <row r="21" spans="1:27" s="5" customFormat="1" ht="14.45" customHeight="1" x14ac:dyDescent="0.2">
      <c r="A21" s="8">
        <v>15</v>
      </c>
      <c r="B21" s="12" t="s">
        <v>16</v>
      </c>
      <c r="C21" s="24">
        <v>1472799.34</v>
      </c>
      <c r="D21" s="24">
        <v>108715.01</v>
      </c>
      <c r="E21" s="24">
        <f t="shared" si="0"/>
        <v>1581514.35</v>
      </c>
      <c r="F21" s="24">
        <v>26108.18</v>
      </c>
      <c r="G21" s="24">
        <v>5131.7</v>
      </c>
      <c r="H21" s="24">
        <f t="shared" si="1"/>
        <v>31239.88</v>
      </c>
      <c r="I21" s="24">
        <v>261162.72</v>
      </c>
      <c r="J21" s="24">
        <v>-1122.57</v>
      </c>
      <c r="K21" s="24">
        <f t="shared" si="2"/>
        <v>260040.15</v>
      </c>
      <c r="L21" s="24">
        <v>14303.63</v>
      </c>
      <c r="M21" s="24">
        <v>768.92</v>
      </c>
      <c r="N21" s="24">
        <f t="shared" si="3"/>
        <v>15072.55</v>
      </c>
      <c r="O21" s="24">
        <v>28402.09</v>
      </c>
      <c r="P21" s="24">
        <v>-2188.6</v>
      </c>
      <c r="Q21" s="24">
        <f t="shared" si="4"/>
        <v>26213.49</v>
      </c>
      <c r="R21" s="24">
        <v>1.05</v>
      </c>
      <c r="S21" s="10">
        <v>3469.73</v>
      </c>
      <c r="T21" s="10">
        <v>1487.03</v>
      </c>
      <c r="U21" s="10">
        <v>18272.07</v>
      </c>
      <c r="V21" s="10">
        <v>4502.6400000000003</v>
      </c>
      <c r="W21" s="10">
        <v>1730.77</v>
      </c>
      <c r="X21" s="5">
        <v>0</v>
      </c>
      <c r="Y21" s="10">
        <v>169532.52</v>
      </c>
      <c r="Z21" s="11">
        <f t="shared" si="5"/>
        <v>2113076.23</v>
      </c>
      <c r="AA21" s="13"/>
    </row>
    <row r="22" spans="1:27" s="5" customFormat="1" ht="14.45" customHeight="1" x14ac:dyDescent="0.2">
      <c r="A22" s="8">
        <v>16</v>
      </c>
      <c r="B22" s="12" t="s">
        <v>17</v>
      </c>
      <c r="C22" s="24">
        <v>21211733.710000001</v>
      </c>
      <c r="D22" s="24">
        <v>1325158.8</v>
      </c>
      <c r="E22" s="24">
        <f t="shared" si="0"/>
        <v>22536892.510000002</v>
      </c>
      <c r="F22" s="24">
        <v>376018.52</v>
      </c>
      <c r="G22" s="24">
        <v>62551.8</v>
      </c>
      <c r="H22" s="24">
        <f t="shared" si="1"/>
        <v>438570.32</v>
      </c>
      <c r="I22" s="24">
        <v>3761350.22</v>
      </c>
      <c r="J22" s="24">
        <v>-13683.3</v>
      </c>
      <c r="K22" s="24">
        <f t="shared" si="2"/>
        <v>3747666.9200000004</v>
      </c>
      <c r="L22" s="24">
        <v>0</v>
      </c>
      <c r="M22" s="24">
        <v>0</v>
      </c>
      <c r="N22" s="24">
        <f t="shared" si="3"/>
        <v>0</v>
      </c>
      <c r="O22" s="24">
        <v>409056.11</v>
      </c>
      <c r="P22" s="24">
        <v>-26677.54</v>
      </c>
      <c r="Q22" s="24">
        <f t="shared" si="4"/>
        <v>382378.57</v>
      </c>
      <c r="R22" s="24">
        <v>15.15</v>
      </c>
      <c r="S22" s="10">
        <v>509565.56</v>
      </c>
      <c r="T22" s="10">
        <v>218385.24</v>
      </c>
      <c r="U22" s="10">
        <v>263160.21000000002</v>
      </c>
      <c r="V22" s="10">
        <v>64848.44</v>
      </c>
      <c r="W22" s="10">
        <v>24927.040000000001</v>
      </c>
      <c r="X22" s="5">
        <v>916533</v>
      </c>
      <c r="Y22" s="10">
        <v>4915710.88</v>
      </c>
      <c r="Z22" s="11">
        <f t="shared" si="5"/>
        <v>34018653.840000004</v>
      </c>
      <c r="AA22" s="13"/>
    </row>
    <row r="23" spans="1:27" s="5" customFormat="1" ht="14.45" customHeight="1" x14ac:dyDescent="0.2">
      <c r="A23" s="8">
        <v>17</v>
      </c>
      <c r="B23" s="12" t="s">
        <v>18</v>
      </c>
      <c r="C23" s="24">
        <v>1915995.33</v>
      </c>
      <c r="D23" s="24">
        <v>138683.41</v>
      </c>
      <c r="E23" s="24">
        <f t="shared" si="0"/>
        <v>2054678.74</v>
      </c>
      <c r="F23" s="24">
        <v>33964.68</v>
      </c>
      <c r="G23" s="24">
        <v>6546.31</v>
      </c>
      <c r="H23" s="24">
        <f t="shared" si="1"/>
        <v>40510.99</v>
      </c>
      <c r="I23" s="24">
        <v>339752.02</v>
      </c>
      <c r="J23" s="24">
        <v>-1432.01</v>
      </c>
      <c r="K23" s="24">
        <f t="shared" si="2"/>
        <v>338320.01</v>
      </c>
      <c r="L23" s="24">
        <v>0</v>
      </c>
      <c r="M23" s="24">
        <v>0</v>
      </c>
      <c r="N23" s="24">
        <f t="shared" si="3"/>
        <v>0</v>
      </c>
      <c r="O23" s="24">
        <v>36948.870000000003</v>
      </c>
      <c r="P23" s="24">
        <v>-2791.92</v>
      </c>
      <c r="Q23" s="24">
        <f t="shared" si="4"/>
        <v>34156.950000000004</v>
      </c>
      <c r="R23" s="24">
        <v>1.37</v>
      </c>
      <c r="S23" s="10">
        <v>14383.88</v>
      </c>
      <c r="T23" s="10">
        <v>6164.52</v>
      </c>
      <c r="U23" s="10">
        <v>23770.51</v>
      </c>
      <c r="V23" s="10">
        <v>5857.57</v>
      </c>
      <c r="W23" s="10">
        <v>2251.59</v>
      </c>
      <c r="X23" s="5">
        <v>0</v>
      </c>
      <c r="Y23" s="10">
        <v>342153.56</v>
      </c>
      <c r="Z23" s="11">
        <f t="shared" si="5"/>
        <v>2862249.69</v>
      </c>
    </row>
    <row r="24" spans="1:27" s="5" customFormat="1" ht="14.45" customHeight="1" x14ac:dyDescent="0.2">
      <c r="A24" s="8">
        <v>18</v>
      </c>
      <c r="B24" s="12" t="s">
        <v>19</v>
      </c>
      <c r="C24" s="24">
        <v>163614055.72</v>
      </c>
      <c r="D24" s="24">
        <v>7849526.3300000001</v>
      </c>
      <c r="E24" s="24">
        <f t="shared" si="0"/>
        <v>171463582.05000001</v>
      </c>
      <c r="F24" s="24">
        <v>2900371.86</v>
      </c>
      <c r="G24" s="24">
        <v>370523.17</v>
      </c>
      <c r="H24" s="24">
        <f t="shared" si="1"/>
        <v>3270895.03</v>
      </c>
      <c r="I24" s="24">
        <v>29012704.640000001</v>
      </c>
      <c r="J24" s="24">
        <v>-81052.479999999996</v>
      </c>
      <c r="K24" s="24">
        <f t="shared" si="2"/>
        <v>28931652.16</v>
      </c>
      <c r="L24" s="24">
        <v>12764679.380000001</v>
      </c>
      <c r="M24" s="24">
        <v>686192.48</v>
      </c>
      <c r="N24" s="24">
        <f t="shared" si="3"/>
        <v>13450871.860000001</v>
      </c>
      <c r="O24" s="24">
        <v>3155203.19</v>
      </c>
      <c r="P24" s="24">
        <v>-158023.37</v>
      </c>
      <c r="Q24" s="24">
        <f t="shared" si="4"/>
        <v>2997179.82</v>
      </c>
      <c r="R24" s="24">
        <v>116.89</v>
      </c>
      <c r="S24" s="10">
        <v>2645104.42</v>
      </c>
      <c r="T24" s="10">
        <v>1133616.18</v>
      </c>
      <c r="U24" s="10">
        <v>2029853.4</v>
      </c>
      <c r="V24" s="10">
        <v>500200.32</v>
      </c>
      <c r="W24" s="10">
        <v>192271.6</v>
      </c>
      <c r="X24" s="5">
        <v>14216542</v>
      </c>
      <c r="Y24" s="10">
        <v>21697073.260000002</v>
      </c>
      <c r="Z24" s="11">
        <f t="shared" si="5"/>
        <v>262528958.98999998</v>
      </c>
    </row>
    <row r="25" spans="1:27" s="5" customFormat="1" ht="14.45" customHeight="1" x14ac:dyDescent="0.2">
      <c r="A25" s="8">
        <v>19</v>
      </c>
      <c r="B25" s="12" t="s">
        <v>20</v>
      </c>
      <c r="C25" s="24">
        <v>1689639.34</v>
      </c>
      <c r="D25" s="24">
        <v>123162.65</v>
      </c>
      <c r="E25" s="24">
        <f t="shared" si="0"/>
        <v>1812801.99</v>
      </c>
      <c r="F25" s="24">
        <v>29952.09</v>
      </c>
      <c r="G25" s="24">
        <v>5813.68</v>
      </c>
      <c r="H25" s="24">
        <f t="shared" si="1"/>
        <v>35765.770000000004</v>
      </c>
      <c r="I25" s="24">
        <v>299613.67</v>
      </c>
      <c r="J25" s="24">
        <v>-1271.75</v>
      </c>
      <c r="K25" s="24">
        <f t="shared" si="2"/>
        <v>298341.92</v>
      </c>
      <c r="L25" s="24">
        <v>0</v>
      </c>
      <c r="M25" s="24">
        <v>0</v>
      </c>
      <c r="N25" s="24">
        <f t="shared" si="3"/>
        <v>0</v>
      </c>
      <c r="O25" s="24">
        <v>32583.73</v>
      </c>
      <c r="P25" s="24">
        <v>-2479.46</v>
      </c>
      <c r="Q25" s="24">
        <f t="shared" si="4"/>
        <v>30104.27</v>
      </c>
      <c r="R25" s="24">
        <v>1.21</v>
      </c>
      <c r="S25" s="10">
        <v>17551.77</v>
      </c>
      <c r="T25" s="10">
        <v>7522.19</v>
      </c>
      <c r="U25" s="10">
        <v>20962.259999999998</v>
      </c>
      <c r="V25" s="10">
        <v>5165.5600000000004</v>
      </c>
      <c r="W25" s="10">
        <v>1985.59</v>
      </c>
      <c r="X25" s="5">
        <v>0</v>
      </c>
      <c r="Y25" s="10">
        <v>520586.27</v>
      </c>
      <c r="Z25" s="11">
        <f t="shared" si="5"/>
        <v>2750788.8</v>
      </c>
    </row>
    <row r="26" spans="1:27" s="5" customFormat="1" ht="14.45" customHeight="1" x14ac:dyDescent="0.2">
      <c r="A26" s="8">
        <v>20</v>
      </c>
      <c r="B26" s="12" t="s">
        <v>21</v>
      </c>
      <c r="C26" s="24">
        <v>18537223.859999999</v>
      </c>
      <c r="D26" s="24">
        <v>1205551.92</v>
      </c>
      <c r="E26" s="24">
        <f t="shared" si="0"/>
        <v>19742775.780000001</v>
      </c>
      <c r="F26" s="24">
        <v>328607.71999999997</v>
      </c>
      <c r="G26" s="24">
        <v>56905.97</v>
      </c>
      <c r="H26" s="24">
        <f t="shared" si="1"/>
        <v>385513.68999999994</v>
      </c>
      <c r="I26" s="24">
        <v>3287095.34</v>
      </c>
      <c r="J26" s="24">
        <v>-12448.26</v>
      </c>
      <c r="K26" s="24">
        <f t="shared" si="2"/>
        <v>3274647.08</v>
      </c>
      <c r="L26" s="24">
        <v>1826677.5</v>
      </c>
      <c r="M26" s="24">
        <v>98196.93</v>
      </c>
      <c r="N26" s="24">
        <f t="shared" si="3"/>
        <v>1924874.43</v>
      </c>
      <c r="O26" s="24">
        <v>357479.73</v>
      </c>
      <c r="P26" s="24">
        <v>-24269.66</v>
      </c>
      <c r="Q26" s="24">
        <f t="shared" si="4"/>
        <v>333210.07</v>
      </c>
      <c r="R26" s="24">
        <v>13.24</v>
      </c>
      <c r="S26" s="10">
        <v>424565.56</v>
      </c>
      <c r="T26" s="10">
        <v>181956.67</v>
      </c>
      <c r="U26" s="10">
        <v>229979.3</v>
      </c>
      <c r="V26" s="10">
        <v>56671.94</v>
      </c>
      <c r="W26" s="10">
        <v>21784.080000000002</v>
      </c>
      <c r="X26" s="5">
        <v>211699</v>
      </c>
      <c r="Y26" s="10">
        <v>4446731.9000000004</v>
      </c>
      <c r="Z26" s="11">
        <f t="shared" si="5"/>
        <v>31234422.740000002</v>
      </c>
    </row>
    <row r="27" spans="1:27" s="5" customFormat="1" ht="14.45" customHeight="1" x14ac:dyDescent="0.2">
      <c r="A27" s="8">
        <v>21</v>
      </c>
      <c r="B27" s="14" t="s">
        <v>22</v>
      </c>
      <c r="C27" s="24">
        <v>1615720.11</v>
      </c>
      <c r="D27" s="24">
        <v>119634.14</v>
      </c>
      <c r="E27" s="24">
        <f t="shared" si="0"/>
        <v>1735354.25</v>
      </c>
      <c r="F27" s="24">
        <v>28641.73</v>
      </c>
      <c r="G27" s="24">
        <v>5647.12</v>
      </c>
      <c r="H27" s="24">
        <f t="shared" si="1"/>
        <v>34288.85</v>
      </c>
      <c r="I27" s="24">
        <v>286506.01</v>
      </c>
      <c r="J27" s="24">
        <v>-1235.32</v>
      </c>
      <c r="K27" s="24">
        <f t="shared" si="2"/>
        <v>285270.69</v>
      </c>
      <c r="L27" s="24">
        <v>28143.19</v>
      </c>
      <c r="M27" s="24">
        <v>1512.9</v>
      </c>
      <c r="N27" s="24">
        <f t="shared" si="3"/>
        <v>29656.09</v>
      </c>
      <c r="O27" s="24">
        <v>31158.240000000002</v>
      </c>
      <c r="P27" s="24">
        <v>-2408.42</v>
      </c>
      <c r="Q27" s="24">
        <f t="shared" si="4"/>
        <v>28749.82</v>
      </c>
      <c r="R27" s="24">
        <v>1.1499999999999999</v>
      </c>
      <c r="S27" s="10">
        <v>6928.18</v>
      </c>
      <c r="T27" s="10">
        <v>2969.22</v>
      </c>
      <c r="U27" s="10">
        <v>20045.189999999999</v>
      </c>
      <c r="V27" s="10">
        <v>4939.57</v>
      </c>
      <c r="W27" s="10">
        <v>1898.72</v>
      </c>
      <c r="X27" s="5">
        <v>46432</v>
      </c>
      <c r="Y27" s="10">
        <v>279940.37</v>
      </c>
      <c r="Z27" s="11">
        <f t="shared" si="5"/>
        <v>2476474.1000000006</v>
      </c>
    </row>
    <row r="28" spans="1:27" s="5" customFormat="1" ht="14.45" customHeight="1" x14ac:dyDescent="0.2">
      <c r="A28" s="8">
        <v>22</v>
      </c>
      <c r="B28" s="12" t="s">
        <v>23</v>
      </c>
      <c r="C28" s="24">
        <v>1342248.07</v>
      </c>
      <c r="D28" s="24">
        <v>99952</v>
      </c>
      <c r="E28" s="24">
        <f t="shared" si="0"/>
        <v>1442200.07</v>
      </c>
      <c r="F28" s="24">
        <v>23793.91</v>
      </c>
      <c r="G28" s="24">
        <v>4718.0600000000004</v>
      </c>
      <c r="H28" s="24">
        <f t="shared" si="1"/>
        <v>28511.97</v>
      </c>
      <c r="I28" s="24">
        <v>238012.84</v>
      </c>
      <c r="J28" s="24">
        <v>-1032.08</v>
      </c>
      <c r="K28" s="24">
        <f t="shared" si="2"/>
        <v>236980.76</v>
      </c>
      <c r="L28" s="24">
        <v>27246.82</v>
      </c>
      <c r="M28" s="24">
        <v>1464.71</v>
      </c>
      <c r="N28" s="24">
        <f t="shared" si="3"/>
        <v>28711.53</v>
      </c>
      <c r="O28" s="24">
        <v>25884.48</v>
      </c>
      <c r="P28" s="24">
        <v>-2012.19</v>
      </c>
      <c r="Q28" s="24">
        <f t="shared" si="4"/>
        <v>23872.29</v>
      </c>
      <c r="R28" s="24">
        <v>0.96</v>
      </c>
      <c r="S28" s="10">
        <v>4084.69</v>
      </c>
      <c r="T28" s="10">
        <v>1750.58</v>
      </c>
      <c r="U28" s="10">
        <v>16652.400000000001</v>
      </c>
      <c r="V28" s="10">
        <v>4103.5200000000004</v>
      </c>
      <c r="W28" s="10">
        <v>1577.35</v>
      </c>
      <c r="X28" s="5">
        <v>64935</v>
      </c>
      <c r="Y28" s="10">
        <v>194264.57</v>
      </c>
      <c r="Z28" s="11">
        <f t="shared" si="5"/>
        <v>2047645.6900000002</v>
      </c>
    </row>
    <row r="29" spans="1:27" s="5" customFormat="1" ht="14.45" customHeight="1" x14ac:dyDescent="0.2">
      <c r="A29" s="8">
        <v>23</v>
      </c>
      <c r="B29" s="12" t="s">
        <v>24</v>
      </c>
      <c r="C29" s="24">
        <v>1675753.7</v>
      </c>
      <c r="D29" s="24">
        <v>113894.21</v>
      </c>
      <c r="E29" s="24">
        <f t="shared" si="0"/>
        <v>1789647.91</v>
      </c>
      <c r="F29" s="24">
        <v>29705.94</v>
      </c>
      <c r="G29" s="24">
        <v>5376.18</v>
      </c>
      <c r="H29" s="24">
        <f t="shared" si="1"/>
        <v>35082.119999999995</v>
      </c>
      <c r="I29" s="24">
        <v>297151.40999999997</v>
      </c>
      <c r="J29" s="24">
        <v>-1176.05</v>
      </c>
      <c r="K29" s="24">
        <f t="shared" si="2"/>
        <v>295975.36</v>
      </c>
      <c r="L29" s="24">
        <v>33420.54</v>
      </c>
      <c r="M29" s="24">
        <v>1796.59</v>
      </c>
      <c r="N29" s="24">
        <f t="shared" si="3"/>
        <v>35217.129999999997</v>
      </c>
      <c r="O29" s="24">
        <v>32315.95</v>
      </c>
      <c r="P29" s="24">
        <v>-2292.87</v>
      </c>
      <c r="Q29" s="24">
        <f t="shared" si="4"/>
        <v>30023.08</v>
      </c>
      <c r="R29" s="24">
        <v>1.2</v>
      </c>
      <c r="S29" s="10">
        <v>18776.05</v>
      </c>
      <c r="T29" s="10">
        <v>8046.88</v>
      </c>
      <c r="U29" s="10">
        <v>20789.990000000002</v>
      </c>
      <c r="V29" s="10">
        <v>5123.1099999999997</v>
      </c>
      <c r="W29" s="10">
        <v>1969.27</v>
      </c>
      <c r="X29" s="5">
        <v>112420</v>
      </c>
      <c r="Y29" s="10">
        <v>268352.15000000002</v>
      </c>
      <c r="Z29" s="11">
        <f t="shared" si="5"/>
        <v>2621424.2499999995</v>
      </c>
    </row>
    <row r="30" spans="1:27" s="5" customFormat="1" ht="14.45" customHeight="1" x14ac:dyDescent="0.2">
      <c r="A30" s="8">
        <v>24</v>
      </c>
      <c r="B30" s="12" t="s">
        <v>25</v>
      </c>
      <c r="C30" s="24">
        <v>1836101.88</v>
      </c>
      <c r="D30" s="24">
        <v>136016.03</v>
      </c>
      <c r="E30" s="24">
        <f t="shared" si="0"/>
        <v>1972117.91</v>
      </c>
      <c r="F30" s="24">
        <v>32548.42</v>
      </c>
      <c r="G30" s="24">
        <v>6420.4</v>
      </c>
      <c r="H30" s="24">
        <f t="shared" si="1"/>
        <v>38968.82</v>
      </c>
      <c r="I30" s="24">
        <v>325585</v>
      </c>
      <c r="J30" s="24">
        <v>-1404.47</v>
      </c>
      <c r="K30" s="24">
        <f t="shared" si="2"/>
        <v>324180.53000000003</v>
      </c>
      <c r="L30" s="24">
        <v>104125.05</v>
      </c>
      <c r="M30" s="24">
        <v>5597.46</v>
      </c>
      <c r="N30" s="24">
        <f t="shared" si="3"/>
        <v>109722.51000000001</v>
      </c>
      <c r="O30" s="24">
        <v>35408.17</v>
      </c>
      <c r="P30" s="24">
        <v>-2738.22</v>
      </c>
      <c r="Q30" s="24">
        <f t="shared" si="4"/>
        <v>32669.949999999997</v>
      </c>
      <c r="R30" s="24">
        <v>1.31</v>
      </c>
      <c r="S30" s="10">
        <v>19811.330000000002</v>
      </c>
      <c r="T30" s="10">
        <v>8490.57</v>
      </c>
      <c r="U30" s="10">
        <v>22779.32</v>
      </c>
      <c r="V30" s="10">
        <v>5613.32</v>
      </c>
      <c r="W30" s="10">
        <v>2157.6999999999998</v>
      </c>
      <c r="X30" s="5">
        <v>0</v>
      </c>
      <c r="Y30" s="10">
        <v>443570</v>
      </c>
      <c r="Z30" s="11">
        <f t="shared" si="5"/>
        <v>2980083.2699999996</v>
      </c>
    </row>
    <row r="31" spans="1:27" s="5" customFormat="1" ht="14.45" customHeight="1" x14ac:dyDescent="0.2">
      <c r="A31" s="8">
        <v>25</v>
      </c>
      <c r="B31" s="12" t="s">
        <v>26</v>
      </c>
      <c r="C31" s="24">
        <v>1382700.41</v>
      </c>
      <c r="D31" s="24">
        <v>102731.36</v>
      </c>
      <c r="E31" s="24">
        <f t="shared" si="0"/>
        <v>1485431.77</v>
      </c>
      <c r="F31" s="24">
        <v>24511.01</v>
      </c>
      <c r="G31" s="24">
        <v>4849.25</v>
      </c>
      <c r="H31" s="24">
        <f t="shared" si="1"/>
        <v>29360.26</v>
      </c>
      <c r="I31" s="24">
        <v>245186.02</v>
      </c>
      <c r="J31" s="24">
        <v>-1060.78</v>
      </c>
      <c r="K31" s="24">
        <f t="shared" si="2"/>
        <v>244125.24</v>
      </c>
      <c r="L31" s="24">
        <v>27119.58</v>
      </c>
      <c r="M31" s="24">
        <v>1457.87</v>
      </c>
      <c r="N31" s="24">
        <f t="shared" si="3"/>
        <v>28577.45</v>
      </c>
      <c r="O31" s="24">
        <v>26664.58</v>
      </c>
      <c r="P31" s="24">
        <v>-2068.14</v>
      </c>
      <c r="Q31" s="24">
        <f t="shared" si="4"/>
        <v>24596.440000000002</v>
      </c>
      <c r="R31" s="24">
        <v>0.99</v>
      </c>
      <c r="S31" s="10">
        <v>6905.61</v>
      </c>
      <c r="T31" s="10">
        <v>2959.55</v>
      </c>
      <c r="U31" s="10">
        <v>17154.27</v>
      </c>
      <c r="V31" s="10">
        <v>4227.1899999999996</v>
      </c>
      <c r="W31" s="10">
        <v>1624.88</v>
      </c>
      <c r="X31" s="5">
        <v>0</v>
      </c>
      <c r="Y31" s="10">
        <v>265406.23</v>
      </c>
      <c r="Z31" s="11">
        <f t="shared" si="5"/>
        <v>2110369.88</v>
      </c>
    </row>
    <row r="32" spans="1:27" s="5" customFormat="1" ht="14.45" customHeight="1" x14ac:dyDescent="0.2">
      <c r="A32" s="8">
        <v>26</v>
      </c>
      <c r="B32" s="12" t="s">
        <v>27</v>
      </c>
      <c r="C32" s="24">
        <v>2279511.63</v>
      </c>
      <c r="D32" s="24">
        <v>165553.07</v>
      </c>
      <c r="E32" s="24">
        <f t="shared" si="0"/>
        <v>2445064.6999999997</v>
      </c>
      <c r="F32" s="24">
        <v>40408.699999999997</v>
      </c>
      <c r="G32" s="24">
        <v>7814.64</v>
      </c>
      <c r="H32" s="24">
        <f t="shared" si="1"/>
        <v>48223.34</v>
      </c>
      <c r="I32" s="24">
        <v>404212.2</v>
      </c>
      <c r="J32" s="24">
        <v>-1709.46</v>
      </c>
      <c r="K32" s="24">
        <f t="shared" si="2"/>
        <v>402502.74</v>
      </c>
      <c r="L32" s="24">
        <v>38840.92</v>
      </c>
      <c r="M32" s="24">
        <v>2087.98</v>
      </c>
      <c r="N32" s="24">
        <f t="shared" si="3"/>
        <v>40928.9</v>
      </c>
      <c r="O32" s="24">
        <v>43959.07</v>
      </c>
      <c r="P32" s="24">
        <v>-3332.84</v>
      </c>
      <c r="Q32" s="24">
        <f t="shared" si="4"/>
        <v>40626.229999999996</v>
      </c>
      <c r="R32" s="24">
        <v>1.63</v>
      </c>
      <c r="S32" s="10">
        <v>11952.24</v>
      </c>
      <c r="T32" s="10">
        <v>5122.3900000000003</v>
      </c>
      <c r="U32" s="10">
        <v>28280.42</v>
      </c>
      <c r="V32" s="10">
        <v>6968.91</v>
      </c>
      <c r="W32" s="10">
        <v>2678.78</v>
      </c>
      <c r="X32" s="5">
        <v>82504</v>
      </c>
      <c r="Y32" s="10">
        <v>365183.2</v>
      </c>
      <c r="Z32" s="11">
        <f t="shared" si="5"/>
        <v>3480037.4799999995</v>
      </c>
    </row>
    <row r="33" spans="1:26" s="5" customFormat="1" ht="14.45" customHeight="1" x14ac:dyDescent="0.2">
      <c r="A33" s="8">
        <v>27</v>
      </c>
      <c r="B33" s="12" t="s">
        <v>28</v>
      </c>
      <c r="C33" s="24">
        <v>4446430.8499999996</v>
      </c>
      <c r="D33" s="24">
        <v>328900.28000000003</v>
      </c>
      <c r="E33" s="24">
        <f t="shared" si="0"/>
        <v>4775331.13</v>
      </c>
      <c r="F33" s="24">
        <v>78821.490000000005</v>
      </c>
      <c r="G33" s="24">
        <v>15525.16</v>
      </c>
      <c r="H33" s="24">
        <f t="shared" si="1"/>
        <v>94346.650000000009</v>
      </c>
      <c r="I33" s="24">
        <v>788459.06</v>
      </c>
      <c r="J33" s="24">
        <v>-3396.15</v>
      </c>
      <c r="K33" s="24">
        <f t="shared" si="2"/>
        <v>785062.91</v>
      </c>
      <c r="L33" s="24">
        <v>543804.92000000004</v>
      </c>
      <c r="M33" s="24">
        <v>29233.39</v>
      </c>
      <c r="N33" s="24">
        <f t="shared" si="3"/>
        <v>573038.31000000006</v>
      </c>
      <c r="O33" s="24">
        <v>85746.87</v>
      </c>
      <c r="P33" s="24">
        <v>-6621.28</v>
      </c>
      <c r="Q33" s="24">
        <f t="shared" si="4"/>
        <v>79125.59</v>
      </c>
      <c r="R33" s="24">
        <v>3.18</v>
      </c>
      <c r="S33" s="10">
        <v>142496.01</v>
      </c>
      <c r="T33" s="10">
        <v>61069.72</v>
      </c>
      <c r="U33" s="10">
        <v>55163.98</v>
      </c>
      <c r="V33" s="10">
        <v>13593.61</v>
      </c>
      <c r="W33" s="10">
        <v>5225.24</v>
      </c>
      <c r="X33" s="5">
        <v>0</v>
      </c>
      <c r="Y33" s="10">
        <v>4497227.6500000004</v>
      </c>
      <c r="Z33" s="11">
        <f t="shared" si="5"/>
        <v>11081683.98</v>
      </c>
    </row>
    <row r="34" spans="1:26" s="5" customFormat="1" ht="14.45" customHeight="1" x14ac:dyDescent="0.2">
      <c r="A34" s="8">
        <v>28</v>
      </c>
      <c r="B34" s="12" t="s">
        <v>29</v>
      </c>
      <c r="C34" s="24">
        <v>3795075.77</v>
      </c>
      <c r="D34" s="24">
        <v>278856.94</v>
      </c>
      <c r="E34" s="24">
        <f t="shared" si="0"/>
        <v>4073932.71</v>
      </c>
      <c r="F34" s="24">
        <v>67274.97</v>
      </c>
      <c r="G34" s="24">
        <v>13162.95</v>
      </c>
      <c r="H34" s="24">
        <f t="shared" si="1"/>
        <v>80437.919999999998</v>
      </c>
      <c r="I34" s="24">
        <v>672958.15</v>
      </c>
      <c r="J34" s="24">
        <v>-2879.42</v>
      </c>
      <c r="K34" s="24">
        <f t="shared" si="2"/>
        <v>670078.73</v>
      </c>
      <c r="L34" s="24">
        <v>707705.68</v>
      </c>
      <c r="M34" s="24">
        <v>38044.22</v>
      </c>
      <c r="N34" s="24">
        <f t="shared" si="3"/>
        <v>745749.9</v>
      </c>
      <c r="O34" s="24">
        <v>73185.86</v>
      </c>
      <c r="P34" s="24">
        <v>-5613.83</v>
      </c>
      <c r="Q34" s="24">
        <f t="shared" si="4"/>
        <v>67572.03</v>
      </c>
      <c r="R34" s="24">
        <v>2.71</v>
      </c>
      <c r="S34" s="10">
        <v>141553.82</v>
      </c>
      <c r="T34" s="10">
        <v>60665.919999999998</v>
      </c>
      <c r="U34" s="10">
        <v>47083.040000000001</v>
      </c>
      <c r="V34" s="10">
        <v>11602.29</v>
      </c>
      <c r="W34" s="10">
        <v>4459.8</v>
      </c>
      <c r="X34" s="5">
        <v>414318</v>
      </c>
      <c r="Y34" s="10">
        <v>4387073.96</v>
      </c>
      <c r="Z34" s="11">
        <f t="shared" si="5"/>
        <v>10704530.83</v>
      </c>
    </row>
    <row r="35" spans="1:26" s="5" customFormat="1" ht="14.45" customHeight="1" x14ac:dyDescent="0.2">
      <c r="A35" s="8">
        <v>29</v>
      </c>
      <c r="B35" s="12" t="s">
        <v>30</v>
      </c>
      <c r="C35" s="24">
        <v>1646653.13</v>
      </c>
      <c r="D35" s="24">
        <v>123179.63</v>
      </c>
      <c r="E35" s="24">
        <f t="shared" si="0"/>
        <v>1769832.7599999998</v>
      </c>
      <c r="F35" s="24">
        <v>29190.07</v>
      </c>
      <c r="G35" s="24">
        <v>5814.48</v>
      </c>
      <c r="H35" s="24">
        <f t="shared" si="1"/>
        <v>35004.550000000003</v>
      </c>
      <c r="I35" s="24">
        <v>291991.18</v>
      </c>
      <c r="J35" s="24">
        <v>-1271.93</v>
      </c>
      <c r="K35" s="24">
        <f t="shared" si="2"/>
        <v>290719.25</v>
      </c>
      <c r="L35" s="24">
        <v>95995.67</v>
      </c>
      <c r="M35" s="24">
        <v>5160.45</v>
      </c>
      <c r="N35" s="24">
        <f t="shared" si="3"/>
        <v>101156.12</v>
      </c>
      <c r="O35" s="24">
        <v>31754.76</v>
      </c>
      <c r="P35" s="24">
        <v>-2479.8000000000002</v>
      </c>
      <c r="Q35" s="24">
        <f t="shared" si="4"/>
        <v>29274.959999999999</v>
      </c>
      <c r="R35" s="24">
        <v>1.18</v>
      </c>
      <c r="S35" s="10">
        <v>23120.27</v>
      </c>
      <c r="T35" s="10">
        <v>9908.69</v>
      </c>
      <c r="U35" s="10">
        <v>20428.96</v>
      </c>
      <c r="V35" s="10">
        <v>5034.1400000000003</v>
      </c>
      <c r="W35" s="10">
        <v>1935.07</v>
      </c>
      <c r="X35" s="5">
        <v>0</v>
      </c>
      <c r="Y35" s="10">
        <v>906183.59</v>
      </c>
      <c r="Z35" s="11">
        <f t="shared" si="5"/>
        <v>3192599.5399999996</v>
      </c>
    </row>
    <row r="36" spans="1:26" s="5" customFormat="1" ht="14.45" customHeight="1" x14ac:dyDescent="0.2">
      <c r="A36" s="8">
        <v>30</v>
      </c>
      <c r="B36" s="12" t="s">
        <v>31</v>
      </c>
      <c r="C36" s="24">
        <v>5408723.8799999999</v>
      </c>
      <c r="D36" s="24">
        <v>394802.67</v>
      </c>
      <c r="E36" s="24">
        <f t="shared" si="0"/>
        <v>5803526.5499999998</v>
      </c>
      <c r="F36" s="24">
        <v>95879.97</v>
      </c>
      <c r="G36" s="24">
        <v>18635.97</v>
      </c>
      <c r="H36" s="24">
        <f t="shared" si="1"/>
        <v>114515.94</v>
      </c>
      <c r="I36" s="24">
        <v>959096.75</v>
      </c>
      <c r="J36" s="24">
        <v>-4076.65</v>
      </c>
      <c r="K36" s="24">
        <f t="shared" si="2"/>
        <v>955020.1</v>
      </c>
      <c r="L36" s="24">
        <v>411760.83</v>
      </c>
      <c r="M36" s="24">
        <v>22135.08</v>
      </c>
      <c r="N36" s="24">
        <f t="shared" si="3"/>
        <v>433895.91000000003</v>
      </c>
      <c r="O36" s="24">
        <v>104304.14</v>
      </c>
      <c r="P36" s="24">
        <v>-7948</v>
      </c>
      <c r="Q36" s="24">
        <f t="shared" si="4"/>
        <v>96356.14</v>
      </c>
      <c r="R36" s="24">
        <v>3.86</v>
      </c>
      <c r="S36" s="10">
        <v>100066.54</v>
      </c>
      <c r="T36" s="10">
        <v>42885.66</v>
      </c>
      <c r="U36" s="10">
        <v>67102.53</v>
      </c>
      <c r="V36" s="10">
        <v>16535.53</v>
      </c>
      <c r="W36" s="10">
        <v>6356.08</v>
      </c>
      <c r="X36" s="5">
        <v>0</v>
      </c>
      <c r="Y36" s="10">
        <v>2024596.24</v>
      </c>
      <c r="Z36" s="11">
        <f t="shared" si="5"/>
        <v>9660861.0800000001</v>
      </c>
    </row>
    <row r="37" spans="1:26" s="5" customFormat="1" ht="14.45" customHeight="1" x14ac:dyDescent="0.2">
      <c r="A37" s="8">
        <v>31</v>
      </c>
      <c r="B37" s="12" t="s">
        <v>32</v>
      </c>
      <c r="C37" s="24">
        <v>17044667.93</v>
      </c>
      <c r="D37" s="24">
        <v>1164656.23</v>
      </c>
      <c r="E37" s="24">
        <f t="shared" si="0"/>
        <v>18209324.16</v>
      </c>
      <c r="F37" s="24">
        <v>302149.32</v>
      </c>
      <c r="G37" s="24">
        <v>54975.56</v>
      </c>
      <c r="H37" s="24">
        <f t="shared" si="1"/>
        <v>357124.88</v>
      </c>
      <c r="I37" s="24">
        <v>3022429.3</v>
      </c>
      <c r="J37" s="24">
        <v>-12025.98</v>
      </c>
      <c r="K37" s="24">
        <f t="shared" si="2"/>
        <v>3010403.32</v>
      </c>
      <c r="L37" s="24">
        <v>1518416.28</v>
      </c>
      <c r="M37" s="24">
        <v>81625.7</v>
      </c>
      <c r="N37" s="24">
        <f t="shared" si="3"/>
        <v>1600041.98</v>
      </c>
      <c r="O37" s="24">
        <v>328696.64</v>
      </c>
      <c r="P37" s="24">
        <v>-23446.37</v>
      </c>
      <c r="Q37" s="24">
        <f t="shared" si="4"/>
        <v>305250.27</v>
      </c>
      <c r="R37" s="24">
        <v>12.18</v>
      </c>
      <c r="S37" s="10">
        <v>329094.3</v>
      </c>
      <c r="T37" s="10">
        <v>141040.42000000001</v>
      </c>
      <c r="U37" s="10">
        <v>211462.13</v>
      </c>
      <c r="V37" s="10">
        <v>52108.9</v>
      </c>
      <c r="W37" s="10">
        <v>20030.099999999999</v>
      </c>
      <c r="X37" s="5">
        <v>756025</v>
      </c>
      <c r="Y37" s="10">
        <v>3939365.47</v>
      </c>
      <c r="Z37" s="11">
        <f t="shared" si="5"/>
        <v>28931283.109999999</v>
      </c>
    </row>
    <row r="38" spans="1:26" s="5" customFormat="1" ht="14.45" customHeight="1" x14ac:dyDescent="0.2">
      <c r="A38" s="8">
        <v>32</v>
      </c>
      <c r="B38" s="12" t="s">
        <v>33</v>
      </c>
      <c r="C38" s="24">
        <v>1475289.14</v>
      </c>
      <c r="D38" s="24">
        <v>109721.83</v>
      </c>
      <c r="E38" s="24">
        <f t="shared" si="0"/>
        <v>1585010.97</v>
      </c>
      <c r="F38" s="24">
        <v>26152.32</v>
      </c>
      <c r="G38" s="24">
        <v>5179.2299999999996</v>
      </c>
      <c r="H38" s="24">
        <f t="shared" si="1"/>
        <v>31331.55</v>
      </c>
      <c r="I38" s="24">
        <v>261604.22</v>
      </c>
      <c r="J38" s="24">
        <v>-1132.96</v>
      </c>
      <c r="K38" s="24">
        <f t="shared" si="2"/>
        <v>260471.26</v>
      </c>
      <c r="L38" s="24">
        <v>0</v>
      </c>
      <c r="M38" s="24">
        <v>0</v>
      </c>
      <c r="N38" s="24">
        <f t="shared" si="3"/>
        <v>0</v>
      </c>
      <c r="O38" s="24">
        <v>28450.1</v>
      </c>
      <c r="P38" s="24">
        <v>-2208.87</v>
      </c>
      <c r="Q38" s="24">
        <f t="shared" si="4"/>
        <v>26241.23</v>
      </c>
      <c r="R38" s="24">
        <v>1.05</v>
      </c>
      <c r="S38" s="10">
        <v>2324.44</v>
      </c>
      <c r="T38" s="10">
        <v>996.19</v>
      </c>
      <c r="U38" s="10">
        <v>18302.95</v>
      </c>
      <c r="V38" s="10">
        <v>4510.25</v>
      </c>
      <c r="W38" s="10">
        <v>1733.69</v>
      </c>
      <c r="X38" s="5">
        <v>0</v>
      </c>
      <c r="Y38" s="10">
        <v>147431.51999999999</v>
      </c>
      <c r="Z38" s="11">
        <f t="shared" si="5"/>
        <v>2078355.0999999999</v>
      </c>
    </row>
    <row r="39" spans="1:26" s="5" customFormat="1" ht="14.45" customHeight="1" x14ac:dyDescent="0.2">
      <c r="A39" s="8">
        <v>33</v>
      </c>
      <c r="B39" s="12" t="s">
        <v>34</v>
      </c>
      <c r="C39" s="24">
        <v>1762688.29</v>
      </c>
      <c r="D39" s="24">
        <v>129945.52</v>
      </c>
      <c r="E39" s="24">
        <f t="shared" si="0"/>
        <v>1892633.81</v>
      </c>
      <c r="F39" s="24">
        <v>31247.02</v>
      </c>
      <c r="G39" s="24">
        <v>6133.85</v>
      </c>
      <c r="H39" s="24">
        <f t="shared" si="1"/>
        <v>37380.870000000003</v>
      </c>
      <c r="I39" s="24">
        <v>312567</v>
      </c>
      <c r="J39" s="24">
        <v>-1341.79</v>
      </c>
      <c r="K39" s="24">
        <f t="shared" si="2"/>
        <v>311225.21000000002</v>
      </c>
      <c r="L39" s="24">
        <v>0</v>
      </c>
      <c r="M39" s="24">
        <v>0</v>
      </c>
      <c r="N39" s="24">
        <f t="shared" si="3"/>
        <v>0</v>
      </c>
      <c r="O39" s="24">
        <v>33992.43</v>
      </c>
      <c r="P39" s="24">
        <v>-2616.0100000000002</v>
      </c>
      <c r="Q39" s="24">
        <f t="shared" si="4"/>
        <v>31376.42</v>
      </c>
      <c r="R39" s="24">
        <v>1.26</v>
      </c>
      <c r="S39" s="10">
        <v>14657.51</v>
      </c>
      <c r="T39" s="10">
        <v>6281.79</v>
      </c>
      <c r="U39" s="10">
        <v>21868.53</v>
      </c>
      <c r="V39" s="10">
        <v>5388.88</v>
      </c>
      <c r="W39" s="10">
        <v>2071.4299999999998</v>
      </c>
      <c r="X39" s="5">
        <v>0</v>
      </c>
      <c r="Y39" s="10">
        <v>377792.14</v>
      </c>
      <c r="Z39" s="11">
        <f t="shared" si="5"/>
        <v>2700677.8499999996</v>
      </c>
    </row>
    <row r="40" spans="1:26" s="5" customFormat="1" ht="14.45" customHeight="1" x14ac:dyDescent="0.2">
      <c r="A40" s="8">
        <v>34</v>
      </c>
      <c r="B40" s="12" t="s">
        <v>35</v>
      </c>
      <c r="C40" s="24">
        <v>1716182.96</v>
      </c>
      <c r="D40" s="24">
        <v>119703.7</v>
      </c>
      <c r="E40" s="24">
        <f t="shared" si="0"/>
        <v>1835886.66</v>
      </c>
      <c r="F40" s="24">
        <v>30422.62</v>
      </c>
      <c r="G40" s="24">
        <v>5650.4</v>
      </c>
      <c r="H40" s="24">
        <f t="shared" si="1"/>
        <v>36073.019999999997</v>
      </c>
      <c r="I40" s="24">
        <v>304320.49</v>
      </c>
      <c r="J40" s="24">
        <v>-1236.03</v>
      </c>
      <c r="K40" s="24">
        <f t="shared" si="2"/>
        <v>303084.45999999996</v>
      </c>
      <c r="L40" s="24">
        <v>143180.16</v>
      </c>
      <c r="M40" s="24">
        <v>7696.95</v>
      </c>
      <c r="N40" s="24">
        <f t="shared" si="3"/>
        <v>150877.11000000002</v>
      </c>
      <c r="O40" s="24">
        <v>33095.599999999999</v>
      </c>
      <c r="P40" s="24">
        <v>-2409.8200000000002</v>
      </c>
      <c r="Q40" s="24">
        <f t="shared" si="4"/>
        <v>30685.78</v>
      </c>
      <c r="R40" s="24">
        <v>1.23</v>
      </c>
      <c r="S40" s="10">
        <v>31044.240000000002</v>
      </c>
      <c r="T40" s="10">
        <v>13304.67</v>
      </c>
      <c r="U40" s="10">
        <v>21291.57</v>
      </c>
      <c r="V40" s="10">
        <v>5246.71</v>
      </c>
      <c r="W40" s="10">
        <v>2016.78</v>
      </c>
      <c r="X40" s="5">
        <v>0</v>
      </c>
      <c r="Y40" s="10">
        <v>531634.68999999994</v>
      </c>
      <c r="Z40" s="11">
        <f t="shared" si="5"/>
        <v>2961146.919999999</v>
      </c>
    </row>
    <row r="41" spans="1:26" s="5" customFormat="1" ht="14.45" customHeight="1" x14ac:dyDescent="0.2">
      <c r="A41" s="8">
        <v>35</v>
      </c>
      <c r="B41" s="12" t="s">
        <v>36</v>
      </c>
      <c r="C41" s="24">
        <v>6236799.0700000003</v>
      </c>
      <c r="D41" s="24">
        <v>444126.16</v>
      </c>
      <c r="E41" s="24">
        <f t="shared" si="0"/>
        <v>6680925.2300000004</v>
      </c>
      <c r="F41" s="24">
        <v>110559.18</v>
      </c>
      <c r="G41" s="24">
        <v>20964.2</v>
      </c>
      <c r="H41" s="24">
        <f t="shared" si="1"/>
        <v>131523.38</v>
      </c>
      <c r="I41" s="24">
        <v>1105934.3799999999</v>
      </c>
      <c r="J41" s="24">
        <v>-4585.95</v>
      </c>
      <c r="K41" s="24">
        <f t="shared" si="2"/>
        <v>1101348.43</v>
      </c>
      <c r="L41" s="24">
        <v>455773.41</v>
      </c>
      <c r="M41" s="24">
        <v>24501.07</v>
      </c>
      <c r="N41" s="24">
        <f t="shared" si="3"/>
        <v>480274.48</v>
      </c>
      <c r="O41" s="24">
        <v>120273.09</v>
      </c>
      <c r="P41" s="24">
        <v>-8940.9599999999991</v>
      </c>
      <c r="Q41" s="24">
        <f t="shared" si="4"/>
        <v>111332.13</v>
      </c>
      <c r="R41" s="24">
        <v>4.46</v>
      </c>
      <c r="S41" s="10">
        <v>115260.02</v>
      </c>
      <c r="T41" s="10">
        <v>49397.15</v>
      </c>
      <c r="U41" s="10">
        <v>77375.92</v>
      </c>
      <c r="V41" s="10">
        <v>19067.12</v>
      </c>
      <c r="W41" s="10">
        <v>7329.2</v>
      </c>
      <c r="X41" s="5">
        <v>405124</v>
      </c>
      <c r="Y41" s="10">
        <v>1554567.47</v>
      </c>
      <c r="Z41" s="11">
        <f t="shared" si="5"/>
        <v>10733528.99</v>
      </c>
    </row>
    <row r="42" spans="1:26" s="5" customFormat="1" ht="14.45" customHeight="1" x14ac:dyDescent="0.2">
      <c r="A42" s="8">
        <v>36</v>
      </c>
      <c r="B42" s="12" t="s">
        <v>37</v>
      </c>
      <c r="C42" s="24">
        <v>242132474.56999999</v>
      </c>
      <c r="D42" s="24">
        <v>10925499.59</v>
      </c>
      <c r="E42" s="24">
        <f t="shared" si="0"/>
        <v>253057974.16</v>
      </c>
      <c r="F42" s="24">
        <v>4292260.9000000004</v>
      </c>
      <c r="G42" s="24">
        <v>515719.11</v>
      </c>
      <c r="H42" s="24">
        <f t="shared" si="1"/>
        <v>4807980.0100000007</v>
      </c>
      <c r="I42" s="24">
        <v>42935907.530000001</v>
      </c>
      <c r="J42" s="24">
        <v>-112814.3</v>
      </c>
      <c r="K42" s="24">
        <f t="shared" si="2"/>
        <v>42823093.230000004</v>
      </c>
      <c r="L42" s="24">
        <v>21033057.760000002</v>
      </c>
      <c r="M42" s="24">
        <v>1130676.74</v>
      </c>
      <c r="N42" s="24">
        <f t="shared" si="3"/>
        <v>22163734.5</v>
      </c>
      <c r="O42" s="24">
        <v>4669385.8499999996</v>
      </c>
      <c r="P42" s="24">
        <v>-219947.57</v>
      </c>
      <c r="Q42" s="24">
        <f t="shared" si="4"/>
        <v>4449438.2799999993</v>
      </c>
      <c r="R42" s="24">
        <v>172.98</v>
      </c>
      <c r="S42" s="10">
        <v>4266502.2</v>
      </c>
      <c r="T42" s="10">
        <v>1828500.94</v>
      </c>
      <c r="U42" s="10">
        <v>3003980.46</v>
      </c>
      <c r="V42" s="10">
        <v>740246.55</v>
      </c>
      <c r="W42" s="10">
        <v>284542.78000000003</v>
      </c>
      <c r="X42" s="5">
        <v>24724587</v>
      </c>
      <c r="Y42" s="10">
        <v>37561266.490000002</v>
      </c>
      <c r="Z42" s="11">
        <f t="shared" si="5"/>
        <v>399712019.57999992</v>
      </c>
    </row>
    <row r="43" spans="1:26" s="5" customFormat="1" ht="14.45" customHeight="1" x14ac:dyDescent="0.2">
      <c r="A43" s="8">
        <v>37</v>
      </c>
      <c r="B43" s="12" t="s">
        <v>38</v>
      </c>
      <c r="C43" s="24">
        <v>1535617.36</v>
      </c>
      <c r="D43" s="24">
        <v>112248.04</v>
      </c>
      <c r="E43" s="24">
        <f t="shared" si="0"/>
        <v>1647865.4000000001</v>
      </c>
      <c r="F43" s="24">
        <v>27221.75</v>
      </c>
      <c r="G43" s="24">
        <v>5298.47</v>
      </c>
      <c r="H43" s="24">
        <f t="shared" si="1"/>
        <v>32520.22</v>
      </c>
      <c r="I43" s="24">
        <v>272301.87</v>
      </c>
      <c r="J43" s="24">
        <v>-1159.05</v>
      </c>
      <c r="K43" s="24">
        <f t="shared" si="2"/>
        <v>271142.82</v>
      </c>
      <c r="L43" s="24">
        <v>61757.33</v>
      </c>
      <c r="M43" s="24">
        <v>3319.9</v>
      </c>
      <c r="N43" s="24">
        <f t="shared" si="3"/>
        <v>65077.23</v>
      </c>
      <c r="O43" s="24">
        <v>29613.5</v>
      </c>
      <c r="P43" s="24">
        <v>-2259.73</v>
      </c>
      <c r="Q43" s="24">
        <f t="shared" si="4"/>
        <v>27353.77</v>
      </c>
      <c r="R43" s="24">
        <v>1.1000000000000001</v>
      </c>
      <c r="S43" s="10">
        <v>14048.19</v>
      </c>
      <c r="T43" s="10">
        <v>6020.65</v>
      </c>
      <c r="U43" s="10">
        <v>19051.41</v>
      </c>
      <c r="V43" s="10">
        <v>4694.68</v>
      </c>
      <c r="W43" s="10">
        <v>1804.59</v>
      </c>
      <c r="X43" s="5">
        <v>0</v>
      </c>
      <c r="Y43" s="10">
        <v>295099.52000000002</v>
      </c>
      <c r="Z43" s="11">
        <f t="shared" si="5"/>
        <v>2384679.58</v>
      </c>
    </row>
    <row r="44" spans="1:26" s="5" customFormat="1" ht="14.45" customHeight="1" x14ac:dyDescent="0.2">
      <c r="A44" s="8">
        <v>38</v>
      </c>
      <c r="B44" s="12" t="s">
        <v>39</v>
      </c>
      <c r="C44" s="24">
        <v>1458153.75</v>
      </c>
      <c r="D44" s="24">
        <v>108091.7</v>
      </c>
      <c r="E44" s="24">
        <f t="shared" si="0"/>
        <v>1566245.45</v>
      </c>
      <c r="F44" s="24">
        <v>25848.560000000001</v>
      </c>
      <c r="G44" s="24">
        <v>5102.28</v>
      </c>
      <c r="H44" s="24">
        <f t="shared" si="1"/>
        <v>30950.84</v>
      </c>
      <c r="I44" s="24">
        <v>258565.71</v>
      </c>
      <c r="J44" s="24">
        <v>-1116.1300000000001</v>
      </c>
      <c r="K44" s="24">
        <f t="shared" si="2"/>
        <v>257449.58</v>
      </c>
      <c r="L44" s="24">
        <v>49494.03</v>
      </c>
      <c r="M44" s="24">
        <v>2660.66</v>
      </c>
      <c r="N44" s="24">
        <f t="shared" si="3"/>
        <v>52154.69</v>
      </c>
      <c r="O44" s="24">
        <v>28119.66</v>
      </c>
      <c r="P44" s="24">
        <v>-2176.06</v>
      </c>
      <c r="Q44" s="24">
        <f t="shared" si="4"/>
        <v>25943.599999999999</v>
      </c>
      <c r="R44" s="24">
        <v>1.04</v>
      </c>
      <c r="S44" s="10">
        <v>10448.69</v>
      </c>
      <c r="T44" s="10">
        <v>4478.01</v>
      </c>
      <c r="U44" s="10">
        <v>18090.37</v>
      </c>
      <c r="V44" s="10">
        <v>4457.8599999999997</v>
      </c>
      <c r="W44" s="10">
        <v>1713.55</v>
      </c>
      <c r="X44" s="5">
        <v>0</v>
      </c>
      <c r="Y44" s="10">
        <v>233285.58</v>
      </c>
      <c r="Z44" s="11">
        <f t="shared" si="5"/>
        <v>2205219.2600000002</v>
      </c>
    </row>
    <row r="45" spans="1:26" s="5" customFormat="1" ht="14.45" customHeight="1" x14ac:dyDescent="0.2">
      <c r="A45" s="8">
        <v>39</v>
      </c>
      <c r="B45" s="12" t="s">
        <v>40</v>
      </c>
      <c r="C45" s="24">
        <v>1699621.74</v>
      </c>
      <c r="D45" s="24">
        <v>123719.62</v>
      </c>
      <c r="E45" s="24">
        <f t="shared" si="0"/>
        <v>1823341.3599999999</v>
      </c>
      <c r="F45" s="24">
        <v>30129.040000000001</v>
      </c>
      <c r="G45" s="24">
        <v>5839.97</v>
      </c>
      <c r="H45" s="24">
        <f t="shared" si="1"/>
        <v>35969.01</v>
      </c>
      <c r="I45" s="24">
        <v>301383.78999999998</v>
      </c>
      <c r="J45" s="24">
        <v>-1277.5</v>
      </c>
      <c r="K45" s="24">
        <f t="shared" si="2"/>
        <v>300106.28999999998</v>
      </c>
      <c r="L45" s="24">
        <v>0</v>
      </c>
      <c r="M45" s="24">
        <v>0</v>
      </c>
      <c r="N45" s="24">
        <f t="shared" si="3"/>
        <v>0</v>
      </c>
      <c r="O45" s="24">
        <v>32776.230000000003</v>
      </c>
      <c r="P45" s="24">
        <v>-2490.67</v>
      </c>
      <c r="Q45" s="24">
        <f t="shared" si="4"/>
        <v>30285.560000000005</v>
      </c>
      <c r="R45" s="24">
        <v>1.21</v>
      </c>
      <c r="S45" s="10">
        <v>11627.84</v>
      </c>
      <c r="T45" s="10">
        <v>4983.3599999999997</v>
      </c>
      <c r="U45" s="10">
        <v>21086.1</v>
      </c>
      <c r="V45" s="10">
        <v>5196.08</v>
      </c>
      <c r="W45" s="10">
        <v>1997.32</v>
      </c>
      <c r="X45" s="5">
        <v>0</v>
      </c>
      <c r="Y45" s="10">
        <v>262006.35</v>
      </c>
      <c r="Z45" s="11">
        <f t="shared" si="5"/>
        <v>2496600.4799999995</v>
      </c>
    </row>
    <row r="46" spans="1:26" s="5" customFormat="1" ht="14.45" customHeight="1" x14ac:dyDescent="0.2">
      <c r="A46" s="8">
        <v>40</v>
      </c>
      <c r="B46" s="12" t="s">
        <v>41</v>
      </c>
      <c r="C46" s="24">
        <v>6897357.9900000002</v>
      </c>
      <c r="D46" s="24">
        <v>503780.87</v>
      </c>
      <c r="E46" s="24">
        <f t="shared" si="0"/>
        <v>7401138.8600000003</v>
      </c>
      <c r="F46" s="24">
        <v>122268.85</v>
      </c>
      <c r="G46" s="24">
        <v>23780.1</v>
      </c>
      <c r="H46" s="24">
        <f t="shared" si="1"/>
        <v>146048.95000000001</v>
      </c>
      <c r="I46" s="24">
        <v>1223067.3500000001</v>
      </c>
      <c r="J46" s="24">
        <v>-5201.93</v>
      </c>
      <c r="K46" s="24">
        <f t="shared" si="2"/>
        <v>1217865.4200000002</v>
      </c>
      <c r="L46" s="24">
        <v>386844.09</v>
      </c>
      <c r="M46" s="24">
        <v>20795.63</v>
      </c>
      <c r="N46" s="24">
        <f t="shared" si="3"/>
        <v>407639.72000000003</v>
      </c>
      <c r="O46" s="24">
        <v>133011.59</v>
      </c>
      <c r="P46" s="24">
        <v>-10141.9</v>
      </c>
      <c r="Q46" s="24">
        <f t="shared" si="4"/>
        <v>122869.69</v>
      </c>
      <c r="R46" s="24">
        <v>4.93</v>
      </c>
      <c r="S46" s="10">
        <v>70929.240000000005</v>
      </c>
      <c r="T46" s="10">
        <v>30398.25</v>
      </c>
      <c r="U46" s="10">
        <v>85571.04</v>
      </c>
      <c r="V46" s="10">
        <v>21086.58</v>
      </c>
      <c r="W46" s="10">
        <v>8105.45</v>
      </c>
      <c r="X46" s="5">
        <v>0</v>
      </c>
      <c r="Y46" s="10">
        <v>1542362.37</v>
      </c>
      <c r="Z46" s="11">
        <f t="shared" si="5"/>
        <v>11054020.5</v>
      </c>
    </row>
    <row r="47" spans="1:26" s="5" customFormat="1" ht="14.45" customHeight="1" x14ac:dyDescent="0.2">
      <c r="A47" s="8">
        <v>41</v>
      </c>
      <c r="B47" s="12" t="s">
        <v>42</v>
      </c>
      <c r="C47" s="24">
        <v>1342529.47</v>
      </c>
      <c r="D47" s="24">
        <v>99997.87</v>
      </c>
      <c r="E47" s="24">
        <f t="shared" si="0"/>
        <v>1442527.3399999999</v>
      </c>
      <c r="F47" s="24">
        <v>23798.9</v>
      </c>
      <c r="G47" s="24">
        <v>4720.22</v>
      </c>
      <c r="H47" s="24">
        <f t="shared" si="1"/>
        <v>28519.120000000003</v>
      </c>
      <c r="I47" s="24">
        <v>238062.74</v>
      </c>
      <c r="J47" s="24">
        <v>-1032.56</v>
      </c>
      <c r="K47" s="24">
        <f t="shared" si="2"/>
        <v>237030.18</v>
      </c>
      <c r="L47" s="24">
        <v>24756.47</v>
      </c>
      <c r="M47" s="24">
        <v>1330.84</v>
      </c>
      <c r="N47" s="24">
        <f t="shared" si="3"/>
        <v>26087.31</v>
      </c>
      <c r="O47" s="24">
        <v>25889.91</v>
      </c>
      <c r="P47" s="24">
        <v>-2013.12</v>
      </c>
      <c r="Q47" s="24">
        <f t="shared" si="4"/>
        <v>23876.79</v>
      </c>
      <c r="R47" s="24">
        <v>0.96</v>
      </c>
      <c r="S47" s="10">
        <v>3672.84</v>
      </c>
      <c r="T47" s="10">
        <v>1574.07</v>
      </c>
      <c r="U47" s="10">
        <v>16655.89</v>
      </c>
      <c r="V47" s="10">
        <v>4104.38</v>
      </c>
      <c r="W47" s="10">
        <v>1577.68</v>
      </c>
      <c r="X47" s="5">
        <v>0</v>
      </c>
      <c r="Y47" s="10">
        <v>239895.51</v>
      </c>
      <c r="Z47" s="11">
        <f t="shared" si="5"/>
        <v>2025522.0699999998</v>
      </c>
    </row>
    <row r="48" spans="1:26" s="5" customFormat="1" ht="14.45" customHeight="1" x14ac:dyDescent="0.2">
      <c r="A48" s="8">
        <v>42</v>
      </c>
      <c r="B48" s="12" t="s">
        <v>43</v>
      </c>
      <c r="C48" s="24">
        <v>1625416.7</v>
      </c>
      <c r="D48" s="24">
        <v>119244.89</v>
      </c>
      <c r="E48" s="24">
        <f t="shared" si="0"/>
        <v>1744661.5899999999</v>
      </c>
      <c r="F48" s="24">
        <v>28813.62</v>
      </c>
      <c r="G48" s="24">
        <v>5628.75</v>
      </c>
      <c r="H48" s="24">
        <f t="shared" si="1"/>
        <v>34442.369999999995</v>
      </c>
      <c r="I48" s="24">
        <v>288225.45</v>
      </c>
      <c r="J48" s="24">
        <v>-1231.3</v>
      </c>
      <c r="K48" s="24">
        <f t="shared" si="2"/>
        <v>286994.15000000002</v>
      </c>
      <c r="L48" s="24">
        <v>21450.07</v>
      </c>
      <c r="M48" s="24">
        <v>1153.0899999999999</v>
      </c>
      <c r="N48" s="24">
        <f t="shared" si="3"/>
        <v>22603.16</v>
      </c>
      <c r="O48" s="24">
        <v>31345.23</v>
      </c>
      <c r="P48" s="24">
        <v>-2400.59</v>
      </c>
      <c r="Q48" s="24">
        <f t="shared" si="4"/>
        <v>28944.639999999999</v>
      </c>
      <c r="R48" s="24">
        <v>1.1599999999999999</v>
      </c>
      <c r="S48" s="10">
        <v>3323.05</v>
      </c>
      <c r="T48" s="10">
        <v>1424.16</v>
      </c>
      <c r="U48" s="10">
        <v>20165.490000000002</v>
      </c>
      <c r="V48" s="10">
        <v>4969.22</v>
      </c>
      <c r="W48" s="10">
        <v>1910.11</v>
      </c>
      <c r="X48" s="5">
        <v>0</v>
      </c>
      <c r="Y48" s="10">
        <v>182492.13</v>
      </c>
      <c r="Z48" s="11">
        <f t="shared" si="5"/>
        <v>2331931.23</v>
      </c>
    </row>
    <row r="49" spans="1:26" s="5" customFormat="1" ht="14.45" customHeight="1" x14ac:dyDescent="0.2">
      <c r="A49" s="8">
        <v>43</v>
      </c>
      <c r="B49" s="12" t="s">
        <v>44</v>
      </c>
      <c r="C49" s="24">
        <v>1396889.39</v>
      </c>
      <c r="D49" s="24">
        <v>102916.63</v>
      </c>
      <c r="E49" s="24">
        <f t="shared" si="0"/>
        <v>1499806.02</v>
      </c>
      <c r="F49" s="24">
        <v>24762.53</v>
      </c>
      <c r="G49" s="24">
        <v>4858</v>
      </c>
      <c r="H49" s="24">
        <f t="shared" si="1"/>
        <v>29620.53</v>
      </c>
      <c r="I49" s="24">
        <v>247702.06</v>
      </c>
      <c r="J49" s="24">
        <v>-1062.69</v>
      </c>
      <c r="K49" s="24">
        <f t="shared" si="2"/>
        <v>246639.37</v>
      </c>
      <c r="L49" s="24">
        <v>49665.4</v>
      </c>
      <c r="M49" s="24">
        <v>2669.87</v>
      </c>
      <c r="N49" s="24">
        <f t="shared" si="3"/>
        <v>52335.270000000004</v>
      </c>
      <c r="O49" s="24">
        <v>26938.21</v>
      </c>
      <c r="P49" s="24">
        <v>-2071.87</v>
      </c>
      <c r="Q49" s="24">
        <f t="shared" si="4"/>
        <v>24866.34</v>
      </c>
      <c r="R49" s="24">
        <v>1</v>
      </c>
      <c r="S49" s="10">
        <v>7734.97</v>
      </c>
      <c r="T49" s="10">
        <v>3314.99</v>
      </c>
      <c r="U49" s="10">
        <v>17330.3</v>
      </c>
      <c r="V49" s="10">
        <v>4270.57</v>
      </c>
      <c r="W49" s="10">
        <v>1641.56</v>
      </c>
      <c r="X49" s="5">
        <v>0</v>
      </c>
      <c r="Y49" s="10">
        <v>229316.23</v>
      </c>
      <c r="Z49" s="11">
        <f t="shared" si="5"/>
        <v>2116877.1500000004</v>
      </c>
    </row>
    <row r="50" spans="1:26" s="5" customFormat="1" ht="14.45" customHeight="1" x14ac:dyDescent="0.2">
      <c r="A50" s="8">
        <v>44</v>
      </c>
      <c r="B50" s="12" t="s">
        <v>45</v>
      </c>
      <c r="C50" s="24">
        <v>1471151.47</v>
      </c>
      <c r="D50" s="24">
        <v>108630.04</v>
      </c>
      <c r="E50" s="24">
        <f t="shared" si="0"/>
        <v>1579781.51</v>
      </c>
      <c r="F50" s="24">
        <v>26078.97</v>
      </c>
      <c r="G50" s="24">
        <v>5127.6899999999996</v>
      </c>
      <c r="H50" s="24">
        <f t="shared" si="1"/>
        <v>31206.66</v>
      </c>
      <c r="I50" s="24">
        <v>260870.52</v>
      </c>
      <c r="J50" s="24">
        <v>-1121.69</v>
      </c>
      <c r="K50" s="24">
        <f t="shared" si="2"/>
        <v>259748.83</v>
      </c>
      <c r="L50" s="24">
        <v>47491.519999999997</v>
      </c>
      <c r="M50" s="24">
        <v>2553.0100000000002</v>
      </c>
      <c r="N50" s="24">
        <f t="shared" si="3"/>
        <v>50044.53</v>
      </c>
      <c r="O50" s="24">
        <v>28370.31</v>
      </c>
      <c r="P50" s="24">
        <v>-2186.89</v>
      </c>
      <c r="Q50" s="24">
        <f t="shared" si="4"/>
        <v>26183.420000000002</v>
      </c>
      <c r="R50" s="24">
        <v>1.05</v>
      </c>
      <c r="S50" s="10">
        <v>12169.45</v>
      </c>
      <c r="T50" s="10">
        <v>5215.4799999999996</v>
      </c>
      <c r="U50" s="10">
        <v>18251.62</v>
      </c>
      <c r="V50" s="10">
        <v>4497.6000000000004</v>
      </c>
      <c r="W50" s="10">
        <v>1728.83</v>
      </c>
      <c r="X50" s="5">
        <v>0</v>
      </c>
      <c r="Y50" s="10">
        <v>288939.64</v>
      </c>
      <c r="Z50" s="11">
        <f t="shared" si="5"/>
        <v>2277768.62</v>
      </c>
    </row>
    <row r="51" spans="1:26" s="5" customFormat="1" ht="14.45" customHeight="1" x14ac:dyDescent="0.2">
      <c r="A51" s="8">
        <v>45</v>
      </c>
      <c r="B51" s="12" t="s">
        <v>46</v>
      </c>
      <c r="C51" s="24">
        <v>4556979.74</v>
      </c>
      <c r="D51" s="24">
        <v>306167.19</v>
      </c>
      <c r="E51" s="24">
        <f t="shared" si="0"/>
        <v>4863146.9300000006</v>
      </c>
      <c r="F51" s="24">
        <v>80781.179999999993</v>
      </c>
      <c r="G51" s="24">
        <v>14452.09</v>
      </c>
      <c r="H51" s="24">
        <f t="shared" si="1"/>
        <v>95233.26999999999</v>
      </c>
      <c r="I51" s="24">
        <v>808062.04</v>
      </c>
      <c r="J51" s="24">
        <v>-3161.41</v>
      </c>
      <c r="K51" s="24">
        <f t="shared" si="2"/>
        <v>804900.63</v>
      </c>
      <c r="L51" s="24">
        <v>500106.14</v>
      </c>
      <c r="M51" s="24">
        <v>26884.27</v>
      </c>
      <c r="N51" s="24">
        <f t="shared" si="3"/>
        <v>526990.41</v>
      </c>
      <c r="O51" s="24">
        <v>87878.74</v>
      </c>
      <c r="P51" s="24">
        <v>-6163.63</v>
      </c>
      <c r="Q51" s="24">
        <f t="shared" si="4"/>
        <v>81715.11</v>
      </c>
      <c r="R51" s="24">
        <v>3.26</v>
      </c>
      <c r="S51" s="10">
        <v>126526.78</v>
      </c>
      <c r="T51" s="10">
        <v>54225.760000000002</v>
      </c>
      <c r="U51" s="10">
        <v>56535.49</v>
      </c>
      <c r="V51" s="10">
        <v>13931.58</v>
      </c>
      <c r="W51" s="10">
        <v>5355.15</v>
      </c>
      <c r="X51" s="5">
        <v>191551</v>
      </c>
      <c r="Y51" s="10">
        <v>1548461.51</v>
      </c>
      <c r="Z51" s="11">
        <f t="shared" si="5"/>
        <v>8368576.8800000008</v>
      </c>
    </row>
    <row r="52" spans="1:26" s="5" customFormat="1" ht="14.45" customHeight="1" x14ac:dyDescent="0.2">
      <c r="A52" s="8">
        <v>46</v>
      </c>
      <c r="B52" s="12" t="s">
        <v>47</v>
      </c>
      <c r="C52" s="24">
        <v>1569532.89</v>
      </c>
      <c r="D52" s="24">
        <v>117055.72</v>
      </c>
      <c r="E52" s="24">
        <f t="shared" si="0"/>
        <v>1686588.6099999999</v>
      </c>
      <c r="F52" s="24">
        <v>27822.97</v>
      </c>
      <c r="G52" s="24">
        <v>5525.41</v>
      </c>
      <c r="H52" s="24">
        <f t="shared" si="1"/>
        <v>33348.380000000005</v>
      </c>
      <c r="I52" s="24">
        <v>278315.90999999997</v>
      </c>
      <c r="J52" s="24">
        <v>-1208.69</v>
      </c>
      <c r="K52" s="24">
        <f t="shared" si="2"/>
        <v>277107.21999999997</v>
      </c>
      <c r="L52" s="24">
        <v>0</v>
      </c>
      <c r="M52" s="24">
        <v>0</v>
      </c>
      <c r="N52" s="24">
        <f t="shared" si="3"/>
        <v>0</v>
      </c>
      <c r="O52" s="24">
        <v>30267.54</v>
      </c>
      <c r="P52" s="24">
        <v>-2356.52</v>
      </c>
      <c r="Q52" s="24">
        <f t="shared" si="4"/>
        <v>27911.02</v>
      </c>
      <c r="R52" s="24">
        <v>1.1200000000000001</v>
      </c>
      <c r="S52" s="10">
        <v>20496.810000000001</v>
      </c>
      <c r="T52" s="10">
        <v>8784.35</v>
      </c>
      <c r="U52" s="10">
        <v>19472.18</v>
      </c>
      <c r="V52" s="10">
        <v>4798.37</v>
      </c>
      <c r="W52" s="10">
        <v>1844.44</v>
      </c>
      <c r="X52" s="5">
        <v>0</v>
      </c>
      <c r="Y52" s="10">
        <v>1039222.11</v>
      </c>
      <c r="Z52" s="11">
        <f t="shared" si="5"/>
        <v>3119574.61</v>
      </c>
    </row>
    <row r="53" spans="1:26" s="5" customFormat="1" ht="14.45" customHeight="1" x14ac:dyDescent="0.2">
      <c r="A53" s="8">
        <v>47</v>
      </c>
      <c r="B53" s="12" t="s">
        <v>48</v>
      </c>
      <c r="C53" s="24">
        <v>1402977.85</v>
      </c>
      <c r="D53" s="24">
        <v>105064.61</v>
      </c>
      <c r="E53" s="24">
        <f t="shared" si="0"/>
        <v>1508042.4600000002</v>
      </c>
      <c r="F53" s="24">
        <v>24870.46</v>
      </c>
      <c r="G53" s="24">
        <v>4959.3900000000003</v>
      </c>
      <c r="H53" s="24">
        <f t="shared" si="1"/>
        <v>29829.85</v>
      </c>
      <c r="I53" s="24">
        <v>248781.69</v>
      </c>
      <c r="J53" s="24">
        <v>-1084.8699999999999</v>
      </c>
      <c r="K53" s="24">
        <f t="shared" si="2"/>
        <v>247696.82</v>
      </c>
      <c r="L53" s="24">
        <v>95180.33</v>
      </c>
      <c r="M53" s="24">
        <v>5116.62</v>
      </c>
      <c r="N53" s="24">
        <f t="shared" si="3"/>
        <v>100296.95</v>
      </c>
      <c r="O53" s="24">
        <v>27055.62</v>
      </c>
      <c r="P53" s="24">
        <v>-2115.12</v>
      </c>
      <c r="Q53" s="24">
        <f t="shared" si="4"/>
        <v>24940.5</v>
      </c>
      <c r="R53" s="24">
        <v>1</v>
      </c>
      <c r="S53" s="10">
        <v>12544.64</v>
      </c>
      <c r="T53" s="10">
        <v>5376.27</v>
      </c>
      <c r="U53" s="10">
        <v>17405.84</v>
      </c>
      <c r="V53" s="10">
        <v>4289.18</v>
      </c>
      <c r="W53" s="10">
        <v>1648.71</v>
      </c>
      <c r="X53" s="5">
        <v>0</v>
      </c>
      <c r="Y53" s="10">
        <v>385738.06</v>
      </c>
      <c r="Z53" s="11">
        <f t="shared" si="5"/>
        <v>2337810.2800000003</v>
      </c>
    </row>
    <row r="54" spans="1:26" s="5" customFormat="1" ht="14.45" customHeight="1" x14ac:dyDescent="0.2">
      <c r="A54" s="8">
        <v>48</v>
      </c>
      <c r="B54" s="12" t="s">
        <v>49</v>
      </c>
      <c r="C54" s="24">
        <v>4259923.13</v>
      </c>
      <c r="D54" s="24">
        <v>304203.82</v>
      </c>
      <c r="E54" s="24">
        <f t="shared" si="0"/>
        <v>4564126.95</v>
      </c>
      <c r="F54" s="24">
        <v>75515.28</v>
      </c>
      <c r="G54" s="24">
        <v>14359.41</v>
      </c>
      <c r="H54" s="24">
        <f t="shared" si="1"/>
        <v>89874.69</v>
      </c>
      <c r="I54" s="24">
        <v>755386.76</v>
      </c>
      <c r="J54" s="24">
        <v>-3141.14</v>
      </c>
      <c r="K54" s="24">
        <f t="shared" si="2"/>
        <v>752245.62</v>
      </c>
      <c r="L54" s="24">
        <v>266671.61</v>
      </c>
      <c r="M54" s="24">
        <v>14335.5</v>
      </c>
      <c r="N54" s="24">
        <f t="shared" si="3"/>
        <v>281007.11</v>
      </c>
      <c r="O54" s="24">
        <v>82150.17</v>
      </c>
      <c r="P54" s="24">
        <v>-6124.1</v>
      </c>
      <c r="Q54" s="24">
        <f t="shared" si="4"/>
        <v>76026.069999999992</v>
      </c>
      <c r="R54" s="24">
        <v>3.04</v>
      </c>
      <c r="S54" s="10">
        <v>64068.76</v>
      </c>
      <c r="T54" s="10">
        <v>27458.04</v>
      </c>
      <c r="U54" s="10">
        <v>52850.1</v>
      </c>
      <c r="V54" s="10">
        <v>13023.42</v>
      </c>
      <c r="W54" s="10">
        <v>5006.0600000000004</v>
      </c>
      <c r="X54" s="5">
        <v>0</v>
      </c>
      <c r="Y54" s="10">
        <v>1124092.02</v>
      </c>
      <c r="Z54" s="11">
        <f t="shared" si="5"/>
        <v>7049781.8800000008</v>
      </c>
    </row>
    <row r="55" spans="1:26" s="5" customFormat="1" ht="14.45" customHeight="1" x14ac:dyDescent="0.2">
      <c r="A55" s="8">
        <v>49</v>
      </c>
      <c r="B55" s="12" t="s">
        <v>50</v>
      </c>
      <c r="C55" s="24">
        <v>1411308.61</v>
      </c>
      <c r="D55" s="24">
        <v>105218.56</v>
      </c>
      <c r="E55" s="24">
        <f t="shared" si="0"/>
        <v>1516527.1700000002</v>
      </c>
      <c r="F55" s="24">
        <v>25018.14</v>
      </c>
      <c r="G55" s="24">
        <v>4966.66</v>
      </c>
      <c r="H55" s="24">
        <f t="shared" si="1"/>
        <v>29984.799999999999</v>
      </c>
      <c r="I55" s="24">
        <v>250258.94</v>
      </c>
      <c r="J55" s="24">
        <v>-1086.46</v>
      </c>
      <c r="K55" s="24">
        <f t="shared" si="2"/>
        <v>249172.48000000001</v>
      </c>
      <c r="L55" s="24">
        <v>43456.959999999999</v>
      </c>
      <c r="M55" s="24">
        <v>2336.12</v>
      </c>
      <c r="N55" s="24">
        <f t="shared" si="3"/>
        <v>45793.08</v>
      </c>
      <c r="O55" s="24">
        <v>27216.28</v>
      </c>
      <c r="P55" s="24">
        <v>-2118.2199999999998</v>
      </c>
      <c r="Q55" s="24">
        <f t="shared" si="4"/>
        <v>25098.059999999998</v>
      </c>
      <c r="R55" s="24">
        <v>1.01</v>
      </c>
      <c r="S55" s="10">
        <v>7777.28</v>
      </c>
      <c r="T55" s="10">
        <v>3333.12</v>
      </c>
      <c r="U55" s="10">
        <v>17509.189999999999</v>
      </c>
      <c r="V55" s="10">
        <v>4314.6499999999996</v>
      </c>
      <c r="W55" s="10">
        <v>1658.5</v>
      </c>
      <c r="X55" s="5">
        <v>0</v>
      </c>
      <c r="Y55" s="10">
        <v>287277.65999999997</v>
      </c>
      <c r="Z55" s="11">
        <f t="shared" si="5"/>
        <v>2188447.0000000005</v>
      </c>
    </row>
    <row r="56" spans="1:26" s="5" customFormat="1" ht="14.45" customHeight="1" x14ac:dyDescent="0.2">
      <c r="A56" s="15">
        <v>50</v>
      </c>
      <c r="B56" s="9" t="s">
        <v>51</v>
      </c>
      <c r="C56" s="24">
        <v>7638775.4900000002</v>
      </c>
      <c r="D56" s="24">
        <v>531569.97</v>
      </c>
      <c r="E56" s="24">
        <f t="shared" si="0"/>
        <v>8170345.46</v>
      </c>
      <c r="F56" s="24">
        <v>135411.9</v>
      </c>
      <c r="G56" s="24">
        <v>25091.83</v>
      </c>
      <c r="H56" s="24">
        <f t="shared" si="1"/>
        <v>160503.72999999998</v>
      </c>
      <c r="I56" s="24">
        <v>1354538.5</v>
      </c>
      <c r="J56" s="24">
        <v>-5488.87</v>
      </c>
      <c r="K56" s="24">
        <f t="shared" si="2"/>
        <v>1349049.63</v>
      </c>
      <c r="L56" s="24">
        <v>823483.06</v>
      </c>
      <c r="M56" s="24">
        <v>44268.08</v>
      </c>
      <c r="N56" s="24">
        <f t="shared" si="3"/>
        <v>867751.14</v>
      </c>
      <c r="O56" s="24">
        <v>147309.4</v>
      </c>
      <c r="P56" s="24">
        <v>-10701.34</v>
      </c>
      <c r="Q56" s="24">
        <f t="shared" si="4"/>
        <v>136608.06</v>
      </c>
      <c r="R56" s="24">
        <v>5.46</v>
      </c>
      <c r="S56" s="10">
        <v>185484.03</v>
      </c>
      <c r="T56" s="10">
        <v>79493.16</v>
      </c>
      <c r="U56" s="10">
        <v>94769.33</v>
      </c>
      <c r="V56" s="10">
        <v>23353.24</v>
      </c>
      <c r="W56" s="10">
        <v>8976.73</v>
      </c>
      <c r="X56" s="5">
        <v>534052</v>
      </c>
      <c r="Y56" s="10">
        <v>2142276.1800000002</v>
      </c>
      <c r="Z56" s="11">
        <f t="shared" si="5"/>
        <v>13752668.150000002</v>
      </c>
    </row>
    <row r="57" spans="1:26" s="5" customFormat="1" ht="14.45" customHeight="1" x14ac:dyDescent="0.2">
      <c r="A57" s="8">
        <v>51</v>
      </c>
      <c r="B57" s="12" t="s">
        <v>52</v>
      </c>
      <c r="C57" s="24">
        <v>1965797.46</v>
      </c>
      <c r="D57" s="24">
        <v>143707.01999999999</v>
      </c>
      <c r="E57" s="24">
        <f t="shared" si="0"/>
        <v>2109504.48</v>
      </c>
      <c r="F57" s="24">
        <v>34847.519999999997</v>
      </c>
      <c r="G57" s="24">
        <v>6783.44</v>
      </c>
      <c r="H57" s="24">
        <f t="shared" si="1"/>
        <v>41630.959999999999</v>
      </c>
      <c r="I57" s="24">
        <v>348583.14</v>
      </c>
      <c r="J57" s="24">
        <v>-1483.89</v>
      </c>
      <c r="K57" s="24">
        <f t="shared" si="2"/>
        <v>347099.25</v>
      </c>
      <c r="L57" s="24">
        <v>61156.160000000003</v>
      </c>
      <c r="M57" s="24">
        <v>3287.58</v>
      </c>
      <c r="N57" s="24">
        <f t="shared" si="3"/>
        <v>64443.740000000005</v>
      </c>
      <c r="O57" s="24">
        <v>37909.279999999999</v>
      </c>
      <c r="P57" s="24">
        <v>-2893.05</v>
      </c>
      <c r="Q57" s="24">
        <f t="shared" si="4"/>
        <v>35016.229999999996</v>
      </c>
      <c r="R57" s="24">
        <v>1.4</v>
      </c>
      <c r="S57" s="10">
        <v>22925.63</v>
      </c>
      <c r="T57" s="10">
        <v>9825.27</v>
      </c>
      <c r="U57" s="10">
        <v>24388.37</v>
      </c>
      <c r="V57" s="10">
        <v>6009.83</v>
      </c>
      <c r="W57" s="10">
        <v>2310.11</v>
      </c>
      <c r="X57" s="5">
        <v>0</v>
      </c>
      <c r="Y57" s="10">
        <v>492394.38</v>
      </c>
      <c r="Z57" s="11">
        <f t="shared" si="5"/>
        <v>3155549.65</v>
      </c>
    </row>
    <row r="58" spans="1:26" s="5" customFormat="1" ht="14.45" customHeight="1" x14ac:dyDescent="0.2">
      <c r="A58" s="8">
        <v>52</v>
      </c>
      <c r="B58" s="12" t="s">
        <v>53</v>
      </c>
      <c r="C58" s="24">
        <v>4477346.37</v>
      </c>
      <c r="D58" s="24">
        <v>312075.21000000002</v>
      </c>
      <c r="E58" s="24">
        <f t="shared" si="0"/>
        <v>4789421.58</v>
      </c>
      <c r="F58" s="24">
        <v>79369.52</v>
      </c>
      <c r="G58" s="24">
        <v>14730.96</v>
      </c>
      <c r="H58" s="24">
        <f t="shared" si="1"/>
        <v>94100.48000000001</v>
      </c>
      <c r="I58" s="24">
        <v>793941.13</v>
      </c>
      <c r="J58" s="24">
        <v>-3222.42</v>
      </c>
      <c r="K58" s="24">
        <f t="shared" si="2"/>
        <v>790718.71</v>
      </c>
      <c r="L58" s="24">
        <v>268767.32</v>
      </c>
      <c r="M58" s="24">
        <v>14448.16</v>
      </c>
      <c r="N58" s="24">
        <f t="shared" si="3"/>
        <v>283215.48</v>
      </c>
      <c r="O58" s="24">
        <v>86343.06</v>
      </c>
      <c r="P58" s="24">
        <v>-6282.57</v>
      </c>
      <c r="Q58" s="24">
        <f t="shared" si="4"/>
        <v>80060.489999999991</v>
      </c>
      <c r="R58" s="24">
        <v>3.2</v>
      </c>
      <c r="S58" s="10">
        <v>69208.479999999996</v>
      </c>
      <c r="T58" s="10">
        <v>29660.78</v>
      </c>
      <c r="U58" s="10">
        <v>55547.53</v>
      </c>
      <c r="V58" s="10">
        <v>13688.13</v>
      </c>
      <c r="W58" s="10">
        <v>5261.57</v>
      </c>
      <c r="X58" s="5">
        <v>453225</v>
      </c>
      <c r="Y58" s="10">
        <v>965143.92</v>
      </c>
      <c r="Z58" s="11">
        <f t="shared" si="5"/>
        <v>7629255.3500000015</v>
      </c>
    </row>
    <row r="59" spans="1:26" s="5" customFormat="1" ht="14.45" customHeight="1" x14ac:dyDescent="0.2">
      <c r="A59" s="8">
        <v>53</v>
      </c>
      <c r="B59" s="12" t="s">
        <v>54</v>
      </c>
      <c r="C59" s="24">
        <v>1372063.2</v>
      </c>
      <c r="D59" s="24">
        <v>101114.26</v>
      </c>
      <c r="E59" s="24">
        <f t="shared" si="0"/>
        <v>1473177.46</v>
      </c>
      <c r="F59" s="24">
        <v>24322.44</v>
      </c>
      <c r="G59" s="24">
        <v>4772.92</v>
      </c>
      <c r="H59" s="24">
        <f t="shared" si="1"/>
        <v>29095.360000000001</v>
      </c>
      <c r="I59" s="24">
        <v>243299.78</v>
      </c>
      <c r="J59" s="24">
        <v>-1044.08</v>
      </c>
      <c r="K59" s="24">
        <f t="shared" si="2"/>
        <v>242255.7</v>
      </c>
      <c r="L59" s="24">
        <v>0</v>
      </c>
      <c r="M59" s="24">
        <v>0</v>
      </c>
      <c r="N59" s="24">
        <f t="shared" si="3"/>
        <v>0</v>
      </c>
      <c r="O59" s="24">
        <v>26459.45</v>
      </c>
      <c r="P59" s="24">
        <v>-2035.59</v>
      </c>
      <c r="Q59" s="24">
        <f t="shared" si="4"/>
        <v>24423.86</v>
      </c>
      <c r="R59" s="24">
        <v>0.98</v>
      </c>
      <c r="S59" s="10">
        <v>14417.73</v>
      </c>
      <c r="T59" s="10">
        <v>6179.03</v>
      </c>
      <c r="U59" s="10">
        <v>17022.3</v>
      </c>
      <c r="V59" s="10">
        <v>4194.67</v>
      </c>
      <c r="W59" s="10">
        <v>1612.38</v>
      </c>
      <c r="X59" s="5">
        <v>0</v>
      </c>
      <c r="Y59" s="10">
        <v>354397.01</v>
      </c>
      <c r="Z59" s="11">
        <f t="shared" si="5"/>
        <v>2166776.48</v>
      </c>
    </row>
    <row r="60" spans="1:26" s="5" customFormat="1" ht="14.45" customHeight="1" x14ac:dyDescent="0.2">
      <c r="A60" s="8">
        <v>54</v>
      </c>
      <c r="B60" s="12" t="s">
        <v>55</v>
      </c>
      <c r="C60" s="24">
        <v>2482137.2400000002</v>
      </c>
      <c r="D60" s="24">
        <v>178764.46</v>
      </c>
      <c r="E60" s="24">
        <f t="shared" si="0"/>
        <v>2660901.7000000002</v>
      </c>
      <c r="F60" s="24">
        <v>44000.63</v>
      </c>
      <c r="G60" s="24">
        <v>8438.26</v>
      </c>
      <c r="H60" s="24">
        <f t="shared" si="1"/>
        <v>52438.89</v>
      </c>
      <c r="I60" s="24">
        <v>440142.59</v>
      </c>
      <c r="J60" s="24">
        <v>-1845.88</v>
      </c>
      <c r="K60" s="24">
        <f t="shared" si="2"/>
        <v>438296.71</v>
      </c>
      <c r="L60" s="24">
        <v>93187.17</v>
      </c>
      <c r="M60" s="24">
        <v>5009.47</v>
      </c>
      <c r="N60" s="24">
        <f t="shared" si="3"/>
        <v>98196.64</v>
      </c>
      <c r="O60" s="24">
        <v>47866.59</v>
      </c>
      <c r="P60" s="24">
        <v>-3598.81</v>
      </c>
      <c r="Q60" s="24">
        <f t="shared" si="4"/>
        <v>44267.78</v>
      </c>
      <c r="R60" s="24">
        <v>1.77</v>
      </c>
      <c r="S60" s="10">
        <v>21706.99</v>
      </c>
      <c r="T60" s="10">
        <v>9302.99</v>
      </c>
      <c r="U60" s="10">
        <v>30794.27</v>
      </c>
      <c r="V60" s="10">
        <v>7588.38</v>
      </c>
      <c r="W60" s="10">
        <v>2916.89</v>
      </c>
      <c r="X60" s="5">
        <v>0</v>
      </c>
      <c r="Y60" s="10">
        <v>417742.59</v>
      </c>
      <c r="Z60" s="11">
        <f t="shared" si="5"/>
        <v>3784155.6000000006</v>
      </c>
    </row>
    <row r="61" spans="1:26" s="5" customFormat="1" ht="14.45" customHeight="1" x14ac:dyDescent="0.2">
      <c r="A61" s="8">
        <v>55</v>
      </c>
      <c r="B61" s="12" t="s">
        <v>56</v>
      </c>
      <c r="C61" s="24">
        <v>2125962.5699999998</v>
      </c>
      <c r="D61" s="24">
        <v>149240.20000000001</v>
      </c>
      <c r="E61" s="24">
        <f t="shared" si="0"/>
        <v>2275202.77</v>
      </c>
      <c r="F61" s="24">
        <v>37686.75</v>
      </c>
      <c r="G61" s="24">
        <v>7044.62</v>
      </c>
      <c r="H61" s="24">
        <f t="shared" si="1"/>
        <v>44731.37</v>
      </c>
      <c r="I61" s="24">
        <v>376984.26</v>
      </c>
      <c r="J61" s="24">
        <v>-1541.02</v>
      </c>
      <c r="K61" s="24">
        <f t="shared" si="2"/>
        <v>375443.24</v>
      </c>
      <c r="L61" s="24">
        <v>394561.49</v>
      </c>
      <c r="M61" s="24">
        <v>21210.49</v>
      </c>
      <c r="N61" s="24">
        <f t="shared" si="3"/>
        <v>415771.98</v>
      </c>
      <c r="O61" s="24">
        <v>40997.97</v>
      </c>
      <c r="P61" s="24">
        <v>-3004.44</v>
      </c>
      <c r="Q61" s="24">
        <f t="shared" si="4"/>
        <v>37993.53</v>
      </c>
      <c r="R61" s="24">
        <v>1.52</v>
      </c>
      <c r="S61" s="10">
        <v>47323.77</v>
      </c>
      <c r="T61" s="10">
        <v>20281.62</v>
      </c>
      <c r="U61" s="10">
        <v>26375.439999999999</v>
      </c>
      <c r="V61" s="10">
        <v>6499.49</v>
      </c>
      <c r="W61" s="10">
        <v>2498.33</v>
      </c>
      <c r="X61" s="5">
        <v>0</v>
      </c>
      <c r="Y61" s="10">
        <v>648433.44999999995</v>
      </c>
      <c r="Z61" s="11">
        <f t="shared" si="5"/>
        <v>3900556.51</v>
      </c>
    </row>
    <row r="62" spans="1:26" s="5" customFormat="1" ht="14.45" customHeight="1" x14ac:dyDescent="0.2">
      <c r="A62" s="8">
        <v>56</v>
      </c>
      <c r="B62" s="12" t="s">
        <v>57</v>
      </c>
      <c r="C62" s="24">
        <v>1448439.02</v>
      </c>
      <c r="D62" s="24">
        <v>107390.81</v>
      </c>
      <c r="E62" s="24">
        <f t="shared" si="0"/>
        <v>1555829.83</v>
      </c>
      <c r="F62" s="24">
        <v>25676.35</v>
      </c>
      <c r="G62" s="24">
        <v>5069.2</v>
      </c>
      <c r="H62" s="24">
        <f t="shared" si="1"/>
        <v>30745.55</v>
      </c>
      <c r="I62" s="24">
        <v>256843.05</v>
      </c>
      <c r="J62" s="24">
        <v>-1108.8900000000001</v>
      </c>
      <c r="K62" s="24">
        <f t="shared" si="2"/>
        <v>255734.15999999997</v>
      </c>
      <c r="L62" s="24">
        <v>22240.48</v>
      </c>
      <c r="M62" s="24">
        <v>1195.58</v>
      </c>
      <c r="N62" s="24">
        <f t="shared" si="3"/>
        <v>23436.059999999998</v>
      </c>
      <c r="O62" s="24">
        <v>27932.32</v>
      </c>
      <c r="P62" s="24">
        <v>-2161.9499999999998</v>
      </c>
      <c r="Q62" s="24">
        <f t="shared" si="4"/>
        <v>25770.37</v>
      </c>
      <c r="R62" s="24">
        <v>1.03</v>
      </c>
      <c r="S62" s="10">
        <v>5864.7</v>
      </c>
      <c r="T62" s="10">
        <v>2513.44</v>
      </c>
      <c r="U62" s="10">
        <v>17969.84</v>
      </c>
      <c r="V62" s="10">
        <v>4428.16</v>
      </c>
      <c r="W62" s="10">
        <v>1702.14</v>
      </c>
      <c r="X62" s="5">
        <v>77617</v>
      </c>
      <c r="Y62" s="10">
        <v>203734.24</v>
      </c>
      <c r="Z62" s="11">
        <f t="shared" si="5"/>
        <v>2205346.52</v>
      </c>
    </row>
    <row r="63" spans="1:26" s="5" customFormat="1" ht="14.45" customHeight="1" x14ac:dyDescent="0.2">
      <c r="A63" s="8">
        <v>57</v>
      </c>
      <c r="B63" s="9" t="s">
        <v>58</v>
      </c>
      <c r="C63" s="24">
        <v>1417650.28</v>
      </c>
      <c r="D63" s="24">
        <v>105199.86</v>
      </c>
      <c r="E63" s="24">
        <f t="shared" si="0"/>
        <v>1522850.1400000001</v>
      </c>
      <c r="F63" s="24">
        <v>25130.560000000001</v>
      </c>
      <c r="G63" s="24">
        <v>4965.78</v>
      </c>
      <c r="H63" s="24">
        <f t="shared" si="1"/>
        <v>30096.34</v>
      </c>
      <c r="I63" s="24">
        <v>251383.47</v>
      </c>
      <c r="J63" s="24">
        <v>-1086.27</v>
      </c>
      <c r="K63" s="24">
        <f t="shared" si="2"/>
        <v>250297.2</v>
      </c>
      <c r="L63" s="24">
        <v>23501.69</v>
      </c>
      <c r="M63" s="24">
        <v>1263.3800000000001</v>
      </c>
      <c r="N63" s="24">
        <f t="shared" si="3"/>
        <v>24765.07</v>
      </c>
      <c r="O63" s="24">
        <v>27338.57</v>
      </c>
      <c r="P63" s="24">
        <v>-2117.84</v>
      </c>
      <c r="Q63" s="24">
        <f t="shared" si="4"/>
        <v>25220.73</v>
      </c>
      <c r="R63" s="24">
        <v>1.01</v>
      </c>
      <c r="S63" s="10">
        <v>6197.56</v>
      </c>
      <c r="T63" s="10">
        <v>2656.1</v>
      </c>
      <c r="U63" s="10">
        <v>17587.87</v>
      </c>
      <c r="V63" s="10">
        <v>4334.04</v>
      </c>
      <c r="W63" s="10">
        <v>1665.96</v>
      </c>
      <c r="X63" s="5">
        <v>0</v>
      </c>
      <c r="Y63" s="10">
        <v>214587.26</v>
      </c>
      <c r="Z63" s="11">
        <f t="shared" si="5"/>
        <v>2100259.2800000003</v>
      </c>
    </row>
    <row r="64" spans="1:26" s="5" customFormat="1" ht="14.45" customHeight="1" x14ac:dyDescent="0.2">
      <c r="A64" s="8">
        <v>58</v>
      </c>
      <c r="B64" s="9" t="s">
        <v>59</v>
      </c>
      <c r="C64" s="24">
        <v>1487214.12</v>
      </c>
      <c r="D64" s="24">
        <v>109945.56</v>
      </c>
      <c r="E64" s="24">
        <f t="shared" si="0"/>
        <v>1597159.6800000002</v>
      </c>
      <c r="F64" s="24">
        <v>26363.71</v>
      </c>
      <c r="G64" s="24">
        <v>5189.79</v>
      </c>
      <c r="H64" s="24">
        <f t="shared" si="1"/>
        <v>31553.5</v>
      </c>
      <c r="I64" s="24">
        <v>263718.81</v>
      </c>
      <c r="J64" s="24">
        <v>-1135.27</v>
      </c>
      <c r="K64" s="24">
        <f t="shared" si="2"/>
        <v>262583.53999999998</v>
      </c>
      <c r="L64" s="24">
        <v>0</v>
      </c>
      <c r="M64" s="24">
        <v>0</v>
      </c>
      <c r="N64" s="24">
        <f t="shared" si="3"/>
        <v>0</v>
      </c>
      <c r="O64" s="24">
        <v>28680.07</v>
      </c>
      <c r="P64" s="24">
        <v>-2213.38</v>
      </c>
      <c r="Q64" s="24">
        <f t="shared" si="4"/>
        <v>26466.69</v>
      </c>
      <c r="R64" s="24">
        <v>1.06</v>
      </c>
      <c r="S64" s="10">
        <v>7605.2</v>
      </c>
      <c r="T64" s="10">
        <v>3259.37</v>
      </c>
      <c r="U64" s="10">
        <v>18450.900000000001</v>
      </c>
      <c r="V64" s="10">
        <v>4546.71</v>
      </c>
      <c r="W64" s="10">
        <v>1747.7</v>
      </c>
      <c r="X64" s="5">
        <v>27711</v>
      </c>
      <c r="Y64" s="10">
        <v>201734.37</v>
      </c>
      <c r="Z64" s="11">
        <f t="shared" si="5"/>
        <v>2182819.7200000002</v>
      </c>
    </row>
    <row r="65" spans="1:26" s="5" customFormat="1" ht="14.45" customHeight="1" x14ac:dyDescent="0.2">
      <c r="A65" s="8">
        <v>59</v>
      </c>
      <c r="B65" s="9" t="s">
        <v>60</v>
      </c>
      <c r="C65" s="24">
        <v>2780118.5</v>
      </c>
      <c r="D65" s="24">
        <v>204235.44</v>
      </c>
      <c r="E65" s="24">
        <f t="shared" si="0"/>
        <v>2984353.94</v>
      </c>
      <c r="F65" s="24">
        <v>49282.91</v>
      </c>
      <c r="G65" s="24">
        <v>9640.58</v>
      </c>
      <c r="H65" s="24">
        <f t="shared" si="1"/>
        <v>58923.490000000005</v>
      </c>
      <c r="I65" s="24">
        <v>492981.83</v>
      </c>
      <c r="J65" s="24">
        <v>-2108.89</v>
      </c>
      <c r="K65" s="24">
        <f t="shared" si="2"/>
        <v>490872.94</v>
      </c>
      <c r="L65" s="24">
        <v>57668.63</v>
      </c>
      <c r="M65" s="24">
        <v>3100.1</v>
      </c>
      <c r="N65" s="24">
        <f t="shared" si="3"/>
        <v>60768.729999999996</v>
      </c>
      <c r="O65" s="24">
        <v>53612.99</v>
      </c>
      <c r="P65" s="24">
        <v>-4111.58</v>
      </c>
      <c r="Q65" s="24">
        <f t="shared" si="4"/>
        <v>49501.409999999996</v>
      </c>
      <c r="R65" s="24">
        <v>1.99</v>
      </c>
      <c r="S65" s="10">
        <v>14115.89</v>
      </c>
      <c r="T65" s="10">
        <v>6049.67</v>
      </c>
      <c r="U65" s="10">
        <v>34491.129999999997</v>
      </c>
      <c r="V65" s="10">
        <v>8499.3700000000008</v>
      </c>
      <c r="W65" s="10">
        <v>3267.07</v>
      </c>
      <c r="X65" s="5">
        <v>338746</v>
      </c>
      <c r="Y65" s="10">
        <v>398148.39</v>
      </c>
      <c r="Z65" s="11">
        <f t="shared" si="5"/>
        <v>4447740.0200000005</v>
      </c>
    </row>
    <row r="66" spans="1:26" s="5" customFormat="1" ht="14.45" customHeight="1" x14ac:dyDescent="0.2">
      <c r="A66" s="8">
        <v>60</v>
      </c>
      <c r="B66" s="12" t="s">
        <v>61</v>
      </c>
      <c r="C66" s="24">
        <v>4370210.92</v>
      </c>
      <c r="D66" s="24">
        <v>321286.53000000003</v>
      </c>
      <c r="E66" s="24">
        <f t="shared" si="0"/>
        <v>4691497.45</v>
      </c>
      <c r="F66" s="24">
        <v>77470.34</v>
      </c>
      <c r="G66" s="24">
        <v>15165.77</v>
      </c>
      <c r="H66" s="24">
        <f t="shared" si="1"/>
        <v>92636.11</v>
      </c>
      <c r="I66" s="24">
        <v>774943.44</v>
      </c>
      <c r="J66" s="24">
        <v>-3317.53</v>
      </c>
      <c r="K66" s="24">
        <f t="shared" si="2"/>
        <v>771625.90999999992</v>
      </c>
      <c r="L66" s="24">
        <v>76529.62</v>
      </c>
      <c r="M66" s="24">
        <v>4114.01</v>
      </c>
      <c r="N66" s="24">
        <f t="shared" si="3"/>
        <v>80643.62999999999</v>
      </c>
      <c r="O66" s="24">
        <v>84277.01</v>
      </c>
      <c r="P66" s="24">
        <v>-6468.01</v>
      </c>
      <c r="Q66" s="24">
        <f t="shared" si="4"/>
        <v>77809</v>
      </c>
      <c r="R66" s="24">
        <v>3.12</v>
      </c>
      <c r="S66" s="10">
        <v>32671.91</v>
      </c>
      <c r="T66" s="10">
        <v>14002.25</v>
      </c>
      <c r="U66" s="10">
        <v>54218.37</v>
      </c>
      <c r="V66" s="10">
        <v>13360.59</v>
      </c>
      <c r="W66" s="10">
        <v>5135.67</v>
      </c>
      <c r="X66" s="5">
        <v>0</v>
      </c>
      <c r="Y66" s="10">
        <v>617647.14</v>
      </c>
      <c r="Z66" s="11">
        <f t="shared" si="5"/>
        <v>6451251.1500000004</v>
      </c>
    </row>
    <row r="67" spans="1:26" s="5" customFormat="1" ht="14.45" customHeight="1" x14ac:dyDescent="0.2">
      <c r="A67" s="8">
        <v>61</v>
      </c>
      <c r="B67" s="12" t="s">
        <v>62</v>
      </c>
      <c r="C67" s="24">
        <v>1484311.83</v>
      </c>
      <c r="D67" s="24">
        <v>107974.36</v>
      </c>
      <c r="E67" s="24">
        <f t="shared" si="0"/>
        <v>1592286.1900000002</v>
      </c>
      <c r="F67" s="24">
        <v>26312.26</v>
      </c>
      <c r="G67" s="24">
        <v>5096.74</v>
      </c>
      <c r="H67" s="24">
        <f t="shared" si="1"/>
        <v>31409</v>
      </c>
      <c r="I67" s="24">
        <v>263204.15999999997</v>
      </c>
      <c r="J67" s="24">
        <v>-1114.92</v>
      </c>
      <c r="K67" s="24">
        <f t="shared" si="2"/>
        <v>262089.23999999996</v>
      </c>
      <c r="L67" s="24">
        <v>40209.279999999999</v>
      </c>
      <c r="M67" s="24">
        <v>2161.54</v>
      </c>
      <c r="N67" s="24">
        <f t="shared" si="3"/>
        <v>42370.82</v>
      </c>
      <c r="O67" s="24">
        <v>28624.1</v>
      </c>
      <c r="P67" s="24">
        <v>-2173.69</v>
      </c>
      <c r="Q67" s="24">
        <f t="shared" si="4"/>
        <v>26450.41</v>
      </c>
      <c r="R67" s="24">
        <v>1.06</v>
      </c>
      <c r="S67" s="10">
        <v>10694.11</v>
      </c>
      <c r="T67" s="10">
        <v>4583.1899999999996</v>
      </c>
      <c r="U67" s="10">
        <v>18414.89</v>
      </c>
      <c r="V67" s="10">
        <v>4537.83</v>
      </c>
      <c r="W67" s="10">
        <v>1744.29</v>
      </c>
      <c r="X67" s="5">
        <v>7163</v>
      </c>
      <c r="Y67" s="10">
        <v>263660.64</v>
      </c>
      <c r="Z67" s="11">
        <f t="shared" si="5"/>
        <v>2265404.6700000004</v>
      </c>
    </row>
    <row r="68" spans="1:26" s="5" customFormat="1" ht="14.45" customHeight="1" x14ac:dyDescent="0.2">
      <c r="A68" s="8">
        <v>62</v>
      </c>
      <c r="B68" s="12" t="s">
        <v>63</v>
      </c>
      <c r="C68" s="24">
        <v>1828494.39</v>
      </c>
      <c r="D68" s="24">
        <v>134125.56</v>
      </c>
      <c r="E68" s="24">
        <f t="shared" si="0"/>
        <v>1962619.95</v>
      </c>
      <c r="F68" s="24">
        <v>32413.56</v>
      </c>
      <c r="G68" s="24">
        <v>6331.16</v>
      </c>
      <c r="H68" s="24">
        <f t="shared" si="1"/>
        <v>38744.720000000001</v>
      </c>
      <c r="I68" s="24">
        <v>324236</v>
      </c>
      <c r="J68" s="24">
        <v>-1384.95</v>
      </c>
      <c r="K68" s="24">
        <f t="shared" si="2"/>
        <v>322851.05</v>
      </c>
      <c r="L68" s="24">
        <v>0</v>
      </c>
      <c r="M68" s="24">
        <v>0</v>
      </c>
      <c r="N68" s="24">
        <f t="shared" si="3"/>
        <v>0</v>
      </c>
      <c r="O68" s="24">
        <v>35261.47</v>
      </c>
      <c r="P68" s="24">
        <v>-2700.16</v>
      </c>
      <c r="Q68" s="24">
        <f t="shared" si="4"/>
        <v>32561.31</v>
      </c>
      <c r="R68" s="24">
        <v>1.31</v>
      </c>
      <c r="S68" s="10">
        <v>9630.6200000000008</v>
      </c>
      <c r="T68" s="10">
        <v>4127.41</v>
      </c>
      <c r="U68" s="10">
        <v>22684.94</v>
      </c>
      <c r="V68" s="10">
        <v>5590.07</v>
      </c>
      <c r="W68" s="10">
        <v>2148.7600000000002</v>
      </c>
      <c r="X68" s="5">
        <v>0</v>
      </c>
      <c r="Y68" s="10">
        <v>303303.15000000002</v>
      </c>
      <c r="Z68" s="11">
        <f t="shared" si="5"/>
        <v>2704263.2899999996</v>
      </c>
    </row>
    <row r="69" spans="1:26" s="5" customFormat="1" ht="14.45" customHeight="1" x14ac:dyDescent="0.2">
      <c r="A69" s="8">
        <v>63</v>
      </c>
      <c r="B69" s="12" t="s">
        <v>64</v>
      </c>
      <c r="C69" s="24">
        <v>4896412.45</v>
      </c>
      <c r="D69" s="24">
        <v>358096.78</v>
      </c>
      <c r="E69" s="24">
        <f t="shared" si="0"/>
        <v>5254509.2300000004</v>
      </c>
      <c r="F69" s="24">
        <v>86798.27</v>
      </c>
      <c r="G69" s="24">
        <v>16903.330000000002</v>
      </c>
      <c r="H69" s="24">
        <f t="shared" si="1"/>
        <v>103701.6</v>
      </c>
      <c r="I69" s="24">
        <v>868251.62</v>
      </c>
      <c r="J69" s="24">
        <v>-3697.63</v>
      </c>
      <c r="K69" s="24">
        <f t="shared" si="2"/>
        <v>864553.99</v>
      </c>
      <c r="L69" s="24">
        <v>370112.26</v>
      </c>
      <c r="M69" s="24">
        <v>19896.169999999998</v>
      </c>
      <c r="N69" s="24">
        <f t="shared" si="3"/>
        <v>390008.43</v>
      </c>
      <c r="O69" s="24">
        <v>94424.5</v>
      </c>
      <c r="P69" s="24">
        <v>-7209.05</v>
      </c>
      <c r="Q69" s="24">
        <f t="shared" si="4"/>
        <v>87215.45</v>
      </c>
      <c r="R69" s="24">
        <v>3.5</v>
      </c>
      <c r="S69" s="10">
        <v>84238.35</v>
      </c>
      <c r="T69" s="10">
        <v>36102.15</v>
      </c>
      <c r="U69" s="10">
        <v>60746.61</v>
      </c>
      <c r="V69" s="10">
        <v>14969.3</v>
      </c>
      <c r="W69" s="10">
        <v>5754.04</v>
      </c>
      <c r="X69" s="5">
        <v>149737</v>
      </c>
      <c r="Y69" s="10">
        <v>1257551.9099999999</v>
      </c>
      <c r="Z69" s="11">
        <f t="shared" si="5"/>
        <v>8309091.5600000005</v>
      </c>
    </row>
    <row r="70" spans="1:26" s="5" customFormat="1" ht="14.45" customHeight="1" x14ac:dyDescent="0.2">
      <c r="A70" s="8">
        <v>64</v>
      </c>
      <c r="B70" s="12" t="s">
        <v>65</v>
      </c>
      <c r="C70" s="24">
        <v>1781142.16</v>
      </c>
      <c r="D70" s="24">
        <v>130549.81</v>
      </c>
      <c r="E70" s="24">
        <f t="shared" si="0"/>
        <v>1911691.97</v>
      </c>
      <c r="F70" s="24">
        <v>31574.15</v>
      </c>
      <c r="G70" s="24">
        <v>6162.38</v>
      </c>
      <c r="H70" s="24">
        <f t="shared" si="1"/>
        <v>37736.53</v>
      </c>
      <c r="I70" s="24">
        <v>315839.32</v>
      </c>
      <c r="J70" s="24">
        <v>-1348.03</v>
      </c>
      <c r="K70" s="24">
        <f t="shared" si="2"/>
        <v>314491.28999999998</v>
      </c>
      <c r="L70" s="24">
        <v>57452.2</v>
      </c>
      <c r="M70" s="24">
        <v>3088.47</v>
      </c>
      <c r="N70" s="24">
        <f t="shared" si="3"/>
        <v>60540.67</v>
      </c>
      <c r="O70" s="24">
        <v>34348.300000000003</v>
      </c>
      <c r="P70" s="24">
        <v>-2628.17</v>
      </c>
      <c r="Q70" s="24">
        <f t="shared" si="4"/>
        <v>31720.130000000005</v>
      </c>
      <c r="R70" s="24">
        <v>1.27</v>
      </c>
      <c r="S70" s="10">
        <v>15007.3</v>
      </c>
      <c r="T70" s="10">
        <v>6431.7</v>
      </c>
      <c r="U70" s="10">
        <v>22097.47</v>
      </c>
      <c r="V70" s="10">
        <v>5445.3</v>
      </c>
      <c r="W70" s="10">
        <v>2093.12</v>
      </c>
      <c r="X70" s="5">
        <v>0</v>
      </c>
      <c r="Y70" s="10">
        <v>424183.03999999998</v>
      </c>
      <c r="Z70" s="11">
        <f t="shared" si="5"/>
        <v>2831439.79</v>
      </c>
    </row>
    <row r="71" spans="1:26" s="5" customFormat="1" ht="14.45" customHeight="1" x14ac:dyDescent="0.2">
      <c r="A71" s="8">
        <v>65</v>
      </c>
      <c r="B71" s="12" t="s">
        <v>66</v>
      </c>
      <c r="C71" s="24">
        <v>2312299.15</v>
      </c>
      <c r="D71" s="24">
        <v>172993.08</v>
      </c>
      <c r="E71" s="24">
        <f t="shared" si="0"/>
        <v>2485292.23</v>
      </c>
      <c r="F71" s="24">
        <v>40989.919999999998</v>
      </c>
      <c r="G71" s="24">
        <v>8165.84</v>
      </c>
      <c r="H71" s="24">
        <f t="shared" si="1"/>
        <v>49155.759999999995</v>
      </c>
      <c r="I71" s="24">
        <v>410026.22</v>
      </c>
      <c r="J71" s="24">
        <v>-1786.29</v>
      </c>
      <c r="K71" s="24">
        <f t="shared" si="2"/>
        <v>408239.93</v>
      </c>
      <c r="L71" s="24">
        <v>170294.24</v>
      </c>
      <c r="M71" s="24">
        <v>9154.5300000000007</v>
      </c>
      <c r="N71" s="24">
        <f t="shared" si="3"/>
        <v>179448.77</v>
      </c>
      <c r="O71" s="24">
        <v>44591.360000000001</v>
      </c>
      <c r="P71" s="24">
        <v>-3482.62</v>
      </c>
      <c r="Q71" s="24">
        <f t="shared" si="4"/>
        <v>41108.74</v>
      </c>
      <c r="R71" s="24">
        <v>1.65</v>
      </c>
      <c r="S71" s="10">
        <v>48076.959999999999</v>
      </c>
      <c r="T71" s="10">
        <v>20604.41</v>
      </c>
      <c r="U71" s="10">
        <v>28687.19</v>
      </c>
      <c r="V71" s="10">
        <v>7069.15</v>
      </c>
      <c r="W71" s="10">
        <v>2717.31</v>
      </c>
      <c r="X71" s="5">
        <v>0</v>
      </c>
      <c r="Y71" s="10">
        <v>1879670.6</v>
      </c>
      <c r="Z71" s="11">
        <f t="shared" si="5"/>
        <v>5150072.7</v>
      </c>
    </row>
    <row r="72" spans="1:26" s="5" customFormat="1" ht="14.45" customHeight="1" x14ac:dyDescent="0.2">
      <c r="A72" s="8">
        <v>66</v>
      </c>
      <c r="B72" s="12" t="s">
        <v>67</v>
      </c>
      <c r="C72" s="24">
        <v>1668306.55</v>
      </c>
      <c r="D72" s="24">
        <v>124392.25</v>
      </c>
      <c r="E72" s="24">
        <f t="shared" ref="E72:E73" si="6">+C72+D72</f>
        <v>1792698.8</v>
      </c>
      <c r="F72" s="24">
        <v>29573.919999999998</v>
      </c>
      <c r="G72" s="24">
        <v>5871.72</v>
      </c>
      <c r="H72" s="24">
        <f t="shared" ref="H72:H73" si="7">+F72+G72</f>
        <v>35445.64</v>
      </c>
      <c r="I72" s="24">
        <v>295830.84999999998</v>
      </c>
      <c r="J72" s="24">
        <v>-1284.45</v>
      </c>
      <c r="K72" s="24">
        <f t="shared" ref="K72:K73" si="8">+I72+J72</f>
        <v>294546.39999999997</v>
      </c>
      <c r="L72" s="24">
        <v>75520.53</v>
      </c>
      <c r="M72" s="24">
        <v>4059.77</v>
      </c>
      <c r="N72" s="24">
        <f t="shared" ref="N72:N73" si="9">+L72+M72</f>
        <v>79580.3</v>
      </c>
      <c r="O72" s="24">
        <v>32172.33</v>
      </c>
      <c r="P72" s="24">
        <v>-2504.21</v>
      </c>
      <c r="Q72" s="24">
        <f t="shared" ref="Q72:Q73" si="10">+O72+P72</f>
        <v>29668.120000000003</v>
      </c>
      <c r="R72" s="24">
        <v>1.19</v>
      </c>
      <c r="S72" s="10">
        <v>18369.84</v>
      </c>
      <c r="T72" s="10">
        <v>7872.79</v>
      </c>
      <c r="U72" s="10">
        <v>20697.599999999999</v>
      </c>
      <c r="V72" s="10">
        <v>5100.34</v>
      </c>
      <c r="W72" s="10">
        <v>1960.52</v>
      </c>
      <c r="X72" s="5">
        <v>0</v>
      </c>
      <c r="Y72" s="10">
        <v>1007792</v>
      </c>
      <c r="Z72" s="11">
        <f t="shared" ref="Z72:Z73" si="11">+E72+H72+K72+N72+Q72+R72+S72+T72+U72+V72+W72+X72+Y72</f>
        <v>3293733.5399999996</v>
      </c>
    </row>
    <row r="73" spans="1:26" s="5" customFormat="1" ht="14.45" customHeight="1" x14ac:dyDescent="0.2">
      <c r="A73" s="8">
        <v>67</v>
      </c>
      <c r="B73" s="12" t="s">
        <v>68</v>
      </c>
      <c r="C73" s="24">
        <v>1818974.99</v>
      </c>
      <c r="D73" s="24">
        <v>133393.07999999999</v>
      </c>
      <c r="E73" s="24">
        <f t="shared" si="6"/>
        <v>1952368.07</v>
      </c>
      <c r="F73" s="24">
        <v>32244.81</v>
      </c>
      <c r="G73" s="24">
        <v>6296.59</v>
      </c>
      <c r="H73" s="24">
        <f t="shared" si="7"/>
        <v>38541.4</v>
      </c>
      <c r="I73" s="24">
        <v>322547.99</v>
      </c>
      <c r="J73" s="24">
        <v>-1377.39</v>
      </c>
      <c r="K73" s="24">
        <f t="shared" si="8"/>
        <v>321170.59999999998</v>
      </c>
      <c r="L73" s="24">
        <v>58123.5</v>
      </c>
      <c r="M73" s="24">
        <v>3124.55</v>
      </c>
      <c r="N73" s="24">
        <f t="shared" si="9"/>
        <v>61248.05</v>
      </c>
      <c r="O73" s="24">
        <v>35077.89</v>
      </c>
      <c r="P73" s="24">
        <v>-2685.41</v>
      </c>
      <c r="Q73" s="24">
        <f t="shared" si="10"/>
        <v>32392.48</v>
      </c>
      <c r="R73" s="24">
        <v>1.3</v>
      </c>
      <c r="S73" s="10">
        <v>13469.9</v>
      </c>
      <c r="T73" s="10">
        <v>5772.81</v>
      </c>
      <c r="U73" s="10">
        <v>22566.84</v>
      </c>
      <c r="V73" s="10">
        <v>5560.96</v>
      </c>
      <c r="W73" s="10">
        <v>2137.5700000000002</v>
      </c>
      <c r="X73" s="5">
        <v>0</v>
      </c>
      <c r="Y73" s="10">
        <v>321808.14</v>
      </c>
      <c r="Z73" s="11">
        <f t="shared" si="11"/>
        <v>2777038.1199999992</v>
      </c>
    </row>
    <row r="74" spans="1:26" s="5" customFormat="1" ht="14.45" customHeight="1" x14ac:dyDescent="0.2">
      <c r="C74" s="25"/>
      <c r="D74" s="25"/>
      <c r="E74" s="25"/>
      <c r="F74" s="24"/>
      <c r="G74" s="24"/>
      <c r="H74" s="24"/>
      <c r="I74" s="25"/>
      <c r="J74" s="25"/>
      <c r="K74" s="25"/>
      <c r="L74" s="24"/>
      <c r="M74" s="24"/>
      <c r="N74" s="24"/>
      <c r="O74" s="24"/>
      <c r="P74" s="24"/>
      <c r="Q74" s="24"/>
      <c r="R74" s="25"/>
      <c r="S74" s="10"/>
      <c r="T74" s="10"/>
      <c r="U74" s="10"/>
      <c r="V74" s="10"/>
      <c r="W74" s="10"/>
      <c r="Z74" s="16"/>
    </row>
    <row r="75" spans="1:26" s="25" customFormat="1" ht="14.45" customHeight="1" x14ac:dyDescent="0.2">
      <c r="B75" s="26" t="s">
        <v>69</v>
      </c>
      <c r="C75" s="26">
        <f t="shared" ref="C75:Y75" si="12">SUM(C7:C73)</f>
        <v>622404748.35000014</v>
      </c>
      <c r="D75" s="26">
        <f t="shared" si="12"/>
        <v>34008885.999999993</v>
      </c>
      <c r="E75" s="26">
        <f t="shared" si="12"/>
        <v>656413634.35000062</v>
      </c>
      <c r="F75" s="26">
        <f t="shared" si="12"/>
        <v>11033313.760000002</v>
      </c>
      <c r="G75" s="26">
        <f t="shared" si="12"/>
        <v>1605329.99</v>
      </c>
      <c r="H75" s="26">
        <f t="shared" si="12"/>
        <v>12638643.749999998</v>
      </c>
      <c r="I75" s="26">
        <f t="shared" si="12"/>
        <v>110367321.74999999</v>
      </c>
      <c r="J75" s="26">
        <f t="shared" si="12"/>
        <v>-351168.25000000012</v>
      </c>
      <c r="K75" s="26">
        <f t="shared" si="12"/>
        <v>110016153.49999999</v>
      </c>
      <c r="L75" s="26">
        <f t="shared" si="12"/>
        <v>47914657.170000009</v>
      </c>
      <c r="M75" s="26">
        <f t="shared" si="12"/>
        <v>2575754.2799999998</v>
      </c>
      <c r="N75" s="26">
        <f t="shared" si="12"/>
        <v>50490411.449999996</v>
      </c>
      <c r="O75" s="26">
        <f t="shared" si="12"/>
        <v>12002718.430000003</v>
      </c>
      <c r="P75" s="26">
        <f t="shared" si="12"/>
        <v>-684652.58</v>
      </c>
      <c r="Q75" s="26">
        <f t="shared" si="12"/>
        <v>11318065.849999998</v>
      </c>
      <c r="R75" s="26">
        <f t="shared" si="12"/>
        <v>444.64</v>
      </c>
      <c r="S75" s="26">
        <f t="shared" si="12"/>
        <v>10555517.41</v>
      </c>
      <c r="T75" s="26">
        <f t="shared" si="12"/>
        <v>4523793.2</v>
      </c>
      <c r="U75" s="26">
        <f t="shared" si="12"/>
        <v>7721771.7499999991</v>
      </c>
      <c r="V75" s="26">
        <f t="shared" si="12"/>
        <v>1902813.6400000004</v>
      </c>
      <c r="W75" s="26">
        <f t="shared" si="12"/>
        <v>731421.02</v>
      </c>
      <c r="X75" s="26">
        <f t="shared" si="12"/>
        <v>43870634</v>
      </c>
      <c r="Y75" s="26">
        <f t="shared" si="12"/>
        <v>124298680.45000002</v>
      </c>
      <c r="Z75" s="26">
        <f>SUM(Z7:Z73)</f>
        <v>1034481985.01</v>
      </c>
    </row>
    <row r="76" spans="1:26" x14ac:dyDescent="0.2">
      <c r="Z76" s="17"/>
    </row>
    <row r="77" spans="1:26" x14ac:dyDescent="0.2">
      <c r="Z77" s="17"/>
    </row>
    <row r="78" spans="1:26" x14ac:dyDescent="0.2">
      <c r="Z78" s="17"/>
    </row>
    <row r="79" spans="1:26" x14ac:dyDescent="0.2">
      <c r="Z79" s="17"/>
    </row>
    <row r="80" spans="1:26" x14ac:dyDescent="0.2">
      <c r="Z80" s="17"/>
    </row>
    <row r="81" spans="26:26" x14ac:dyDescent="0.2">
      <c r="Z81" s="17"/>
    </row>
    <row r="82" spans="26:26" x14ac:dyDescent="0.2">
      <c r="Z82" s="17"/>
    </row>
  </sheetData>
  <mergeCells count="4">
    <mergeCell ref="A4:Z4"/>
    <mergeCell ref="A3:Z3"/>
    <mergeCell ref="A2:Z2"/>
    <mergeCell ref="A1:Z1"/>
  </mergeCells>
  <printOptions horizontalCentered="1"/>
  <pageMargins left="0.19685039370078741" right="0.19685039370078741" top="0.19685039370078741" bottom="0.39370078740157483" header="0.78740157480314965" footer="0.19685039370078741"/>
  <pageSetup scale="47" orientation="landscape" horizontalDpi="4294967292" r:id="rId1"/>
  <headerFooter alignWithMargins="0">
    <oddFooter>&amp;C&amp;P de &amp;N</oddFooter>
  </headerFooter>
  <ignoredErrors>
    <ignoredError sqref="AA64:AA73 E7:Z7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E1:M68"/>
  <sheetViews>
    <sheetView topLeftCell="B21" workbookViewId="0">
      <selection activeCell="M2" sqref="M2:M68"/>
    </sheetView>
  </sheetViews>
  <sheetFormatPr baseColWidth="10" defaultRowHeight="12.75" x14ac:dyDescent="0.2"/>
  <cols>
    <col min="1" max="16384" width="11.42578125" style="1"/>
  </cols>
  <sheetData>
    <row r="1" spans="5:13" x14ac:dyDescent="0.2">
      <c r="F1" s="1">
        <v>70</v>
      </c>
      <c r="L1" s="1">
        <v>30</v>
      </c>
    </row>
    <row r="2" spans="5:13" x14ac:dyDescent="0.2">
      <c r="E2" s="1">
        <v>0.51108449873389394</v>
      </c>
      <c r="F2" s="1">
        <v>26927.63743616188</v>
      </c>
      <c r="G2" s="1">
        <f t="shared" ref="G2:G33" si="0">+E2+F2</f>
        <v>26928.148520660612</v>
      </c>
      <c r="K2" s="1">
        <v>0.51443399999999995</v>
      </c>
      <c r="L2" s="1">
        <v>10077.694506906157</v>
      </c>
      <c r="M2" s="1">
        <f>+K2+L2</f>
        <v>10078.208940906157</v>
      </c>
    </row>
    <row r="3" spans="5:13" x14ac:dyDescent="0.2">
      <c r="E3" s="1">
        <v>1.0069194202060747</v>
      </c>
      <c r="F3" s="1">
        <v>53051.816562444648</v>
      </c>
      <c r="G3" s="1">
        <f t="shared" si="0"/>
        <v>53052.823481864856</v>
      </c>
      <c r="K3" s="1">
        <v>0.45245399999999997</v>
      </c>
      <c r="L3" s="1">
        <v>8571.9914008582073</v>
      </c>
      <c r="M3" s="1">
        <f t="shared" ref="M3:M66" si="1">+K3+L3</f>
        <v>8572.4438548582075</v>
      </c>
    </row>
    <row r="4" spans="5:13" x14ac:dyDescent="0.2">
      <c r="E4" s="1">
        <v>0.35586413497933683</v>
      </c>
      <c r="F4" s="1">
        <v>18749.503119339006</v>
      </c>
      <c r="G4" s="1">
        <f t="shared" si="0"/>
        <v>18749.858983473987</v>
      </c>
      <c r="K4" s="1">
        <v>0.40906799999999999</v>
      </c>
      <c r="L4" s="1">
        <v>6381.8181689208122</v>
      </c>
      <c r="M4" s="1">
        <f t="shared" si="1"/>
        <v>6382.2272369208122</v>
      </c>
    </row>
    <row r="5" spans="5:13" x14ac:dyDescent="0.2">
      <c r="E5" s="1">
        <v>0.63096650878064109</v>
      </c>
      <c r="F5" s="1">
        <v>33243.891029558225</v>
      </c>
      <c r="G5" s="1">
        <f t="shared" si="0"/>
        <v>33244.521996067007</v>
      </c>
      <c r="K5" s="1">
        <v>0.37807800000000003</v>
      </c>
      <c r="L5" s="1">
        <v>31736.786663134098</v>
      </c>
      <c r="M5" s="1">
        <f t="shared" si="1"/>
        <v>31737.1647411341</v>
      </c>
    </row>
    <row r="6" spans="5:13" x14ac:dyDescent="0.2">
      <c r="E6" s="1">
        <v>1.0152558557758111</v>
      </c>
      <c r="F6" s="1">
        <v>53491.040438511896</v>
      </c>
      <c r="G6" s="1">
        <f t="shared" si="0"/>
        <v>53492.055694367671</v>
      </c>
      <c r="K6" s="1">
        <v>0.35948399999999997</v>
      </c>
      <c r="L6" s="1">
        <v>29426.248413258145</v>
      </c>
      <c r="M6" s="1">
        <f t="shared" si="1"/>
        <v>29426.607897258145</v>
      </c>
    </row>
    <row r="7" spans="5:13" x14ac:dyDescent="0.2">
      <c r="E7" s="1">
        <v>0.25033706032828218</v>
      </c>
      <c r="F7" s="1">
        <v>13189.571614975535</v>
      </c>
      <c r="G7" s="1">
        <f t="shared" si="0"/>
        <v>13189.821952035863</v>
      </c>
      <c r="K7" s="1">
        <v>0.33469199999999999</v>
      </c>
      <c r="L7" s="1">
        <v>21125.847557305609</v>
      </c>
      <c r="M7" s="1">
        <f t="shared" si="1"/>
        <v>21126.18224930561</v>
      </c>
    </row>
    <row r="8" spans="5:13" x14ac:dyDescent="0.2">
      <c r="E8" s="1">
        <v>0.68415703426949637</v>
      </c>
      <c r="F8" s="1">
        <v>36046.353614416563</v>
      </c>
      <c r="G8" s="1">
        <f t="shared" si="0"/>
        <v>36047.037771450836</v>
      </c>
      <c r="K8" s="1">
        <v>0.44625599999999999</v>
      </c>
      <c r="L8" s="1">
        <v>19279.714215582007</v>
      </c>
      <c r="M8" s="1">
        <f t="shared" si="1"/>
        <v>19280.160471582007</v>
      </c>
    </row>
    <row r="9" spans="5:13" x14ac:dyDescent="0.2">
      <c r="E9" s="1">
        <v>0.45907327388661107</v>
      </c>
      <c r="F9" s="1">
        <v>24187.308960600847</v>
      </c>
      <c r="G9" s="1">
        <f t="shared" si="0"/>
        <v>24187.768033874734</v>
      </c>
      <c r="K9" s="1">
        <v>0.34708799999999995</v>
      </c>
      <c r="L9" s="1">
        <v>0</v>
      </c>
      <c r="M9" s="1">
        <f t="shared" si="1"/>
        <v>0.34708799999999995</v>
      </c>
    </row>
    <row r="10" spans="5:13" x14ac:dyDescent="0.2">
      <c r="E10" s="1">
        <v>1.1349345381257356</v>
      </c>
      <c r="F10" s="1">
        <v>59796.581254443183</v>
      </c>
      <c r="G10" s="1">
        <f t="shared" si="0"/>
        <v>59797.716188981307</v>
      </c>
      <c r="K10" s="1">
        <v>0.67558200000000002</v>
      </c>
      <c r="L10" s="1">
        <v>21669.273119843732</v>
      </c>
      <c r="M10" s="1">
        <f t="shared" si="1"/>
        <v>21669.948701843732</v>
      </c>
    </row>
    <row r="11" spans="5:13" x14ac:dyDescent="0.2">
      <c r="E11" s="1">
        <v>0.95311891162675078</v>
      </c>
      <c r="F11" s="1">
        <v>50217.215645191129</v>
      </c>
      <c r="G11" s="1">
        <f t="shared" si="0"/>
        <v>50218.168764102753</v>
      </c>
      <c r="K11" s="1">
        <v>0.55162199999999995</v>
      </c>
      <c r="L11" s="1">
        <v>23237.120898493362</v>
      </c>
      <c r="M11" s="1">
        <f t="shared" si="1"/>
        <v>23237.672520493361</v>
      </c>
    </row>
    <row r="12" spans="5:13" x14ac:dyDescent="0.2">
      <c r="E12" s="1">
        <v>2.0972031961095143</v>
      </c>
      <c r="F12" s="1">
        <v>110495.87188556179</v>
      </c>
      <c r="G12" s="1">
        <f t="shared" si="0"/>
        <v>110497.96908875791</v>
      </c>
      <c r="K12" s="1">
        <v>1.6052819999999999</v>
      </c>
      <c r="L12" s="1">
        <v>39840.999628574034</v>
      </c>
      <c r="M12" s="1">
        <f t="shared" si="1"/>
        <v>39842.604910574031</v>
      </c>
    </row>
    <row r="13" spans="5:13" x14ac:dyDescent="0.2">
      <c r="E13" s="1">
        <v>0.37457028308703821</v>
      </c>
      <c r="F13" s="1">
        <v>19735.078646124046</v>
      </c>
      <c r="G13" s="1">
        <f t="shared" si="0"/>
        <v>19735.453216407132</v>
      </c>
      <c r="K13" s="1">
        <v>0.34088999999999997</v>
      </c>
      <c r="L13" s="1">
        <v>4521.1460635902386</v>
      </c>
      <c r="M13" s="1">
        <f t="shared" si="1"/>
        <v>4521.486953590239</v>
      </c>
    </row>
    <row r="14" spans="5:13" x14ac:dyDescent="0.2">
      <c r="E14" s="1">
        <v>0.46488844601574436</v>
      </c>
      <c r="F14" s="1">
        <v>24493.694396101419</v>
      </c>
      <c r="G14" s="1">
        <f t="shared" si="0"/>
        <v>24494.159284547433</v>
      </c>
      <c r="K14" s="1">
        <v>0.32229599999999997</v>
      </c>
      <c r="L14" s="1">
        <v>23370.687443677976</v>
      </c>
      <c r="M14" s="1">
        <f t="shared" si="1"/>
        <v>23371.009739677975</v>
      </c>
    </row>
    <row r="15" spans="5:13" x14ac:dyDescent="0.2">
      <c r="E15" s="1">
        <v>8.5234970508135069E-2</v>
      </c>
      <c r="F15" s="1">
        <v>4490.7963133509948</v>
      </c>
      <c r="G15" s="1">
        <f t="shared" si="0"/>
        <v>4490.881548321503</v>
      </c>
      <c r="K15" s="1">
        <v>0.24792</v>
      </c>
      <c r="L15" s="1">
        <v>0</v>
      </c>
      <c r="M15" s="1">
        <f t="shared" si="1"/>
        <v>0.24792</v>
      </c>
    </row>
    <row r="16" spans="5:13" x14ac:dyDescent="0.2">
      <c r="E16" s="1">
        <v>6.848076828993295E-2</v>
      </c>
      <c r="F16" s="1">
        <v>3608.0634502304747</v>
      </c>
      <c r="G16" s="1">
        <f t="shared" si="0"/>
        <v>3608.1319309987648</v>
      </c>
      <c r="K16" s="1">
        <v>0.27271200000000001</v>
      </c>
      <c r="L16" s="1">
        <v>2607.959940183975</v>
      </c>
      <c r="M16" s="1">
        <f t="shared" si="1"/>
        <v>2608.232652183975</v>
      </c>
    </row>
    <row r="17" spans="5:13" x14ac:dyDescent="0.2">
      <c r="E17" s="1">
        <v>6.8514114032211895</v>
      </c>
      <c r="F17" s="1">
        <v>360982.03457347438</v>
      </c>
      <c r="G17" s="1">
        <f t="shared" si="0"/>
        <v>360988.88598487759</v>
      </c>
      <c r="K17" s="1">
        <v>2.857278</v>
      </c>
      <c r="L17" s="1">
        <v>188681.92341868224</v>
      </c>
      <c r="M17" s="1">
        <f t="shared" si="1"/>
        <v>188684.78069668225</v>
      </c>
    </row>
    <row r="18" spans="5:13" x14ac:dyDescent="0.2">
      <c r="E18" s="1">
        <v>0.18681748784082658</v>
      </c>
      <c r="F18" s="1">
        <v>9842.899934892399</v>
      </c>
      <c r="G18" s="1">
        <f t="shared" si="0"/>
        <v>9843.086752380239</v>
      </c>
      <c r="K18" s="1">
        <v>0.34708799999999995</v>
      </c>
      <c r="L18" s="1">
        <v>0</v>
      </c>
      <c r="M18" s="1">
        <f t="shared" si="1"/>
        <v>0.34708799999999995</v>
      </c>
    </row>
    <row r="19" spans="5:13" x14ac:dyDescent="0.2">
      <c r="E19" s="1">
        <v>35.70686482553154</v>
      </c>
      <c r="F19" s="1">
        <v>1881296.5613041988</v>
      </c>
      <c r="G19" s="1">
        <f t="shared" si="0"/>
        <v>1881332.2681690243</v>
      </c>
      <c r="K19" s="1">
        <v>11.670833999999999</v>
      </c>
      <c r="L19" s="1">
        <v>849757.832591768</v>
      </c>
      <c r="M19" s="1">
        <f t="shared" si="1"/>
        <v>849769.50342576799</v>
      </c>
    </row>
    <row r="20" spans="5:13" x14ac:dyDescent="0.2">
      <c r="E20" s="1">
        <v>0.30503221077362652</v>
      </c>
      <c r="F20" s="1">
        <v>16071.308753075291</v>
      </c>
      <c r="G20" s="1">
        <f t="shared" si="0"/>
        <v>16071.613785286065</v>
      </c>
      <c r="K20" s="1">
        <v>0.30990000000000001</v>
      </c>
      <c r="L20" s="1">
        <v>5082.9831715457003</v>
      </c>
      <c r="M20" s="1">
        <f t="shared" si="1"/>
        <v>5083.2930715457005</v>
      </c>
    </row>
    <row r="21" spans="5:13" x14ac:dyDescent="0.2">
      <c r="E21" s="1">
        <v>6.0203297752275073</v>
      </c>
      <c r="F21" s="1">
        <v>317194.62796280917</v>
      </c>
      <c r="G21" s="1">
        <f t="shared" si="0"/>
        <v>317200.6482925844</v>
      </c>
      <c r="K21" s="1">
        <v>2.6837339999999998</v>
      </c>
      <c r="L21" s="1">
        <v>88365.823675962107</v>
      </c>
      <c r="M21" s="1">
        <f t="shared" si="1"/>
        <v>88368.507409962112</v>
      </c>
    </row>
    <row r="22" spans="5:13" x14ac:dyDescent="0.2">
      <c r="E22" s="1">
        <v>0.10129785855713953</v>
      </c>
      <c r="F22" s="1">
        <v>5337.1057330903277</v>
      </c>
      <c r="G22" s="1">
        <f t="shared" si="0"/>
        <v>5337.2070309488845</v>
      </c>
      <c r="K22" s="1">
        <v>0.30370199999999997</v>
      </c>
      <c r="L22" s="1">
        <v>2082.5099957913403</v>
      </c>
      <c r="M22" s="1">
        <f t="shared" si="1"/>
        <v>2082.8136977913405</v>
      </c>
    </row>
    <row r="23" spans="5:13" x14ac:dyDescent="0.2">
      <c r="E23" s="1">
        <v>6.9009420301672342E-2</v>
      </c>
      <c r="F23" s="1">
        <v>3635.9166716396176</v>
      </c>
      <c r="G23" s="1">
        <f t="shared" si="0"/>
        <v>3635.9856810599194</v>
      </c>
      <c r="K23" s="1">
        <v>0.25411800000000001</v>
      </c>
      <c r="L23" s="1">
        <v>2788.3420307285219</v>
      </c>
      <c r="M23" s="1">
        <f t="shared" si="1"/>
        <v>2788.5961487285217</v>
      </c>
    </row>
    <row r="24" spans="5:13" x14ac:dyDescent="0.2">
      <c r="E24" s="1">
        <v>0.24484721251406549</v>
      </c>
      <c r="F24" s="1">
        <v>12900.326623419054</v>
      </c>
      <c r="G24" s="1">
        <f t="shared" si="0"/>
        <v>12900.571470631568</v>
      </c>
      <c r="K24" s="1">
        <v>0.27890999999999999</v>
      </c>
      <c r="L24" s="1">
        <v>0</v>
      </c>
      <c r="M24" s="1">
        <f t="shared" si="1"/>
        <v>0.27890999999999999</v>
      </c>
    </row>
    <row r="25" spans="5:13" x14ac:dyDescent="0.2">
      <c r="E25" s="1">
        <v>0.36212662804148038</v>
      </c>
      <c r="F25" s="1">
        <v>19079.456665262696</v>
      </c>
      <c r="G25" s="1">
        <f t="shared" si="0"/>
        <v>19079.818791890739</v>
      </c>
      <c r="K25" s="1">
        <v>0.34088999999999997</v>
      </c>
      <c r="L25" s="1">
        <v>0</v>
      </c>
      <c r="M25" s="1">
        <f t="shared" si="1"/>
        <v>0.34088999999999997</v>
      </c>
    </row>
    <row r="26" spans="5:13" x14ac:dyDescent="0.2">
      <c r="E26" s="1">
        <v>0.10028122007302533</v>
      </c>
      <c r="F26" s="1">
        <v>5283.5418457650539</v>
      </c>
      <c r="G26" s="1">
        <f t="shared" si="0"/>
        <v>5283.6421269851271</v>
      </c>
      <c r="K26" s="1">
        <v>0.26031599999999999</v>
      </c>
      <c r="L26" s="1">
        <v>0</v>
      </c>
      <c r="M26" s="1">
        <f t="shared" si="1"/>
        <v>0.26031599999999999</v>
      </c>
    </row>
    <row r="27" spans="5:13" x14ac:dyDescent="0.2">
      <c r="E27" s="1">
        <v>0.21438872353000385</v>
      </c>
      <c r="F27" s="1">
        <v>11295.552559153837</v>
      </c>
      <c r="G27" s="1">
        <f t="shared" si="0"/>
        <v>11295.766947877368</v>
      </c>
      <c r="K27" s="1">
        <v>0.41526599999999997</v>
      </c>
      <c r="L27" s="1">
        <v>833.17090740710796</v>
      </c>
      <c r="M27" s="1">
        <f t="shared" si="1"/>
        <v>833.58617340710794</v>
      </c>
    </row>
    <row r="28" spans="5:13" x14ac:dyDescent="0.2">
      <c r="E28" s="1">
        <v>2.2825567245332166</v>
      </c>
      <c r="F28" s="1">
        <v>120261.63982270578</v>
      </c>
      <c r="G28" s="1">
        <f t="shared" si="0"/>
        <v>120263.92237943031</v>
      </c>
      <c r="K28" s="1">
        <v>0.8243339999999999</v>
      </c>
      <c r="L28" s="1">
        <v>19357.640633606345</v>
      </c>
      <c r="M28" s="1">
        <f t="shared" si="1"/>
        <v>19358.464967606345</v>
      </c>
    </row>
    <row r="29" spans="5:13" x14ac:dyDescent="0.2">
      <c r="E29" s="1">
        <v>1.8520713248198968</v>
      </c>
      <c r="F29" s="1">
        <v>97580.547373691646</v>
      </c>
      <c r="G29" s="1">
        <f t="shared" si="0"/>
        <v>97582.399445016461</v>
      </c>
      <c r="K29" s="1">
        <v>0.70037399999999994</v>
      </c>
      <c r="L29" s="1">
        <v>20980.189430327249</v>
      </c>
      <c r="M29" s="1">
        <f t="shared" si="1"/>
        <v>20980.889804327249</v>
      </c>
    </row>
    <row r="30" spans="5:13" x14ac:dyDescent="0.2">
      <c r="E30" s="1">
        <v>0.30210429193937766</v>
      </c>
      <c r="F30" s="1">
        <v>15917.044757578502</v>
      </c>
      <c r="G30" s="1">
        <f t="shared" si="0"/>
        <v>15917.346861870441</v>
      </c>
      <c r="K30" s="1">
        <v>0.30990000000000001</v>
      </c>
      <c r="L30" s="1">
        <v>4226.9800823665528</v>
      </c>
      <c r="M30" s="1">
        <f t="shared" si="1"/>
        <v>4227.289982366553</v>
      </c>
    </row>
    <row r="31" spans="5:13" x14ac:dyDescent="0.2">
      <c r="E31" s="1">
        <v>1.5885586297374945</v>
      </c>
      <c r="F31" s="1">
        <v>83696.787778980564</v>
      </c>
      <c r="G31" s="1">
        <f t="shared" si="0"/>
        <v>83698.376337610302</v>
      </c>
      <c r="K31" s="1">
        <v>0.98548199999999997</v>
      </c>
      <c r="L31" s="1">
        <v>18564.471453391125</v>
      </c>
      <c r="M31" s="1">
        <f t="shared" si="1"/>
        <v>18565.456935391125</v>
      </c>
    </row>
    <row r="32" spans="5:13" x14ac:dyDescent="0.2">
      <c r="E32" s="1">
        <v>4.4532832158138698</v>
      </c>
      <c r="F32" s="1">
        <v>234631.25203963139</v>
      </c>
      <c r="G32" s="1">
        <f t="shared" si="0"/>
        <v>234635.70532284721</v>
      </c>
      <c r="K32" s="1">
        <v>2.7395160000000001</v>
      </c>
      <c r="L32" s="1">
        <v>61127.726931009078</v>
      </c>
      <c r="M32" s="1">
        <f t="shared" si="1"/>
        <v>61130.466447009079</v>
      </c>
    </row>
    <row r="33" spans="5:13" x14ac:dyDescent="0.2">
      <c r="E33" s="1">
        <v>3.8713593475068982E-2</v>
      </c>
      <c r="F33" s="1">
        <v>2039.7128293464441</v>
      </c>
      <c r="G33" s="1">
        <f t="shared" si="0"/>
        <v>2039.7515429399191</v>
      </c>
      <c r="K33" s="1">
        <v>0.27890999999999999</v>
      </c>
      <c r="L33" s="1">
        <v>0</v>
      </c>
      <c r="M33" s="1">
        <f t="shared" si="1"/>
        <v>0.27890999999999999</v>
      </c>
    </row>
    <row r="34" spans="5:13" x14ac:dyDescent="0.2">
      <c r="E34" s="1">
        <v>0.2807142182336147</v>
      </c>
      <c r="F34" s="1">
        <v>14790.060568254732</v>
      </c>
      <c r="G34" s="1">
        <f t="shared" ref="G34:G65" si="2">+E34+F34</f>
        <v>14790.341282472966</v>
      </c>
      <c r="K34" s="1">
        <v>0.32849400000000001</v>
      </c>
      <c r="L34" s="1">
        <v>4647.2174087900003</v>
      </c>
      <c r="M34" s="1">
        <f t="shared" si="1"/>
        <v>4647.5459027900006</v>
      </c>
    </row>
    <row r="35" spans="5:13" x14ac:dyDescent="0.2">
      <c r="E35" s="1">
        <v>0.44626362898677213</v>
      </c>
      <c r="F35" s="1">
        <v>23512.403980302395</v>
      </c>
      <c r="G35" s="1">
        <f t="shared" si="2"/>
        <v>23512.850243931382</v>
      </c>
      <c r="K35" s="1">
        <v>0.29130600000000001</v>
      </c>
      <c r="L35" s="1">
        <v>31937.659299091782</v>
      </c>
      <c r="M35" s="1">
        <f t="shared" si="1"/>
        <v>31937.950605091781</v>
      </c>
    </row>
    <row r="36" spans="5:13" x14ac:dyDescent="0.2">
      <c r="E36" s="1">
        <v>1.7429250171653958</v>
      </c>
      <c r="F36" s="1">
        <v>91829.928430450207</v>
      </c>
      <c r="G36" s="1">
        <f t="shared" si="2"/>
        <v>91831.671355467377</v>
      </c>
      <c r="K36" s="1">
        <v>1.078452</v>
      </c>
      <c r="L36" s="1">
        <v>32858.621933594186</v>
      </c>
      <c r="M36" s="1">
        <f t="shared" si="1"/>
        <v>32859.700385594188</v>
      </c>
    </row>
    <row r="37" spans="5:13" x14ac:dyDescent="0.2">
      <c r="E37" s="1">
        <v>56.573085053200067</v>
      </c>
      <c r="F37" s="1">
        <v>2980680.3507670024</v>
      </c>
      <c r="G37" s="1">
        <f t="shared" si="2"/>
        <v>2980736.9238520558</v>
      </c>
      <c r="K37" s="1">
        <v>13.548827999999999</v>
      </c>
      <c r="L37" s="1">
        <v>1372037.8365908093</v>
      </c>
      <c r="M37" s="1">
        <f t="shared" si="1"/>
        <v>1372051.3854188093</v>
      </c>
    </row>
    <row r="38" spans="5:13" x14ac:dyDescent="0.2">
      <c r="E38" s="1">
        <v>0.18088031909359961</v>
      </c>
      <c r="F38" s="1">
        <v>9530.086832912797</v>
      </c>
      <c r="G38" s="1">
        <f t="shared" si="2"/>
        <v>9530.2677132318913</v>
      </c>
      <c r="K38" s="1">
        <v>0.27890999999999999</v>
      </c>
      <c r="L38" s="1">
        <v>3545.0950837446117</v>
      </c>
      <c r="M38" s="1">
        <f t="shared" si="1"/>
        <v>3545.3739937446117</v>
      </c>
    </row>
    <row r="39" spans="5:13" x14ac:dyDescent="0.2">
      <c r="E39" s="1">
        <v>0.15700964748659804</v>
      </c>
      <c r="F39" s="1">
        <v>8272.4067585153571</v>
      </c>
      <c r="G39" s="1">
        <f t="shared" si="2"/>
        <v>8272.5637681628432</v>
      </c>
      <c r="K39" s="1">
        <v>0.27271200000000001</v>
      </c>
      <c r="L39" s="1">
        <v>4444.3261546545782</v>
      </c>
      <c r="M39" s="1">
        <f t="shared" si="1"/>
        <v>4444.5988666545782</v>
      </c>
    </row>
    <row r="40" spans="5:13" x14ac:dyDescent="0.2">
      <c r="E40" s="1">
        <v>0.16294681623382501</v>
      </c>
      <c r="F40" s="1">
        <v>8585.219860494959</v>
      </c>
      <c r="G40" s="1">
        <f t="shared" si="2"/>
        <v>8585.3828073111927</v>
      </c>
      <c r="K40" s="1">
        <v>0.30990000000000001</v>
      </c>
      <c r="L40" s="1">
        <v>3778.1590832736001</v>
      </c>
      <c r="M40" s="1">
        <f t="shared" si="1"/>
        <v>3778.4689832736003</v>
      </c>
    </row>
    <row r="41" spans="5:13" x14ac:dyDescent="0.2">
      <c r="E41" s="1">
        <v>1.188775712244424</v>
      </c>
      <c r="F41" s="1">
        <v>62633.324727189705</v>
      </c>
      <c r="G41" s="1">
        <f t="shared" si="2"/>
        <v>62634.513502901951</v>
      </c>
      <c r="K41" s="1">
        <v>1.2581939999999998</v>
      </c>
      <c r="L41" s="1">
        <v>16563.459239253261</v>
      </c>
      <c r="M41" s="1">
        <f t="shared" si="1"/>
        <v>16564.71743325326</v>
      </c>
    </row>
    <row r="42" spans="5:13" x14ac:dyDescent="0.2">
      <c r="E42" s="1">
        <v>6.4780204207757236E-2</v>
      </c>
      <c r="F42" s="1">
        <v>3413.090900366476</v>
      </c>
      <c r="G42" s="1">
        <f t="shared" si="2"/>
        <v>3413.1556805706837</v>
      </c>
      <c r="K42" s="1">
        <v>0.25411800000000001</v>
      </c>
      <c r="L42" s="1">
        <v>0</v>
      </c>
      <c r="M42" s="1">
        <f t="shared" si="1"/>
        <v>0.25411800000000001</v>
      </c>
    </row>
    <row r="43" spans="5:13" x14ac:dyDescent="0.2">
      <c r="E43" s="1">
        <v>5.7053751728489269E-2</v>
      </c>
      <c r="F43" s="1">
        <v>3006.0053566943916</v>
      </c>
      <c r="G43" s="1">
        <f t="shared" si="2"/>
        <v>3006.0624104461199</v>
      </c>
      <c r="K43" s="1">
        <v>0.30370199999999997</v>
      </c>
      <c r="L43" s="1">
        <v>2301.1137771677336</v>
      </c>
      <c r="M43" s="1">
        <f t="shared" si="1"/>
        <v>2301.4174791677337</v>
      </c>
    </row>
    <row r="44" spans="5:13" x14ac:dyDescent="0.2">
      <c r="E44" s="1">
        <v>0.12041066205848663</v>
      </c>
      <c r="F44" s="1">
        <v>6344.1068148054846</v>
      </c>
      <c r="G44" s="1">
        <f t="shared" si="2"/>
        <v>6344.2272254675436</v>
      </c>
      <c r="K44" s="1">
        <v>0.26031599999999999</v>
      </c>
      <c r="L44" s="1">
        <v>0</v>
      </c>
      <c r="M44" s="1">
        <f t="shared" si="1"/>
        <v>0.26031599999999999</v>
      </c>
    </row>
    <row r="45" spans="5:13" x14ac:dyDescent="0.2">
      <c r="E45" s="1">
        <v>0.17774907256252787</v>
      </c>
      <c r="F45" s="1">
        <v>9365.1100599509537</v>
      </c>
      <c r="G45" s="1">
        <f t="shared" si="2"/>
        <v>9365.2878090235154</v>
      </c>
      <c r="K45" s="1">
        <v>0.27271200000000001</v>
      </c>
      <c r="L45" s="1">
        <v>3120.0218118763937</v>
      </c>
      <c r="M45" s="1">
        <f t="shared" si="1"/>
        <v>3120.2945238763937</v>
      </c>
    </row>
    <row r="46" spans="5:13" x14ac:dyDescent="0.2">
      <c r="E46" s="1">
        <v>1.8198642176431588</v>
      </c>
      <c r="F46" s="1">
        <v>95883.643423226968</v>
      </c>
      <c r="G46" s="1">
        <f t="shared" si="2"/>
        <v>95885.463287444611</v>
      </c>
      <c r="K46" s="1">
        <v>0.68797799999999998</v>
      </c>
      <c r="L46" s="1">
        <v>10702.965414733422</v>
      </c>
      <c r="M46" s="1">
        <f t="shared" si="1"/>
        <v>10703.653392733422</v>
      </c>
    </row>
    <row r="47" spans="5:13" x14ac:dyDescent="0.2">
      <c r="E47" s="1">
        <v>0.31706921042553871</v>
      </c>
      <c r="F47" s="1">
        <v>16705.505179006537</v>
      </c>
      <c r="G47" s="1">
        <f t="shared" si="2"/>
        <v>16705.822248216962</v>
      </c>
      <c r="K47" s="1">
        <v>0.29750399999999994</v>
      </c>
      <c r="L47" s="1">
        <v>0</v>
      </c>
      <c r="M47" s="1">
        <f t="shared" si="1"/>
        <v>0.29750399999999994</v>
      </c>
    </row>
    <row r="48" spans="5:13" x14ac:dyDescent="0.2">
      <c r="E48" s="1">
        <v>0.20906153787324544</v>
      </c>
      <c r="F48" s="1">
        <v>11014.8777895694</v>
      </c>
      <c r="G48" s="1">
        <f t="shared" si="2"/>
        <v>11015.086851107273</v>
      </c>
      <c r="K48" s="1">
        <v>0.26651399999999997</v>
      </c>
      <c r="L48" s="1">
        <v>0</v>
      </c>
      <c r="M48" s="1">
        <f t="shared" si="1"/>
        <v>0.26651399999999997</v>
      </c>
    </row>
    <row r="49" spans="5:13" x14ac:dyDescent="0.2">
      <c r="E49" s="1">
        <v>0.94567711792303499</v>
      </c>
      <c r="F49" s="1">
        <v>49825.127989970119</v>
      </c>
      <c r="G49" s="1">
        <f t="shared" si="2"/>
        <v>49826.073667088043</v>
      </c>
      <c r="K49" s="1">
        <v>0.73756200000000005</v>
      </c>
      <c r="L49" s="1">
        <v>7492.6315484940897</v>
      </c>
      <c r="M49" s="1">
        <f t="shared" si="1"/>
        <v>7493.3691104940899</v>
      </c>
    </row>
    <row r="50" spans="5:13" x14ac:dyDescent="0.2">
      <c r="E50" s="1">
        <v>0.10467309832439869</v>
      </c>
      <c r="F50" s="1">
        <v>5514.9378390102383</v>
      </c>
      <c r="G50" s="1">
        <f t="shared" si="2"/>
        <v>5515.0425121085627</v>
      </c>
      <c r="K50" s="1">
        <v>0.26651399999999997</v>
      </c>
      <c r="L50" s="1">
        <v>2129.1777775152086</v>
      </c>
      <c r="M50" s="1">
        <f t="shared" si="1"/>
        <v>2129.4442915152085</v>
      </c>
    </row>
    <row r="51" spans="5:13" x14ac:dyDescent="0.2">
      <c r="E51" s="1">
        <v>2.5786831821860026</v>
      </c>
      <c r="F51" s="1">
        <v>135863.72892281169</v>
      </c>
      <c r="G51" s="1">
        <f t="shared" si="2"/>
        <v>135866.30760599388</v>
      </c>
      <c r="K51" s="1">
        <v>1.245798</v>
      </c>
      <c r="L51" s="1">
        <v>89042.329292776718</v>
      </c>
      <c r="M51" s="1">
        <f t="shared" si="1"/>
        <v>89043.575090776721</v>
      </c>
    </row>
    <row r="52" spans="5:13" x14ac:dyDescent="0.2">
      <c r="E52" s="1">
        <v>0.30779746745041719</v>
      </c>
      <c r="F52" s="1">
        <v>16217.002526600039</v>
      </c>
      <c r="G52" s="1">
        <f t="shared" si="2"/>
        <v>16217.31032406749</v>
      </c>
      <c r="K52" s="1">
        <v>0.35948399999999997</v>
      </c>
      <c r="L52" s="1">
        <v>44181.616328892742</v>
      </c>
      <c r="M52" s="1">
        <f t="shared" si="1"/>
        <v>44181.975812892742</v>
      </c>
    </row>
    <row r="53" spans="5:13" x14ac:dyDescent="0.2">
      <c r="E53" s="1">
        <v>1.1402617237824939</v>
      </c>
      <c r="F53" s="1">
        <v>60077.256024027614</v>
      </c>
      <c r="G53" s="1">
        <f t="shared" si="2"/>
        <v>60078.396285751398</v>
      </c>
      <c r="K53" s="1">
        <v>0.76235399999999998</v>
      </c>
      <c r="L53" s="1">
        <v>57814.525028613971</v>
      </c>
      <c r="M53" s="1">
        <f t="shared" si="1"/>
        <v>57815.287382613969</v>
      </c>
    </row>
    <row r="54" spans="5:13" x14ac:dyDescent="0.2">
      <c r="E54" s="1">
        <v>0.22309114895402152</v>
      </c>
      <c r="F54" s="1">
        <v>11754.059434658186</v>
      </c>
      <c r="G54" s="1">
        <f t="shared" si="2"/>
        <v>11754.282525807139</v>
      </c>
      <c r="K54" s="1">
        <v>0.25411800000000001</v>
      </c>
      <c r="L54" s="1">
        <v>0</v>
      </c>
      <c r="M54" s="1">
        <f t="shared" si="1"/>
        <v>0.25411800000000001</v>
      </c>
    </row>
    <row r="55" spans="5:13" x14ac:dyDescent="0.2">
      <c r="E55" s="1">
        <v>0.32406368319624446</v>
      </c>
      <c r="F55" s="1">
        <v>17074.024723804425</v>
      </c>
      <c r="G55" s="1">
        <f t="shared" si="2"/>
        <v>17074.348787487623</v>
      </c>
      <c r="K55" s="1">
        <v>0.44625599999999999</v>
      </c>
      <c r="L55" s="1">
        <v>876.45583459235831</v>
      </c>
      <c r="M55" s="1">
        <f t="shared" si="1"/>
        <v>876.90209059235826</v>
      </c>
    </row>
    <row r="56" spans="5:13" x14ac:dyDescent="0.2">
      <c r="E56" s="1">
        <v>0.68708495310374529</v>
      </c>
      <c r="F56" s="1">
        <v>36200.617609913359</v>
      </c>
      <c r="G56" s="1">
        <f t="shared" si="2"/>
        <v>36201.304694866463</v>
      </c>
      <c r="K56" s="1">
        <v>0.35948399999999997</v>
      </c>
      <c r="L56" s="1">
        <v>6015.1115332982745</v>
      </c>
      <c r="M56" s="1">
        <f t="shared" si="1"/>
        <v>6015.4710172982741</v>
      </c>
    </row>
    <row r="57" spans="5:13" x14ac:dyDescent="0.2">
      <c r="E57" s="1">
        <v>8.2063058437698747E-2</v>
      </c>
      <c r="F57" s="1">
        <v>4323.6769848961394</v>
      </c>
      <c r="G57" s="1">
        <f t="shared" si="2"/>
        <v>4323.759047954577</v>
      </c>
      <c r="K57" s="1">
        <v>0.27271200000000001</v>
      </c>
      <c r="L57" s="1">
        <v>0</v>
      </c>
      <c r="M57" s="1">
        <f t="shared" si="1"/>
        <v>0.27271200000000001</v>
      </c>
    </row>
    <row r="58" spans="5:13" x14ac:dyDescent="0.2">
      <c r="E58" s="1">
        <v>8.6861592082717806E-2</v>
      </c>
      <c r="F58" s="1">
        <v>4576.4985330714335</v>
      </c>
      <c r="G58" s="1">
        <f t="shared" si="2"/>
        <v>4576.5853946635161</v>
      </c>
      <c r="K58" s="1">
        <v>0.26651399999999997</v>
      </c>
      <c r="L58" s="1">
        <v>0</v>
      </c>
      <c r="M58" s="1">
        <f t="shared" si="1"/>
        <v>0.26651399999999997</v>
      </c>
    </row>
    <row r="59" spans="5:13" x14ac:dyDescent="0.2">
      <c r="E59" s="1">
        <v>0.10048454776984816</v>
      </c>
      <c r="F59" s="1">
        <v>5294.2546232301092</v>
      </c>
      <c r="G59" s="1">
        <f t="shared" si="2"/>
        <v>5294.3551077778793</v>
      </c>
      <c r="K59" s="1">
        <v>0.27271200000000001</v>
      </c>
      <c r="L59" s="1">
        <v>0</v>
      </c>
      <c r="M59" s="1">
        <f t="shared" si="1"/>
        <v>0.27271200000000001</v>
      </c>
    </row>
    <row r="60" spans="5:13" x14ac:dyDescent="0.2">
      <c r="E60" s="1">
        <v>0.20682493320819417</v>
      </c>
      <c r="F60" s="1">
        <v>10897.037237453796</v>
      </c>
      <c r="G60" s="1">
        <f t="shared" si="2"/>
        <v>10897.244062387004</v>
      </c>
      <c r="K60" s="1">
        <v>0.51443399999999995</v>
      </c>
      <c r="L60" s="1">
        <v>13808.687535729625</v>
      </c>
      <c r="M60" s="1">
        <f t="shared" si="1"/>
        <v>13809.201969729625</v>
      </c>
    </row>
    <row r="61" spans="5:13" x14ac:dyDescent="0.2">
      <c r="E61" s="1">
        <v>0.4359752475275363</v>
      </c>
      <c r="F61" s="1">
        <v>22970.337440570616</v>
      </c>
      <c r="G61" s="1">
        <f t="shared" si="2"/>
        <v>22970.773415818145</v>
      </c>
      <c r="K61" s="1">
        <v>0.79954199999999997</v>
      </c>
      <c r="L61" s="1">
        <v>19669.322742067361</v>
      </c>
      <c r="M61" s="1">
        <f t="shared" si="1"/>
        <v>19670.122284067362</v>
      </c>
    </row>
    <row r="62" spans="5:13" x14ac:dyDescent="0.2">
      <c r="E62" s="1">
        <v>0.16668804585536529</v>
      </c>
      <c r="F62" s="1">
        <v>8782.3349658519692</v>
      </c>
      <c r="G62" s="1">
        <f t="shared" si="2"/>
        <v>8782.5016538978252</v>
      </c>
      <c r="K62" s="1">
        <v>0.26651399999999997</v>
      </c>
      <c r="L62" s="1">
        <v>0</v>
      </c>
      <c r="M62" s="1">
        <f t="shared" si="1"/>
        <v>0.26651399999999997</v>
      </c>
    </row>
    <row r="63" spans="5:13" x14ac:dyDescent="0.2">
      <c r="E63" s="1">
        <v>0.12846243885267111</v>
      </c>
      <c r="F63" s="1">
        <v>6768.3328024216562</v>
      </c>
      <c r="G63" s="1">
        <f t="shared" si="2"/>
        <v>6768.4612648605089</v>
      </c>
      <c r="K63" s="1">
        <v>0.33469199999999999</v>
      </c>
      <c r="L63" s="1">
        <v>1505.4272151394171</v>
      </c>
      <c r="M63" s="1">
        <f t="shared" si="1"/>
        <v>1505.761907139417</v>
      </c>
    </row>
    <row r="64" spans="5:13" x14ac:dyDescent="0.2">
      <c r="E64" s="1">
        <v>1.2686021660170714</v>
      </c>
      <c r="F64" s="1">
        <v>66839.161159970245</v>
      </c>
      <c r="G64" s="1">
        <f t="shared" si="2"/>
        <v>66840.429762136264</v>
      </c>
      <c r="K64" s="1">
        <v>0.88011600000000001</v>
      </c>
      <c r="L64" s="1">
        <v>24857.277495219103</v>
      </c>
      <c r="M64" s="1">
        <f t="shared" si="1"/>
        <v>24858.157611219103</v>
      </c>
    </row>
    <row r="65" spans="5:13" x14ac:dyDescent="0.2">
      <c r="E65" s="1">
        <v>0.26127609041735111</v>
      </c>
      <c r="F65" s="1">
        <v>13765.919042595486</v>
      </c>
      <c r="G65" s="1">
        <f t="shared" si="2"/>
        <v>13766.180318685903</v>
      </c>
      <c r="K65" s="1">
        <v>0.32849400000000001</v>
      </c>
      <c r="L65" s="1">
        <v>0</v>
      </c>
      <c r="M65" s="1">
        <f t="shared" si="1"/>
        <v>0.32849400000000001</v>
      </c>
    </row>
    <row r="66" spans="5:13" x14ac:dyDescent="0.2">
      <c r="E66" s="1">
        <v>0.85182105306961142</v>
      </c>
      <c r="F66" s="1">
        <v>44880.109912100808</v>
      </c>
      <c r="G66" s="1">
        <f t="shared" ref="G66:G68" si="3">+E66+F66</f>
        <v>44880.961733153876</v>
      </c>
      <c r="K66" s="1">
        <v>0.43385999999999997</v>
      </c>
      <c r="L66" s="1">
        <v>833.3584346794562</v>
      </c>
      <c r="M66" s="1">
        <f t="shared" si="1"/>
        <v>833.79229467945618</v>
      </c>
    </row>
    <row r="67" spans="5:13" x14ac:dyDescent="0.2">
      <c r="E67" s="1">
        <v>0.24781579688767899</v>
      </c>
      <c r="F67" s="1">
        <v>13056.733174408855</v>
      </c>
      <c r="G67" s="1">
        <f t="shared" si="3"/>
        <v>13056.980990205742</v>
      </c>
      <c r="K67" s="1">
        <v>0.31609799999999999</v>
      </c>
      <c r="L67" s="1">
        <v>0</v>
      </c>
      <c r="M67" s="1">
        <f t="shared" ref="M67:M68" si="4">+K67+L67</f>
        <v>0.31609799999999999</v>
      </c>
    </row>
    <row r="68" spans="5:13" x14ac:dyDescent="0.2">
      <c r="E68" s="1">
        <v>0.21142013915639038</v>
      </c>
      <c r="F68" s="1">
        <v>11139.146008164036</v>
      </c>
      <c r="G68" s="1">
        <f t="shared" si="3"/>
        <v>11139.357428303192</v>
      </c>
      <c r="K68" s="1">
        <v>0.33469199999999999</v>
      </c>
      <c r="L68" s="1">
        <v>7922.3610930801715</v>
      </c>
      <c r="M68" s="1">
        <f t="shared" si="4"/>
        <v>7922.6957850801718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Guadalupe Aguilar Dominguez</dc:creator>
  <cp:lastModifiedBy>Claudia A. Charles Silva</cp:lastModifiedBy>
  <cp:lastPrinted>2024-06-03T16:44:45Z</cp:lastPrinted>
  <dcterms:created xsi:type="dcterms:W3CDTF">2015-07-30T16:33:22Z</dcterms:created>
  <dcterms:modified xsi:type="dcterms:W3CDTF">2024-06-03T18:11:41Z</dcterms:modified>
</cp:coreProperties>
</file>