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1802002A22\Documents\01_Información Contable\06_Ejercicio 2024\02_Participaciones y Aportaciones\A_Mensual\03_Marzo\CON DECIMALES\"/>
    </mc:Choice>
  </mc:AlternateContent>
  <xr:revisionPtr revIDLastSave="0" documentId="13_ncr:1_{882A321D-BEC8-4CF3-9E98-822F38F3E3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AR" sheetId="1" r:id="rId1"/>
    <sheet name="Hoja1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4" i="1" l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6" i="1"/>
  <c r="AD72" i="1"/>
  <c r="Y72" i="1"/>
  <c r="M72" i="1"/>
  <c r="I72" i="1"/>
  <c r="E72" i="1"/>
  <c r="AD71" i="1"/>
  <c r="Y71" i="1"/>
  <c r="M71" i="1"/>
  <c r="I71" i="1"/>
  <c r="E71" i="1"/>
  <c r="AD70" i="1"/>
  <c r="Y70" i="1"/>
  <c r="M70" i="1"/>
  <c r="I70" i="1"/>
  <c r="E70" i="1"/>
  <c r="AD69" i="1"/>
  <c r="Y69" i="1"/>
  <c r="M69" i="1"/>
  <c r="I69" i="1"/>
  <c r="E69" i="1"/>
  <c r="AD68" i="1"/>
  <c r="Y68" i="1"/>
  <c r="M68" i="1"/>
  <c r="I68" i="1"/>
  <c r="E68" i="1"/>
  <c r="AD67" i="1"/>
  <c r="Y67" i="1"/>
  <c r="M67" i="1"/>
  <c r="I67" i="1"/>
  <c r="E67" i="1"/>
  <c r="AD66" i="1"/>
  <c r="Y66" i="1"/>
  <c r="M66" i="1"/>
  <c r="I66" i="1"/>
  <c r="E66" i="1"/>
  <c r="AD65" i="1"/>
  <c r="Y65" i="1"/>
  <c r="M65" i="1"/>
  <c r="I65" i="1"/>
  <c r="E65" i="1"/>
  <c r="AD64" i="1"/>
  <c r="Y64" i="1"/>
  <c r="M64" i="1"/>
  <c r="I64" i="1"/>
  <c r="E64" i="1"/>
  <c r="AD63" i="1"/>
  <c r="Y63" i="1"/>
  <c r="M63" i="1"/>
  <c r="I63" i="1"/>
  <c r="E63" i="1"/>
  <c r="AD62" i="1"/>
  <c r="Y62" i="1"/>
  <c r="M62" i="1"/>
  <c r="I62" i="1"/>
  <c r="E62" i="1"/>
  <c r="AD61" i="1"/>
  <c r="Y61" i="1"/>
  <c r="M61" i="1"/>
  <c r="I61" i="1"/>
  <c r="E61" i="1"/>
  <c r="AD60" i="1"/>
  <c r="Y60" i="1"/>
  <c r="M60" i="1"/>
  <c r="I60" i="1"/>
  <c r="E60" i="1"/>
  <c r="AD59" i="1"/>
  <c r="Y59" i="1"/>
  <c r="M59" i="1"/>
  <c r="I59" i="1"/>
  <c r="E59" i="1"/>
  <c r="AD58" i="1"/>
  <c r="Y58" i="1"/>
  <c r="M58" i="1"/>
  <c r="I58" i="1"/>
  <c r="E58" i="1"/>
  <c r="AD57" i="1"/>
  <c r="Y57" i="1"/>
  <c r="M57" i="1"/>
  <c r="I57" i="1"/>
  <c r="E57" i="1"/>
  <c r="AD56" i="1"/>
  <c r="Y56" i="1"/>
  <c r="M56" i="1"/>
  <c r="I56" i="1"/>
  <c r="E56" i="1"/>
  <c r="AD55" i="1"/>
  <c r="Y55" i="1"/>
  <c r="M55" i="1"/>
  <c r="I55" i="1"/>
  <c r="E55" i="1"/>
  <c r="AD54" i="1"/>
  <c r="Y54" i="1"/>
  <c r="M54" i="1"/>
  <c r="I54" i="1"/>
  <c r="E54" i="1"/>
  <c r="AD53" i="1"/>
  <c r="Y53" i="1"/>
  <c r="M53" i="1"/>
  <c r="I53" i="1"/>
  <c r="E53" i="1"/>
  <c r="AD52" i="1"/>
  <c r="Y52" i="1"/>
  <c r="M52" i="1"/>
  <c r="I52" i="1"/>
  <c r="E52" i="1"/>
  <c r="AD51" i="1"/>
  <c r="Y51" i="1"/>
  <c r="M51" i="1"/>
  <c r="I51" i="1"/>
  <c r="E51" i="1"/>
  <c r="AD50" i="1"/>
  <c r="Y50" i="1"/>
  <c r="M50" i="1"/>
  <c r="I50" i="1"/>
  <c r="E50" i="1"/>
  <c r="AD49" i="1"/>
  <c r="Y49" i="1"/>
  <c r="M49" i="1"/>
  <c r="I49" i="1"/>
  <c r="E49" i="1"/>
  <c r="AD48" i="1"/>
  <c r="Y48" i="1"/>
  <c r="M48" i="1"/>
  <c r="I48" i="1"/>
  <c r="E48" i="1"/>
  <c r="AD47" i="1"/>
  <c r="Y47" i="1"/>
  <c r="M47" i="1"/>
  <c r="I47" i="1"/>
  <c r="E47" i="1"/>
  <c r="AD46" i="1"/>
  <c r="Y46" i="1"/>
  <c r="M46" i="1"/>
  <c r="I46" i="1"/>
  <c r="E46" i="1"/>
  <c r="AD45" i="1"/>
  <c r="Y45" i="1"/>
  <c r="M45" i="1"/>
  <c r="I45" i="1"/>
  <c r="E45" i="1"/>
  <c r="AD44" i="1"/>
  <c r="Y44" i="1"/>
  <c r="M44" i="1"/>
  <c r="I44" i="1"/>
  <c r="E44" i="1"/>
  <c r="AD43" i="1"/>
  <c r="Y43" i="1"/>
  <c r="M43" i="1"/>
  <c r="I43" i="1"/>
  <c r="E43" i="1"/>
  <c r="AD42" i="1"/>
  <c r="Y42" i="1"/>
  <c r="M42" i="1"/>
  <c r="I42" i="1"/>
  <c r="E42" i="1"/>
  <c r="AD41" i="1"/>
  <c r="Y41" i="1"/>
  <c r="M41" i="1"/>
  <c r="I41" i="1"/>
  <c r="E41" i="1"/>
  <c r="AD40" i="1"/>
  <c r="Y40" i="1"/>
  <c r="M40" i="1"/>
  <c r="I40" i="1"/>
  <c r="E40" i="1"/>
  <c r="AD39" i="1"/>
  <c r="Y39" i="1"/>
  <c r="M39" i="1"/>
  <c r="I39" i="1"/>
  <c r="E39" i="1"/>
  <c r="AD38" i="1"/>
  <c r="Y38" i="1"/>
  <c r="M38" i="1"/>
  <c r="I38" i="1"/>
  <c r="E38" i="1"/>
  <c r="AD37" i="1"/>
  <c r="Y37" i="1"/>
  <c r="M37" i="1"/>
  <c r="I37" i="1"/>
  <c r="E37" i="1"/>
  <c r="AD36" i="1"/>
  <c r="Y36" i="1"/>
  <c r="M36" i="1"/>
  <c r="I36" i="1"/>
  <c r="E36" i="1"/>
  <c r="AD35" i="1"/>
  <c r="Y35" i="1"/>
  <c r="M35" i="1"/>
  <c r="I35" i="1"/>
  <c r="E35" i="1"/>
  <c r="AD34" i="1"/>
  <c r="Y34" i="1"/>
  <c r="M34" i="1"/>
  <c r="I34" i="1"/>
  <c r="E34" i="1"/>
  <c r="AD33" i="1"/>
  <c r="Y33" i="1"/>
  <c r="M33" i="1"/>
  <c r="I33" i="1"/>
  <c r="E33" i="1"/>
  <c r="AD32" i="1"/>
  <c r="Y32" i="1"/>
  <c r="M32" i="1"/>
  <c r="I32" i="1"/>
  <c r="E32" i="1"/>
  <c r="AD31" i="1"/>
  <c r="Y31" i="1"/>
  <c r="M31" i="1"/>
  <c r="I31" i="1"/>
  <c r="E31" i="1"/>
  <c r="AD30" i="1"/>
  <c r="Y30" i="1"/>
  <c r="M30" i="1"/>
  <c r="I30" i="1"/>
  <c r="E30" i="1"/>
  <c r="AD29" i="1"/>
  <c r="Y29" i="1"/>
  <c r="M29" i="1"/>
  <c r="I29" i="1"/>
  <c r="E29" i="1"/>
  <c r="AD28" i="1"/>
  <c r="Y28" i="1"/>
  <c r="M28" i="1"/>
  <c r="I28" i="1"/>
  <c r="E28" i="1"/>
  <c r="AD27" i="1"/>
  <c r="Y27" i="1"/>
  <c r="M27" i="1"/>
  <c r="I27" i="1"/>
  <c r="E27" i="1"/>
  <c r="AD26" i="1"/>
  <c r="Y26" i="1"/>
  <c r="M26" i="1"/>
  <c r="I26" i="1"/>
  <c r="E26" i="1"/>
  <c r="AD25" i="1"/>
  <c r="Y25" i="1"/>
  <c r="M25" i="1"/>
  <c r="I25" i="1"/>
  <c r="E25" i="1"/>
  <c r="AD24" i="1"/>
  <c r="Y24" i="1"/>
  <c r="M24" i="1"/>
  <c r="I24" i="1"/>
  <c r="E24" i="1"/>
  <c r="AD23" i="1"/>
  <c r="Y23" i="1"/>
  <c r="M23" i="1"/>
  <c r="I23" i="1"/>
  <c r="E23" i="1"/>
  <c r="AD22" i="1"/>
  <c r="Y22" i="1"/>
  <c r="M22" i="1"/>
  <c r="I22" i="1"/>
  <c r="E22" i="1"/>
  <c r="AD21" i="1"/>
  <c r="Y21" i="1"/>
  <c r="M21" i="1"/>
  <c r="I21" i="1"/>
  <c r="E21" i="1"/>
  <c r="AD20" i="1"/>
  <c r="Y20" i="1"/>
  <c r="M20" i="1"/>
  <c r="I20" i="1"/>
  <c r="E20" i="1"/>
  <c r="AD19" i="1"/>
  <c r="Y19" i="1"/>
  <c r="M19" i="1"/>
  <c r="I19" i="1"/>
  <c r="E19" i="1"/>
  <c r="AD18" i="1"/>
  <c r="Y18" i="1"/>
  <c r="M18" i="1"/>
  <c r="I18" i="1"/>
  <c r="E18" i="1"/>
  <c r="AD17" i="1"/>
  <c r="Y17" i="1"/>
  <c r="M17" i="1"/>
  <c r="I17" i="1"/>
  <c r="E17" i="1"/>
  <c r="AD16" i="1"/>
  <c r="Y16" i="1"/>
  <c r="M16" i="1"/>
  <c r="I16" i="1"/>
  <c r="E16" i="1"/>
  <c r="AD15" i="1"/>
  <c r="Y15" i="1"/>
  <c r="M15" i="1"/>
  <c r="I15" i="1"/>
  <c r="E15" i="1"/>
  <c r="AD14" i="1"/>
  <c r="Y14" i="1"/>
  <c r="M14" i="1"/>
  <c r="I14" i="1"/>
  <c r="E14" i="1"/>
  <c r="AD13" i="1"/>
  <c r="Y13" i="1"/>
  <c r="M13" i="1"/>
  <c r="I13" i="1"/>
  <c r="E13" i="1"/>
  <c r="AD12" i="1"/>
  <c r="Y12" i="1"/>
  <c r="M12" i="1"/>
  <c r="I12" i="1"/>
  <c r="E12" i="1"/>
  <c r="AD11" i="1"/>
  <c r="Y11" i="1"/>
  <c r="M11" i="1"/>
  <c r="I11" i="1"/>
  <c r="E11" i="1"/>
  <c r="AD10" i="1"/>
  <c r="Y10" i="1"/>
  <c r="M10" i="1"/>
  <c r="I10" i="1"/>
  <c r="E10" i="1"/>
  <c r="AD9" i="1"/>
  <c r="Y9" i="1"/>
  <c r="M9" i="1"/>
  <c r="I9" i="1"/>
  <c r="E9" i="1"/>
  <c r="AD8" i="1"/>
  <c r="Y8" i="1"/>
  <c r="M8" i="1"/>
  <c r="I8" i="1"/>
  <c r="E8" i="1"/>
  <c r="AD7" i="1"/>
  <c r="Y7" i="1"/>
  <c r="M7" i="1"/>
  <c r="I7" i="1"/>
  <c r="E7" i="1"/>
  <c r="AD6" i="1"/>
  <c r="Y6" i="1"/>
  <c r="M6" i="1"/>
  <c r="I6" i="1"/>
  <c r="E6" i="1"/>
  <c r="C74" i="1" l="1"/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2" i="2"/>
</calcChain>
</file>

<file path=xl/sharedStrings.xml><?xml version="1.0" encoding="utf-8"?>
<sst xmlns="http://schemas.openxmlformats.org/spreadsheetml/2006/main" count="106" uniqueCount="106">
  <si>
    <t>MUNICIPIO</t>
  </si>
  <si>
    <t>ISAN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</si>
  <si>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</si>
  <si>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</si>
  <si>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</si>
  <si>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</si>
  <si>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</si>
  <si>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</si>
  <si>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</si>
  <si>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</si>
  <si>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</si>
  <si>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</si>
  <si>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</si>
  <si>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</si>
  <si>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</si>
  <si>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</si>
  <si>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</t>
  </si>
  <si>
    <t>CUAUHTEMOC</t>
  </si>
  <si>
    <t>CUSIHUIRIACHI</t>
  </si>
  <si>
    <t>CHIHUAHUA</t>
  </si>
  <si>
    <t>CHINIPAS</t>
  </si>
  <si>
    <t>DELICIAS</t>
  </si>
  <si>
    <t>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</si>
  <si>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</si>
  <si>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</si>
  <si>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</si>
  <si>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</si>
  <si>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</si>
  <si>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</si>
  <si>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</si>
  <si>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</si>
  <si>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</si>
  <si>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</si>
  <si>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</si>
  <si>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</si>
  <si>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</si>
  <si>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</si>
  <si>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</si>
  <si>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</si>
  <si>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</si>
  <si>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</si>
  <si>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</si>
  <si>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</si>
  <si>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</si>
  <si>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</si>
  <si>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</si>
  <si>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</si>
  <si>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</si>
  <si>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</si>
  <si>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</si>
  <si>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</si>
  <si>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</si>
  <si>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</si>
  <si>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</si>
  <si>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</si>
  <si>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</si>
  <si>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</si>
  <si>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</si>
  <si>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</si>
  <si>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</si>
  <si>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</si>
  <si>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</si>
  <si>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</si>
  <si>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</si>
  <si>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</si>
  <si>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</t>
  </si>
  <si>
    <t>URIQUE</t>
  </si>
  <si>
    <t>URUACHI</t>
  </si>
  <si>
    <t>ZARAGOZA VALLE DE</t>
  </si>
  <si>
    <t>T O T A L E S  .</t>
  </si>
  <si>
    <t>FONDO DE ADM. DEL IMPUESTO PREDIAL 30%</t>
  </si>
  <si>
    <t>FONDO DE COMPENSACIÓN ISAN</t>
  </si>
  <si>
    <t>FONDO GENERAL</t>
  </si>
  <si>
    <t>IEPS</t>
  </si>
  <si>
    <t>ISR PARTICIPABLE</t>
  </si>
  <si>
    <t>FONDO FOM. MPAL</t>
  </si>
  <si>
    <t>TENENCIA</t>
  </si>
  <si>
    <t>GASOLINA Y DIESEL 70%</t>
  </si>
  <si>
    <t>GASOLINA Y DIESEL 30%</t>
  </si>
  <si>
    <t>CVE</t>
  </si>
  <si>
    <t>ISR BIENES INMUEBLES</t>
  </si>
  <si>
    <t>FODESEM</t>
  </si>
  <si>
    <t>TOTAL</t>
  </si>
  <si>
    <t>GOBIERNO DEL ESTADO DE CHIHUAHUA</t>
  </si>
  <si>
    <t>SECRETARIA DE HACIENDA</t>
  </si>
  <si>
    <t>DESGLOSE DE PARTICIPACIONES A MUNICIPIOS REGISTRADAS EN EL EGRESO</t>
  </si>
  <si>
    <t>DEL MES DE MARZO DE 2024</t>
  </si>
  <si>
    <t>TOTAL FONDO GENERAL</t>
  </si>
  <si>
    <t>FONDO DE FOM. MPAL AJUSTE ACLARACIÓN FEB 2024</t>
  </si>
  <si>
    <t>TOTAL FONDO FOM MPAL</t>
  </si>
  <si>
    <t>TOTAL IEPS</t>
  </si>
  <si>
    <t>I.S.A.N RENDIMIENTOS AJUSTE FEB 2024</t>
  </si>
  <si>
    <t>TOTAL ISAN</t>
  </si>
  <si>
    <t>FONDO GENERAL AJUSTE ACLARACIÓN FEB 2024</t>
  </si>
  <si>
    <t>FONDO GENERAL RENDIMIENTOS AJUSTE FEB 2024</t>
  </si>
  <si>
    <t>FONDO DE FISCALIZACIÓN</t>
  </si>
  <si>
    <t>FONDO DE FISCALIZACIÓN AJUSTE ACLARACIÓN FEB 2024</t>
  </si>
  <si>
    <t>TOTAL FONDO FISCALIZACIÓN</t>
  </si>
  <si>
    <t>FONDO DE FISCALIZACIÓN RENDIMIENTOS AJUSTE FEB 2024</t>
  </si>
  <si>
    <t>FONDO DE FOM. MPAL RENDIMIENTOS AJUSTE FEB 2024</t>
  </si>
  <si>
    <t>I.E.P.S AJUSTE ACLARACIÓN FEB 2024</t>
  </si>
  <si>
    <t>I.E.P.S RENDIMIENTOS AJUSTE FEB 2024</t>
  </si>
  <si>
    <t>I.S.A.N. AJUSTE ACLARACIÓN FEB 2024</t>
  </si>
  <si>
    <t>ISR BIENES INMUEBLES AJUSTE ACLARACIÓN FEB 2024</t>
  </si>
  <si>
    <t>TOTAL ISR BIENES INMUEBLES</t>
  </si>
  <si>
    <t>ISR BIENES INMUEBLES RENDIMIENTOS AJUSTE FEB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</si>
</sst>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8.5"/>
      <name val="Calibri"/>
      <family val="2"/>
      <scheme val="minor"/>
    </font>
    <font>
      <sz val="8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0" xfId="0" applyFont="1" applyProtection="1"/>
    <xf numFmtId="0" fontId="3" fillId="0" borderId="0" xfId="0" quotePrefix="1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4" fontId="4" fillId="0" borderId="0" xfId="0" applyNumberFormat="1" applyFont="1" applyProtection="1"/>
    <xf numFmtId="38" fontId="4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Alignment="1" applyProtection="1">
      <alignment horizontal="center"/>
    </xf>
    <xf numFmtId="4" fontId="4" fillId="0" borderId="0" xfId="0" applyNumberFormat="1" applyFont="1"/>
    <xf numFmtId="4" fontId="6" fillId="0" borderId="0" xfId="0" applyNumberFormat="1" applyFont="1" applyFill="1"/>
    <xf numFmtId="0" fontId="3" fillId="0" borderId="0" xfId="2" applyFont="1" applyAlignment="1" applyProtection="1">
      <alignment horizontal="center"/>
      <protection locked="0"/>
    </xf>
    <xf numFmtId="40" fontId="4" fillId="0" borderId="0" xfId="0" applyNumberFormat="1" applyFont="1"/>
    <xf numFmtId="0" fontId="3" fillId="0" borderId="0" xfId="2" applyFont="1" applyAlignment="1" applyProtection="1">
      <alignment horizontal="center" vertical="center"/>
      <protection locked="0"/>
    </xf>
    <xf numFmtId="0" fontId="3" fillId="0" borderId="0" xfId="0" applyFont="1"/>
    <xf numFmtId="4" fontId="3" fillId="0" borderId="0" xfId="0" applyNumberFormat="1" applyFont="1"/>
    <xf numFmtId="0" fontId="9" fillId="2" borderId="2" xfId="0" applyFont="1" applyFill="1" applyBorder="1" applyAlignment="1">
      <alignment horizontal="center" vertical="center" wrapText="1"/>
    </xf>
    <xf numFmtId="0" fontId="10" fillId="0" borderId="0" xfId="0" applyFont="1" applyProtection="1"/>
    <xf numFmtId="38" fontId="7" fillId="0" borderId="0" xfId="3" applyNumberFormat="1" applyFont="1" applyAlignment="1" applyProtection="1">
      <alignment horizontal="center" vertical="center"/>
    </xf>
    <xf numFmtId="38" fontId="8" fillId="0" borderId="1" xfId="3" applyNumberFormat="1" applyFont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right"/>
    </xf>
  </cellXfs>
  <cellStyles count="4">
    <cellStyle name="Millares" xfId="1" builtinId="3"/>
    <cellStyle name="Millares 2 3" xfId="3" xr:uid="{3821143E-0965-46F0-9E23-2D57CB5827D1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0066"/>
      <color rgb="FFCC99FF"/>
      <color rgb="FFCC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BO86"/>
  <sheetViews>
    <sheetView tabSelected="1" zoomScale="110" zoomScaleNormal="110" workbookViewId="0">
      <pane xSplit="2" ySplit="5" topLeftCell="AZ53" activePane="bottomRight" state="frozen"/>
      <selection pane="topRight" activeCell="C1" sqref="C1"/>
      <selection pane="bottomLeft" activeCell="A9" sqref="A9"/>
      <selection pane="bottomRight" activeCell="AJ1" sqref="AJ1:BS1048576"/>
    </sheetView>
  </sheetViews>
  <sheetFormatPr baseColWidth="10" defaultRowHeight="12" x14ac:dyDescent="0.2"/>
  <cols>
    <col min="1" max="1" width="3.7109375" style="3" bestFit="1" customWidth="1"/>
    <col min="2" max="2" width="18.85546875" style="3" bestFit="1" customWidth="1"/>
    <col min="3" max="3" width="12.140625" style="3" bestFit="1" customWidth="1"/>
    <col min="4" max="4" width="13.42578125" style="3" bestFit="1" customWidth="1"/>
    <col min="5" max="5" width="12.140625" style="3" bestFit="1" customWidth="1"/>
    <col min="6" max="6" width="13.28515625" style="3" bestFit="1" customWidth="1"/>
    <col min="7" max="7" width="11.140625" style="3" bestFit="1" customWidth="1"/>
    <col min="8" max="8" width="15.85546875" style="3" bestFit="1" customWidth="1"/>
    <col min="9" max="9" width="11.5703125" style="3" bestFit="1" customWidth="1"/>
    <col min="10" max="10" width="13.28515625" style="3" bestFit="1" customWidth="1"/>
    <col min="11" max="11" width="11.140625" style="3" bestFit="1" customWidth="1"/>
    <col min="12" max="12" width="13.140625" style="3" bestFit="1" customWidth="1"/>
    <col min="13" max="13" width="11.42578125" style="3" bestFit="1" customWidth="1"/>
    <col min="14" max="14" width="13.28515625" style="3" bestFit="1" customWidth="1"/>
    <col min="15" max="16" width="11.140625" style="3" bestFit="1" customWidth="1"/>
    <col min="17" max="17" width="11" style="2" bestFit="1" customWidth="1"/>
    <col min="18" max="18" width="11" style="2" customWidth="1"/>
    <col min="19" max="19" width="11.5703125" style="3" customWidth="1"/>
    <col min="20" max="20" width="8.5703125" style="3" customWidth="1"/>
    <col min="21" max="21" width="11.140625" style="3" bestFit="1" customWidth="1"/>
    <col min="22" max="25" width="10.28515625" style="3" bestFit="1" customWidth="1"/>
    <col min="26" max="26" width="12.140625" style="3" customWidth="1"/>
    <col min="27" max="27" width="12.7109375" style="3" customWidth="1"/>
    <col min="28" max="28" width="10.28515625" style="3" bestFit="1" customWidth="1"/>
    <col min="29" max="29" width="15.140625" style="3" bestFit="1" customWidth="1"/>
    <col min="30" max="30" width="13.140625" style="3" bestFit="1" customWidth="1"/>
    <col min="31" max="31" width="13.28515625" style="3" bestFit="1" customWidth="1"/>
    <col min="32" max="32" width="11.140625" style="3" bestFit="1" customWidth="1"/>
    <col min="33" max="33" width="12.140625" style="3" bestFit="1" customWidth="1"/>
    <col min="34" max="34" width="12.140625" style="3" customWidth="1"/>
    <col min="35" max="16384" width="11.42578125" style="3"/>
  </cols>
  <sheetData>
    <row r="1" spans="1:67" ht="13.5" x14ac:dyDescent="0.2">
      <c r="A1" s="21" t="s">
        <v>83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67" ht="13.5" x14ac:dyDescent="0.2">
      <c r="A2" s="21" t="s">
        <v>84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1:67" ht="13.5" x14ac:dyDescent="0.2">
      <c r="A3" s="21" t="s">
        <v>85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67" ht="13.5" x14ac:dyDescent="0.2">
      <c r="A4" s="22" t="s">
        <v>86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67" s="20" customFormat="1" ht="52.5" customHeight="1" x14ac:dyDescent="0.2">
      <c r="A5" s="24" t="s">
        <v>79</v>
      </c>
      <c r="B5" s="25" t="s">
        <v>0</v>
      </c>
      <c r="C5" s="23" t="s">
        <v>72</v>
      </c>
      <c r="D5" s="23" t="s">
        <v>93</v>
      </c>
      <c r="E5" s="26" t="s">
        <v>87</v>
      </c>
      <c r="F5" s="23" t="s">
        <v>94</v>
      </c>
      <c r="G5" s="23" t="s">
        <v>95</v>
      </c>
      <c r="H5" s="23" t="s">
        <v>96</v>
      </c>
      <c r="I5" s="26" t="s">
        <v>97</v>
      </c>
      <c r="J5" s="23" t="s">
        <v>98</v>
      </c>
      <c r="K5" s="23" t="s">
        <v>75</v>
      </c>
      <c r="L5" s="23" t="s">
        <v>88</v>
      </c>
      <c r="M5" s="26" t="s">
        <v>89</v>
      </c>
      <c r="N5" s="23" t="s">
        <v>99</v>
      </c>
      <c r="O5" s="23" t="s">
        <v>70</v>
      </c>
      <c r="P5" s="23" t="s">
        <v>73</v>
      </c>
      <c r="Q5" s="23" t="s">
        <v>100</v>
      </c>
      <c r="R5" s="26" t="s">
        <v>90</v>
      </c>
      <c r="S5" s="23" t="s">
        <v>101</v>
      </c>
      <c r="T5" s="23" t="s">
        <v>76</v>
      </c>
      <c r="U5" s="23" t="s">
        <v>77</v>
      </c>
      <c r="V5" s="23" t="s">
        <v>78</v>
      </c>
      <c r="W5" s="23" t="s">
        <v>1</v>
      </c>
      <c r="X5" s="23" t="s">
        <v>102</v>
      </c>
      <c r="Y5" s="26" t="s">
        <v>92</v>
      </c>
      <c r="Z5" s="23" t="s">
        <v>91</v>
      </c>
      <c r="AA5" s="23" t="s">
        <v>71</v>
      </c>
      <c r="AB5" s="23" t="s">
        <v>80</v>
      </c>
      <c r="AC5" s="23" t="s">
        <v>103</v>
      </c>
      <c r="AD5" s="26" t="s">
        <v>104</v>
      </c>
      <c r="AE5" s="23" t="s">
        <v>105</v>
      </c>
      <c r="AF5" s="23" t="s">
        <v>74</v>
      </c>
      <c r="AG5" s="23" t="s">
        <v>81</v>
      </c>
      <c r="AH5" s="19" t="s">
        <v>82</v>
      </c>
    </row>
    <row r="6" spans="1:67" ht="14.45" customHeight="1" x14ac:dyDescent="0.2">
      <c r="A6" s="14">
        <v>1</v>
      </c>
      <c r="B6" s="4" t="s">
        <v>2</v>
      </c>
      <c r="C6" s="5">
        <v>2738059.9</v>
      </c>
      <c r="D6" s="5">
        <v>-2006.31</v>
      </c>
      <c r="E6" s="5">
        <f>SUM(C6:D6)</f>
        <v>2736053.59</v>
      </c>
      <c r="F6" s="5">
        <v>0</v>
      </c>
      <c r="G6" s="5">
        <v>77836.789999999994</v>
      </c>
      <c r="H6" s="5">
        <v>-43.21</v>
      </c>
      <c r="I6" s="5">
        <f>SUM(G6:H6)</f>
        <v>77793.579999999987</v>
      </c>
      <c r="J6" s="5">
        <v>0</v>
      </c>
      <c r="K6" s="5">
        <v>494422.92</v>
      </c>
      <c r="L6" s="5">
        <v>-358.2</v>
      </c>
      <c r="M6" s="5">
        <f>SUM(K6:L6)</f>
        <v>494064.72</v>
      </c>
      <c r="N6" s="5">
        <v>0</v>
      </c>
      <c r="O6" s="5">
        <v>79185.75</v>
      </c>
      <c r="P6" s="5">
        <v>83344.34</v>
      </c>
      <c r="Q6" s="5">
        <v>-110.09</v>
      </c>
      <c r="R6" s="5">
        <f>+P6+Q6</f>
        <v>83234.25</v>
      </c>
      <c r="S6" s="5">
        <v>0</v>
      </c>
      <c r="T6" s="5">
        <v>43.08</v>
      </c>
      <c r="U6" s="5">
        <v>39183.01</v>
      </c>
      <c r="V6" s="5">
        <v>16792.72</v>
      </c>
      <c r="W6" s="5">
        <v>61135.43</v>
      </c>
      <c r="X6" s="5">
        <v>-50.91</v>
      </c>
      <c r="Y6" s="5">
        <f>SUM(W6:X6)</f>
        <v>61084.52</v>
      </c>
      <c r="Z6" s="5">
        <v>0</v>
      </c>
      <c r="AA6" s="5">
        <v>13423.79</v>
      </c>
      <c r="AB6" s="5">
        <v>9515.59</v>
      </c>
      <c r="AC6" s="5">
        <v>3577.2404899263734</v>
      </c>
      <c r="AD6" s="5">
        <f>SUM(AB6:AC6)</f>
        <v>13092.830489926373</v>
      </c>
      <c r="AE6" s="5">
        <v>29.079510073626931</v>
      </c>
      <c r="AF6" s="15">
        <v>0</v>
      </c>
      <c r="AG6" s="5">
        <v>581507.06999999995</v>
      </c>
      <c r="AH6" s="8">
        <f>+E6+F6+I6+J6+M6+N6+O6+R6+S6+T6+U6+V6+Y6+Z6+AA6+AD6+AE6+AF6+AG6</f>
        <v>4195487.99</v>
      </c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</row>
    <row r="7" spans="1:67" ht="14.45" customHeight="1" x14ac:dyDescent="0.2">
      <c r="A7" s="14">
        <v>2</v>
      </c>
      <c r="B7" s="4" t="s">
        <v>3</v>
      </c>
      <c r="C7" s="5">
        <v>2474036.75</v>
      </c>
      <c r="D7" s="5">
        <v>-1491.18</v>
      </c>
      <c r="E7" s="5">
        <f t="shared" ref="E7:E70" si="0">SUM(C7:D7)</f>
        <v>2472545.5699999998</v>
      </c>
      <c r="F7" s="5">
        <v>0</v>
      </c>
      <c r="G7" s="5">
        <v>70331.22</v>
      </c>
      <c r="H7" s="5">
        <v>-32.11</v>
      </c>
      <c r="I7" s="5">
        <f t="shared" ref="I7:I70" si="1">SUM(G7:H7)</f>
        <v>70299.11</v>
      </c>
      <c r="J7" s="5">
        <v>0</v>
      </c>
      <c r="K7" s="5">
        <v>446747.15</v>
      </c>
      <c r="L7" s="5">
        <v>-266.23</v>
      </c>
      <c r="M7" s="5">
        <f t="shared" ref="M7:M70" si="2">SUM(K7:L7)</f>
        <v>446480.92000000004</v>
      </c>
      <c r="N7" s="5">
        <v>0</v>
      </c>
      <c r="O7" s="5">
        <v>147882.29999999999</v>
      </c>
      <c r="P7" s="5">
        <v>75307.69</v>
      </c>
      <c r="Q7" s="5">
        <v>-81.819999999999993</v>
      </c>
      <c r="R7" s="5">
        <f t="shared" ref="R7:R70" si="3">+P7+Q7</f>
        <v>75225.87</v>
      </c>
      <c r="S7" s="5">
        <v>0</v>
      </c>
      <c r="T7" s="5">
        <v>38.93</v>
      </c>
      <c r="U7" s="5">
        <v>69736.91</v>
      </c>
      <c r="V7" s="5">
        <v>29887.25</v>
      </c>
      <c r="W7" s="5">
        <v>55240.32</v>
      </c>
      <c r="X7" s="5">
        <v>-37.840000000000003</v>
      </c>
      <c r="Y7" s="5">
        <f t="shared" ref="Y7:Y70" si="4">SUM(W7:X7)</f>
        <v>55202.48</v>
      </c>
      <c r="Z7" s="5">
        <v>0</v>
      </c>
      <c r="AA7" s="5">
        <v>12129.37</v>
      </c>
      <c r="AB7" s="5">
        <v>8598.0300000000007</v>
      </c>
      <c r="AC7" s="5">
        <v>3373.4173615820719</v>
      </c>
      <c r="AD7" s="5">
        <f t="shared" ref="AD7:AD70" si="5">SUM(AB7:AC7)</f>
        <v>11971.447361582072</v>
      </c>
      <c r="AE7" s="5">
        <v>27.422638417928177</v>
      </c>
      <c r="AF7" s="15">
        <v>564813</v>
      </c>
      <c r="AG7" s="5">
        <v>808721.23</v>
      </c>
      <c r="AH7" s="8">
        <f t="shared" ref="AH7:AH70" si="6">+E7+F7+I7+J7+M7+N7+O7+R7+S7+T7+U7+V7+Y7+Z7+AA7+AD7+AE7+AF7+AG7</f>
        <v>4764961.8100000005</v>
      </c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</row>
    <row r="8" spans="1:67" ht="14.45" customHeight="1" x14ac:dyDescent="0.2">
      <c r="A8" s="14">
        <v>3</v>
      </c>
      <c r="B8" s="4" t="s">
        <v>4</v>
      </c>
      <c r="C8" s="5">
        <v>2104224.9500000002</v>
      </c>
      <c r="D8" s="5">
        <v>-1898.52</v>
      </c>
      <c r="E8" s="5">
        <f t="shared" si="0"/>
        <v>2102326.4300000002</v>
      </c>
      <c r="F8" s="5">
        <v>0</v>
      </c>
      <c r="G8" s="5">
        <v>59818.31</v>
      </c>
      <c r="H8" s="5">
        <v>-40.89</v>
      </c>
      <c r="I8" s="5">
        <f t="shared" si="1"/>
        <v>59777.42</v>
      </c>
      <c r="J8" s="5">
        <v>0</v>
      </c>
      <c r="K8" s="5">
        <v>379968.69</v>
      </c>
      <c r="L8" s="5">
        <v>-338.95</v>
      </c>
      <c r="M8" s="5">
        <f t="shared" si="2"/>
        <v>379629.74</v>
      </c>
      <c r="N8" s="5">
        <v>0</v>
      </c>
      <c r="O8" s="5">
        <v>46876.88</v>
      </c>
      <c r="P8" s="5">
        <v>64050.92</v>
      </c>
      <c r="Q8" s="5">
        <v>-104.17</v>
      </c>
      <c r="R8" s="5">
        <f t="shared" si="3"/>
        <v>63946.75</v>
      </c>
      <c r="S8" s="5">
        <v>0</v>
      </c>
      <c r="T8" s="5">
        <v>33.11</v>
      </c>
      <c r="U8" s="5">
        <v>22722.66</v>
      </c>
      <c r="V8" s="5">
        <v>9738.2800000000007</v>
      </c>
      <c r="W8" s="5">
        <v>46983.16</v>
      </c>
      <c r="X8" s="5">
        <v>-48.17</v>
      </c>
      <c r="Y8" s="5">
        <f t="shared" si="4"/>
        <v>46934.990000000005</v>
      </c>
      <c r="Z8" s="5">
        <v>0</v>
      </c>
      <c r="AA8" s="5">
        <v>10316.31</v>
      </c>
      <c r="AB8" s="5">
        <v>7312.82</v>
      </c>
      <c r="AC8" s="5">
        <v>2592.6740799791992</v>
      </c>
      <c r="AD8" s="5">
        <f t="shared" si="5"/>
        <v>9905.4940799791984</v>
      </c>
      <c r="AE8" s="5">
        <v>21.075920020800751</v>
      </c>
      <c r="AF8" s="15">
        <v>0</v>
      </c>
      <c r="AG8" s="5">
        <v>426934.46</v>
      </c>
      <c r="AH8" s="8">
        <f t="shared" si="6"/>
        <v>3179163.5999999996</v>
      </c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</row>
    <row r="9" spans="1:67" ht="14.45" customHeight="1" x14ac:dyDescent="0.2">
      <c r="A9" s="14">
        <v>4</v>
      </c>
      <c r="B9" s="4" t="s">
        <v>5</v>
      </c>
      <c r="C9" s="5">
        <v>2010640.25</v>
      </c>
      <c r="D9" s="5">
        <v>-1481.44</v>
      </c>
      <c r="E9" s="5">
        <f t="shared" si="0"/>
        <v>2009158.81</v>
      </c>
      <c r="F9" s="5">
        <v>0</v>
      </c>
      <c r="G9" s="5">
        <v>57157.91</v>
      </c>
      <c r="H9" s="5">
        <v>-31.9</v>
      </c>
      <c r="I9" s="5">
        <f t="shared" si="1"/>
        <v>57126.01</v>
      </c>
      <c r="J9" s="5">
        <v>0</v>
      </c>
      <c r="K9" s="5">
        <v>363069.71</v>
      </c>
      <c r="L9" s="5">
        <v>-264.49</v>
      </c>
      <c r="M9" s="5">
        <f t="shared" si="2"/>
        <v>362805.22000000003</v>
      </c>
      <c r="N9" s="5">
        <v>0</v>
      </c>
      <c r="O9" s="5">
        <v>126043.74</v>
      </c>
      <c r="P9" s="5">
        <v>61202.27</v>
      </c>
      <c r="Q9" s="5">
        <v>-81.290000000000006</v>
      </c>
      <c r="R9" s="5">
        <f t="shared" si="3"/>
        <v>61120.979999999996</v>
      </c>
      <c r="S9" s="5">
        <v>0</v>
      </c>
      <c r="T9" s="5">
        <v>31.64</v>
      </c>
      <c r="U9" s="5">
        <v>65177.39</v>
      </c>
      <c r="V9" s="5">
        <v>27933.17</v>
      </c>
      <c r="W9" s="5">
        <v>44893.599999999999</v>
      </c>
      <c r="X9" s="5">
        <v>-37.590000000000003</v>
      </c>
      <c r="Y9" s="5">
        <f t="shared" si="4"/>
        <v>44856.01</v>
      </c>
      <c r="Z9" s="5">
        <v>0</v>
      </c>
      <c r="AA9" s="5">
        <v>9857.5</v>
      </c>
      <c r="AB9" s="5">
        <v>6987.58</v>
      </c>
      <c r="AC9" s="5">
        <v>2623.3051026900575</v>
      </c>
      <c r="AD9" s="5">
        <f t="shared" si="5"/>
        <v>9610.8851026900575</v>
      </c>
      <c r="AE9" s="5">
        <v>21.324897309942543</v>
      </c>
      <c r="AF9" s="15">
        <v>0</v>
      </c>
      <c r="AG9" s="5">
        <v>449904.04</v>
      </c>
      <c r="AH9" s="8">
        <f t="shared" si="6"/>
        <v>3223646.72</v>
      </c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</row>
    <row r="10" spans="1:67" ht="14.45" customHeight="1" x14ac:dyDescent="0.2">
      <c r="A10" s="14">
        <v>5</v>
      </c>
      <c r="B10" s="6" t="s">
        <v>6</v>
      </c>
      <c r="C10" s="5">
        <v>1924443.93</v>
      </c>
      <c r="D10" s="5">
        <v>-1355.92</v>
      </c>
      <c r="E10" s="5">
        <f t="shared" si="0"/>
        <v>1923088.01</v>
      </c>
      <c r="F10" s="5">
        <v>0</v>
      </c>
      <c r="G10" s="5">
        <v>54707.55</v>
      </c>
      <c r="H10" s="5">
        <v>-29.2</v>
      </c>
      <c r="I10" s="5">
        <f t="shared" si="1"/>
        <v>54678.350000000006</v>
      </c>
      <c r="J10" s="5">
        <v>0</v>
      </c>
      <c r="K10" s="5">
        <v>347504.88</v>
      </c>
      <c r="L10" s="5">
        <v>-242.08</v>
      </c>
      <c r="M10" s="5">
        <f t="shared" si="2"/>
        <v>347262.8</v>
      </c>
      <c r="N10" s="5">
        <v>0</v>
      </c>
      <c r="O10" s="5">
        <v>0</v>
      </c>
      <c r="P10" s="5">
        <v>58578.53</v>
      </c>
      <c r="Q10" s="5">
        <v>-74.400000000000006</v>
      </c>
      <c r="R10" s="5">
        <f t="shared" si="3"/>
        <v>58504.13</v>
      </c>
      <c r="S10" s="5">
        <v>0</v>
      </c>
      <c r="T10" s="5">
        <v>30.28</v>
      </c>
      <c r="U10" s="5">
        <v>69860.070000000007</v>
      </c>
      <c r="V10" s="5">
        <v>29940.03</v>
      </c>
      <c r="W10" s="5">
        <v>42969.01</v>
      </c>
      <c r="X10" s="5">
        <v>-34.4</v>
      </c>
      <c r="Y10" s="5">
        <f t="shared" si="4"/>
        <v>42934.61</v>
      </c>
      <c r="Z10" s="5">
        <v>0</v>
      </c>
      <c r="AA10" s="5">
        <v>9434.9</v>
      </c>
      <c r="AB10" s="5">
        <v>6688.03</v>
      </c>
      <c r="AC10" s="5">
        <v>2538.0481323110357</v>
      </c>
      <c r="AD10" s="5">
        <f t="shared" si="5"/>
        <v>9226.078132311035</v>
      </c>
      <c r="AE10" s="5">
        <v>20.631867688963979</v>
      </c>
      <c r="AF10" s="15">
        <v>0</v>
      </c>
      <c r="AG10" s="5">
        <v>1128153.6200000001</v>
      </c>
      <c r="AH10" s="8">
        <f t="shared" si="6"/>
        <v>3673133.5099999993</v>
      </c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</row>
    <row r="11" spans="1:67" ht="14.45" customHeight="1" x14ac:dyDescent="0.2">
      <c r="A11" s="14">
        <v>6</v>
      </c>
      <c r="B11" s="6" t="s">
        <v>7</v>
      </c>
      <c r="C11" s="5">
        <v>1715209.9</v>
      </c>
      <c r="D11" s="5">
        <v>-1580.02</v>
      </c>
      <c r="E11" s="5">
        <f t="shared" si="0"/>
        <v>1713629.88</v>
      </c>
      <c r="F11" s="5">
        <v>0</v>
      </c>
      <c r="G11" s="5">
        <v>48759.5</v>
      </c>
      <c r="H11" s="5">
        <v>-34.03</v>
      </c>
      <c r="I11" s="5">
        <f t="shared" si="1"/>
        <v>48725.47</v>
      </c>
      <c r="J11" s="5">
        <v>0</v>
      </c>
      <c r="K11" s="5">
        <v>309722.62</v>
      </c>
      <c r="L11" s="5">
        <v>-282.08999999999997</v>
      </c>
      <c r="M11" s="5">
        <f t="shared" si="2"/>
        <v>309440.52999999997</v>
      </c>
      <c r="N11" s="5">
        <v>0</v>
      </c>
      <c r="O11" s="5">
        <v>0</v>
      </c>
      <c r="P11" s="5">
        <v>52209.61</v>
      </c>
      <c r="Q11" s="5">
        <v>-86.7</v>
      </c>
      <c r="R11" s="5">
        <f t="shared" si="3"/>
        <v>52122.91</v>
      </c>
      <c r="S11" s="5">
        <v>0</v>
      </c>
      <c r="T11" s="5">
        <v>26.99</v>
      </c>
      <c r="U11" s="5">
        <v>15547.37</v>
      </c>
      <c r="V11" s="5">
        <v>6663.16</v>
      </c>
      <c r="W11" s="5">
        <v>38297.230000000003</v>
      </c>
      <c r="X11" s="5">
        <v>-40.090000000000003</v>
      </c>
      <c r="Y11" s="5">
        <f t="shared" si="4"/>
        <v>38257.140000000007</v>
      </c>
      <c r="Z11" s="5">
        <v>0</v>
      </c>
      <c r="AA11" s="5">
        <v>8409.1</v>
      </c>
      <c r="AB11" s="5">
        <v>5960.87</v>
      </c>
      <c r="AC11" s="5">
        <v>2099.1063133720318</v>
      </c>
      <c r="AD11" s="5">
        <f t="shared" si="5"/>
        <v>8059.9763133720317</v>
      </c>
      <c r="AE11" s="5">
        <v>17.063686627968405</v>
      </c>
      <c r="AF11" s="15">
        <v>101371</v>
      </c>
      <c r="AG11" s="5">
        <v>366386.4</v>
      </c>
      <c r="AH11" s="8">
        <f t="shared" si="6"/>
        <v>2668656.9900000007</v>
      </c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</row>
    <row r="12" spans="1:67" ht="14.45" customHeight="1" x14ac:dyDescent="0.2">
      <c r="A12" s="14">
        <v>7</v>
      </c>
      <c r="B12" s="6" t="s">
        <v>8</v>
      </c>
      <c r="C12" s="5">
        <v>2287358.2200000002</v>
      </c>
      <c r="D12" s="5">
        <v>-2104.98</v>
      </c>
      <c r="E12" s="5">
        <f t="shared" si="0"/>
        <v>2285253.2400000002</v>
      </c>
      <c r="F12" s="5">
        <v>0</v>
      </c>
      <c r="G12" s="5">
        <v>65024.37</v>
      </c>
      <c r="H12" s="5">
        <v>-45.33</v>
      </c>
      <c r="I12" s="5">
        <f t="shared" si="1"/>
        <v>64979.040000000001</v>
      </c>
      <c r="J12" s="5">
        <v>0</v>
      </c>
      <c r="K12" s="5">
        <v>413037.83</v>
      </c>
      <c r="L12" s="5">
        <v>-375.82</v>
      </c>
      <c r="M12" s="5">
        <f t="shared" si="2"/>
        <v>412662.01</v>
      </c>
      <c r="N12" s="5">
        <v>0</v>
      </c>
      <c r="O12" s="5">
        <v>82356.63</v>
      </c>
      <c r="P12" s="5">
        <v>69625.350000000006</v>
      </c>
      <c r="Q12" s="5">
        <v>-115.5</v>
      </c>
      <c r="R12" s="5">
        <f t="shared" si="3"/>
        <v>69509.850000000006</v>
      </c>
      <c r="S12" s="5">
        <v>0</v>
      </c>
      <c r="T12" s="5">
        <v>35.99</v>
      </c>
      <c r="U12" s="5">
        <v>44015.62</v>
      </c>
      <c r="V12" s="5">
        <v>18863.84</v>
      </c>
      <c r="W12" s="5">
        <v>51072.160000000003</v>
      </c>
      <c r="X12" s="5">
        <v>-53.41</v>
      </c>
      <c r="Y12" s="5">
        <f t="shared" si="4"/>
        <v>51018.75</v>
      </c>
      <c r="Z12" s="5">
        <v>0</v>
      </c>
      <c r="AA12" s="5">
        <v>11214.15</v>
      </c>
      <c r="AB12" s="5">
        <v>7949.26</v>
      </c>
      <c r="AC12" s="5">
        <v>2800.2268748927058</v>
      </c>
      <c r="AD12" s="5">
        <f t="shared" si="5"/>
        <v>10749.486874892706</v>
      </c>
      <c r="AE12" s="5">
        <v>22.763125107293771</v>
      </c>
      <c r="AF12" s="15">
        <v>2515</v>
      </c>
      <c r="AG12" s="5">
        <v>2171592.2799999998</v>
      </c>
      <c r="AH12" s="8">
        <f t="shared" si="6"/>
        <v>5224788.6500000004</v>
      </c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</row>
    <row r="13" spans="1:67" ht="14.45" customHeight="1" x14ac:dyDescent="0.2">
      <c r="A13" s="14">
        <v>8</v>
      </c>
      <c r="B13" s="6" t="s">
        <v>9</v>
      </c>
      <c r="C13" s="5">
        <v>1785256.53</v>
      </c>
      <c r="D13" s="5">
        <v>-1611.47</v>
      </c>
      <c r="E13" s="5">
        <f t="shared" si="0"/>
        <v>1783645.06</v>
      </c>
      <c r="F13" s="5">
        <v>0</v>
      </c>
      <c r="G13" s="5">
        <v>50750.77</v>
      </c>
      <c r="H13" s="5">
        <v>-34.71</v>
      </c>
      <c r="I13" s="5">
        <f t="shared" si="1"/>
        <v>50716.06</v>
      </c>
      <c r="J13" s="5">
        <v>0</v>
      </c>
      <c r="K13" s="5">
        <v>322371.23</v>
      </c>
      <c r="L13" s="5">
        <v>-287.70999999999998</v>
      </c>
      <c r="M13" s="5">
        <f t="shared" si="2"/>
        <v>322083.51999999996</v>
      </c>
      <c r="N13" s="5">
        <v>0</v>
      </c>
      <c r="O13" s="5">
        <v>588394.31999999995</v>
      </c>
      <c r="P13" s="5">
        <v>54341.77</v>
      </c>
      <c r="Q13" s="5">
        <v>-88.42</v>
      </c>
      <c r="R13" s="5">
        <f t="shared" si="3"/>
        <v>54253.35</v>
      </c>
      <c r="S13" s="5">
        <v>0</v>
      </c>
      <c r="T13" s="5">
        <v>28.09</v>
      </c>
      <c r="U13" s="5">
        <v>30173.73</v>
      </c>
      <c r="V13" s="5">
        <v>12931.6</v>
      </c>
      <c r="W13" s="5">
        <v>39861.230000000003</v>
      </c>
      <c r="X13" s="5">
        <v>-40.89</v>
      </c>
      <c r="Y13" s="5">
        <f t="shared" si="4"/>
        <v>39820.340000000004</v>
      </c>
      <c r="Z13" s="5">
        <v>0</v>
      </c>
      <c r="AA13" s="5">
        <v>8752.52</v>
      </c>
      <c r="AB13" s="5">
        <v>6204.31</v>
      </c>
      <c r="AC13" s="5">
        <v>2199.3415075829989</v>
      </c>
      <c r="AD13" s="5">
        <f t="shared" si="5"/>
        <v>8403.6515075829993</v>
      </c>
      <c r="AE13" s="5">
        <v>17.878492417000992</v>
      </c>
      <c r="AF13" s="15">
        <v>0</v>
      </c>
      <c r="AG13" s="5">
        <v>2447471.4900000002</v>
      </c>
      <c r="AH13" s="8">
        <f t="shared" si="6"/>
        <v>5346691.6099999994</v>
      </c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</row>
    <row r="14" spans="1:67" ht="14.45" customHeight="1" x14ac:dyDescent="0.2">
      <c r="A14" s="14">
        <v>9</v>
      </c>
      <c r="B14" s="6" t="s">
        <v>10</v>
      </c>
      <c r="C14" s="5">
        <v>3475084.1</v>
      </c>
      <c r="D14" s="5">
        <v>-3135.75</v>
      </c>
      <c r="E14" s="5">
        <f t="shared" si="0"/>
        <v>3471948.35</v>
      </c>
      <c r="F14" s="5">
        <v>0</v>
      </c>
      <c r="G14" s="5">
        <v>98788.71</v>
      </c>
      <c r="H14" s="5">
        <v>-67.53</v>
      </c>
      <c r="I14" s="5">
        <f t="shared" si="1"/>
        <v>98721.180000000008</v>
      </c>
      <c r="J14" s="5">
        <v>0</v>
      </c>
      <c r="K14" s="5">
        <v>627510.46</v>
      </c>
      <c r="L14" s="5">
        <v>-559.84</v>
      </c>
      <c r="M14" s="5">
        <f t="shared" si="2"/>
        <v>626950.62</v>
      </c>
      <c r="N14" s="5">
        <v>0</v>
      </c>
      <c r="O14" s="5">
        <v>150917.54999999999</v>
      </c>
      <c r="P14" s="5">
        <v>105778.77</v>
      </c>
      <c r="Q14" s="5">
        <v>-172.06</v>
      </c>
      <c r="R14" s="5">
        <f t="shared" si="3"/>
        <v>105606.71</v>
      </c>
      <c r="S14" s="5">
        <v>0</v>
      </c>
      <c r="T14" s="5">
        <v>54.68</v>
      </c>
      <c r="U14" s="5">
        <v>62518.78</v>
      </c>
      <c r="V14" s="5">
        <v>26793.759999999998</v>
      </c>
      <c r="W14" s="5">
        <v>77591.72</v>
      </c>
      <c r="X14" s="5">
        <v>-79.56</v>
      </c>
      <c r="Y14" s="5">
        <f t="shared" si="4"/>
        <v>77512.160000000003</v>
      </c>
      <c r="Z14" s="5">
        <v>0</v>
      </c>
      <c r="AA14" s="5">
        <v>17037.169999999998</v>
      </c>
      <c r="AB14" s="5">
        <v>12076.97</v>
      </c>
      <c r="AC14" s="5">
        <v>4281.5749097376302</v>
      </c>
      <c r="AD14" s="5">
        <f t="shared" si="5"/>
        <v>16358.544909737629</v>
      </c>
      <c r="AE14" s="5">
        <v>34.805090262369561</v>
      </c>
      <c r="AF14" s="15">
        <v>0</v>
      </c>
      <c r="AG14" s="5">
        <v>1555155.75</v>
      </c>
      <c r="AH14" s="8">
        <f t="shared" si="6"/>
        <v>6209610.0600000005</v>
      </c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</row>
    <row r="15" spans="1:67" ht="14.45" customHeight="1" x14ac:dyDescent="0.2">
      <c r="A15" s="14">
        <v>10</v>
      </c>
      <c r="B15" s="6" t="s">
        <v>11</v>
      </c>
      <c r="C15" s="5">
        <v>2865090.47</v>
      </c>
      <c r="D15" s="5">
        <v>-2445.66</v>
      </c>
      <c r="E15" s="5">
        <f t="shared" si="0"/>
        <v>2862644.81</v>
      </c>
      <c r="F15" s="5">
        <v>0</v>
      </c>
      <c r="G15" s="5">
        <v>81447.98</v>
      </c>
      <c r="H15" s="5">
        <v>-52.67</v>
      </c>
      <c r="I15" s="5">
        <f t="shared" si="1"/>
        <v>81395.31</v>
      </c>
      <c r="J15" s="5">
        <v>0</v>
      </c>
      <c r="K15" s="5">
        <v>517361.36</v>
      </c>
      <c r="L15" s="5">
        <v>-436.64</v>
      </c>
      <c r="M15" s="5">
        <f t="shared" si="2"/>
        <v>516924.72</v>
      </c>
      <c r="N15" s="5">
        <v>0</v>
      </c>
      <c r="O15" s="5">
        <v>134697.75</v>
      </c>
      <c r="P15" s="5">
        <v>87211.05</v>
      </c>
      <c r="Q15" s="5">
        <v>-134.19999999999999</v>
      </c>
      <c r="R15" s="5">
        <f t="shared" si="3"/>
        <v>87076.85</v>
      </c>
      <c r="S15" s="5">
        <v>0</v>
      </c>
      <c r="T15" s="5">
        <v>45.08</v>
      </c>
      <c r="U15" s="5">
        <v>67324.62</v>
      </c>
      <c r="V15" s="5">
        <v>28853.41</v>
      </c>
      <c r="W15" s="5">
        <v>63971.77</v>
      </c>
      <c r="X15" s="5">
        <v>-62.05</v>
      </c>
      <c r="Y15" s="5">
        <f t="shared" si="4"/>
        <v>63909.719999999994</v>
      </c>
      <c r="Z15" s="5">
        <v>0</v>
      </c>
      <c r="AA15" s="5">
        <v>14046.58</v>
      </c>
      <c r="AB15" s="5">
        <v>9957.06</v>
      </c>
      <c r="AC15" s="5">
        <v>3591.2862927608362</v>
      </c>
      <c r="AD15" s="5">
        <f t="shared" si="5"/>
        <v>13548.346292760836</v>
      </c>
      <c r="AE15" s="5">
        <v>29.193707239163594</v>
      </c>
      <c r="AF15" s="15">
        <v>0</v>
      </c>
      <c r="AG15" s="5">
        <v>1213603.1399999999</v>
      </c>
      <c r="AH15" s="8">
        <f t="shared" si="6"/>
        <v>5084099.53</v>
      </c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</row>
    <row r="16" spans="1:67" ht="14.45" customHeight="1" x14ac:dyDescent="0.2">
      <c r="A16" s="14">
        <v>11</v>
      </c>
      <c r="B16" s="6" t="s">
        <v>12</v>
      </c>
      <c r="C16" s="5">
        <v>8396877.8599999994</v>
      </c>
      <c r="D16" s="5">
        <v>-6871.63</v>
      </c>
      <c r="E16" s="5">
        <f t="shared" si="0"/>
        <v>8390006.2299999986</v>
      </c>
      <c r="F16" s="5">
        <v>0</v>
      </c>
      <c r="G16" s="5">
        <v>238704.07</v>
      </c>
      <c r="H16" s="5">
        <v>-147.99</v>
      </c>
      <c r="I16" s="5">
        <f t="shared" si="1"/>
        <v>238556.08000000002</v>
      </c>
      <c r="J16" s="5">
        <v>0</v>
      </c>
      <c r="K16" s="5">
        <v>1516259.32</v>
      </c>
      <c r="L16" s="5">
        <v>-1226.83</v>
      </c>
      <c r="M16" s="5">
        <f t="shared" si="2"/>
        <v>1515032.49</v>
      </c>
      <c r="N16" s="5">
        <v>0</v>
      </c>
      <c r="O16" s="5">
        <v>236211.52</v>
      </c>
      <c r="P16" s="5">
        <v>255594.21</v>
      </c>
      <c r="Q16" s="5">
        <v>-377.06</v>
      </c>
      <c r="R16" s="5">
        <f t="shared" si="3"/>
        <v>255217.15</v>
      </c>
      <c r="S16" s="5">
        <v>0</v>
      </c>
      <c r="T16" s="5">
        <v>132.13</v>
      </c>
      <c r="U16" s="5">
        <v>132526.10999999999</v>
      </c>
      <c r="V16" s="5">
        <v>56796.9</v>
      </c>
      <c r="W16" s="5">
        <v>187485.58</v>
      </c>
      <c r="X16" s="5">
        <v>-174.35</v>
      </c>
      <c r="Y16" s="5">
        <f t="shared" si="4"/>
        <v>187311.22999999998</v>
      </c>
      <c r="Z16" s="5">
        <v>0</v>
      </c>
      <c r="AA16" s="5">
        <v>41167.08</v>
      </c>
      <c r="AB16" s="5">
        <v>29181.7</v>
      </c>
      <c r="AC16" s="5">
        <v>10655.044789235169</v>
      </c>
      <c r="AD16" s="5">
        <f t="shared" si="5"/>
        <v>39836.74478923517</v>
      </c>
      <c r="AE16" s="5">
        <v>86.615210764829541</v>
      </c>
      <c r="AF16" s="15">
        <v>791882</v>
      </c>
      <c r="AG16" s="5">
        <v>1783067.69</v>
      </c>
      <c r="AH16" s="8">
        <f t="shared" si="6"/>
        <v>13667829.969999999</v>
      </c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</row>
    <row r="17" spans="1:67" ht="14.45" customHeight="1" x14ac:dyDescent="0.2">
      <c r="A17" s="14">
        <v>12</v>
      </c>
      <c r="B17" s="6" t="s">
        <v>13</v>
      </c>
      <c r="C17" s="5">
        <v>1741248.03</v>
      </c>
      <c r="D17" s="5">
        <v>-1633.04</v>
      </c>
      <c r="E17" s="5">
        <f t="shared" si="0"/>
        <v>1739614.99</v>
      </c>
      <c r="F17" s="5">
        <v>0</v>
      </c>
      <c r="G17" s="5">
        <v>49499.71</v>
      </c>
      <c r="H17" s="5">
        <v>-35.17</v>
      </c>
      <c r="I17" s="5">
        <f t="shared" si="1"/>
        <v>49464.54</v>
      </c>
      <c r="J17" s="5">
        <v>0</v>
      </c>
      <c r="K17" s="5">
        <v>314424.43</v>
      </c>
      <c r="L17" s="5">
        <v>-291.56</v>
      </c>
      <c r="M17" s="5">
        <f t="shared" si="2"/>
        <v>314132.87</v>
      </c>
      <c r="N17" s="5">
        <v>0</v>
      </c>
      <c r="O17" s="5">
        <v>41535.85</v>
      </c>
      <c r="P17" s="5">
        <v>53002.19</v>
      </c>
      <c r="Q17" s="5">
        <v>-89.61</v>
      </c>
      <c r="R17" s="5">
        <f t="shared" si="3"/>
        <v>52912.58</v>
      </c>
      <c r="S17" s="5">
        <v>0</v>
      </c>
      <c r="T17" s="5">
        <v>27.4</v>
      </c>
      <c r="U17" s="5">
        <v>21721.33</v>
      </c>
      <c r="V17" s="5">
        <v>9309.14</v>
      </c>
      <c r="W17" s="5">
        <v>38878.61</v>
      </c>
      <c r="X17" s="5">
        <v>-41.44</v>
      </c>
      <c r="Y17" s="5">
        <f t="shared" si="4"/>
        <v>38837.17</v>
      </c>
      <c r="Z17" s="5">
        <v>0</v>
      </c>
      <c r="AA17" s="5">
        <v>8536.76</v>
      </c>
      <c r="AB17" s="5">
        <v>6051.37</v>
      </c>
      <c r="AC17" s="5">
        <v>2118.2308373152268</v>
      </c>
      <c r="AD17" s="5">
        <f t="shared" si="5"/>
        <v>8169.6008373152272</v>
      </c>
      <c r="AE17" s="5">
        <v>17.219162684773131</v>
      </c>
      <c r="AF17" s="15">
        <v>0</v>
      </c>
      <c r="AG17" s="5">
        <v>998552.27</v>
      </c>
      <c r="AH17" s="8">
        <f t="shared" si="6"/>
        <v>3282831.72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</row>
    <row r="18" spans="1:67" ht="14.45" customHeight="1" x14ac:dyDescent="0.2">
      <c r="A18" s="14">
        <v>13</v>
      </c>
      <c r="B18" s="6" t="s">
        <v>14</v>
      </c>
      <c r="C18" s="5">
        <v>1689850.98</v>
      </c>
      <c r="D18" s="5">
        <v>-1363.06</v>
      </c>
      <c r="E18" s="5">
        <f t="shared" si="0"/>
        <v>1688487.92</v>
      </c>
      <c r="F18" s="5">
        <v>0</v>
      </c>
      <c r="G18" s="5">
        <v>48038.61</v>
      </c>
      <c r="H18" s="5">
        <v>-29.36</v>
      </c>
      <c r="I18" s="5">
        <f t="shared" si="1"/>
        <v>48009.25</v>
      </c>
      <c r="J18" s="5">
        <v>0</v>
      </c>
      <c r="K18" s="5">
        <v>305143.45</v>
      </c>
      <c r="L18" s="5">
        <v>-243.36</v>
      </c>
      <c r="M18" s="5">
        <f t="shared" si="2"/>
        <v>304900.09000000003</v>
      </c>
      <c r="N18" s="5">
        <v>0</v>
      </c>
      <c r="O18" s="5">
        <v>65659.399999999994</v>
      </c>
      <c r="P18" s="5">
        <v>51437.71</v>
      </c>
      <c r="Q18" s="5">
        <v>-74.790000000000006</v>
      </c>
      <c r="R18" s="5">
        <f t="shared" si="3"/>
        <v>51362.92</v>
      </c>
      <c r="S18" s="5">
        <v>0</v>
      </c>
      <c r="T18" s="5">
        <v>26.59</v>
      </c>
      <c r="U18" s="5">
        <v>31632.880000000001</v>
      </c>
      <c r="V18" s="5">
        <v>13556.95</v>
      </c>
      <c r="W18" s="5">
        <v>37731.01</v>
      </c>
      <c r="X18" s="5">
        <v>-34.590000000000003</v>
      </c>
      <c r="Y18" s="5">
        <f t="shared" si="4"/>
        <v>37696.420000000006</v>
      </c>
      <c r="Z18" s="5">
        <v>0</v>
      </c>
      <c r="AA18" s="5">
        <v>8284.77</v>
      </c>
      <c r="AB18" s="5">
        <v>5872.74</v>
      </c>
      <c r="AC18" s="5">
        <v>2153.00816450088</v>
      </c>
      <c r="AD18" s="5">
        <f t="shared" si="5"/>
        <v>8025.7481645008793</v>
      </c>
      <c r="AE18" s="5">
        <v>17.501835499120411</v>
      </c>
      <c r="AF18" s="15">
        <v>0</v>
      </c>
      <c r="AG18" s="5">
        <v>569841.89</v>
      </c>
      <c r="AH18" s="8">
        <f t="shared" si="6"/>
        <v>2827502.33</v>
      </c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</row>
    <row r="19" spans="1:67" ht="14.45" customHeight="1" x14ac:dyDescent="0.2">
      <c r="A19" s="14">
        <v>14</v>
      </c>
      <c r="B19" s="6" t="s">
        <v>15</v>
      </c>
      <c r="C19" s="5">
        <v>1269877.6299999999</v>
      </c>
      <c r="D19" s="5">
        <v>-1173.08</v>
      </c>
      <c r="E19" s="5">
        <f t="shared" si="0"/>
        <v>1268704.5499999998</v>
      </c>
      <c r="F19" s="5">
        <v>0</v>
      </c>
      <c r="G19" s="5">
        <v>36099.72</v>
      </c>
      <c r="H19" s="5">
        <v>-25.26</v>
      </c>
      <c r="I19" s="5">
        <f t="shared" si="1"/>
        <v>36074.46</v>
      </c>
      <c r="J19" s="5">
        <v>0</v>
      </c>
      <c r="K19" s="5">
        <v>229307.11</v>
      </c>
      <c r="L19" s="5">
        <v>-209.44</v>
      </c>
      <c r="M19" s="5">
        <f t="shared" si="2"/>
        <v>229097.66999999998</v>
      </c>
      <c r="N19" s="5">
        <v>0</v>
      </c>
      <c r="O19" s="5">
        <v>10790.49</v>
      </c>
      <c r="P19" s="5">
        <v>38654.050000000003</v>
      </c>
      <c r="Q19" s="5">
        <v>-64.37</v>
      </c>
      <c r="R19" s="5">
        <f t="shared" si="3"/>
        <v>38589.68</v>
      </c>
      <c r="S19" s="5">
        <v>0</v>
      </c>
      <c r="T19" s="5">
        <v>19.98</v>
      </c>
      <c r="U19" s="5">
        <v>5445.73</v>
      </c>
      <c r="V19" s="5">
        <v>2333.88</v>
      </c>
      <c r="W19" s="5">
        <v>28353.84</v>
      </c>
      <c r="X19" s="5">
        <v>-29.76</v>
      </c>
      <c r="Y19" s="5">
        <f t="shared" si="4"/>
        <v>28324.080000000002</v>
      </c>
      <c r="Z19" s="5">
        <v>0</v>
      </c>
      <c r="AA19" s="5">
        <v>6225.79</v>
      </c>
      <c r="AB19" s="5">
        <v>4413.21</v>
      </c>
      <c r="AC19" s="5">
        <v>1552.65840705662</v>
      </c>
      <c r="AD19" s="5">
        <f t="shared" si="5"/>
        <v>5965.8684070566196</v>
      </c>
      <c r="AE19" s="5">
        <v>12.621592943379888</v>
      </c>
      <c r="AF19" s="15">
        <v>25650</v>
      </c>
      <c r="AG19" s="5">
        <v>189747.89</v>
      </c>
      <c r="AH19" s="8">
        <f t="shared" si="6"/>
        <v>1846982.6899999995</v>
      </c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</row>
    <row r="20" spans="1:67" ht="14.45" customHeight="1" x14ac:dyDescent="0.2">
      <c r="A20" s="14">
        <v>15</v>
      </c>
      <c r="B20" s="6" t="s">
        <v>16</v>
      </c>
      <c r="C20" s="5">
        <v>1402614.24</v>
      </c>
      <c r="D20" s="5">
        <v>-1266.52</v>
      </c>
      <c r="E20" s="5">
        <f t="shared" si="0"/>
        <v>1401347.72</v>
      </c>
      <c r="F20" s="5">
        <v>0</v>
      </c>
      <c r="G20" s="5">
        <v>39873.120000000003</v>
      </c>
      <c r="H20" s="5">
        <v>-27.28</v>
      </c>
      <c r="I20" s="5">
        <f t="shared" si="1"/>
        <v>39845.840000000004</v>
      </c>
      <c r="J20" s="5">
        <v>0</v>
      </c>
      <c r="K20" s="5">
        <v>253275.91</v>
      </c>
      <c r="L20" s="5">
        <v>-226.12</v>
      </c>
      <c r="M20" s="5">
        <f t="shared" si="2"/>
        <v>253049.79</v>
      </c>
      <c r="N20" s="5">
        <v>0</v>
      </c>
      <c r="O20" s="5">
        <v>6115.67</v>
      </c>
      <c r="P20" s="5">
        <v>42694.45</v>
      </c>
      <c r="Q20" s="5">
        <v>-69.5</v>
      </c>
      <c r="R20" s="5">
        <f t="shared" si="3"/>
        <v>42624.95</v>
      </c>
      <c r="S20" s="5">
        <v>0</v>
      </c>
      <c r="T20" s="5">
        <v>22.07</v>
      </c>
      <c r="U20" s="5">
        <v>3293.14</v>
      </c>
      <c r="V20" s="5">
        <v>1411.35</v>
      </c>
      <c r="W20" s="5">
        <v>31317.59</v>
      </c>
      <c r="X20" s="5">
        <v>-32.14</v>
      </c>
      <c r="Y20" s="5">
        <f t="shared" si="4"/>
        <v>31285.45</v>
      </c>
      <c r="Z20" s="5">
        <v>0</v>
      </c>
      <c r="AA20" s="5">
        <v>6876.55</v>
      </c>
      <c r="AB20" s="5">
        <v>4874.51</v>
      </c>
      <c r="AC20" s="5">
        <v>1727.7550614508041</v>
      </c>
      <c r="AD20" s="5">
        <f t="shared" si="5"/>
        <v>6602.2650614508038</v>
      </c>
      <c r="AE20" s="5">
        <v>14.044938549195768</v>
      </c>
      <c r="AF20" s="15">
        <v>0</v>
      </c>
      <c r="AG20" s="5">
        <v>169532.52</v>
      </c>
      <c r="AH20" s="8">
        <f t="shared" si="6"/>
        <v>1962021.36</v>
      </c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</row>
    <row r="21" spans="1:67" ht="14.45" customHeight="1" x14ac:dyDescent="0.2">
      <c r="A21" s="14">
        <v>16</v>
      </c>
      <c r="B21" s="6" t="s">
        <v>17</v>
      </c>
      <c r="C21" s="5">
        <v>16083187.33</v>
      </c>
      <c r="D21" s="5">
        <v>-7509.56</v>
      </c>
      <c r="E21" s="5">
        <f t="shared" si="0"/>
        <v>16075677.77</v>
      </c>
      <c r="F21" s="5">
        <v>0</v>
      </c>
      <c r="G21" s="5">
        <v>457208.3</v>
      </c>
      <c r="H21" s="5">
        <v>-161.72999999999999</v>
      </c>
      <c r="I21" s="5">
        <f t="shared" si="1"/>
        <v>457046.57</v>
      </c>
      <c r="J21" s="5">
        <v>0</v>
      </c>
      <c r="K21" s="5">
        <v>2904208.33</v>
      </c>
      <c r="L21" s="5">
        <v>-1340.73</v>
      </c>
      <c r="M21" s="5">
        <f t="shared" si="2"/>
        <v>2902867.6</v>
      </c>
      <c r="N21" s="5">
        <v>0</v>
      </c>
      <c r="O21" s="5">
        <v>0</v>
      </c>
      <c r="P21" s="5">
        <v>489559.3</v>
      </c>
      <c r="Q21" s="5">
        <v>-412.06</v>
      </c>
      <c r="R21" s="5">
        <f t="shared" si="3"/>
        <v>489147.24</v>
      </c>
      <c r="S21" s="5">
        <v>0</v>
      </c>
      <c r="T21" s="5">
        <v>253.07</v>
      </c>
      <c r="U21" s="5">
        <v>483631</v>
      </c>
      <c r="V21" s="5">
        <v>207270.43</v>
      </c>
      <c r="W21" s="5">
        <v>359105.59</v>
      </c>
      <c r="X21" s="5">
        <v>-190.54</v>
      </c>
      <c r="Y21" s="5">
        <f t="shared" si="4"/>
        <v>358915.05000000005</v>
      </c>
      <c r="Z21" s="5">
        <v>0</v>
      </c>
      <c r="AA21" s="5">
        <v>78850.490000000005</v>
      </c>
      <c r="AB21" s="5">
        <v>55893.95</v>
      </c>
      <c r="AC21" s="5">
        <v>22888.161372376122</v>
      </c>
      <c r="AD21" s="5">
        <f t="shared" si="5"/>
        <v>78782.111372376123</v>
      </c>
      <c r="AE21" s="5">
        <v>186.05862762388048</v>
      </c>
      <c r="AF21" s="15">
        <v>43427</v>
      </c>
      <c r="AG21" s="5">
        <v>4915710.88</v>
      </c>
      <c r="AH21" s="8">
        <f t="shared" si="6"/>
        <v>26091765.27</v>
      </c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</row>
    <row r="22" spans="1:67" ht="14.45" customHeight="1" x14ac:dyDescent="0.2">
      <c r="A22" s="14">
        <v>17</v>
      </c>
      <c r="B22" s="6" t="s">
        <v>18</v>
      </c>
      <c r="C22" s="5">
        <v>1787522.58</v>
      </c>
      <c r="D22" s="5">
        <v>-1602.07</v>
      </c>
      <c r="E22" s="5">
        <f t="shared" si="0"/>
        <v>1785920.51</v>
      </c>
      <c r="F22" s="5">
        <v>0</v>
      </c>
      <c r="G22" s="5">
        <v>50815.19</v>
      </c>
      <c r="H22" s="5">
        <v>-34.5</v>
      </c>
      <c r="I22" s="5">
        <f t="shared" si="1"/>
        <v>50780.69</v>
      </c>
      <c r="J22" s="5">
        <v>0</v>
      </c>
      <c r="K22" s="5">
        <v>322780.42</v>
      </c>
      <c r="L22" s="5">
        <v>-286.02999999999997</v>
      </c>
      <c r="M22" s="5">
        <f t="shared" si="2"/>
        <v>322494.38999999996</v>
      </c>
      <c r="N22" s="5">
        <v>0</v>
      </c>
      <c r="O22" s="5">
        <v>0</v>
      </c>
      <c r="P22" s="5">
        <v>54410.75</v>
      </c>
      <c r="Q22" s="5">
        <v>-87.91</v>
      </c>
      <c r="R22" s="5">
        <f t="shared" si="3"/>
        <v>54322.84</v>
      </c>
      <c r="S22" s="5">
        <v>0</v>
      </c>
      <c r="T22" s="5">
        <v>28.13</v>
      </c>
      <c r="U22" s="5">
        <v>13651.8</v>
      </c>
      <c r="V22" s="5">
        <v>5850.77</v>
      </c>
      <c r="W22" s="5">
        <v>39911.82</v>
      </c>
      <c r="X22" s="5">
        <v>-40.65</v>
      </c>
      <c r="Y22" s="5">
        <f t="shared" si="4"/>
        <v>39871.17</v>
      </c>
      <c r="Z22" s="5">
        <v>0</v>
      </c>
      <c r="AA22" s="5">
        <v>8763.6299999999992</v>
      </c>
      <c r="AB22" s="5">
        <v>6212.18</v>
      </c>
      <c r="AC22" s="5">
        <v>2207.1579721410408</v>
      </c>
      <c r="AD22" s="5">
        <f t="shared" si="5"/>
        <v>8419.337972141042</v>
      </c>
      <c r="AE22" s="5">
        <v>17.94202785895903</v>
      </c>
      <c r="AF22" s="15">
        <v>0</v>
      </c>
      <c r="AG22" s="5">
        <v>342153.56</v>
      </c>
      <c r="AH22" s="8">
        <f t="shared" si="6"/>
        <v>2632274.7699999991</v>
      </c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</row>
    <row r="23" spans="1:67" ht="14.45" customHeight="1" x14ac:dyDescent="0.2">
      <c r="A23" s="14">
        <v>18</v>
      </c>
      <c r="B23" s="6" t="s">
        <v>19</v>
      </c>
      <c r="C23" s="5">
        <v>83860586.349999994</v>
      </c>
      <c r="D23" s="5">
        <v>44740.095404678708</v>
      </c>
      <c r="E23" s="5">
        <f t="shared" si="0"/>
        <v>83905326.445404679</v>
      </c>
      <c r="F23" s="5">
        <v>363.69459532129571</v>
      </c>
      <c r="G23" s="5">
        <v>2383965.0099999998</v>
      </c>
      <c r="H23" s="5">
        <v>963.53392657479264</v>
      </c>
      <c r="I23" s="5">
        <f t="shared" si="1"/>
        <v>2384928.5439265748</v>
      </c>
      <c r="J23" s="5">
        <v>9.0060734252073011</v>
      </c>
      <c r="K23" s="5">
        <v>15143056.460000001</v>
      </c>
      <c r="L23" s="5">
        <v>7987.7171344758208</v>
      </c>
      <c r="M23" s="5">
        <f t="shared" si="2"/>
        <v>15151044.177134477</v>
      </c>
      <c r="N23" s="5">
        <v>64.932865524178553</v>
      </c>
      <c r="O23" s="5">
        <v>5457674.3600000003</v>
      </c>
      <c r="P23" s="5">
        <v>2552648.85</v>
      </c>
      <c r="Q23" s="5">
        <v>2454.9643420658463</v>
      </c>
      <c r="R23" s="5">
        <f t="shared" si="3"/>
        <v>2555103.8143420657</v>
      </c>
      <c r="S23" s="5">
        <v>19.955657934153752</v>
      </c>
      <c r="T23" s="5">
        <v>1319.56</v>
      </c>
      <c r="U23" s="5">
        <v>2510480.73</v>
      </c>
      <c r="V23" s="5">
        <v>1075920.31</v>
      </c>
      <c r="W23" s="5">
        <v>1872440.1</v>
      </c>
      <c r="X23" s="5">
        <v>1135.1872353358785</v>
      </c>
      <c r="Y23" s="5">
        <f t="shared" si="4"/>
        <v>1873575.2872353359</v>
      </c>
      <c r="Z23" s="5">
        <v>10.612764664121407</v>
      </c>
      <c r="AA23" s="5">
        <v>411140.4</v>
      </c>
      <c r="AB23" s="5">
        <v>291440.96999999997</v>
      </c>
      <c r="AC23" s="5">
        <v>156149.89245453686</v>
      </c>
      <c r="AD23" s="5">
        <f t="shared" si="5"/>
        <v>447590.86245453684</v>
      </c>
      <c r="AE23" s="5">
        <v>1269.3475454631323</v>
      </c>
      <c r="AF23" s="15">
        <v>12424203</v>
      </c>
      <c r="AG23" s="5">
        <v>21697073.260000002</v>
      </c>
      <c r="AH23" s="8">
        <f t="shared" si="6"/>
        <v>149897118.30000001</v>
      </c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</row>
    <row r="24" spans="1:67" ht="14.45" customHeight="1" x14ac:dyDescent="0.2">
      <c r="A24" s="14">
        <v>19</v>
      </c>
      <c r="B24" s="6" t="s">
        <v>20</v>
      </c>
      <c r="C24" s="5">
        <v>1591068.15</v>
      </c>
      <c r="D24" s="5">
        <v>-1450.9</v>
      </c>
      <c r="E24" s="5">
        <f t="shared" si="0"/>
        <v>1589617.25</v>
      </c>
      <c r="F24" s="5">
        <v>0</v>
      </c>
      <c r="G24" s="5">
        <v>45230.43</v>
      </c>
      <c r="H24" s="5">
        <v>-31.25</v>
      </c>
      <c r="I24" s="5">
        <f t="shared" si="1"/>
        <v>45199.18</v>
      </c>
      <c r="J24" s="5">
        <v>0</v>
      </c>
      <c r="K24" s="5">
        <v>287305.82</v>
      </c>
      <c r="L24" s="5">
        <v>-259.04000000000002</v>
      </c>
      <c r="M24" s="5">
        <f t="shared" si="2"/>
        <v>287046.78000000003</v>
      </c>
      <c r="N24" s="5">
        <v>0</v>
      </c>
      <c r="O24" s="5">
        <v>0</v>
      </c>
      <c r="P24" s="5">
        <v>48430.84</v>
      </c>
      <c r="Q24" s="5">
        <v>-79.61</v>
      </c>
      <c r="R24" s="5">
        <f t="shared" si="3"/>
        <v>48351.229999999996</v>
      </c>
      <c r="S24" s="5">
        <v>0</v>
      </c>
      <c r="T24" s="5">
        <v>25.04</v>
      </c>
      <c r="U24" s="5">
        <v>16658.47</v>
      </c>
      <c r="V24" s="5">
        <v>7139.34</v>
      </c>
      <c r="W24" s="5">
        <v>35525.39</v>
      </c>
      <c r="X24" s="5">
        <v>-36.81</v>
      </c>
      <c r="Y24" s="5">
        <f t="shared" si="4"/>
        <v>35488.58</v>
      </c>
      <c r="Z24" s="5">
        <v>0</v>
      </c>
      <c r="AA24" s="5">
        <v>7800.47</v>
      </c>
      <c r="AB24" s="5">
        <v>5529.44</v>
      </c>
      <c r="AC24" s="5">
        <v>1953.6586762762902</v>
      </c>
      <c r="AD24" s="5">
        <f t="shared" si="5"/>
        <v>7483.0986762762896</v>
      </c>
      <c r="AE24" s="5">
        <v>15.881323723709734</v>
      </c>
      <c r="AF24" s="15">
        <v>0</v>
      </c>
      <c r="AG24" s="5">
        <v>520586.27</v>
      </c>
      <c r="AH24" s="8">
        <f t="shared" si="6"/>
        <v>2565411.5900000003</v>
      </c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</row>
    <row r="25" spans="1:67" ht="14.45" customHeight="1" x14ac:dyDescent="0.2">
      <c r="A25" s="14">
        <v>20</v>
      </c>
      <c r="B25" s="6" t="s">
        <v>21</v>
      </c>
      <c r="C25" s="5">
        <v>14814678.67</v>
      </c>
      <c r="D25" s="5">
        <v>-8264.14</v>
      </c>
      <c r="E25" s="5">
        <f t="shared" si="0"/>
        <v>14806414.529999999</v>
      </c>
      <c r="F25" s="5">
        <v>0</v>
      </c>
      <c r="G25" s="5">
        <v>421147.49</v>
      </c>
      <c r="H25" s="5">
        <v>-177.98</v>
      </c>
      <c r="I25" s="5">
        <f t="shared" si="1"/>
        <v>420969.51</v>
      </c>
      <c r="J25" s="5">
        <v>0</v>
      </c>
      <c r="K25" s="5">
        <v>2675148.4300000002</v>
      </c>
      <c r="L25" s="5">
        <v>-1475.45</v>
      </c>
      <c r="M25" s="5">
        <f t="shared" si="2"/>
        <v>2673672.98</v>
      </c>
      <c r="N25" s="5">
        <v>0</v>
      </c>
      <c r="O25" s="5">
        <v>781015.38</v>
      </c>
      <c r="P25" s="5">
        <v>450946.91</v>
      </c>
      <c r="Q25" s="5">
        <v>-453.47</v>
      </c>
      <c r="R25" s="5">
        <f t="shared" si="3"/>
        <v>450493.44</v>
      </c>
      <c r="S25" s="5">
        <v>0</v>
      </c>
      <c r="T25" s="5">
        <v>233.11</v>
      </c>
      <c r="U25" s="5">
        <v>402957.12</v>
      </c>
      <c r="V25" s="5">
        <v>172695.91</v>
      </c>
      <c r="W25" s="5">
        <v>330782.31</v>
      </c>
      <c r="X25" s="5">
        <v>-209.69</v>
      </c>
      <c r="Y25" s="5">
        <f t="shared" si="4"/>
        <v>330572.62</v>
      </c>
      <c r="Z25" s="5">
        <v>0</v>
      </c>
      <c r="AA25" s="5">
        <v>72631.41</v>
      </c>
      <c r="AB25" s="5">
        <v>51485.5</v>
      </c>
      <c r="AC25" s="5">
        <v>20492.039556919866</v>
      </c>
      <c r="AD25" s="5">
        <f t="shared" si="5"/>
        <v>71977.539556919859</v>
      </c>
      <c r="AE25" s="5">
        <v>166.5804430801337</v>
      </c>
      <c r="AF25" s="15">
        <v>143308</v>
      </c>
      <c r="AG25" s="5">
        <v>4446731.9000000004</v>
      </c>
      <c r="AH25" s="8">
        <f t="shared" si="6"/>
        <v>24773840.030000001</v>
      </c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</row>
    <row r="26" spans="1:67" ht="14.45" customHeight="1" x14ac:dyDescent="0.2">
      <c r="A26" s="14">
        <v>21</v>
      </c>
      <c r="B26" s="7" t="s">
        <v>22</v>
      </c>
      <c r="C26" s="5">
        <v>1551304.88</v>
      </c>
      <c r="D26" s="5">
        <v>-1454.85</v>
      </c>
      <c r="E26" s="5">
        <f t="shared" si="0"/>
        <v>1549850.0299999998</v>
      </c>
      <c r="F26" s="5">
        <v>0</v>
      </c>
      <c r="G26" s="5">
        <v>44100.06</v>
      </c>
      <c r="H26" s="5">
        <v>-31.33</v>
      </c>
      <c r="I26" s="5">
        <f t="shared" si="1"/>
        <v>44068.729999999996</v>
      </c>
      <c r="J26" s="5">
        <v>0</v>
      </c>
      <c r="K26" s="5">
        <v>280125.59999999998</v>
      </c>
      <c r="L26" s="5">
        <v>-259.74</v>
      </c>
      <c r="M26" s="5">
        <f t="shared" si="2"/>
        <v>279865.86</v>
      </c>
      <c r="N26" s="5">
        <v>0</v>
      </c>
      <c r="O26" s="5">
        <v>12032.92</v>
      </c>
      <c r="P26" s="5">
        <v>47220.47</v>
      </c>
      <c r="Q26" s="5">
        <v>-79.83</v>
      </c>
      <c r="R26" s="5">
        <f t="shared" si="3"/>
        <v>47140.639999999999</v>
      </c>
      <c r="S26" s="5">
        <v>0</v>
      </c>
      <c r="T26" s="5">
        <v>24.41</v>
      </c>
      <c r="U26" s="5">
        <v>6575.57</v>
      </c>
      <c r="V26" s="5">
        <v>2818.1</v>
      </c>
      <c r="W26" s="5">
        <v>34637.550000000003</v>
      </c>
      <c r="X26" s="5">
        <v>-36.909999999999997</v>
      </c>
      <c r="Y26" s="5">
        <f t="shared" si="4"/>
        <v>34600.639999999999</v>
      </c>
      <c r="Z26" s="5">
        <v>0</v>
      </c>
      <c r="AA26" s="5">
        <v>7605.53</v>
      </c>
      <c r="AB26" s="5">
        <v>5391.25</v>
      </c>
      <c r="AC26" s="5">
        <v>1887.1889779529376</v>
      </c>
      <c r="AD26" s="5">
        <f t="shared" si="5"/>
        <v>7278.4389779529374</v>
      </c>
      <c r="AE26" s="5">
        <v>15.341022047062278</v>
      </c>
      <c r="AF26" s="15">
        <v>47031</v>
      </c>
      <c r="AG26" s="5">
        <v>279940.37</v>
      </c>
      <c r="AH26" s="8">
        <f t="shared" si="6"/>
        <v>2318847.5799999996</v>
      </c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</row>
    <row r="27" spans="1:67" ht="14.45" customHeight="1" x14ac:dyDescent="0.2">
      <c r="A27" s="14">
        <v>22</v>
      </c>
      <c r="B27" s="6" t="s">
        <v>23</v>
      </c>
      <c r="C27" s="5">
        <v>1296912.05</v>
      </c>
      <c r="D27" s="5">
        <v>-1221.96</v>
      </c>
      <c r="E27" s="5">
        <f t="shared" si="0"/>
        <v>1295690.0900000001</v>
      </c>
      <c r="F27" s="5">
        <v>0</v>
      </c>
      <c r="G27" s="5">
        <v>36868.25</v>
      </c>
      <c r="H27" s="5">
        <v>-26.32</v>
      </c>
      <c r="I27" s="5">
        <f t="shared" si="1"/>
        <v>36841.93</v>
      </c>
      <c r="J27" s="5">
        <v>0</v>
      </c>
      <c r="K27" s="5">
        <v>234188.83</v>
      </c>
      <c r="L27" s="5">
        <v>-218.16</v>
      </c>
      <c r="M27" s="5">
        <f t="shared" si="2"/>
        <v>233970.66999999998</v>
      </c>
      <c r="N27" s="5">
        <v>0</v>
      </c>
      <c r="O27" s="5">
        <v>11649.67</v>
      </c>
      <c r="P27" s="5">
        <v>39476.959999999999</v>
      </c>
      <c r="Q27" s="5">
        <v>-67.05</v>
      </c>
      <c r="R27" s="5">
        <f t="shared" si="3"/>
        <v>39409.909999999996</v>
      </c>
      <c r="S27" s="5">
        <v>0</v>
      </c>
      <c r="T27" s="5">
        <v>20.41</v>
      </c>
      <c r="U27" s="5">
        <v>3876.8</v>
      </c>
      <c r="V27" s="5">
        <v>1661.49</v>
      </c>
      <c r="W27" s="5">
        <v>28957.47</v>
      </c>
      <c r="X27" s="5">
        <v>-31</v>
      </c>
      <c r="Y27" s="5">
        <f t="shared" si="4"/>
        <v>28926.47</v>
      </c>
      <c r="Z27" s="5">
        <v>0</v>
      </c>
      <c r="AA27" s="5">
        <v>6358.33</v>
      </c>
      <c r="AB27" s="5">
        <v>4507.16</v>
      </c>
      <c r="AC27" s="5">
        <v>1575.2149968548576</v>
      </c>
      <c r="AD27" s="5">
        <f t="shared" si="5"/>
        <v>6082.3749968548573</v>
      </c>
      <c r="AE27" s="5">
        <v>12.805003145142326</v>
      </c>
      <c r="AF27" s="15">
        <v>64935</v>
      </c>
      <c r="AG27" s="5">
        <v>194264.57</v>
      </c>
      <c r="AH27" s="8">
        <f t="shared" si="6"/>
        <v>1923700.52</v>
      </c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</row>
    <row r="28" spans="1:67" ht="14.45" customHeight="1" x14ac:dyDescent="0.2">
      <c r="A28" s="14">
        <v>23</v>
      </c>
      <c r="B28" s="6" t="s">
        <v>24</v>
      </c>
      <c r="C28" s="5">
        <v>1454684.1</v>
      </c>
      <c r="D28" s="5">
        <v>-1211.48</v>
      </c>
      <c r="E28" s="5">
        <f t="shared" si="0"/>
        <v>1453472.62</v>
      </c>
      <c r="F28" s="5">
        <v>0</v>
      </c>
      <c r="G28" s="5">
        <v>41353.35</v>
      </c>
      <c r="H28" s="5">
        <v>-26.09</v>
      </c>
      <c r="I28" s="5">
        <f t="shared" si="1"/>
        <v>41327.26</v>
      </c>
      <c r="J28" s="5">
        <v>0</v>
      </c>
      <c r="K28" s="5">
        <v>262678.39</v>
      </c>
      <c r="L28" s="5">
        <v>-216.29</v>
      </c>
      <c r="M28" s="5">
        <f t="shared" si="2"/>
        <v>262462.10000000003</v>
      </c>
      <c r="N28" s="5">
        <v>0</v>
      </c>
      <c r="O28" s="5">
        <v>14289.31</v>
      </c>
      <c r="P28" s="5">
        <v>44279.41</v>
      </c>
      <c r="Q28" s="5">
        <v>-66.48</v>
      </c>
      <c r="R28" s="5">
        <f t="shared" si="3"/>
        <v>44212.93</v>
      </c>
      <c r="S28" s="5">
        <v>0</v>
      </c>
      <c r="T28" s="5">
        <v>22.89</v>
      </c>
      <c r="U28" s="5">
        <v>17820.439999999999</v>
      </c>
      <c r="V28" s="5">
        <v>7637.33</v>
      </c>
      <c r="W28" s="5">
        <v>32480.2</v>
      </c>
      <c r="X28" s="5">
        <v>-30.74</v>
      </c>
      <c r="Y28" s="5">
        <f t="shared" si="4"/>
        <v>32449.46</v>
      </c>
      <c r="Z28" s="5">
        <v>0</v>
      </c>
      <c r="AA28" s="5">
        <v>7131.83</v>
      </c>
      <c r="AB28" s="5">
        <v>5055.47</v>
      </c>
      <c r="AC28" s="5">
        <v>1836.6597074488648</v>
      </c>
      <c r="AD28" s="5">
        <f t="shared" si="5"/>
        <v>6892.1297074488648</v>
      </c>
      <c r="AE28" s="5">
        <v>14.930292551135057</v>
      </c>
      <c r="AF28" s="15">
        <v>0</v>
      </c>
      <c r="AG28" s="5">
        <v>268352.15000000002</v>
      </c>
      <c r="AH28" s="8">
        <f t="shared" si="6"/>
        <v>2156085.3800000004</v>
      </c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</row>
    <row r="29" spans="1:67" ht="14.45" customHeight="1" x14ac:dyDescent="0.2">
      <c r="A29" s="14">
        <v>24</v>
      </c>
      <c r="B29" s="6" t="s">
        <v>25</v>
      </c>
      <c r="C29" s="5">
        <v>1754179.37</v>
      </c>
      <c r="D29" s="5">
        <v>-1579.37</v>
      </c>
      <c r="E29" s="5">
        <f t="shared" si="0"/>
        <v>1752600</v>
      </c>
      <c r="F29" s="5">
        <v>0</v>
      </c>
      <c r="G29" s="5">
        <v>49867.31</v>
      </c>
      <c r="H29" s="5">
        <v>-34.01</v>
      </c>
      <c r="I29" s="5">
        <f t="shared" si="1"/>
        <v>49833.299999999996</v>
      </c>
      <c r="J29" s="5">
        <v>0</v>
      </c>
      <c r="K29" s="5">
        <v>316759.5</v>
      </c>
      <c r="L29" s="5">
        <v>-281.97000000000003</v>
      </c>
      <c r="M29" s="5">
        <f t="shared" si="2"/>
        <v>316477.53000000003</v>
      </c>
      <c r="N29" s="5">
        <v>0</v>
      </c>
      <c r="O29" s="5">
        <v>44519.77</v>
      </c>
      <c r="P29" s="5">
        <v>53395.81</v>
      </c>
      <c r="Q29" s="5">
        <v>-86.66</v>
      </c>
      <c r="R29" s="5">
        <f t="shared" si="3"/>
        <v>53309.149999999994</v>
      </c>
      <c r="S29" s="5">
        <v>0</v>
      </c>
      <c r="T29" s="5">
        <v>27.6</v>
      </c>
      <c r="U29" s="5">
        <v>18803.02</v>
      </c>
      <c r="V29" s="5">
        <v>8058.44</v>
      </c>
      <c r="W29" s="5">
        <v>39167.339999999997</v>
      </c>
      <c r="X29" s="5">
        <v>-40.07</v>
      </c>
      <c r="Y29" s="5">
        <f t="shared" si="4"/>
        <v>39127.269999999997</v>
      </c>
      <c r="Z29" s="5">
        <v>0</v>
      </c>
      <c r="AA29" s="5">
        <v>8600.15</v>
      </c>
      <c r="AB29" s="5">
        <v>6096.31</v>
      </c>
      <c r="AC29" s="5">
        <v>2162.828268210917</v>
      </c>
      <c r="AD29" s="5">
        <f t="shared" si="5"/>
        <v>8259.1382682109179</v>
      </c>
      <c r="AE29" s="5">
        <v>17.581731789082756</v>
      </c>
      <c r="AF29" s="15">
        <v>0</v>
      </c>
      <c r="AG29" s="5">
        <v>443570</v>
      </c>
      <c r="AH29" s="8">
        <f t="shared" si="6"/>
        <v>2743202.95</v>
      </c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</row>
    <row r="30" spans="1:67" ht="14.45" customHeight="1" x14ac:dyDescent="0.2">
      <c r="A30" s="14">
        <v>25</v>
      </c>
      <c r="B30" s="6" t="s">
        <v>26</v>
      </c>
      <c r="C30" s="5">
        <v>1331090.1200000001</v>
      </c>
      <c r="D30" s="5">
        <v>-1241.2</v>
      </c>
      <c r="E30" s="5">
        <f t="shared" si="0"/>
        <v>1329848.9200000002</v>
      </c>
      <c r="F30" s="5">
        <v>0</v>
      </c>
      <c r="G30" s="5">
        <v>37839.85</v>
      </c>
      <c r="H30" s="5">
        <v>-26.73</v>
      </c>
      <c r="I30" s="5">
        <f t="shared" si="1"/>
        <v>37813.119999999995</v>
      </c>
      <c r="J30" s="5">
        <v>0</v>
      </c>
      <c r="K30" s="5">
        <v>240360.5</v>
      </c>
      <c r="L30" s="5">
        <v>-221.6</v>
      </c>
      <c r="M30" s="5">
        <f t="shared" si="2"/>
        <v>240138.9</v>
      </c>
      <c r="N30" s="5">
        <v>0</v>
      </c>
      <c r="O30" s="5">
        <v>11595.27</v>
      </c>
      <c r="P30" s="5">
        <v>40517.31</v>
      </c>
      <c r="Q30" s="5">
        <v>-68.11</v>
      </c>
      <c r="R30" s="5">
        <f t="shared" si="3"/>
        <v>40449.199999999997</v>
      </c>
      <c r="S30" s="5">
        <v>0</v>
      </c>
      <c r="T30" s="5">
        <v>20.94</v>
      </c>
      <c r="U30" s="5">
        <v>6554.15</v>
      </c>
      <c r="V30" s="5">
        <v>2808.92</v>
      </c>
      <c r="W30" s="5">
        <v>29720.59</v>
      </c>
      <c r="X30" s="5">
        <v>-31.49</v>
      </c>
      <c r="Y30" s="5">
        <f t="shared" si="4"/>
        <v>29689.1</v>
      </c>
      <c r="Z30" s="5">
        <v>0</v>
      </c>
      <c r="AA30" s="5">
        <v>6525.89</v>
      </c>
      <c r="AB30" s="5">
        <v>4625.9399999999996</v>
      </c>
      <c r="AC30" s="5">
        <v>1622.4212929997097</v>
      </c>
      <c r="AD30" s="5">
        <f t="shared" si="5"/>
        <v>6248.3612929997089</v>
      </c>
      <c r="AE30" s="5">
        <v>13.188707000290126</v>
      </c>
      <c r="AF30" s="15">
        <v>0</v>
      </c>
      <c r="AG30" s="5">
        <v>265406.23</v>
      </c>
      <c r="AH30" s="8">
        <f t="shared" si="6"/>
        <v>1977112.1899999997</v>
      </c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</row>
    <row r="31" spans="1:67" ht="14.45" customHeight="1" x14ac:dyDescent="0.2">
      <c r="A31" s="14">
        <v>26</v>
      </c>
      <c r="B31" s="6" t="s">
        <v>27</v>
      </c>
      <c r="C31" s="5">
        <v>2135871.7000000002</v>
      </c>
      <c r="D31" s="5">
        <v>-1928.26</v>
      </c>
      <c r="E31" s="5">
        <f t="shared" si="0"/>
        <v>2133943.4400000004</v>
      </c>
      <c r="F31" s="5">
        <v>0</v>
      </c>
      <c r="G31" s="5">
        <v>60717.96</v>
      </c>
      <c r="H31" s="5">
        <v>-41.53</v>
      </c>
      <c r="I31" s="5">
        <f t="shared" si="1"/>
        <v>60676.43</v>
      </c>
      <c r="J31" s="5">
        <v>0</v>
      </c>
      <c r="K31" s="5">
        <v>385683.28</v>
      </c>
      <c r="L31" s="5">
        <v>-344.26</v>
      </c>
      <c r="M31" s="5">
        <f t="shared" si="2"/>
        <v>385339.02</v>
      </c>
      <c r="N31" s="5">
        <v>0</v>
      </c>
      <c r="O31" s="5">
        <v>16606.849999999999</v>
      </c>
      <c r="P31" s="5">
        <v>65014.22</v>
      </c>
      <c r="Q31" s="5">
        <v>-105.81</v>
      </c>
      <c r="R31" s="5">
        <f t="shared" si="3"/>
        <v>64908.41</v>
      </c>
      <c r="S31" s="5">
        <v>0</v>
      </c>
      <c r="T31" s="5">
        <v>33.61</v>
      </c>
      <c r="U31" s="5">
        <v>11343.93</v>
      </c>
      <c r="V31" s="5">
        <v>4861.68</v>
      </c>
      <c r="W31" s="5">
        <v>47689.77</v>
      </c>
      <c r="X31" s="5">
        <v>-48.93</v>
      </c>
      <c r="Y31" s="5">
        <f t="shared" si="4"/>
        <v>47640.84</v>
      </c>
      <c r="Z31" s="5">
        <v>0</v>
      </c>
      <c r="AA31" s="5">
        <v>10471.459999999999</v>
      </c>
      <c r="AB31" s="5">
        <v>7422.8</v>
      </c>
      <c r="AC31" s="5">
        <v>2631.1413491955741</v>
      </c>
      <c r="AD31" s="5">
        <f t="shared" si="5"/>
        <v>10053.941349195575</v>
      </c>
      <c r="AE31" s="5">
        <v>21.388650804426288</v>
      </c>
      <c r="AF31" s="15">
        <v>0</v>
      </c>
      <c r="AG31" s="5">
        <v>365183.2</v>
      </c>
      <c r="AH31" s="8">
        <f t="shared" si="6"/>
        <v>3111084.2000000011</v>
      </c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</row>
    <row r="32" spans="1:67" ht="14.45" customHeight="1" x14ac:dyDescent="0.2">
      <c r="A32" s="14">
        <v>27</v>
      </c>
      <c r="B32" s="6" t="s">
        <v>28</v>
      </c>
      <c r="C32" s="5">
        <v>4241841.12</v>
      </c>
      <c r="D32" s="5">
        <v>-3819.54</v>
      </c>
      <c r="E32" s="5">
        <f t="shared" si="0"/>
        <v>4238021.58</v>
      </c>
      <c r="F32" s="5">
        <v>0</v>
      </c>
      <c r="G32" s="5">
        <v>120585.86</v>
      </c>
      <c r="H32" s="5">
        <v>-82.26</v>
      </c>
      <c r="I32" s="5">
        <f t="shared" si="1"/>
        <v>120503.6</v>
      </c>
      <c r="J32" s="5">
        <v>0</v>
      </c>
      <c r="K32" s="5">
        <v>765966.97</v>
      </c>
      <c r="L32" s="5">
        <v>-681.93</v>
      </c>
      <c r="M32" s="5">
        <f t="shared" si="2"/>
        <v>765285.03999999992</v>
      </c>
      <c r="N32" s="5">
        <v>0</v>
      </c>
      <c r="O32" s="5">
        <v>232509.57</v>
      </c>
      <c r="P32" s="5">
        <v>129118.23</v>
      </c>
      <c r="Q32" s="5">
        <v>-209.58</v>
      </c>
      <c r="R32" s="5">
        <f t="shared" si="3"/>
        <v>128908.65</v>
      </c>
      <c r="S32" s="5">
        <v>0</v>
      </c>
      <c r="T32" s="5">
        <v>66.75</v>
      </c>
      <c r="U32" s="5">
        <v>135243.62</v>
      </c>
      <c r="V32" s="5">
        <v>57961.55</v>
      </c>
      <c r="W32" s="5">
        <v>94711.88</v>
      </c>
      <c r="X32" s="5">
        <v>-96.91</v>
      </c>
      <c r="Y32" s="5">
        <f t="shared" si="4"/>
        <v>94614.97</v>
      </c>
      <c r="Z32" s="5">
        <v>0</v>
      </c>
      <c r="AA32" s="5">
        <v>20796.330000000002</v>
      </c>
      <c r="AB32" s="5">
        <v>14741.68</v>
      </c>
      <c r="AC32" s="5">
        <v>5229.8365179527227</v>
      </c>
      <c r="AD32" s="5">
        <f t="shared" si="5"/>
        <v>19971.516517952725</v>
      </c>
      <c r="AE32" s="5">
        <v>42.513482047277847</v>
      </c>
      <c r="AF32" s="15">
        <v>0</v>
      </c>
      <c r="AG32" s="5">
        <v>4497227.6500000004</v>
      </c>
      <c r="AH32" s="8">
        <f t="shared" si="6"/>
        <v>10311153.34</v>
      </c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</row>
    <row r="33" spans="1:67" ht="14.45" customHeight="1" x14ac:dyDescent="0.2">
      <c r="A33" s="14">
        <v>28</v>
      </c>
      <c r="B33" s="6" t="s">
        <v>29</v>
      </c>
      <c r="C33" s="5">
        <v>3599611.44</v>
      </c>
      <c r="D33" s="5">
        <v>-3263.27</v>
      </c>
      <c r="E33" s="5">
        <f t="shared" si="0"/>
        <v>3596348.17</v>
      </c>
      <c r="F33" s="5">
        <v>0</v>
      </c>
      <c r="G33" s="5">
        <v>102328.73</v>
      </c>
      <c r="H33" s="5">
        <v>-70.28</v>
      </c>
      <c r="I33" s="5">
        <f t="shared" si="1"/>
        <v>102258.45</v>
      </c>
      <c r="J33" s="5">
        <v>0</v>
      </c>
      <c r="K33" s="5">
        <v>649996.88</v>
      </c>
      <c r="L33" s="5">
        <v>-582.61</v>
      </c>
      <c r="M33" s="5">
        <f t="shared" si="2"/>
        <v>649414.27</v>
      </c>
      <c r="N33" s="5">
        <v>0</v>
      </c>
      <c r="O33" s="5">
        <v>302587.09000000003</v>
      </c>
      <c r="P33" s="5">
        <v>109569.28</v>
      </c>
      <c r="Q33" s="5">
        <v>-179.06</v>
      </c>
      <c r="R33" s="5">
        <f t="shared" si="3"/>
        <v>109390.22</v>
      </c>
      <c r="S33" s="5">
        <v>0</v>
      </c>
      <c r="T33" s="5">
        <v>56.64</v>
      </c>
      <c r="U33" s="5">
        <v>134349.38</v>
      </c>
      <c r="V33" s="5">
        <v>57578.31</v>
      </c>
      <c r="W33" s="5">
        <v>80372.160000000003</v>
      </c>
      <c r="X33" s="5">
        <v>-82.8</v>
      </c>
      <c r="Y33" s="5">
        <f t="shared" si="4"/>
        <v>80289.36</v>
      </c>
      <c r="Z33" s="5">
        <v>0</v>
      </c>
      <c r="AA33" s="5">
        <v>17647.689999999999</v>
      </c>
      <c r="AB33" s="5">
        <v>12509.74</v>
      </c>
      <c r="AC33" s="5">
        <v>4428.361735821366</v>
      </c>
      <c r="AD33" s="5">
        <f t="shared" si="5"/>
        <v>16938.101735821365</v>
      </c>
      <c r="AE33" s="5">
        <v>35.998264178634095</v>
      </c>
      <c r="AF33" s="15">
        <v>1025</v>
      </c>
      <c r="AG33" s="5">
        <v>4387073.96</v>
      </c>
      <c r="AH33" s="8">
        <f t="shared" si="6"/>
        <v>9454992.6400000006</v>
      </c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</row>
    <row r="34" spans="1:67" ht="14.45" customHeight="1" x14ac:dyDescent="0.2">
      <c r="A34" s="14">
        <v>29</v>
      </c>
      <c r="B34" s="6" t="s">
        <v>30</v>
      </c>
      <c r="C34" s="5">
        <v>1591194.75</v>
      </c>
      <c r="D34" s="5">
        <v>-1450.37</v>
      </c>
      <c r="E34" s="5">
        <f t="shared" si="0"/>
        <v>1589744.38</v>
      </c>
      <c r="F34" s="5">
        <v>0</v>
      </c>
      <c r="G34" s="5">
        <v>45234.03</v>
      </c>
      <c r="H34" s="5">
        <v>-31.24</v>
      </c>
      <c r="I34" s="5">
        <f t="shared" si="1"/>
        <v>45202.79</v>
      </c>
      <c r="J34" s="5">
        <v>0</v>
      </c>
      <c r="K34" s="5">
        <v>287328.68</v>
      </c>
      <c r="L34" s="5">
        <v>-258.94</v>
      </c>
      <c r="M34" s="5">
        <f t="shared" si="2"/>
        <v>287069.74</v>
      </c>
      <c r="N34" s="5">
        <v>0</v>
      </c>
      <c r="O34" s="5">
        <v>41043.97</v>
      </c>
      <c r="P34" s="5">
        <v>48434.69</v>
      </c>
      <c r="Q34" s="5">
        <v>-79.58</v>
      </c>
      <c r="R34" s="5">
        <f t="shared" si="3"/>
        <v>48355.11</v>
      </c>
      <c r="S34" s="5">
        <v>0</v>
      </c>
      <c r="T34" s="5">
        <v>25.04</v>
      </c>
      <c r="U34" s="5">
        <v>21943.55</v>
      </c>
      <c r="V34" s="5">
        <v>9404.3799999999992</v>
      </c>
      <c r="W34" s="5">
        <v>35528.21</v>
      </c>
      <c r="X34" s="5">
        <v>-36.799999999999997</v>
      </c>
      <c r="Y34" s="5">
        <f t="shared" si="4"/>
        <v>35491.409999999996</v>
      </c>
      <c r="Z34" s="5">
        <v>0</v>
      </c>
      <c r="AA34" s="5">
        <v>7801.1</v>
      </c>
      <c r="AB34" s="5">
        <v>5529.88</v>
      </c>
      <c r="AC34" s="5">
        <v>1954.0951266450304</v>
      </c>
      <c r="AD34" s="5">
        <f t="shared" si="5"/>
        <v>7483.9751266450303</v>
      </c>
      <c r="AE34" s="5">
        <v>15.884873354969535</v>
      </c>
      <c r="AF34" s="15">
        <v>0</v>
      </c>
      <c r="AG34" s="5">
        <v>906183.59</v>
      </c>
      <c r="AH34" s="8">
        <f t="shared" si="6"/>
        <v>2999764.92</v>
      </c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</row>
    <row r="35" spans="1:67" ht="14.45" customHeight="1" x14ac:dyDescent="0.2">
      <c r="A35" s="14">
        <v>30</v>
      </c>
      <c r="B35" s="6" t="s">
        <v>31</v>
      </c>
      <c r="C35" s="5">
        <v>5083047.28</v>
      </c>
      <c r="D35" s="5">
        <v>-4516.51</v>
      </c>
      <c r="E35" s="5">
        <f t="shared" si="0"/>
        <v>5078530.7700000005</v>
      </c>
      <c r="F35" s="5">
        <v>0</v>
      </c>
      <c r="G35" s="5">
        <v>144499.43</v>
      </c>
      <c r="H35" s="5">
        <v>-97.27</v>
      </c>
      <c r="I35" s="5">
        <f t="shared" si="1"/>
        <v>144402.16</v>
      </c>
      <c r="J35" s="5">
        <v>0</v>
      </c>
      <c r="K35" s="5">
        <v>917867.08</v>
      </c>
      <c r="L35" s="5">
        <v>-806.36</v>
      </c>
      <c r="M35" s="5">
        <f t="shared" si="2"/>
        <v>917060.72</v>
      </c>
      <c r="N35" s="5">
        <v>0</v>
      </c>
      <c r="O35" s="5">
        <v>176052.72</v>
      </c>
      <c r="P35" s="5">
        <v>154723.87</v>
      </c>
      <c r="Q35" s="5">
        <v>-247.83</v>
      </c>
      <c r="R35" s="5">
        <f t="shared" si="3"/>
        <v>154476.04</v>
      </c>
      <c r="S35" s="5">
        <v>0</v>
      </c>
      <c r="T35" s="5">
        <v>79.98</v>
      </c>
      <c r="U35" s="5">
        <v>94973.61</v>
      </c>
      <c r="V35" s="5">
        <v>40702.97</v>
      </c>
      <c r="W35" s="5">
        <v>113494.34</v>
      </c>
      <c r="X35" s="5">
        <v>-114.6</v>
      </c>
      <c r="Y35" s="5">
        <f t="shared" si="4"/>
        <v>113379.73999999999</v>
      </c>
      <c r="Z35" s="5">
        <v>0</v>
      </c>
      <c r="AA35" s="5">
        <v>24920.48</v>
      </c>
      <c r="AB35" s="5">
        <v>17665.13</v>
      </c>
      <c r="AC35" s="5">
        <v>6293.5098828316077</v>
      </c>
      <c r="AD35" s="5">
        <f t="shared" si="5"/>
        <v>23958.639882831609</v>
      </c>
      <c r="AE35" s="5">
        <v>51.160117168392304</v>
      </c>
      <c r="AF35" s="15">
        <v>145976</v>
      </c>
      <c r="AG35" s="5">
        <v>2024596.24</v>
      </c>
      <c r="AH35" s="8">
        <f t="shared" si="6"/>
        <v>8939161.2300000004</v>
      </c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</row>
    <row r="36" spans="1:67" ht="14.45" customHeight="1" x14ac:dyDescent="0.2">
      <c r="A36" s="14">
        <v>31</v>
      </c>
      <c r="B36" s="6" t="s">
        <v>32</v>
      </c>
      <c r="C36" s="5">
        <v>14630895.939999999</v>
      </c>
      <c r="D36" s="5">
        <v>-10477.030000000001</v>
      </c>
      <c r="E36" s="5">
        <f t="shared" si="0"/>
        <v>14620418.91</v>
      </c>
      <c r="F36" s="5">
        <v>0</v>
      </c>
      <c r="G36" s="5">
        <v>415922.97</v>
      </c>
      <c r="H36" s="5">
        <v>-225.64</v>
      </c>
      <c r="I36" s="5">
        <f t="shared" si="1"/>
        <v>415697.32999999996</v>
      </c>
      <c r="J36" s="5">
        <v>0</v>
      </c>
      <c r="K36" s="5">
        <v>2641962.0099999998</v>
      </c>
      <c r="L36" s="5">
        <v>-1870.53</v>
      </c>
      <c r="M36" s="5">
        <f t="shared" si="2"/>
        <v>2640091.48</v>
      </c>
      <c r="N36" s="5">
        <v>0</v>
      </c>
      <c r="O36" s="5">
        <v>649215.02</v>
      </c>
      <c r="P36" s="5">
        <v>445352.71</v>
      </c>
      <c r="Q36" s="5">
        <v>-574.89</v>
      </c>
      <c r="R36" s="5">
        <f t="shared" si="3"/>
        <v>444777.82</v>
      </c>
      <c r="S36" s="5">
        <v>0</v>
      </c>
      <c r="T36" s="5">
        <v>230.22</v>
      </c>
      <c r="U36" s="5">
        <v>312344.90999999997</v>
      </c>
      <c r="V36" s="5">
        <v>133862.10999999999</v>
      </c>
      <c r="W36" s="5">
        <v>326678.81</v>
      </c>
      <c r="X36" s="5">
        <v>-265.83</v>
      </c>
      <c r="Y36" s="5">
        <f t="shared" si="4"/>
        <v>326412.98</v>
      </c>
      <c r="Z36" s="5">
        <v>0</v>
      </c>
      <c r="AA36" s="5">
        <v>71730.39</v>
      </c>
      <c r="AB36" s="5">
        <v>50846.8</v>
      </c>
      <c r="AC36" s="5">
        <v>19222.003690308575</v>
      </c>
      <c r="AD36" s="5">
        <f t="shared" si="5"/>
        <v>70068.803690308574</v>
      </c>
      <c r="AE36" s="5">
        <v>156.25630969142216</v>
      </c>
      <c r="AF36" s="15">
        <v>1577021</v>
      </c>
      <c r="AG36" s="5">
        <v>3939365.47</v>
      </c>
      <c r="AH36" s="8">
        <f t="shared" si="6"/>
        <v>25201392.699999996</v>
      </c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</row>
    <row r="37" spans="1:67" ht="14.45" customHeight="1" x14ac:dyDescent="0.2">
      <c r="A37" s="14">
        <v>32</v>
      </c>
      <c r="B37" s="6" t="s">
        <v>33</v>
      </c>
      <c r="C37" s="5">
        <v>1423577.3</v>
      </c>
      <c r="D37" s="5">
        <v>-1340.61</v>
      </c>
      <c r="E37" s="5">
        <f t="shared" si="0"/>
        <v>1422236.69</v>
      </c>
      <c r="F37" s="5">
        <v>0</v>
      </c>
      <c r="G37" s="5">
        <v>40469.050000000003</v>
      </c>
      <c r="H37" s="5">
        <v>-28.87</v>
      </c>
      <c r="I37" s="5">
        <f t="shared" si="1"/>
        <v>40440.18</v>
      </c>
      <c r="J37" s="5">
        <v>0</v>
      </c>
      <c r="K37" s="5">
        <v>257061.3</v>
      </c>
      <c r="L37" s="5">
        <v>-239.35</v>
      </c>
      <c r="M37" s="5">
        <f t="shared" si="2"/>
        <v>256821.94999999998</v>
      </c>
      <c r="N37" s="5">
        <v>0</v>
      </c>
      <c r="O37" s="5">
        <v>0</v>
      </c>
      <c r="P37" s="5">
        <v>43332.55</v>
      </c>
      <c r="Q37" s="5">
        <v>-73.56</v>
      </c>
      <c r="R37" s="5">
        <f t="shared" si="3"/>
        <v>43258.990000000005</v>
      </c>
      <c r="S37" s="5">
        <v>0</v>
      </c>
      <c r="T37" s="5">
        <v>22.4</v>
      </c>
      <c r="U37" s="5">
        <v>2206.14</v>
      </c>
      <c r="V37" s="5">
        <v>945.49</v>
      </c>
      <c r="W37" s="5">
        <v>31785.65</v>
      </c>
      <c r="X37" s="5">
        <v>-34.020000000000003</v>
      </c>
      <c r="Y37" s="5">
        <f t="shared" si="4"/>
        <v>31751.63</v>
      </c>
      <c r="Z37" s="5">
        <v>0</v>
      </c>
      <c r="AA37" s="5">
        <v>6979.32</v>
      </c>
      <c r="AB37" s="5">
        <v>4947.3599999999997</v>
      </c>
      <c r="AC37" s="5">
        <v>1729.3718801651717</v>
      </c>
      <c r="AD37" s="5">
        <f t="shared" si="5"/>
        <v>6676.7318801651709</v>
      </c>
      <c r="AE37" s="5">
        <v>14.058119834828389</v>
      </c>
      <c r="AF37" s="15">
        <v>0</v>
      </c>
      <c r="AG37" s="5">
        <v>147431.51999999999</v>
      </c>
      <c r="AH37" s="8">
        <f t="shared" si="6"/>
        <v>1958785.0999999996</v>
      </c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</row>
    <row r="38" spans="1:67" ht="14.45" customHeight="1" x14ac:dyDescent="0.2">
      <c r="A38" s="14">
        <v>33</v>
      </c>
      <c r="B38" s="6" t="s">
        <v>34</v>
      </c>
      <c r="C38" s="5">
        <v>1682007.66</v>
      </c>
      <c r="D38" s="5">
        <v>-1556.73</v>
      </c>
      <c r="E38" s="5">
        <f t="shared" si="0"/>
        <v>1680450.93</v>
      </c>
      <c r="F38" s="5">
        <v>0</v>
      </c>
      <c r="G38" s="5">
        <v>47815.64</v>
      </c>
      <c r="H38" s="5">
        <v>-33.53</v>
      </c>
      <c r="I38" s="5">
        <f t="shared" si="1"/>
        <v>47782.11</v>
      </c>
      <c r="J38" s="5">
        <v>0</v>
      </c>
      <c r="K38" s="5">
        <v>303727.15000000002</v>
      </c>
      <c r="L38" s="5">
        <v>-277.93</v>
      </c>
      <c r="M38" s="5">
        <f t="shared" si="2"/>
        <v>303449.22000000003</v>
      </c>
      <c r="N38" s="5">
        <v>0</v>
      </c>
      <c r="O38" s="5">
        <v>0</v>
      </c>
      <c r="P38" s="5">
        <v>51198.96</v>
      </c>
      <c r="Q38" s="5">
        <v>-85.42</v>
      </c>
      <c r="R38" s="5">
        <f t="shared" si="3"/>
        <v>51113.54</v>
      </c>
      <c r="S38" s="5">
        <v>0</v>
      </c>
      <c r="T38" s="5">
        <v>26.47</v>
      </c>
      <c r="U38" s="5">
        <v>13911.51</v>
      </c>
      <c r="V38" s="5">
        <v>5962.07</v>
      </c>
      <c r="W38" s="5">
        <v>37555.89</v>
      </c>
      <c r="X38" s="5">
        <v>-39.5</v>
      </c>
      <c r="Y38" s="5">
        <f t="shared" si="4"/>
        <v>37516.39</v>
      </c>
      <c r="Z38" s="5">
        <v>0</v>
      </c>
      <c r="AA38" s="5">
        <v>8246.32</v>
      </c>
      <c r="AB38" s="5">
        <v>5845.49</v>
      </c>
      <c r="AC38" s="5">
        <v>2055.2726569061429</v>
      </c>
      <c r="AD38" s="5">
        <f t="shared" si="5"/>
        <v>7900.7626569061431</v>
      </c>
      <c r="AE38" s="5">
        <v>16.707343093857059</v>
      </c>
      <c r="AF38" s="15">
        <v>65223</v>
      </c>
      <c r="AG38" s="5">
        <v>377792.14</v>
      </c>
      <c r="AH38" s="8">
        <f t="shared" si="6"/>
        <v>2599391.1700000004</v>
      </c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</row>
    <row r="39" spans="1:67" ht="14.45" customHeight="1" x14ac:dyDescent="0.2">
      <c r="A39" s="14">
        <v>34</v>
      </c>
      <c r="B39" s="6" t="s">
        <v>35</v>
      </c>
      <c r="C39" s="5">
        <v>1524909.85</v>
      </c>
      <c r="D39" s="5">
        <v>-1242.19</v>
      </c>
      <c r="E39" s="5">
        <f t="shared" si="0"/>
        <v>1523667.6600000001</v>
      </c>
      <c r="F39" s="5">
        <v>0</v>
      </c>
      <c r="G39" s="5">
        <v>43349.71</v>
      </c>
      <c r="H39" s="5">
        <v>-26.75</v>
      </c>
      <c r="I39" s="5">
        <f t="shared" si="1"/>
        <v>43322.96</v>
      </c>
      <c r="J39" s="5">
        <v>0</v>
      </c>
      <c r="K39" s="5">
        <v>275359.34000000003</v>
      </c>
      <c r="L39" s="5">
        <v>-221.78</v>
      </c>
      <c r="M39" s="5">
        <f t="shared" si="2"/>
        <v>275137.56</v>
      </c>
      <c r="N39" s="5">
        <v>0</v>
      </c>
      <c r="O39" s="5">
        <v>61218.2</v>
      </c>
      <c r="P39" s="5">
        <v>46417.03</v>
      </c>
      <c r="Q39" s="5">
        <v>-68.16</v>
      </c>
      <c r="R39" s="5">
        <f t="shared" si="3"/>
        <v>46348.869999999995</v>
      </c>
      <c r="S39" s="5">
        <v>0</v>
      </c>
      <c r="T39" s="5">
        <v>23.99</v>
      </c>
      <c r="U39" s="5">
        <v>29464.23</v>
      </c>
      <c r="V39" s="5">
        <v>12627.53</v>
      </c>
      <c r="W39" s="5">
        <v>34048.199999999997</v>
      </c>
      <c r="X39" s="5">
        <v>-31.52</v>
      </c>
      <c r="Y39" s="5">
        <f t="shared" si="4"/>
        <v>34016.68</v>
      </c>
      <c r="Z39" s="5">
        <v>0</v>
      </c>
      <c r="AA39" s="5">
        <v>7476.12</v>
      </c>
      <c r="AB39" s="5">
        <v>5299.52</v>
      </c>
      <c r="AC39" s="5">
        <v>1937.5098793567404</v>
      </c>
      <c r="AD39" s="5">
        <f t="shared" si="5"/>
        <v>7237.0298793567408</v>
      </c>
      <c r="AE39" s="5">
        <v>15.750120643259697</v>
      </c>
      <c r="AF39" s="15">
        <v>0</v>
      </c>
      <c r="AG39" s="5">
        <v>531634.68999999994</v>
      </c>
      <c r="AH39" s="8">
        <f t="shared" si="6"/>
        <v>2572191.27</v>
      </c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</row>
    <row r="40" spans="1:67" ht="14.45" customHeight="1" x14ac:dyDescent="0.2">
      <c r="A40" s="14">
        <v>35</v>
      </c>
      <c r="B40" s="6" t="s">
        <v>36</v>
      </c>
      <c r="C40" s="5">
        <v>5652626.0700000003</v>
      </c>
      <c r="D40" s="5">
        <v>-4568.8100000000004</v>
      </c>
      <c r="E40" s="5">
        <f t="shared" si="0"/>
        <v>5648057.2600000007</v>
      </c>
      <c r="F40" s="5">
        <v>0</v>
      </c>
      <c r="G40" s="5">
        <v>160691.25</v>
      </c>
      <c r="H40" s="5">
        <v>-98.4</v>
      </c>
      <c r="I40" s="5">
        <f t="shared" si="1"/>
        <v>160592.85</v>
      </c>
      <c r="J40" s="5">
        <v>0</v>
      </c>
      <c r="K40" s="5">
        <v>1020718.31</v>
      </c>
      <c r="L40" s="5">
        <v>-815.7</v>
      </c>
      <c r="M40" s="5">
        <f t="shared" si="2"/>
        <v>1019902.6100000001</v>
      </c>
      <c r="N40" s="5">
        <v>0</v>
      </c>
      <c r="O40" s="5">
        <v>194870.77</v>
      </c>
      <c r="P40" s="5">
        <v>172061.39</v>
      </c>
      <c r="Q40" s="5">
        <v>-250.7</v>
      </c>
      <c r="R40" s="5">
        <f t="shared" si="3"/>
        <v>171810.69</v>
      </c>
      <c r="S40" s="5">
        <v>0</v>
      </c>
      <c r="T40" s="5">
        <v>88.94</v>
      </c>
      <c r="U40" s="5">
        <v>109393.81</v>
      </c>
      <c r="V40" s="5">
        <v>46883.06</v>
      </c>
      <c r="W40" s="5">
        <v>126211.9</v>
      </c>
      <c r="X40" s="5">
        <v>-115.92</v>
      </c>
      <c r="Y40" s="5">
        <f t="shared" si="4"/>
        <v>126095.98</v>
      </c>
      <c r="Z40" s="5">
        <v>0</v>
      </c>
      <c r="AA40" s="5">
        <v>27712.93</v>
      </c>
      <c r="AB40" s="5">
        <v>19644.59</v>
      </c>
      <c r="AC40" s="5">
        <v>7197.8087452458167</v>
      </c>
      <c r="AD40" s="5">
        <f t="shared" si="5"/>
        <v>26842.398745245817</v>
      </c>
      <c r="AE40" s="5">
        <v>58.511254754183305</v>
      </c>
      <c r="AF40" s="15">
        <v>390729</v>
      </c>
      <c r="AG40" s="5">
        <v>1554567.47</v>
      </c>
      <c r="AH40" s="8">
        <f t="shared" si="6"/>
        <v>9477606.2800000012</v>
      </c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</row>
    <row r="41" spans="1:67" ht="14.45" customHeight="1" x14ac:dyDescent="0.2">
      <c r="A41" s="14">
        <v>36</v>
      </c>
      <c r="B41" s="6" t="s">
        <v>37</v>
      </c>
      <c r="C41" s="5">
        <v>110870632.89</v>
      </c>
      <c r="D41" s="5">
        <v>108044.38147812842</v>
      </c>
      <c r="E41" s="5">
        <f t="shared" si="0"/>
        <v>110978677.27147813</v>
      </c>
      <c r="F41" s="5">
        <v>878.29852187158212</v>
      </c>
      <c r="G41" s="5">
        <v>3151798.96</v>
      </c>
      <c r="H41" s="5">
        <v>2326.880925147138</v>
      </c>
      <c r="I41" s="5">
        <f t="shared" si="1"/>
        <v>3154125.8409251473</v>
      </c>
      <c r="J41" s="5">
        <v>21.749074852861973</v>
      </c>
      <c r="K41" s="5">
        <v>20020373.41</v>
      </c>
      <c r="L41" s="5">
        <v>19289.821401399899</v>
      </c>
      <c r="M41" s="5">
        <f t="shared" si="2"/>
        <v>20039663.231401399</v>
      </c>
      <c r="N41" s="5">
        <v>156.80859860010301</v>
      </c>
      <c r="O41" s="5">
        <v>8992907.4299999997</v>
      </c>
      <c r="P41" s="5">
        <v>3374812.96</v>
      </c>
      <c r="Q41" s="5">
        <v>5928.5683988818855</v>
      </c>
      <c r="R41" s="5">
        <f t="shared" si="3"/>
        <v>3380741.5283988817</v>
      </c>
      <c r="S41" s="5">
        <v>48.191601118114924</v>
      </c>
      <c r="T41" s="5">
        <v>1744.57</v>
      </c>
      <c r="U41" s="5">
        <v>4049356.79</v>
      </c>
      <c r="V41" s="5">
        <v>1735438.63</v>
      </c>
      <c r="W41" s="5">
        <v>2475520.7200000002</v>
      </c>
      <c r="X41" s="5">
        <v>2741.4108715021316</v>
      </c>
      <c r="Y41" s="5">
        <f t="shared" si="4"/>
        <v>2478262.1308715022</v>
      </c>
      <c r="Z41" s="5">
        <v>25.629128497868336</v>
      </c>
      <c r="AA41" s="5">
        <v>543561.62</v>
      </c>
      <c r="AB41" s="5">
        <v>385309.08</v>
      </c>
      <c r="AC41" s="5">
        <v>227893.96259637832</v>
      </c>
      <c r="AD41" s="5">
        <f t="shared" si="5"/>
        <v>613203.04259637836</v>
      </c>
      <c r="AE41" s="5">
        <v>1852.5574036216726</v>
      </c>
      <c r="AF41" s="15">
        <v>2411066</v>
      </c>
      <c r="AG41" s="5">
        <v>37561266.490000002</v>
      </c>
      <c r="AH41" s="8">
        <f t="shared" si="6"/>
        <v>195942997.80999997</v>
      </c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</row>
    <row r="42" spans="1:67" ht="14.45" customHeight="1" x14ac:dyDescent="0.2">
      <c r="A42" s="14">
        <v>37</v>
      </c>
      <c r="B42" s="6" t="s">
        <v>38</v>
      </c>
      <c r="C42" s="5">
        <v>1442411.21</v>
      </c>
      <c r="D42" s="5">
        <v>-1262.43</v>
      </c>
      <c r="E42" s="5">
        <f t="shared" si="0"/>
        <v>1441148.78</v>
      </c>
      <c r="F42" s="5">
        <v>0</v>
      </c>
      <c r="G42" s="5">
        <v>41004.46</v>
      </c>
      <c r="H42" s="5">
        <v>-27.19</v>
      </c>
      <c r="I42" s="5">
        <f t="shared" si="1"/>
        <v>40977.269999999997</v>
      </c>
      <c r="J42" s="5">
        <v>0</v>
      </c>
      <c r="K42" s="5">
        <v>260462.22</v>
      </c>
      <c r="L42" s="5">
        <v>-225.39</v>
      </c>
      <c r="M42" s="5">
        <f t="shared" si="2"/>
        <v>260236.83</v>
      </c>
      <c r="N42" s="5">
        <v>0</v>
      </c>
      <c r="O42" s="5">
        <v>26405</v>
      </c>
      <c r="P42" s="5">
        <v>43905.84</v>
      </c>
      <c r="Q42" s="5">
        <v>-69.27</v>
      </c>
      <c r="R42" s="5">
        <f t="shared" si="3"/>
        <v>43836.57</v>
      </c>
      <c r="S42" s="5">
        <v>0</v>
      </c>
      <c r="T42" s="5">
        <v>22.7</v>
      </c>
      <c r="U42" s="5">
        <v>13333.2</v>
      </c>
      <c r="V42" s="5">
        <v>5714.23</v>
      </c>
      <c r="W42" s="5">
        <v>32206.17</v>
      </c>
      <c r="X42" s="5">
        <v>-32.03</v>
      </c>
      <c r="Y42" s="5">
        <f t="shared" si="4"/>
        <v>32174.14</v>
      </c>
      <c r="Z42" s="5">
        <v>0</v>
      </c>
      <c r="AA42" s="5">
        <v>7071.66</v>
      </c>
      <c r="AB42" s="5">
        <v>5012.82</v>
      </c>
      <c r="AC42" s="5">
        <v>1794.3338147172283</v>
      </c>
      <c r="AD42" s="5">
        <f t="shared" si="5"/>
        <v>6807.1538147172278</v>
      </c>
      <c r="AE42" s="5">
        <v>14.586185282771797</v>
      </c>
      <c r="AF42" s="15">
        <v>82763</v>
      </c>
      <c r="AG42" s="5">
        <v>295099.52000000002</v>
      </c>
      <c r="AH42" s="8">
        <f t="shared" si="6"/>
        <v>2255604.6399999997</v>
      </c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</row>
    <row r="43" spans="1:67" ht="14.45" customHeight="1" x14ac:dyDescent="0.2">
      <c r="A43" s="14">
        <v>38</v>
      </c>
      <c r="B43" s="6" t="s">
        <v>39</v>
      </c>
      <c r="C43" s="5">
        <v>1397967.19</v>
      </c>
      <c r="D43" s="5">
        <v>-1285.81</v>
      </c>
      <c r="E43" s="5">
        <f t="shared" si="0"/>
        <v>1396681.38</v>
      </c>
      <c r="F43" s="5">
        <v>0</v>
      </c>
      <c r="G43" s="5">
        <v>39741.019999999997</v>
      </c>
      <c r="H43" s="5">
        <v>-27.69</v>
      </c>
      <c r="I43" s="5">
        <f t="shared" si="1"/>
        <v>39713.329999999994</v>
      </c>
      <c r="J43" s="5">
        <v>0</v>
      </c>
      <c r="K43" s="5">
        <v>252436.78</v>
      </c>
      <c r="L43" s="5">
        <v>-229.56</v>
      </c>
      <c r="M43" s="5">
        <f t="shared" si="2"/>
        <v>252207.22</v>
      </c>
      <c r="N43" s="5">
        <v>0</v>
      </c>
      <c r="O43" s="5">
        <v>21161.7</v>
      </c>
      <c r="P43" s="5">
        <v>42553</v>
      </c>
      <c r="Q43" s="5">
        <v>-70.55</v>
      </c>
      <c r="R43" s="5">
        <f t="shared" si="3"/>
        <v>42482.45</v>
      </c>
      <c r="S43" s="5">
        <v>0</v>
      </c>
      <c r="T43" s="5">
        <v>22</v>
      </c>
      <c r="U43" s="5">
        <v>9916.9</v>
      </c>
      <c r="V43" s="5">
        <v>4250.1000000000004</v>
      </c>
      <c r="W43" s="5">
        <v>31213.83</v>
      </c>
      <c r="X43" s="5">
        <v>-32.619999999999997</v>
      </c>
      <c r="Y43" s="5">
        <f t="shared" si="4"/>
        <v>31181.210000000003</v>
      </c>
      <c r="Z43" s="5">
        <v>0</v>
      </c>
      <c r="AA43" s="5">
        <v>6853.77</v>
      </c>
      <c r="AB43" s="5">
        <v>4858.3599999999997</v>
      </c>
      <c r="AC43" s="5">
        <v>1711.7253553379837</v>
      </c>
      <c r="AD43" s="5">
        <f t="shared" si="5"/>
        <v>6570.0853553379839</v>
      </c>
      <c r="AE43" s="5">
        <v>13.914644662016261</v>
      </c>
      <c r="AF43" s="15">
        <v>0</v>
      </c>
      <c r="AG43" s="5">
        <v>233285.58</v>
      </c>
      <c r="AH43" s="8">
        <f t="shared" si="6"/>
        <v>2044339.64</v>
      </c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</row>
    <row r="44" spans="1:67" ht="14.45" customHeight="1" x14ac:dyDescent="0.2">
      <c r="A44" s="14">
        <v>39</v>
      </c>
      <c r="B44" s="6" t="s">
        <v>40</v>
      </c>
      <c r="C44" s="5">
        <v>1595220.56</v>
      </c>
      <c r="D44" s="5">
        <v>-1433.66</v>
      </c>
      <c r="E44" s="5">
        <f t="shared" si="0"/>
        <v>1593786.9000000001</v>
      </c>
      <c r="F44" s="5">
        <v>0</v>
      </c>
      <c r="G44" s="5">
        <v>45348.480000000003</v>
      </c>
      <c r="H44" s="5">
        <v>-30.88</v>
      </c>
      <c r="I44" s="5">
        <f t="shared" si="1"/>
        <v>45317.600000000006</v>
      </c>
      <c r="J44" s="5">
        <v>0</v>
      </c>
      <c r="K44" s="5">
        <v>288055.64</v>
      </c>
      <c r="L44" s="5">
        <v>-255.96</v>
      </c>
      <c r="M44" s="5">
        <f t="shared" si="2"/>
        <v>287799.67999999999</v>
      </c>
      <c r="N44" s="5">
        <v>0</v>
      </c>
      <c r="O44" s="5">
        <v>0</v>
      </c>
      <c r="P44" s="5">
        <v>48557.23</v>
      </c>
      <c r="Q44" s="5">
        <v>-78.67</v>
      </c>
      <c r="R44" s="5">
        <f t="shared" si="3"/>
        <v>48478.560000000005</v>
      </c>
      <c r="S44" s="5">
        <v>0</v>
      </c>
      <c r="T44" s="5">
        <v>25.1</v>
      </c>
      <c r="U44" s="5">
        <v>11036.03</v>
      </c>
      <c r="V44" s="5">
        <v>4729.7299999999996</v>
      </c>
      <c r="W44" s="5">
        <v>35618.1</v>
      </c>
      <c r="X44" s="5">
        <v>-36.380000000000003</v>
      </c>
      <c r="Y44" s="5">
        <f t="shared" si="4"/>
        <v>35581.72</v>
      </c>
      <c r="Z44" s="5">
        <v>0</v>
      </c>
      <c r="AA44" s="5">
        <v>7820.83</v>
      </c>
      <c r="AB44" s="5">
        <v>5543.88</v>
      </c>
      <c r="AC44" s="5">
        <v>1967.9722507237616</v>
      </c>
      <c r="AD44" s="5">
        <f t="shared" si="5"/>
        <v>7511.8522507237612</v>
      </c>
      <c r="AE44" s="5">
        <v>15.99774927623843</v>
      </c>
      <c r="AF44" s="15">
        <v>0</v>
      </c>
      <c r="AG44" s="5">
        <v>262006.35</v>
      </c>
      <c r="AH44" s="8">
        <f t="shared" si="6"/>
        <v>2304110.3500000006</v>
      </c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</row>
    <row r="45" spans="1:67" ht="14.45" customHeight="1" x14ac:dyDescent="0.2">
      <c r="A45" s="14">
        <v>40</v>
      </c>
      <c r="B45" s="6" t="s">
        <v>41</v>
      </c>
      <c r="C45" s="5">
        <v>6487623.71</v>
      </c>
      <c r="D45" s="5">
        <v>-5774.88</v>
      </c>
      <c r="E45" s="5">
        <f t="shared" si="0"/>
        <v>6481848.8300000001</v>
      </c>
      <c r="F45" s="5">
        <v>0</v>
      </c>
      <c r="G45" s="5">
        <v>184428.33</v>
      </c>
      <c r="H45" s="5">
        <v>-124.37</v>
      </c>
      <c r="I45" s="5">
        <f t="shared" si="1"/>
        <v>184303.96</v>
      </c>
      <c r="J45" s="5">
        <v>0</v>
      </c>
      <c r="K45" s="5">
        <v>1171497.32</v>
      </c>
      <c r="L45" s="5">
        <v>-1031.03</v>
      </c>
      <c r="M45" s="5">
        <f t="shared" si="2"/>
        <v>1170466.29</v>
      </c>
      <c r="N45" s="5">
        <v>0</v>
      </c>
      <c r="O45" s="5">
        <v>165399.29999999999</v>
      </c>
      <c r="P45" s="5">
        <v>197478.05</v>
      </c>
      <c r="Q45" s="5">
        <v>-316.88</v>
      </c>
      <c r="R45" s="5">
        <f t="shared" si="3"/>
        <v>197161.16999999998</v>
      </c>
      <c r="S45" s="5">
        <v>0</v>
      </c>
      <c r="T45" s="5">
        <v>102.08</v>
      </c>
      <c r="U45" s="5">
        <v>67319.27</v>
      </c>
      <c r="V45" s="5">
        <v>28851.11</v>
      </c>
      <c r="W45" s="5">
        <v>144855.73000000001</v>
      </c>
      <c r="X45" s="5">
        <v>-146.53</v>
      </c>
      <c r="Y45" s="5">
        <f t="shared" si="4"/>
        <v>144709.20000000001</v>
      </c>
      <c r="Z45" s="5">
        <v>0</v>
      </c>
      <c r="AA45" s="5">
        <v>31806.65</v>
      </c>
      <c r="AB45" s="5">
        <v>22546.46</v>
      </c>
      <c r="AC45" s="5">
        <v>8028.0199282748654</v>
      </c>
      <c r="AD45" s="5">
        <f t="shared" si="5"/>
        <v>30574.479928274865</v>
      </c>
      <c r="AE45" s="5">
        <v>65.260071725134637</v>
      </c>
      <c r="AF45" s="15">
        <v>0</v>
      </c>
      <c r="AG45" s="5">
        <v>1542362.37</v>
      </c>
      <c r="AH45" s="8">
        <f t="shared" si="6"/>
        <v>10044969.969999999</v>
      </c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</row>
    <row r="46" spans="1:67" ht="14.45" customHeight="1" x14ac:dyDescent="0.2">
      <c r="A46" s="14">
        <v>41</v>
      </c>
      <c r="B46" s="6" t="s">
        <v>42</v>
      </c>
      <c r="C46" s="5">
        <v>1297253.97</v>
      </c>
      <c r="D46" s="5">
        <v>-1220.55</v>
      </c>
      <c r="E46" s="5">
        <f t="shared" si="0"/>
        <v>1296033.42</v>
      </c>
      <c r="F46" s="5">
        <v>0</v>
      </c>
      <c r="G46" s="5">
        <v>36877.97</v>
      </c>
      <c r="H46" s="5">
        <v>-26.29</v>
      </c>
      <c r="I46" s="5">
        <f t="shared" si="1"/>
        <v>36851.68</v>
      </c>
      <c r="J46" s="5">
        <v>0</v>
      </c>
      <c r="K46" s="5">
        <v>234250.57</v>
      </c>
      <c r="L46" s="5">
        <v>-217.91</v>
      </c>
      <c r="M46" s="5">
        <f t="shared" si="2"/>
        <v>234032.66</v>
      </c>
      <c r="N46" s="5">
        <v>0</v>
      </c>
      <c r="O46" s="5">
        <v>10584.89</v>
      </c>
      <c r="P46" s="5">
        <v>39487.370000000003</v>
      </c>
      <c r="Q46" s="5">
        <v>-66.97</v>
      </c>
      <c r="R46" s="5">
        <f t="shared" si="3"/>
        <v>39420.400000000001</v>
      </c>
      <c r="S46" s="5">
        <v>0</v>
      </c>
      <c r="T46" s="5">
        <v>20.41</v>
      </c>
      <c r="U46" s="5">
        <v>3485.91</v>
      </c>
      <c r="V46" s="5">
        <v>1493.96</v>
      </c>
      <c r="W46" s="5">
        <v>28965.1</v>
      </c>
      <c r="X46" s="5">
        <v>-30.97</v>
      </c>
      <c r="Y46" s="5">
        <f t="shared" si="4"/>
        <v>28934.129999999997</v>
      </c>
      <c r="Z46" s="5">
        <v>0</v>
      </c>
      <c r="AA46" s="5">
        <v>6360</v>
      </c>
      <c r="AB46" s="5">
        <v>4508.3500000000004</v>
      </c>
      <c r="AC46" s="5">
        <v>1576.3954100254853</v>
      </c>
      <c r="AD46" s="5">
        <f t="shared" si="5"/>
        <v>6084.7454100254854</v>
      </c>
      <c r="AE46" s="5">
        <v>12.81458997451468</v>
      </c>
      <c r="AF46" s="15">
        <v>0</v>
      </c>
      <c r="AG46" s="5">
        <v>239895.51</v>
      </c>
      <c r="AH46" s="8">
        <f t="shared" si="6"/>
        <v>1903210.5299999993</v>
      </c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</row>
    <row r="47" spans="1:67" ht="14.45" customHeight="1" x14ac:dyDescent="0.2">
      <c r="A47" s="14">
        <v>42</v>
      </c>
      <c r="B47" s="6" t="s">
        <v>43</v>
      </c>
      <c r="C47" s="5">
        <v>1548402.86</v>
      </c>
      <c r="D47" s="5">
        <v>-1466.89</v>
      </c>
      <c r="E47" s="5">
        <f t="shared" si="0"/>
        <v>1546935.9700000002</v>
      </c>
      <c r="F47" s="5">
        <v>0</v>
      </c>
      <c r="G47" s="5">
        <v>44017.56</v>
      </c>
      <c r="H47" s="5">
        <v>-31.59</v>
      </c>
      <c r="I47" s="5">
        <f t="shared" si="1"/>
        <v>43985.97</v>
      </c>
      <c r="J47" s="5">
        <v>0</v>
      </c>
      <c r="K47" s="5">
        <v>279601.57</v>
      </c>
      <c r="L47" s="5">
        <v>-261.89</v>
      </c>
      <c r="M47" s="5">
        <f t="shared" si="2"/>
        <v>279339.68</v>
      </c>
      <c r="N47" s="5">
        <v>0</v>
      </c>
      <c r="O47" s="5">
        <v>9171.2000000000007</v>
      </c>
      <c r="P47" s="5">
        <v>47132.14</v>
      </c>
      <c r="Q47" s="5">
        <v>-80.489999999999995</v>
      </c>
      <c r="R47" s="5">
        <f t="shared" si="3"/>
        <v>47051.65</v>
      </c>
      <c r="S47" s="5">
        <v>0</v>
      </c>
      <c r="T47" s="5">
        <v>24.36</v>
      </c>
      <c r="U47" s="5">
        <v>3153.92</v>
      </c>
      <c r="V47" s="5">
        <v>1351.68</v>
      </c>
      <c r="W47" s="5">
        <v>34572.76</v>
      </c>
      <c r="X47" s="5">
        <v>-37.22</v>
      </c>
      <c r="Y47" s="5">
        <f t="shared" si="4"/>
        <v>34535.54</v>
      </c>
      <c r="Z47" s="5">
        <v>0</v>
      </c>
      <c r="AA47" s="5">
        <v>7591.3</v>
      </c>
      <c r="AB47" s="5">
        <v>5381.17</v>
      </c>
      <c r="AC47" s="5">
        <v>1877.1803446083882</v>
      </c>
      <c r="AD47" s="5">
        <f t="shared" si="5"/>
        <v>7258.3503446083887</v>
      </c>
      <c r="AE47" s="5">
        <v>15.25965539161197</v>
      </c>
      <c r="AF47" s="15">
        <v>0</v>
      </c>
      <c r="AG47" s="5">
        <v>182492.13</v>
      </c>
      <c r="AH47" s="8">
        <f t="shared" si="6"/>
        <v>2162907.0099999998</v>
      </c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</row>
    <row r="48" spans="1:67" ht="14.45" customHeight="1" x14ac:dyDescent="0.2">
      <c r="A48" s="14">
        <v>43</v>
      </c>
      <c r="B48" s="6" t="s">
        <v>44</v>
      </c>
      <c r="C48" s="5">
        <v>1332471.3400000001</v>
      </c>
      <c r="D48" s="5">
        <v>-1235.47</v>
      </c>
      <c r="E48" s="5">
        <f t="shared" si="0"/>
        <v>1331235.8700000001</v>
      </c>
      <c r="F48" s="5">
        <v>0</v>
      </c>
      <c r="G48" s="5">
        <v>37879.120000000003</v>
      </c>
      <c r="H48" s="5">
        <v>-26.61</v>
      </c>
      <c r="I48" s="5">
        <f t="shared" si="1"/>
        <v>37852.51</v>
      </c>
      <c r="J48" s="5">
        <v>0</v>
      </c>
      <c r="K48" s="5">
        <v>240609.92000000001</v>
      </c>
      <c r="L48" s="5">
        <v>-220.58</v>
      </c>
      <c r="M48" s="5">
        <f t="shared" si="2"/>
        <v>240389.34000000003</v>
      </c>
      <c r="N48" s="5">
        <v>0</v>
      </c>
      <c r="O48" s="5">
        <v>21234.97</v>
      </c>
      <c r="P48" s="5">
        <v>40559.360000000001</v>
      </c>
      <c r="Q48" s="5">
        <v>-67.790000000000006</v>
      </c>
      <c r="R48" s="5">
        <f t="shared" si="3"/>
        <v>40491.57</v>
      </c>
      <c r="S48" s="5">
        <v>0</v>
      </c>
      <c r="T48" s="5">
        <v>20.97</v>
      </c>
      <c r="U48" s="5">
        <v>7341.29</v>
      </c>
      <c r="V48" s="5">
        <v>3146.27</v>
      </c>
      <c r="W48" s="5">
        <v>29751.43</v>
      </c>
      <c r="X48" s="5">
        <v>-31.35</v>
      </c>
      <c r="Y48" s="5">
        <f t="shared" si="4"/>
        <v>29720.080000000002</v>
      </c>
      <c r="Z48" s="5">
        <v>0</v>
      </c>
      <c r="AA48" s="5">
        <v>6532.66</v>
      </c>
      <c r="AB48" s="5">
        <v>4630.74</v>
      </c>
      <c r="AC48" s="5">
        <v>1627.1825664532603</v>
      </c>
      <c r="AD48" s="5">
        <f t="shared" si="5"/>
        <v>6257.9225664532605</v>
      </c>
      <c r="AE48" s="5">
        <v>13.227433546739865</v>
      </c>
      <c r="AF48" s="15">
        <v>0</v>
      </c>
      <c r="AG48" s="5">
        <v>229316.23</v>
      </c>
      <c r="AH48" s="8">
        <f t="shared" si="6"/>
        <v>1953552.9100000001</v>
      </c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</row>
    <row r="49" spans="1:67" ht="14.45" customHeight="1" x14ac:dyDescent="0.2">
      <c r="A49" s="14">
        <v>44</v>
      </c>
      <c r="B49" s="6" t="s">
        <v>45</v>
      </c>
      <c r="C49" s="5">
        <v>1401980.77</v>
      </c>
      <c r="D49" s="5">
        <v>-1269.1500000000001</v>
      </c>
      <c r="E49" s="5">
        <f t="shared" si="0"/>
        <v>1400711.62</v>
      </c>
      <c r="F49" s="5">
        <v>0</v>
      </c>
      <c r="G49" s="5">
        <v>39855.11</v>
      </c>
      <c r="H49" s="5">
        <v>-27.33</v>
      </c>
      <c r="I49" s="5">
        <f t="shared" si="1"/>
        <v>39827.78</v>
      </c>
      <c r="J49" s="5">
        <v>0</v>
      </c>
      <c r="K49" s="5">
        <v>253161.53</v>
      </c>
      <c r="L49" s="5">
        <v>-226.59</v>
      </c>
      <c r="M49" s="5">
        <f t="shared" si="2"/>
        <v>252934.94</v>
      </c>
      <c r="N49" s="5">
        <v>0</v>
      </c>
      <c r="O49" s="5">
        <v>20305.5</v>
      </c>
      <c r="P49" s="5">
        <v>42675.17</v>
      </c>
      <c r="Q49" s="5">
        <v>-69.64</v>
      </c>
      <c r="R49" s="5">
        <f t="shared" si="3"/>
        <v>42605.53</v>
      </c>
      <c r="S49" s="5">
        <v>0</v>
      </c>
      <c r="T49" s="5">
        <v>22.06</v>
      </c>
      <c r="U49" s="5">
        <v>11550.08</v>
      </c>
      <c r="V49" s="5">
        <v>4950.04</v>
      </c>
      <c r="W49" s="5">
        <v>31303.439999999999</v>
      </c>
      <c r="X49" s="5">
        <v>-32.200000000000003</v>
      </c>
      <c r="Y49" s="5">
        <f t="shared" si="4"/>
        <v>31271.239999999998</v>
      </c>
      <c r="Z49" s="5">
        <v>0</v>
      </c>
      <c r="AA49" s="5">
        <v>6873.44</v>
      </c>
      <c r="AB49" s="5">
        <v>4872.3100000000004</v>
      </c>
      <c r="AC49" s="5">
        <v>1725.5628226176818</v>
      </c>
      <c r="AD49" s="5">
        <f t="shared" si="5"/>
        <v>6597.8728226176827</v>
      </c>
      <c r="AE49" s="5">
        <v>14.027177382318117</v>
      </c>
      <c r="AF49" s="15">
        <v>112562</v>
      </c>
      <c r="AG49" s="5">
        <v>288939.64</v>
      </c>
      <c r="AH49" s="8">
        <f t="shared" si="6"/>
        <v>2219165.77</v>
      </c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</row>
    <row r="50" spans="1:67" ht="14.45" customHeight="1" x14ac:dyDescent="0.2">
      <c r="A50" s="14">
        <v>45</v>
      </c>
      <c r="B50" s="6" t="s">
        <v>46</v>
      </c>
      <c r="C50" s="5">
        <v>3776306.84</v>
      </c>
      <c r="D50" s="5">
        <v>-2207.5700000000002</v>
      </c>
      <c r="E50" s="5">
        <f t="shared" si="0"/>
        <v>3774099.27</v>
      </c>
      <c r="F50" s="5">
        <v>0</v>
      </c>
      <c r="G50" s="5">
        <v>107351.78</v>
      </c>
      <c r="H50" s="5">
        <v>-47.54</v>
      </c>
      <c r="I50" s="5">
        <f t="shared" si="1"/>
        <v>107304.24</v>
      </c>
      <c r="J50" s="5">
        <v>0</v>
      </c>
      <c r="K50" s="5">
        <v>681903.5</v>
      </c>
      <c r="L50" s="5">
        <v>-394.13</v>
      </c>
      <c r="M50" s="5">
        <f t="shared" si="2"/>
        <v>681509.37</v>
      </c>
      <c r="N50" s="5">
        <v>0</v>
      </c>
      <c r="O50" s="5">
        <v>213825.7</v>
      </c>
      <c r="P50" s="5">
        <v>114947.75</v>
      </c>
      <c r="Q50" s="5">
        <v>-121.13</v>
      </c>
      <c r="R50" s="5">
        <f t="shared" si="3"/>
        <v>114826.62</v>
      </c>
      <c r="S50" s="5">
        <v>0</v>
      </c>
      <c r="T50" s="5">
        <v>59.42</v>
      </c>
      <c r="U50" s="5">
        <v>120087.14</v>
      </c>
      <c r="V50" s="5">
        <v>51465.919999999998</v>
      </c>
      <c r="W50" s="5">
        <v>84317.42</v>
      </c>
      <c r="X50" s="5">
        <v>-56.01</v>
      </c>
      <c r="Y50" s="5">
        <f t="shared" si="4"/>
        <v>84261.41</v>
      </c>
      <c r="Z50" s="5">
        <v>0</v>
      </c>
      <c r="AA50" s="5">
        <v>18513.97</v>
      </c>
      <c r="AB50" s="5">
        <v>13123.81</v>
      </c>
      <c r="AC50" s="5">
        <v>5179.1683856943027</v>
      </c>
      <c r="AD50" s="5">
        <f t="shared" si="5"/>
        <v>18302.978385694303</v>
      </c>
      <c r="AE50" s="5">
        <v>42.101614305697815</v>
      </c>
      <c r="AF50" s="15">
        <v>195856</v>
      </c>
      <c r="AG50" s="5">
        <v>1548461.51</v>
      </c>
      <c r="AH50" s="8">
        <f t="shared" si="6"/>
        <v>6928615.6499999994</v>
      </c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</row>
    <row r="51" spans="1:67" ht="14.45" customHeight="1" x14ac:dyDescent="0.2">
      <c r="A51" s="14">
        <v>46</v>
      </c>
      <c r="B51" s="6" t="s">
        <v>47</v>
      </c>
      <c r="C51" s="5">
        <v>1518624.89</v>
      </c>
      <c r="D51" s="5">
        <v>-1429.39</v>
      </c>
      <c r="E51" s="5">
        <f t="shared" si="0"/>
        <v>1517195.5</v>
      </c>
      <c r="F51" s="5">
        <v>0</v>
      </c>
      <c r="G51" s="5">
        <v>43171.040000000001</v>
      </c>
      <c r="H51" s="5">
        <v>-30.78</v>
      </c>
      <c r="I51" s="5">
        <f t="shared" si="1"/>
        <v>43140.26</v>
      </c>
      <c r="J51" s="5">
        <v>0</v>
      </c>
      <c r="K51" s="5">
        <v>274224.44</v>
      </c>
      <c r="L51" s="5">
        <v>-255.2</v>
      </c>
      <c r="M51" s="5">
        <f t="shared" si="2"/>
        <v>273969.24</v>
      </c>
      <c r="N51" s="5">
        <v>0</v>
      </c>
      <c r="O51" s="5">
        <v>0</v>
      </c>
      <c r="P51" s="5">
        <v>46225.72</v>
      </c>
      <c r="Q51" s="5">
        <v>-78.430000000000007</v>
      </c>
      <c r="R51" s="5">
        <f t="shared" si="3"/>
        <v>46147.29</v>
      </c>
      <c r="S51" s="5">
        <v>0</v>
      </c>
      <c r="T51" s="5">
        <v>23.9</v>
      </c>
      <c r="U51" s="5">
        <v>19453.62</v>
      </c>
      <c r="V51" s="5">
        <v>8337.27</v>
      </c>
      <c r="W51" s="5">
        <v>33907.870000000003</v>
      </c>
      <c r="X51" s="5">
        <v>-36.270000000000003</v>
      </c>
      <c r="Y51" s="5">
        <f t="shared" si="4"/>
        <v>33871.600000000006</v>
      </c>
      <c r="Z51" s="5">
        <v>0</v>
      </c>
      <c r="AA51" s="5">
        <v>7445.31</v>
      </c>
      <c r="AB51" s="5">
        <v>5277.68</v>
      </c>
      <c r="AC51" s="5">
        <v>1845.1506786170651</v>
      </c>
      <c r="AD51" s="5">
        <f t="shared" si="5"/>
        <v>7122.8306786170651</v>
      </c>
      <c r="AE51" s="5">
        <v>14.999321382935127</v>
      </c>
      <c r="AF51" s="15">
        <v>0</v>
      </c>
      <c r="AG51" s="5">
        <v>1039222.11</v>
      </c>
      <c r="AH51" s="8">
        <f t="shared" si="6"/>
        <v>2995943.93</v>
      </c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</row>
    <row r="52" spans="1:67" ht="14.45" customHeight="1" x14ac:dyDescent="0.2">
      <c r="A52" s="14">
        <v>47</v>
      </c>
      <c r="B52" s="6" t="s">
        <v>48</v>
      </c>
      <c r="C52" s="5">
        <v>1361942.24</v>
      </c>
      <c r="D52" s="5">
        <v>-1274.24</v>
      </c>
      <c r="E52" s="5">
        <f t="shared" si="0"/>
        <v>1360668</v>
      </c>
      <c r="F52" s="5">
        <v>0</v>
      </c>
      <c r="G52" s="5">
        <v>38716.910000000003</v>
      </c>
      <c r="H52" s="5">
        <v>-27.44</v>
      </c>
      <c r="I52" s="5">
        <f t="shared" si="1"/>
        <v>38689.47</v>
      </c>
      <c r="J52" s="5">
        <v>0</v>
      </c>
      <c r="K52" s="5">
        <v>245931.6</v>
      </c>
      <c r="L52" s="5">
        <v>-227.5</v>
      </c>
      <c r="M52" s="5">
        <f t="shared" si="2"/>
        <v>245704.1</v>
      </c>
      <c r="N52" s="5">
        <v>0</v>
      </c>
      <c r="O52" s="5">
        <v>40695.360000000001</v>
      </c>
      <c r="P52" s="5">
        <v>41456.43</v>
      </c>
      <c r="Q52" s="5">
        <v>-69.92</v>
      </c>
      <c r="R52" s="5">
        <f t="shared" si="3"/>
        <v>41386.51</v>
      </c>
      <c r="S52" s="5">
        <v>0</v>
      </c>
      <c r="T52" s="5">
        <v>21.43</v>
      </c>
      <c r="U52" s="5">
        <v>11906.17</v>
      </c>
      <c r="V52" s="5">
        <v>5102.6499999999996</v>
      </c>
      <c r="W52" s="5">
        <v>30409.46</v>
      </c>
      <c r="X52" s="5">
        <v>-32.33</v>
      </c>
      <c r="Y52" s="5">
        <f t="shared" si="4"/>
        <v>30377.129999999997</v>
      </c>
      <c r="Z52" s="5">
        <v>0</v>
      </c>
      <c r="AA52" s="5">
        <v>6677.15</v>
      </c>
      <c r="AB52" s="5">
        <v>4733.16</v>
      </c>
      <c r="AC52" s="5">
        <v>1658.1508421065346</v>
      </c>
      <c r="AD52" s="5">
        <f t="shared" si="5"/>
        <v>6391.3108421065344</v>
      </c>
      <c r="AE52" s="5">
        <v>13.47915789346564</v>
      </c>
      <c r="AF52" s="15">
        <v>0</v>
      </c>
      <c r="AG52" s="5">
        <v>385738.06</v>
      </c>
      <c r="AH52" s="8">
        <f t="shared" si="6"/>
        <v>2173370.8199999998</v>
      </c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</row>
    <row r="53" spans="1:67" ht="14.45" customHeight="1" x14ac:dyDescent="0.2">
      <c r="A53" s="14">
        <v>48</v>
      </c>
      <c r="B53" s="6" t="s">
        <v>49</v>
      </c>
      <c r="C53" s="5">
        <v>3869323.58</v>
      </c>
      <c r="D53" s="5">
        <v>-3110.34</v>
      </c>
      <c r="E53" s="5">
        <f t="shared" si="0"/>
        <v>3866213.24</v>
      </c>
      <c r="F53" s="5">
        <v>0</v>
      </c>
      <c r="G53" s="5">
        <v>109996.04</v>
      </c>
      <c r="H53" s="5">
        <v>-66.989999999999995</v>
      </c>
      <c r="I53" s="5">
        <f t="shared" si="1"/>
        <v>109929.04999999999</v>
      </c>
      <c r="J53" s="5">
        <v>0</v>
      </c>
      <c r="K53" s="5">
        <v>698699.92</v>
      </c>
      <c r="L53" s="5">
        <v>-555.30999999999995</v>
      </c>
      <c r="M53" s="5">
        <f t="shared" si="2"/>
        <v>698144.61</v>
      </c>
      <c r="N53" s="5">
        <v>0</v>
      </c>
      <c r="O53" s="5">
        <v>114018.28</v>
      </c>
      <c r="P53" s="5">
        <v>117779.1</v>
      </c>
      <c r="Q53" s="5">
        <v>-170.67</v>
      </c>
      <c r="R53" s="5">
        <f t="shared" si="3"/>
        <v>117608.43000000001</v>
      </c>
      <c r="S53" s="5">
        <v>0</v>
      </c>
      <c r="T53" s="5">
        <v>60.88</v>
      </c>
      <c r="U53" s="5">
        <v>60807.95</v>
      </c>
      <c r="V53" s="5">
        <v>26060.55</v>
      </c>
      <c r="W53" s="5">
        <v>86394.3</v>
      </c>
      <c r="X53" s="5">
        <v>-78.92</v>
      </c>
      <c r="Y53" s="5">
        <f t="shared" si="4"/>
        <v>86315.38</v>
      </c>
      <c r="Z53" s="5">
        <v>0</v>
      </c>
      <c r="AA53" s="5">
        <v>18970</v>
      </c>
      <c r="AB53" s="5">
        <v>13447.07</v>
      </c>
      <c r="AC53" s="5">
        <v>4934.527031366526</v>
      </c>
      <c r="AD53" s="5">
        <f t="shared" si="5"/>
        <v>18381.597031366524</v>
      </c>
      <c r="AE53" s="5">
        <v>40.112968633474388</v>
      </c>
      <c r="AF53" s="15">
        <v>0</v>
      </c>
      <c r="AG53" s="5">
        <v>1124092.02</v>
      </c>
      <c r="AH53" s="8">
        <f t="shared" si="6"/>
        <v>6240642.0999999996</v>
      </c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</row>
    <row r="54" spans="1:67" ht="14.45" customHeight="1" x14ac:dyDescent="0.2">
      <c r="A54" s="14">
        <v>49</v>
      </c>
      <c r="B54" s="6" t="s">
        <v>50</v>
      </c>
      <c r="C54" s="5">
        <v>1363090</v>
      </c>
      <c r="D54" s="5">
        <v>-1269.48</v>
      </c>
      <c r="E54" s="5">
        <f t="shared" si="0"/>
        <v>1361820.52</v>
      </c>
      <c r="F54" s="5">
        <v>0</v>
      </c>
      <c r="G54" s="5">
        <v>38749.54</v>
      </c>
      <c r="H54" s="5">
        <v>-27.34</v>
      </c>
      <c r="I54" s="5">
        <f t="shared" si="1"/>
        <v>38722.200000000004</v>
      </c>
      <c r="J54" s="5">
        <v>0</v>
      </c>
      <c r="K54" s="5">
        <v>246138.86</v>
      </c>
      <c r="L54" s="5">
        <v>-226.65</v>
      </c>
      <c r="M54" s="5">
        <f t="shared" si="2"/>
        <v>245912.21</v>
      </c>
      <c r="N54" s="5">
        <v>0</v>
      </c>
      <c r="O54" s="5">
        <v>18580.490000000002</v>
      </c>
      <c r="P54" s="5">
        <v>41491.360000000001</v>
      </c>
      <c r="Q54" s="5">
        <v>-69.66</v>
      </c>
      <c r="R54" s="5">
        <f t="shared" si="3"/>
        <v>41421.699999999997</v>
      </c>
      <c r="S54" s="5">
        <v>0</v>
      </c>
      <c r="T54" s="5">
        <v>21.45</v>
      </c>
      <c r="U54" s="5">
        <v>7381.45</v>
      </c>
      <c r="V54" s="5">
        <v>3163.48</v>
      </c>
      <c r="W54" s="5">
        <v>30435.09</v>
      </c>
      <c r="X54" s="5">
        <v>-32.21</v>
      </c>
      <c r="Y54" s="5">
        <f t="shared" si="4"/>
        <v>30402.880000000001</v>
      </c>
      <c r="Z54" s="5">
        <v>0</v>
      </c>
      <c r="AA54" s="5">
        <v>6682.77</v>
      </c>
      <c r="AB54" s="5">
        <v>4737.1499999999996</v>
      </c>
      <c r="AC54" s="5">
        <v>1662.1086611196888</v>
      </c>
      <c r="AD54" s="5">
        <f t="shared" si="5"/>
        <v>6399.2586611196884</v>
      </c>
      <c r="AE54" s="5">
        <v>13.511338880311078</v>
      </c>
      <c r="AF54" s="15">
        <v>57235</v>
      </c>
      <c r="AG54" s="5">
        <v>287277.65999999997</v>
      </c>
      <c r="AH54" s="8">
        <f t="shared" si="6"/>
        <v>2105034.5799999996</v>
      </c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</row>
    <row r="55" spans="1:67" ht="14.45" customHeight="1" x14ac:dyDescent="0.2">
      <c r="A55" s="16">
        <v>50</v>
      </c>
      <c r="B55" s="4" t="s">
        <v>51</v>
      </c>
      <c r="C55" s="5">
        <v>6667889.1200000001</v>
      </c>
      <c r="D55" s="5">
        <v>-4704.37</v>
      </c>
      <c r="E55" s="5">
        <f t="shared" si="0"/>
        <v>6663184.75</v>
      </c>
      <c r="F55" s="5">
        <v>0</v>
      </c>
      <c r="G55" s="5">
        <v>189552.86</v>
      </c>
      <c r="H55" s="5">
        <v>-101.31</v>
      </c>
      <c r="I55" s="5">
        <f t="shared" si="1"/>
        <v>189451.55</v>
      </c>
      <c r="J55" s="5">
        <v>0</v>
      </c>
      <c r="K55" s="5">
        <v>1204048.6000000001</v>
      </c>
      <c r="L55" s="5">
        <v>-839.9</v>
      </c>
      <c r="M55" s="5">
        <f t="shared" si="2"/>
        <v>1203208.7000000002</v>
      </c>
      <c r="N55" s="5">
        <v>0</v>
      </c>
      <c r="O55" s="5">
        <v>352088.94</v>
      </c>
      <c r="P55" s="5">
        <v>202965.19</v>
      </c>
      <c r="Q55" s="5">
        <v>-258.14</v>
      </c>
      <c r="R55" s="5">
        <f t="shared" si="3"/>
        <v>202707.05</v>
      </c>
      <c r="S55" s="5">
        <v>0</v>
      </c>
      <c r="T55" s="5">
        <v>104.92</v>
      </c>
      <c r="U55" s="5">
        <v>176043.74</v>
      </c>
      <c r="V55" s="5">
        <v>75447.320000000007</v>
      </c>
      <c r="W55" s="5">
        <v>148880.70000000001</v>
      </c>
      <c r="X55" s="5">
        <v>-119.36</v>
      </c>
      <c r="Y55" s="5">
        <f t="shared" si="4"/>
        <v>148761.34000000003</v>
      </c>
      <c r="Z55" s="5">
        <v>0</v>
      </c>
      <c r="AA55" s="5">
        <v>32690.43</v>
      </c>
      <c r="AB55" s="5">
        <v>23172.94</v>
      </c>
      <c r="AC55" s="5">
        <v>8791.1464823528768</v>
      </c>
      <c r="AD55" s="5">
        <f t="shared" si="5"/>
        <v>31964.086482352875</v>
      </c>
      <c r="AE55" s="5">
        <v>71.463517647123794</v>
      </c>
      <c r="AF55" s="15">
        <v>52343</v>
      </c>
      <c r="AG55" s="5">
        <v>2142276.1800000002</v>
      </c>
      <c r="AH55" s="8">
        <f t="shared" si="6"/>
        <v>11270343.470000001</v>
      </c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</row>
    <row r="56" spans="1:67" ht="14.45" customHeight="1" x14ac:dyDescent="0.2">
      <c r="A56" s="14">
        <v>51</v>
      </c>
      <c r="B56" s="6" t="s">
        <v>52</v>
      </c>
      <c r="C56" s="5">
        <v>1851889.26</v>
      </c>
      <c r="D56" s="5">
        <v>-1657.1</v>
      </c>
      <c r="E56" s="5">
        <f t="shared" si="0"/>
        <v>1850232.16</v>
      </c>
      <c r="F56" s="5">
        <v>0</v>
      </c>
      <c r="G56" s="5">
        <v>52644.98</v>
      </c>
      <c r="H56" s="5">
        <v>-35.69</v>
      </c>
      <c r="I56" s="5">
        <f t="shared" si="1"/>
        <v>52609.29</v>
      </c>
      <c r="J56" s="5">
        <v>0</v>
      </c>
      <c r="K56" s="5">
        <v>334403.38</v>
      </c>
      <c r="L56" s="5">
        <v>-295.85000000000002</v>
      </c>
      <c r="M56" s="5">
        <f t="shared" si="2"/>
        <v>334107.53000000003</v>
      </c>
      <c r="N56" s="5">
        <v>0</v>
      </c>
      <c r="O56" s="5">
        <v>26147.97</v>
      </c>
      <c r="P56" s="5">
        <v>56370.02</v>
      </c>
      <c r="Q56" s="5">
        <v>-90.93</v>
      </c>
      <c r="R56" s="5">
        <f t="shared" si="3"/>
        <v>56279.09</v>
      </c>
      <c r="S56" s="5">
        <v>0</v>
      </c>
      <c r="T56" s="5">
        <v>29.14</v>
      </c>
      <c r="U56" s="5">
        <v>21758.82</v>
      </c>
      <c r="V56" s="5">
        <v>9325.2099999999991</v>
      </c>
      <c r="W56" s="5">
        <v>41349</v>
      </c>
      <c r="X56" s="5">
        <v>-42.05</v>
      </c>
      <c r="Y56" s="5">
        <f t="shared" si="4"/>
        <v>41306.949999999997</v>
      </c>
      <c r="Z56" s="5">
        <v>0</v>
      </c>
      <c r="AA56" s="5">
        <v>9079.19</v>
      </c>
      <c r="AB56" s="5">
        <v>6435.88</v>
      </c>
      <c r="AC56" s="5">
        <v>2287.8024208571524</v>
      </c>
      <c r="AD56" s="5">
        <f t="shared" si="5"/>
        <v>8723.6824208571525</v>
      </c>
      <c r="AE56" s="5">
        <v>18.597579142847724</v>
      </c>
      <c r="AF56" s="15">
        <v>0</v>
      </c>
      <c r="AG56" s="5">
        <v>492394.38</v>
      </c>
      <c r="AH56" s="8">
        <f t="shared" si="6"/>
        <v>2902012.0100000002</v>
      </c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</row>
    <row r="57" spans="1:67" ht="14.45" customHeight="1" x14ac:dyDescent="0.2">
      <c r="A57" s="14">
        <v>52</v>
      </c>
      <c r="B57" s="6" t="s">
        <v>53</v>
      </c>
      <c r="C57" s="5">
        <v>3981835.27</v>
      </c>
      <c r="D57" s="5">
        <v>-3287.73</v>
      </c>
      <c r="E57" s="5">
        <f t="shared" si="0"/>
        <v>3978547.54</v>
      </c>
      <c r="F57" s="5">
        <v>0</v>
      </c>
      <c r="G57" s="5">
        <v>113194.49</v>
      </c>
      <c r="H57" s="5">
        <v>-70.81</v>
      </c>
      <c r="I57" s="5">
        <f t="shared" si="1"/>
        <v>113123.68000000001</v>
      </c>
      <c r="J57" s="5">
        <v>0</v>
      </c>
      <c r="K57" s="5">
        <v>719016.63</v>
      </c>
      <c r="L57" s="5">
        <v>-586.98</v>
      </c>
      <c r="M57" s="5">
        <f t="shared" si="2"/>
        <v>718429.65</v>
      </c>
      <c r="N57" s="5">
        <v>0</v>
      </c>
      <c r="O57" s="5">
        <v>114914.32</v>
      </c>
      <c r="P57" s="5">
        <v>121203.87</v>
      </c>
      <c r="Q57" s="5">
        <v>-180.4</v>
      </c>
      <c r="R57" s="5">
        <f t="shared" si="3"/>
        <v>121023.47</v>
      </c>
      <c r="S57" s="5">
        <v>0</v>
      </c>
      <c r="T57" s="5">
        <v>62.65</v>
      </c>
      <c r="U57" s="5">
        <v>65686.09</v>
      </c>
      <c r="V57" s="5">
        <v>28151.18</v>
      </c>
      <c r="W57" s="5">
        <v>88906.46</v>
      </c>
      <c r="X57" s="5">
        <v>-83.42</v>
      </c>
      <c r="Y57" s="5">
        <f t="shared" si="4"/>
        <v>88823.040000000008</v>
      </c>
      <c r="Z57" s="5">
        <v>0</v>
      </c>
      <c r="AA57" s="5">
        <v>19521.61</v>
      </c>
      <c r="AB57" s="5">
        <v>13838.09</v>
      </c>
      <c r="AC57" s="5">
        <v>5039.8707524250322</v>
      </c>
      <c r="AD57" s="5">
        <f t="shared" si="5"/>
        <v>18877.960752425031</v>
      </c>
      <c r="AE57" s="5">
        <v>40.969247574968001</v>
      </c>
      <c r="AF57" s="15">
        <v>446235</v>
      </c>
      <c r="AG57" s="5">
        <v>965143.92</v>
      </c>
      <c r="AH57" s="8">
        <f t="shared" si="6"/>
        <v>6678581.0800000001</v>
      </c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</row>
    <row r="58" spans="1:67" ht="14.45" customHeight="1" x14ac:dyDescent="0.2">
      <c r="A58" s="14">
        <v>53</v>
      </c>
      <c r="B58" s="6" t="s">
        <v>54</v>
      </c>
      <c r="C58" s="5">
        <v>1305577.18</v>
      </c>
      <c r="D58" s="5">
        <v>-1186</v>
      </c>
      <c r="E58" s="5">
        <f t="shared" si="0"/>
        <v>1304391.18</v>
      </c>
      <c r="F58" s="5">
        <v>0</v>
      </c>
      <c r="G58" s="5">
        <v>37114.58</v>
      </c>
      <c r="H58" s="5">
        <v>-25.54</v>
      </c>
      <c r="I58" s="5">
        <f t="shared" si="1"/>
        <v>37089.040000000001</v>
      </c>
      <c r="J58" s="5">
        <v>0</v>
      </c>
      <c r="K58" s="5">
        <v>235753.53</v>
      </c>
      <c r="L58" s="5">
        <v>-211.74</v>
      </c>
      <c r="M58" s="5">
        <f t="shared" si="2"/>
        <v>235541.79</v>
      </c>
      <c r="N58" s="5">
        <v>0</v>
      </c>
      <c r="O58" s="5">
        <v>0</v>
      </c>
      <c r="P58" s="5">
        <v>39740.720000000001</v>
      </c>
      <c r="Q58" s="5">
        <v>-65.08</v>
      </c>
      <c r="R58" s="5">
        <f t="shared" si="3"/>
        <v>39675.64</v>
      </c>
      <c r="S58" s="5">
        <v>0</v>
      </c>
      <c r="T58" s="5">
        <v>20.54</v>
      </c>
      <c r="U58" s="5">
        <v>13683.93</v>
      </c>
      <c r="V58" s="5">
        <v>5864.54</v>
      </c>
      <c r="W58" s="5">
        <v>29150.94</v>
      </c>
      <c r="X58" s="5">
        <v>-30.09</v>
      </c>
      <c r="Y58" s="5">
        <f t="shared" si="4"/>
        <v>29120.85</v>
      </c>
      <c r="Z58" s="5">
        <v>0</v>
      </c>
      <c r="AA58" s="5">
        <v>6400.81</v>
      </c>
      <c r="AB58" s="5">
        <v>4537.28</v>
      </c>
      <c r="AC58" s="5">
        <v>1605.1020439372173</v>
      </c>
      <c r="AD58" s="5">
        <f t="shared" si="5"/>
        <v>6142.3820439372175</v>
      </c>
      <c r="AE58" s="5">
        <v>13.047956062782713</v>
      </c>
      <c r="AF58" s="15">
        <v>0</v>
      </c>
      <c r="AG58" s="5">
        <v>354397.01</v>
      </c>
      <c r="AH58" s="8">
        <f t="shared" si="6"/>
        <v>2032340.76</v>
      </c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</row>
    <row r="59" spans="1:67" ht="14.45" customHeight="1" x14ac:dyDescent="0.2">
      <c r="A59" s="14">
        <v>54</v>
      </c>
      <c r="B59" s="6" t="s">
        <v>55</v>
      </c>
      <c r="C59" s="5">
        <v>2301652.08</v>
      </c>
      <c r="D59" s="5">
        <v>-2045.65</v>
      </c>
      <c r="E59" s="5">
        <f t="shared" si="0"/>
        <v>2299606.4300000002</v>
      </c>
      <c r="F59" s="5">
        <v>0</v>
      </c>
      <c r="G59" s="5">
        <v>65430.71</v>
      </c>
      <c r="H59" s="5">
        <v>-44.06</v>
      </c>
      <c r="I59" s="5">
        <f t="shared" si="1"/>
        <v>65386.65</v>
      </c>
      <c r="J59" s="5">
        <v>0</v>
      </c>
      <c r="K59" s="5">
        <v>415618.93</v>
      </c>
      <c r="L59" s="5">
        <v>-365.22</v>
      </c>
      <c r="M59" s="5">
        <f t="shared" si="2"/>
        <v>415253.71</v>
      </c>
      <c r="N59" s="5">
        <v>0</v>
      </c>
      <c r="O59" s="5">
        <v>39843.160000000003</v>
      </c>
      <c r="P59" s="5">
        <v>70060.44</v>
      </c>
      <c r="Q59" s="5">
        <v>-112.25</v>
      </c>
      <c r="R59" s="5">
        <f t="shared" si="3"/>
        <v>69948.19</v>
      </c>
      <c r="S59" s="5">
        <v>0</v>
      </c>
      <c r="T59" s="5">
        <v>36.22</v>
      </c>
      <c r="U59" s="5">
        <v>20602.2</v>
      </c>
      <c r="V59" s="5">
        <v>8829.52</v>
      </c>
      <c r="W59" s="5">
        <v>51391.31</v>
      </c>
      <c r="X59" s="5">
        <v>-51.9</v>
      </c>
      <c r="Y59" s="5">
        <f t="shared" si="4"/>
        <v>51339.409999999996</v>
      </c>
      <c r="Z59" s="5">
        <v>0</v>
      </c>
      <c r="AA59" s="5">
        <v>11284.23</v>
      </c>
      <c r="AB59" s="5">
        <v>7998.94</v>
      </c>
      <c r="AC59" s="5">
        <v>2849.5261034486489</v>
      </c>
      <c r="AD59" s="5">
        <f t="shared" si="5"/>
        <v>10848.466103448649</v>
      </c>
      <c r="AE59" s="5">
        <v>23.163896551351023</v>
      </c>
      <c r="AF59" s="15">
        <v>0</v>
      </c>
      <c r="AG59" s="5">
        <v>417742.59</v>
      </c>
      <c r="AH59" s="8">
        <f t="shared" si="6"/>
        <v>3410743.9400000004</v>
      </c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</row>
    <row r="60" spans="1:67" ht="14.45" customHeight="1" x14ac:dyDescent="0.2">
      <c r="A60" s="14">
        <v>55</v>
      </c>
      <c r="B60" s="6" t="s">
        <v>56</v>
      </c>
      <c r="C60" s="5">
        <v>1893141.36</v>
      </c>
      <c r="D60" s="5">
        <v>-1485.86</v>
      </c>
      <c r="E60" s="5">
        <f t="shared" si="0"/>
        <v>1891655.5</v>
      </c>
      <c r="F60" s="5">
        <v>0</v>
      </c>
      <c r="G60" s="5">
        <v>53817.69</v>
      </c>
      <c r="H60" s="5">
        <v>-32</v>
      </c>
      <c r="I60" s="5">
        <f t="shared" si="1"/>
        <v>53785.69</v>
      </c>
      <c r="J60" s="5">
        <v>0</v>
      </c>
      <c r="K60" s="5">
        <v>341852.44</v>
      </c>
      <c r="L60" s="5">
        <v>-265.27999999999997</v>
      </c>
      <c r="M60" s="5">
        <f t="shared" si="2"/>
        <v>341587.16</v>
      </c>
      <c r="N60" s="5">
        <v>0</v>
      </c>
      <c r="O60" s="5">
        <v>168698.96</v>
      </c>
      <c r="P60" s="5">
        <v>57625.7</v>
      </c>
      <c r="Q60" s="5">
        <v>-81.53</v>
      </c>
      <c r="R60" s="5">
        <f t="shared" si="3"/>
        <v>57544.17</v>
      </c>
      <c r="S60" s="5">
        <v>0</v>
      </c>
      <c r="T60" s="5">
        <v>29.79</v>
      </c>
      <c r="U60" s="5">
        <v>44915.21</v>
      </c>
      <c r="V60" s="5">
        <v>19249.38</v>
      </c>
      <c r="W60" s="5">
        <v>42270.080000000002</v>
      </c>
      <c r="X60" s="5">
        <v>-37.700000000000003</v>
      </c>
      <c r="Y60" s="5">
        <f t="shared" si="4"/>
        <v>42232.380000000005</v>
      </c>
      <c r="Z60" s="5">
        <v>0</v>
      </c>
      <c r="AA60" s="5">
        <v>9281.44</v>
      </c>
      <c r="AB60" s="5">
        <v>6579.24</v>
      </c>
      <c r="AC60" s="5">
        <v>2430.085794096472</v>
      </c>
      <c r="AD60" s="5">
        <f t="shared" si="5"/>
        <v>9009.3257940964722</v>
      </c>
      <c r="AE60" s="5">
        <v>19.754205903528177</v>
      </c>
      <c r="AF60" s="15">
        <v>0</v>
      </c>
      <c r="AG60" s="5">
        <v>648433.44999999995</v>
      </c>
      <c r="AH60" s="8">
        <f t="shared" si="6"/>
        <v>3286442.21</v>
      </c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</row>
    <row r="61" spans="1:67" ht="14.45" customHeight="1" x14ac:dyDescent="0.2">
      <c r="A61" s="14">
        <v>56</v>
      </c>
      <c r="B61" s="6" t="s">
        <v>57</v>
      </c>
      <c r="C61" s="5">
        <v>1392741.78</v>
      </c>
      <c r="D61" s="5">
        <v>-1307.5</v>
      </c>
      <c r="E61" s="5">
        <f t="shared" si="0"/>
        <v>1391434.28</v>
      </c>
      <c r="F61" s="5">
        <v>0</v>
      </c>
      <c r="G61" s="5">
        <v>39592.47</v>
      </c>
      <c r="H61" s="5">
        <v>-28.16</v>
      </c>
      <c r="I61" s="5">
        <f t="shared" si="1"/>
        <v>39564.31</v>
      </c>
      <c r="J61" s="5">
        <v>0</v>
      </c>
      <c r="K61" s="5">
        <v>251493.2</v>
      </c>
      <c r="L61" s="5">
        <v>-233.44</v>
      </c>
      <c r="M61" s="5">
        <f t="shared" si="2"/>
        <v>251259.76</v>
      </c>
      <c r="N61" s="5">
        <v>0</v>
      </c>
      <c r="O61" s="5">
        <v>9509.15</v>
      </c>
      <c r="P61" s="5">
        <v>42393.94</v>
      </c>
      <c r="Q61" s="5">
        <v>-71.739999999999995</v>
      </c>
      <c r="R61" s="5">
        <f t="shared" si="3"/>
        <v>42322.200000000004</v>
      </c>
      <c r="S61" s="5">
        <v>0</v>
      </c>
      <c r="T61" s="5">
        <v>21.92</v>
      </c>
      <c r="U61" s="5">
        <v>5566.21</v>
      </c>
      <c r="V61" s="5">
        <v>2385.52</v>
      </c>
      <c r="W61" s="5">
        <v>31097.15</v>
      </c>
      <c r="X61" s="5">
        <v>-33.18</v>
      </c>
      <c r="Y61" s="5">
        <f t="shared" si="4"/>
        <v>31063.97</v>
      </c>
      <c r="Z61" s="5">
        <v>0</v>
      </c>
      <c r="AA61" s="5">
        <v>6828.15</v>
      </c>
      <c r="AB61" s="5">
        <v>4840.2</v>
      </c>
      <c r="AC61" s="5">
        <v>1693.7018655432505</v>
      </c>
      <c r="AD61" s="5">
        <f t="shared" si="5"/>
        <v>6533.9018655432501</v>
      </c>
      <c r="AE61" s="5">
        <v>13.768134456749626</v>
      </c>
      <c r="AF61" s="15">
        <v>164252</v>
      </c>
      <c r="AG61" s="5">
        <v>203734.24</v>
      </c>
      <c r="AH61" s="8">
        <f t="shared" si="6"/>
        <v>2154489.38</v>
      </c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</row>
    <row r="62" spans="1:67" ht="14.45" customHeight="1" x14ac:dyDescent="0.2">
      <c r="A62" s="14">
        <v>57</v>
      </c>
      <c r="B62" s="4" t="s">
        <v>58</v>
      </c>
      <c r="C62" s="5">
        <v>1362950.58</v>
      </c>
      <c r="D62" s="5">
        <v>-1270.06</v>
      </c>
      <c r="E62" s="5">
        <f t="shared" si="0"/>
        <v>1361680.52</v>
      </c>
      <c r="F62" s="5">
        <v>0</v>
      </c>
      <c r="G62" s="5">
        <v>38745.57</v>
      </c>
      <c r="H62" s="5">
        <v>-27.35</v>
      </c>
      <c r="I62" s="5">
        <f t="shared" si="1"/>
        <v>38718.22</v>
      </c>
      <c r="J62" s="5">
        <v>0</v>
      </c>
      <c r="K62" s="5">
        <v>246113.68</v>
      </c>
      <c r="L62" s="5">
        <v>-226.75</v>
      </c>
      <c r="M62" s="5">
        <f t="shared" si="2"/>
        <v>245886.93</v>
      </c>
      <c r="N62" s="5">
        <v>0</v>
      </c>
      <c r="O62" s="5">
        <v>10048.4</v>
      </c>
      <c r="P62" s="5">
        <v>41487.120000000003</v>
      </c>
      <c r="Q62" s="5">
        <v>-69.69</v>
      </c>
      <c r="R62" s="5">
        <f t="shared" si="3"/>
        <v>41417.43</v>
      </c>
      <c r="S62" s="5">
        <v>0</v>
      </c>
      <c r="T62" s="5">
        <v>21.45</v>
      </c>
      <c r="U62" s="5">
        <v>5882.14</v>
      </c>
      <c r="V62" s="5">
        <v>2520.92</v>
      </c>
      <c r="W62" s="5">
        <v>30431.98</v>
      </c>
      <c r="X62" s="5">
        <v>-32.229999999999997</v>
      </c>
      <c r="Y62" s="5">
        <f t="shared" si="4"/>
        <v>30399.75</v>
      </c>
      <c r="Z62" s="5">
        <v>0</v>
      </c>
      <c r="AA62" s="5">
        <v>6682.09</v>
      </c>
      <c r="AB62" s="5">
        <v>4736.67</v>
      </c>
      <c r="AC62" s="5">
        <v>1661.6325701762221</v>
      </c>
      <c r="AD62" s="5">
        <f t="shared" si="5"/>
        <v>6398.3025701762217</v>
      </c>
      <c r="AE62" s="5">
        <v>13.507429823777992</v>
      </c>
      <c r="AF62" s="15">
        <v>0</v>
      </c>
      <c r="AG62" s="5">
        <v>214587.26</v>
      </c>
      <c r="AH62" s="8">
        <f t="shared" si="6"/>
        <v>1964256.9199999997</v>
      </c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</row>
    <row r="63" spans="1:67" ht="14.45" customHeight="1" x14ac:dyDescent="0.2">
      <c r="A63" s="14">
        <v>58</v>
      </c>
      <c r="B63" s="4" t="s">
        <v>59</v>
      </c>
      <c r="C63" s="5">
        <v>1411788.48</v>
      </c>
      <c r="D63" s="5">
        <v>-1228.44</v>
      </c>
      <c r="E63" s="5">
        <f t="shared" si="0"/>
        <v>1410560.04</v>
      </c>
      <c r="F63" s="5">
        <v>0</v>
      </c>
      <c r="G63" s="5">
        <v>40133.919999999998</v>
      </c>
      <c r="H63" s="5">
        <v>-26.46</v>
      </c>
      <c r="I63" s="5">
        <f t="shared" si="1"/>
        <v>40107.46</v>
      </c>
      <c r="J63" s="5">
        <v>0</v>
      </c>
      <c r="K63" s="5">
        <v>254932.54</v>
      </c>
      <c r="L63" s="5">
        <v>-219.32</v>
      </c>
      <c r="M63" s="5">
        <f t="shared" si="2"/>
        <v>254713.22</v>
      </c>
      <c r="N63" s="5">
        <v>0</v>
      </c>
      <c r="O63" s="5">
        <v>0</v>
      </c>
      <c r="P63" s="5">
        <v>42973.71</v>
      </c>
      <c r="Q63" s="5">
        <v>-67.41</v>
      </c>
      <c r="R63" s="5">
        <f t="shared" si="3"/>
        <v>42906.299999999996</v>
      </c>
      <c r="S63" s="5">
        <v>0</v>
      </c>
      <c r="T63" s="5">
        <v>22.21</v>
      </c>
      <c r="U63" s="5">
        <v>7218.13</v>
      </c>
      <c r="V63" s="5">
        <v>3093.49</v>
      </c>
      <c r="W63" s="5">
        <v>31522.43</v>
      </c>
      <c r="X63" s="5">
        <v>-31.17</v>
      </c>
      <c r="Y63" s="5">
        <f t="shared" si="4"/>
        <v>31491.260000000002</v>
      </c>
      <c r="Z63" s="5">
        <v>0</v>
      </c>
      <c r="AA63" s="5">
        <v>6921.53</v>
      </c>
      <c r="AB63" s="5">
        <v>4906.3900000000003</v>
      </c>
      <c r="AC63" s="5">
        <v>1759.3978337883707</v>
      </c>
      <c r="AD63" s="5">
        <f t="shared" si="5"/>
        <v>6665.7878337883712</v>
      </c>
      <c r="AE63" s="5">
        <v>14.302166211629329</v>
      </c>
      <c r="AF63" s="15">
        <v>87132</v>
      </c>
      <c r="AG63" s="5">
        <v>201734.37</v>
      </c>
      <c r="AH63" s="8">
        <f t="shared" si="6"/>
        <v>2092580.1</v>
      </c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</row>
    <row r="64" spans="1:67" ht="14.45" customHeight="1" x14ac:dyDescent="0.2">
      <c r="A64" s="14">
        <v>59</v>
      </c>
      <c r="B64" s="4" t="s">
        <v>60</v>
      </c>
      <c r="C64" s="5">
        <v>2639573.48</v>
      </c>
      <c r="D64" s="5">
        <v>-2415.13</v>
      </c>
      <c r="E64" s="5">
        <f t="shared" si="0"/>
        <v>2637158.35</v>
      </c>
      <c r="F64" s="5">
        <v>0</v>
      </c>
      <c r="G64" s="5">
        <v>75037.05</v>
      </c>
      <c r="H64" s="5">
        <v>-52.01</v>
      </c>
      <c r="I64" s="5">
        <f t="shared" si="1"/>
        <v>74985.040000000008</v>
      </c>
      <c r="J64" s="5">
        <v>0</v>
      </c>
      <c r="K64" s="5">
        <v>476638.81</v>
      </c>
      <c r="L64" s="5">
        <v>-431.19</v>
      </c>
      <c r="M64" s="5">
        <f t="shared" si="2"/>
        <v>476207.62</v>
      </c>
      <c r="N64" s="5">
        <v>0</v>
      </c>
      <c r="O64" s="5">
        <v>24656.83</v>
      </c>
      <c r="P64" s="5">
        <v>80346.5</v>
      </c>
      <c r="Q64" s="5">
        <v>-132.52000000000001</v>
      </c>
      <c r="R64" s="5">
        <f t="shared" si="3"/>
        <v>80213.98</v>
      </c>
      <c r="S64" s="5">
        <v>0</v>
      </c>
      <c r="T64" s="5">
        <v>41.53</v>
      </c>
      <c r="U64" s="5">
        <v>13397.46</v>
      </c>
      <c r="V64" s="5">
        <v>5741.77</v>
      </c>
      <c r="W64" s="5">
        <v>58936.43</v>
      </c>
      <c r="X64" s="5">
        <v>-61.28</v>
      </c>
      <c r="Y64" s="5">
        <f t="shared" si="4"/>
        <v>58875.15</v>
      </c>
      <c r="Z64" s="5">
        <v>0</v>
      </c>
      <c r="AA64" s="5">
        <v>12940.95</v>
      </c>
      <c r="AB64" s="5">
        <v>9173.32</v>
      </c>
      <c r="AC64" s="5">
        <v>3237.5518532573324</v>
      </c>
      <c r="AD64" s="5">
        <f t="shared" si="5"/>
        <v>12410.871853257333</v>
      </c>
      <c r="AE64" s="5">
        <v>26.31814674266743</v>
      </c>
      <c r="AF64" s="15">
        <v>0</v>
      </c>
      <c r="AG64" s="5">
        <v>398148.39</v>
      </c>
      <c r="AH64" s="8">
        <f t="shared" si="6"/>
        <v>3794804.2600000007</v>
      </c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</row>
    <row r="65" spans="1:67" ht="14.45" customHeight="1" x14ac:dyDescent="0.2">
      <c r="A65" s="14">
        <v>60</v>
      </c>
      <c r="B65" s="6" t="s">
        <v>61</v>
      </c>
      <c r="C65" s="5">
        <v>4131250.28</v>
      </c>
      <c r="D65" s="5">
        <v>-3634.17</v>
      </c>
      <c r="E65" s="5">
        <f t="shared" si="0"/>
        <v>4127616.11</v>
      </c>
      <c r="F65" s="5">
        <v>0</v>
      </c>
      <c r="G65" s="5">
        <v>117442.01</v>
      </c>
      <c r="H65" s="5">
        <v>-78.27</v>
      </c>
      <c r="I65" s="5">
        <f t="shared" si="1"/>
        <v>117363.73999999999</v>
      </c>
      <c r="J65" s="5">
        <v>0</v>
      </c>
      <c r="K65" s="5">
        <v>745997.12</v>
      </c>
      <c r="L65" s="5">
        <v>-648.83000000000004</v>
      </c>
      <c r="M65" s="5">
        <f t="shared" si="2"/>
        <v>745348.29</v>
      </c>
      <c r="N65" s="5">
        <v>0</v>
      </c>
      <c r="O65" s="5">
        <v>32721.05</v>
      </c>
      <c r="P65" s="5">
        <v>125751.94</v>
      </c>
      <c r="Q65" s="5">
        <v>-199.41</v>
      </c>
      <c r="R65" s="5">
        <f t="shared" si="3"/>
        <v>125552.53</v>
      </c>
      <c r="S65" s="5">
        <v>0</v>
      </c>
      <c r="T65" s="5">
        <v>65.010000000000005</v>
      </c>
      <c r="U65" s="5">
        <v>31009.06</v>
      </c>
      <c r="V65" s="5">
        <v>13289.6</v>
      </c>
      <c r="W65" s="5">
        <v>92242.6</v>
      </c>
      <c r="X65" s="5">
        <v>-92.21</v>
      </c>
      <c r="Y65" s="5">
        <f t="shared" si="4"/>
        <v>92150.39</v>
      </c>
      <c r="Z65" s="5">
        <v>0</v>
      </c>
      <c r="AA65" s="5">
        <v>20254.14</v>
      </c>
      <c r="AB65" s="5">
        <v>14357.35</v>
      </c>
      <c r="AC65" s="5">
        <v>5131.1189402239606</v>
      </c>
      <c r="AD65" s="5">
        <f t="shared" si="5"/>
        <v>19488.46894022396</v>
      </c>
      <c r="AE65" s="5">
        <v>41.711059776039484</v>
      </c>
      <c r="AF65" s="15">
        <v>0</v>
      </c>
      <c r="AG65" s="5">
        <v>617647.14</v>
      </c>
      <c r="AH65" s="8">
        <f t="shared" si="6"/>
        <v>5942547.2399999974</v>
      </c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</row>
    <row r="66" spans="1:67" ht="14.45" customHeight="1" x14ac:dyDescent="0.2">
      <c r="A66" s="14">
        <v>61</v>
      </c>
      <c r="B66" s="6" t="s">
        <v>62</v>
      </c>
      <c r="C66" s="5">
        <v>1383635.62</v>
      </c>
      <c r="D66" s="5">
        <v>-1184.19</v>
      </c>
      <c r="E66" s="5">
        <f t="shared" si="0"/>
        <v>1382451.4300000002</v>
      </c>
      <c r="F66" s="5">
        <v>0</v>
      </c>
      <c r="G66" s="5">
        <v>39333.599999999999</v>
      </c>
      <c r="H66" s="5">
        <v>-25.5</v>
      </c>
      <c r="I66" s="5">
        <f t="shared" si="1"/>
        <v>39308.1</v>
      </c>
      <c r="J66" s="5">
        <v>0</v>
      </c>
      <c r="K66" s="5">
        <v>249848.86</v>
      </c>
      <c r="L66" s="5">
        <v>-211.42</v>
      </c>
      <c r="M66" s="5">
        <f t="shared" si="2"/>
        <v>249637.43999999997</v>
      </c>
      <c r="N66" s="5">
        <v>0</v>
      </c>
      <c r="O66" s="5">
        <v>17191.91</v>
      </c>
      <c r="P66" s="5">
        <v>42116.76</v>
      </c>
      <c r="Q66" s="5">
        <v>-64.98</v>
      </c>
      <c r="R66" s="5">
        <f t="shared" si="3"/>
        <v>42051.78</v>
      </c>
      <c r="S66" s="5">
        <v>0</v>
      </c>
      <c r="T66" s="5">
        <v>21.77</v>
      </c>
      <c r="U66" s="5">
        <v>10149.83</v>
      </c>
      <c r="V66" s="5">
        <v>4349.93</v>
      </c>
      <c r="W66" s="5">
        <v>30893.83</v>
      </c>
      <c r="X66" s="5">
        <v>-30.05</v>
      </c>
      <c r="Y66" s="5">
        <f t="shared" si="4"/>
        <v>30863.780000000002</v>
      </c>
      <c r="Z66" s="5">
        <v>0</v>
      </c>
      <c r="AA66" s="5">
        <v>6783.5</v>
      </c>
      <c r="AB66" s="5">
        <v>4808.55</v>
      </c>
      <c r="AC66" s="5">
        <v>1732.9726030045206</v>
      </c>
      <c r="AD66" s="5">
        <f t="shared" si="5"/>
        <v>6541.5226030045205</v>
      </c>
      <c r="AE66" s="5">
        <v>14.08739699547926</v>
      </c>
      <c r="AF66" s="15">
        <v>79066</v>
      </c>
      <c r="AG66" s="5">
        <v>263660.64</v>
      </c>
      <c r="AH66" s="8">
        <f t="shared" si="6"/>
        <v>2132091.7200000002</v>
      </c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</row>
    <row r="67" spans="1:67" ht="14.45" customHeight="1" x14ac:dyDescent="0.2">
      <c r="A67" s="14">
        <v>62</v>
      </c>
      <c r="B67" s="6" t="s">
        <v>63</v>
      </c>
      <c r="C67" s="5">
        <v>1726628.33</v>
      </c>
      <c r="D67" s="5">
        <v>-1532.62</v>
      </c>
      <c r="E67" s="5">
        <f t="shared" si="0"/>
        <v>1725095.71</v>
      </c>
      <c r="F67" s="5">
        <v>0</v>
      </c>
      <c r="G67" s="5">
        <v>49084.1</v>
      </c>
      <c r="H67" s="5">
        <v>-33.01</v>
      </c>
      <c r="I67" s="5">
        <f t="shared" si="1"/>
        <v>49051.09</v>
      </c>
      <c r="J67" s="5">
        <v>0</v>
      </c>
      <c r="K67" s="5">
        <v>311784.49</v>
      </c>
      <c r="L67" s="5">
        <v>-273.63</v>
      </c>
      <c r="M67" s="5">
        <f t="shared" si="2"/>
        <v>311510.86</v>
      </c>
      <c r="N67" s="5">
        <v>0</v>
      </c>
      <c r="O67" s="5">
        <v>0</v>
      </c>
      <c r="P67" s="5">
        <v>52557.18</v>
      </c>
      <c r="Q67" s="5">
        <v>-84.1</v>
      </c>
      <c r="R67" s="5">
        <f t="shared" si="3"/>
        <v>52473.08</v>
      </c>
      <c r="S67" s="5">
        <v>0</v>
      </c>
      <c r="T67" s="5">
        <v>27.17</v>
      </c>
      <c r="U67" s="5">
        <v>9140.4699999999993</v>
      </c>
      <c r="V67" s="5">
        <v>3917.34</v>
      </c>
      <c r="W67" s="5">
        <v>38552.18</v>
      </c>
      <c r="X67" s="5">
        <v>-38.89</v>
      </c>
      <c r="Y67" s="5">
        <f t="shared" si="4"/>
        <v>38513.29</v>
      </c>
      <c r="Z67" s="5">
        <v>0</v>
      </c>
      <c r="AA67" s="5">
        <v>8465.08</v>
      </c>
      <c r="AB67" s="5">
        <v>6000.56</v>
      </c>
      <c r="AC67" s="5">
        <v>2138.4861632468633</v>
      </c>
      <c r="AD67" s="5">
        <f t="shared" si="5"/>
        <v>8139.0461632468632</v>
      </c>
      <c r="AE67" s="5">
        <v>17.383836753136798</v>
      </c>
      <c r="AF67" s="15">
        <v>164434</v>
      </c>
      <c r="AG67" s="5">
        <v>303303.15000000002</v>
      </c>
      <c r="AH67" s="8">
        <f t="shared" si="6"/>
        <v>2674087.6700000004</v>
      </c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</row>
    <row r="68" spans="1:67" ht="14.45" customHeight="1" x14ac:dyDescent="0.2">
      <c r="A68" s="14">
        <v>63</v>
      </c>
      <c r="B68" s="6" t="s">
        <v>64</v>
      </c>
      <c r="C68" s="5">
        <v>4580624.1399999997</v>
      </c>
      <c r="D68" s="5">
        <v>-3863.22</v>
      </c>
      <c r="E68" s="5">
        <f t="shared" si="0"/>
        <v>4576760.92</v>
      </c>
      <c r="F68" s="5">
        <v>0</v>
      </c>
      <c r="G68" s="5">
        <v>130216.69</v>
      </c>
      <c r="H68" s="5">
        <v>-83.2</v>
      </c>
      <c r="I68" s="5">
        <f t="shared" si="1"/>
        <v>130133.49</v>
      </c>
      <c r="J68" s="5">
        <v>0</v>
      </c>
      <c r="K68" s="5">
        <v>827142.44</v>
      </c>
      <c r="L68" s="5">
        <v>-689.72</v>
      </c>
      <c r="M68" s="5">
        <f t="shared" si="2"/>
        <v>826452.72</v>
      </c>
      <c r="N68" s="5">
        <v>0</v>
      </c>
      <c r="O68" s="5">
        <v>158245.43</v>
      </c>
      <c r="P68" s="5">
        <v>139430.51999999999</v>
      </c>
      <c r="Q68" s="5">
        <v>-211.98</v>
      </c>
      <c r="R68" s="5">
        <f t="shared" si="3"/>
        <v>139218.53999999998</v>
      </c>
      <c r="S68" s="5">
        <v>0</v>
      </c>
      <c r="T68" s="5">
        <v>72.08</v>
      </c>
      <c r="U68" s="5">
        <v>79951</v>
      </c>
      <c r="V68" s="5">
        <v>34264.720000000001</v>
      </c>
      <c r="W68" s="5">
        <v>102276.23</v>
      </c>
      <c r="X68" s="5">
        <v>-98.02</v>
      </c>
      <c r="Y68" s="5">
        <f t="shared" si="4"/>
        <v>102178.20999999999</v>
      </c>
      <c r="Z68" s="5">
        <v>0</v>
      </c>
      <c r="AA68" s="5">
        <v>22457.27</v>
      </c>
      <c r="AB68" s="5">
        <v>15919.06</v>
      </c>
      <c r="AC68" s="5">
        <v>5762.18894729971</v>
      </c>
      <c r="AD68" s="5">
        <f t="shared" si="5"/>
        <v>21681.248947299711</v>
      </c>
      <c r="AE68" s="5">
        <v>46.841052700289993</v>
      </c>
      <c r="AF68" s="15">
        <v>168347</v>
      </c>
      <c r="AG68" s="5">
        <v>1257551.9099999999</v>
      </c>
      <c r="AH68" s="8">
        <f t="shared" si="6"/>
        <v>7517361.379999999</v>
      </c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</row>
    <row r="69" spans="1:67" ht="14.45" customHeight="1" x14ac:dyDescent="0.2">
      <c r="A69" s="14">
        <v>64</v>
      </c>
      <c r="B69" s="6" t="s">
        <v>65</v>
      </c>
      <c r="C69" s="5">
        <v>1686512.88</v>
      </c>
      <c r="D69" s="5">
        <v>-1538.03</v>
      </c>
      <c r="E69" s="5">
        <f t="shared" si="0"/>
        <v>1684974.8499999999</v>
      </c>
      <c r="F69" s="5">
        <v>0</v>
      </c>
      <c r="G69" s="5">
        <v>47943.71</v>
      </c>
      <c r="H69" s="5">
        <v>-33.119999999999997</v>
      </c>
      <c r="I69" s="5">
        <f t="shared" si="1"/>
        <v>47910.59</v>
      </c>
      <c r="J69" s="5">
        <v>0</v>
      </c>
      <c r="K69" s="5">
        <v>304540.68</v>
      </c>
      <c r="L69" s="5">
        <v>-274.58999999999997</v>
      </c>
      <c r="M69" s="5">
        <f t="shared" si="2"/>
        <v>304266.08999999997</v>
      </c>
      <c r="N69" s="5">
        <v>0</v>
      </c>
      <c r="O69" s="5">
        <v>24564.3</v>
      </c>
      <c r="P69" s="5">
        <v>51336.1</v>
      </c>
      <c r="Q69" s="5">
        <v>-84.39</v>
      </c>
      <c r="R69" s="5">
        <f t="shared" si="3"/>
        <v>51251.71</v>
      </c>
      <c r="S69" s="5">
        <v>0</v>
      </c>
      <c r="T69" s="5">
        <v>26.54</v>
      </c>
      <c r="U69" s="5">
        <v>14243.5</v>
      </c>
      <c r="V69" s="5">
        <v>6104.36</v>
      </c>
      <c r="W69" s="5">
        <v>37656.480000000003</v>
      </c>
      <c r="X69" s="5">
        <v>-39.020000000000003</v>
      </c>
      <c r="Y69" s="5">
        <f t="shared" si="4"/>
        <v>37617.460000000006</v>
      </c>
      <c r="Z69" s="5">
        <v>0</v>
      </c>
      <c r="AA69" s="5">
        <v>8268.41</v>
      </c>
      <c r="AB69" s="5">
        <v>5861.14</v>
      </c>
      <c r="AC69" s="5">
        <v>2070.8063393663715</v>
      </c>
      <c r="AD69" s="5">
        <f t="shared" si="5"/>
        <v>7931.9463393663718</v>
      </c>
      <c r="AE69" s="5">
        <v>16.833660633628273</v>
      </c>
      <c r="AF69" s="15">
        <v>0</v>
      </c>
      <c r="AG69" s="5">
        <v>424183.03999999998</v>
      </c>
      <c r="AH69" s="8">
        <f t="shared" si="6"/>
        <v>2611359.6300000004</v>
      </c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</row>
    <row r="70" spans="1:67" ht="14.45" customHeight="1" x14ac:dyDescent="0.2">
      <c r="A70" s="14">
        <v>65</v>
      </c>
      <c r="B70" s="6" t="s">
        <v>66</v>
      </c>
      <c r="C70" s="5">
        <v>2231710.4700000002</v>
      </c>
      <c r="D70" s="5">
        <v>-2013.76</v>
      </c>
      <c r="E70" s="5">
        <f t="shared" si="0"/>
        <v>2229696.7100000004</v>
      </c>
      <c r="F70" s="5">
        <v>0</v>
      </c>
      <c r="G70" s="5">
        <v>63442.43</v>
      </c>
      <c r="H70" s="5">
        <v>-43.37</v>
      </c>
      <c r="I70" s="5">
        <f t="shared" si="1"/>
        <v>63399.06</v>
      </c>
      <c r="J70" s="5">
        <v>0</v>
      </c>
      <c r="K70" s="5">
        <v>402989.28</v>
      </c>
      <c r="L70" s="5">
        <v>-359.53</v>
      </c>
      <c r="M70" s="5">
        <f t="shared" si="2"/>
        <v>402629.75</v>
      </c>
      <c r="N70" s="5">
        <v>0</v>
      </c>
      <c r="O70" s="5">
        <v>72811.11</v>
      </c>
      <c r="P70" s="5">
        <v>67931.47</v>
      </c>
      <c r="Q70" s="5">
        <v>-110.5</v>
      </c>
      <c r="R70" s="5">
        <f t="shared" si="3"/>
        <v>67820.97</v>
      </c>
      <c r="S70" s="5">
        <v>0</v>
      </c>
      <c r="T70" s="5">
        <v>35.119999999999997</v>
      </c>
      <c r="U70" s="5">
        <v>45630.06</v>
      </c>
      <c r="V70" s="5">
        <v>19555.740000000002</v>
      </c>
      <c r="W70" s="5">
        <v>49829.66</v>
      </c>
      <c r="X70" s="5">
        <v>-51.1</v>
      </c>
      <c r="Y70" s="5">
        <f t="shared" si="4"/>
        <v>49778.560000000005</v>
      </c>
      <c r="Z70" s="5">
        <v>0</v>
      </c>
      <c r="AA70" s="5">
        <v>10941.33</v>
      </c>
      <c r="AB70" s="5">
        <v>7755.87</v>
      </c>
      <c r="AC70" s="5">
        <v>2749.657964709585</v>
      </c>
      <c r="AD70" s="5">
        <f t="shared" si="5"/>
        <v>10505.527964709585</v>
      </c>
      <c r="AE70" s="5">
        <v>22.35203529041517</v>
      </c>
      <c r="AF70" s="15">
        <v>0</v>
      </c>
      <c r="AG70" s="5">
        <v>1879670.6</v>
      </c>
      <c r="AH70" s="8">
        <f t="shared" si="6"/>
        <v>4852496.8900000015</v>
      </c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</row>
    <row r="71" spans="1:67" ht="14.45" customHeight="1" x14ac:dyDescent="0.2">
      <c r="A71" s="14">
        <v>66</v>
      </c>
      <c r="B71" s="6" t="s">
        <v>67</v>
      </c>
      <c r="C71" s="5">
        <v>1613692.16</v>
      </c>
      <c r="D71" s="5">
        <v>-1518.1</v>
      </c>
      <c r="E71" s="5">
        <f t="shared" ref="E71:E72" si="7">SUM(C71:D71)</f>
        <v>1612174.0599999998</v>
      </c>
      <c r="F71" s="5">
        <v>0</v>
      </c>
      <c r="G71" s="5">
        <v>45873.58</v>
      </c>
      <c r="H71" s="5">
        <v>-32.69</v>
      </c>
      <c r="I71" s="5">
        <f t="shared" ref="I71:I72" si="8">SUM(G71:H71)</f>
        <v>45840.89</v>
      </c>
      <c r="J71" s="5">
        <v>0</v>
      </c>
      <c r="K71" s="5">
        <v>291391.14</v>
      </c>
      <c r="L71" s="5">
        <v>-271.02999999999997</v>
      </c>
      <c r="M71" s="5">
        <f t="shared" ref="M71:M72" si="9">SUM(K71:L71)</f>
        <v>291120.11</v>
      </c>
      <c r="N71" s="5">
        <v>0</v>
      </c>
      <c r="O71" s="5">
        <v>32289.599999999999</v>
      </c>
      <c r="P71" s="5">
        <v>49119.49</v>
      </c>
      <c r="Q71" s="5">
        <v>-83.3</v>
      </c>
      <c r="R71" s="5">
        <f t="shared" ref="R71:R72" si="10">+P71+Q71</f>
        <v>49036.189999999995</v>
      </c>
      <c r="S71" s="5">
        <v>0</v>
      </c>
      <c r="T71" s="5">
        <v>25.39</v>
      </c>
      <c r="U71" s="5">
        <v>17434.900000000001</v>
      </c>
      <c r="V71" s="5">
        <v>7472.1</v>
      </c>
      <c r="W71" s="5">
        <v>36030.54</v>
      </c>
      <c r="X71" s="5">
        <v>-38.520000000000003</v>
      </c>
      <c r="Y71" s="5">
        <f t="shared" ref="Y71:Y72" si="11">SUM(W71:X71)</f>
        <v>35992.020000000004</v>
      </c>
      <c r="Z71" s="5">
        <v>0</v>
      </c>
      <c r="AA71" s="5">
        <v>7911.39</v>
      </c>
      <c r="AB71" s="5">
        <v>5608.07</v>
      </c>
      <c r="AC71" s="5">
        <v>1961.0089251428296</v>
      </c>
      <c r="AD71" s="5">
        <f t="shared" ref="AD71:AD72" si="12">SUM(AB71:AC71)</f>
        <v>7569.0789251428296</v>
      </c>
      <c r="AE71" s="5">
        <v>15.941074857170475</v>
      </c>
      <c r="AF71" s="15">
        <v>0</v>
      </c>
      <c r="AG71" s="5">
        <v>1007792</v>
      </c>
      <c r="AH71" s="8">
        <f t="shared" ref="AH71:AH72" si="13">+E71+F71+I71+J71+M71+N71+O71+R71+S71+T71+U71+V71+Y71+Z71+AA71+AD71+AE71+AF71+AG71</f>
        <v>3114673.6699999995</v>
      </c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</row>
    <row r="72" spans="1:67" ht="14.45" customHeight="1" x14ac:dyDescent="0.2">
      <c r="A72" s="14">
        <v>67</v>
      </c>
      <c r="B72" s="6" t="s">
        <v>68</v>
      </c>
      <c r="C72" s="5">
        <v>1721167.4</v>
      </c>
      <c r="D72" s="5">
        <v>-1555.29</v>
      </c>
      <c r="E72" s="5">
        <f t="shared" si="7"/>
        <v>1719612.1099999999</v>
      </c>
      <c r="F72" s="5">
        <v>0</v>
      </c>
      <c r="G72" s="5">
        <v>48928.86</v>
      </c>
      <c r="H72" s="5">
        <v>-33.5</v>
      </c>
      <c r="I72" s="5">
        <f t="shared" si="8"/>
        <v>48895.360000000001</v>
      </c>
      <c r="J72" s="5">
        <v>0</v>
      </c>
      <c r="K72" s="5">
        <v>310798.39</v>
      </c>
      <c r="L72" s="5">
        <v>-277.68</v>
      </c>
      <c r="M72" s="5">
        <f t="shared" si="9"/>
        <v>310520.71000000002</v>
      </c>
      <c r="N72" s="5">
        <v>0</v>
      </c>
      <c r="O72" s="5">
        <v>24851.32</v>
      </c>
      <c r="P72" s="5">
        <v>52390.95</v>
      </c>
      <c r="Q72" s="5">
        <v>-85.34</v>
      </c>
      <c r="R72" s="5">
        <f t="shared" si="10"/>
        <v>52305.61</v>
      </c>
      <c r="S72" s="5">
        <v>0</v>
      </c>
      <c r="T72" s="5">
        <v>27.08</v>
      </c>
      <c r="U72" s="5">
        <v>12784.34</v>
      </c>
      <c r="V72" s="5">
        <v>5479</v>
      </c>
      <c r="W72" s="5">
        <v>38430.239999999998</v>
      </c>
      <c r="X72" s="5">
        <v>-39.46</v>
      </c>
      <c r="Y72" s="5">
        <f t="shared" si="11"/>
        <v>38390.78</v>
      </c>
      <c r="Z72" s="5">
        <v>0</v>
      </c>
      <c r="AA72" s="5">
        <v>8438.31</v>
      </c>
      <c r="AB72" s="5">
        <v>5981.58</v>
      </c>
      <c r="AC72" s="5">
        <v>2119.649276800686</v>
      </c>
      <c r="AD72" s="5">
        <f t="shared" si="12"/>
        <v>8101.2292768006864</v>
      </c>
      <c r="AE72" s="5">
        <v>17.230723199314262</v>
      </c>
      <c r="AF72" s="15">
        <v>0</v>
      </c>
      <c r="AG72" s="5">
        <v>321808.14</v>
      </c>
      <c r="AH72" s="8">
        <f t="shared" si="13"/>
        <v>2551231.2199999997</v>
      </c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</row>
    <row r="73" spans="1:67" ht="14.45" customHeight="1" x14ac:dyDescent="0.2">
      <c r="A73" s="2"/>
      <c r="B73" s="2"/>
      <c r="C73" s="12"/>
      <c r="D73" s="12"/>
      <c r="E73" s="12"/>
      <c r="F73" s="12"/>
      <c r="G73" s="5"/>
      <c r="H73" s="5"/>
      <c r="I73" s="5"/>
      <c r="J73" s="5"/>
      <c r="K73" s="12"/>
      <c r="L73" s="12"/>
      <c r="M73" s="12"/>
      <c r="N73" s="12"/>
      <c r="O73" s="5"/>
      <c r="P73" s="5"/>
      <c r="Q73" s="5"/>
      <c r="R73" s="5"/>
      <c r="S73" s="5"/>
      <c r="T73" s="2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15"/>
      <c r="AG73" s="12"/>
      <c r="AH73" s="8"/>
    </row>
    <row r="74" spans="1:67" ht="14.45" customHeight="1" x14ac:dyDescent="0.2">
      <c r="A74" s="2"/>
      <c r="B74" s="17" t="s">
        <v>69</v>
      </c>
      <c r="C74" s="18">
        <f t="shared" ref="C74:AH74" si="14">SUM(C6:C72)</f>
        <v>388118182.36999983</v>
      </c>
      <c r="D74" s="18">
        <f t="shared" si="14"/>
        <v>-3.3117192889676517E-2</v>
      </c>
      <c r="E74" s="18">
        <f t="shared" si="14"/>
        <v>388118182.33688283</v>
      </c>
      <c r="F74" s="18">
        <f t="shared" si="14"/>
        <v>1241.9931171928779</v>
      </c>
      <c r="G74" s="18">
        <f t="shared" si="14"/>
        <v>11033313.829999996</v>
      </c>
      <c r="H74" s="18">
        <f t="shared" si="14"/>
        <v>-2.514827806919584E-2</v>
      </c>
      <c r="I74" s="18">
        <f t="shared" si="14"/>
        <v>11033313.804851722</v>
      </c>
      <c r="J74" s="18">
        <f t="shared" si="14"/>
        <v>30.755148278069274</v>
      </c>
      <c r="K74" s="18">
        <f t="shared" si="14"/>
        <v>70084121.770000026</v>
      </c>
      <c r="L74" s="18">
        <f t="shared" si="14"/>
        <v>-2.1464124277542851E-2</v>
      </c>
      <c r="M74" s="18">
        <f t="shared" si="14"/>
        <v>70084121.748535857</v>
      </c>
      <c r="N74" s="18">
        <f t="shared" si="14"/>
        <v>221.74146412428155</v>
      </c>
      <c r="O74" s="18">
        <f t="shared" si="14"/>
        <v>20486420.989999995</v>
      </c>
      <c r="P74" s="18">
        <f t="shared" si="14"/>
        <v>11814005.549999995</v>
      </c>
      <c r="Q74" s="18">
        <f t="shared" si="14"/>
        <v>2.2740947732458494E-2</v>
      </c>
      <c r="R74" s="18">
        <f t="shared" si="14"/>
        <v>11814005.572740948</v>
      </c>
      <c r="S74" s="18">
        <f t="shared" si="14"/>
        <v>68.14725905226868</v>
      </c>
      <c r="T74" s="18">
        <f t="shared" si="14"/>
        <v>6107.1</v>
      </c>
      <c r="U74" s="18">
        <f t="shared" si="14"/>
        <v>10018289.950000001</v>
      </c>
      <c r="V74" s="18">
        <f t="shared" si="14"/>
        <v>4293552.8899999987</v>
      </c>
      <c r="W74" s="18">
        <f t="shared" si="14"/>
        <v>8665907.0899999999</v>
      </c>
      <c r="X74" s="18">
        <f t="shared" si="14"/>
        <v>-1.1893161989732448E-2</v>
      </c>
      <c r="Y74" s="18">
        <f t="shared" si="14"/>
        <v>8665907.0781068392</v>
      </c>
      <c r="Z74" s="18">
        <f t="shared" si="14"/>
        <v>36.241893161989744</v>
      </c>
      <c r="AA74" s="18">
        <f t="shared" si="14"/>
        <v>1902813.5999999996</v>
      </c>
      <c r="AB74" s="18">
        <f t="shared" si="14"/>
        <v>1348828.3800000001</v>
      </c>
      <c r="AC74" s="18">
        <f t="shared" si="14"/>
        <v>631840.2006322582</v>
      </c>
      <c r="AD74" s="18">
        <f t="shared" si="14"/>
        <v>1980668.5806322584</v>
      </c>
      <c r="AE74" s="18">
        <f t="shared" si="14"/>
        <v>5136.249367741937</v>
      </c>
      <c r="AF74" s="18">
        <f t="shared" si="14"/>
        <v>20410400</v>
      </c>
      <c r="AG74" s="18">
        <f t="shared" si="14"/>
        <v>124298680.45000002</v>
      </c>
      <c r="AH74" s="18">
        <f t="shared" si="14"/>
        <v>673119199.2299999</v>
      </c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</row>
    <row r="75" spans="1:67" x14ac:dyDescent="0.2">
      <c r="B75" s="9"/>
      <c r="C75" s="10"/>
      <c r="D75" s="9"/>
      <c r="E75" s="9"/>
      <c r="F75" s="10"/>
      <c r="G75" s="11"/>
      <c r="H75" s="11"/>
      <c r="I75" s="10"/>
      <c r="J75" s="10"/>
      <c r="K75" s="9"/>
      <c r="L75" s="9"/>
      <c r="M75" s="9"/>
      <c r="N75" s="9"/>
      <c r="O75" s="10"/>
      <c r="P75" s="11"/>
      <c r="Q75" s="12"/>
      <c r="R75" s="12"/>
    </row>
    <row r="76" spans="1:67" ht="12.75" x14ac:dyDescent="0.2">
      <c r="B76" s="2"/>
      <c r="C76" s="2"/>
      <c r="D76" s="2"/>
      <c r="E76" s="2"/>
      <c r="F76" s="2"/>
      <c r="G76" s="2"/>
      <c r="H76" s="2"/>
      <c r="I76" s="2"/>
      <c r="P76" s="2"/>
      <c r="Q76" s="13"/>
      <c r="R76" s="13"/>
    </row>
    <row r="77" spans="1:67" x14ac:dyDescent="0.2">
      <c r="B77" s="2"/>
      <c r="C77" s="2"/>
      <c r="D77" s="2"/>
      <c r="E77" s="2"/>
      <c r="F77" s="2"/>
      <c r="G77" s="2"/>
      <c r="H77" s="2"/>
      <c r="I77" s="2"/>
      <c r="P77" s="2"/>
      <c r="Q77" s="12"/>
      <c r="R77" s="12"/>
    </row>
    <row r="78" spans="1:67" x14ac:dyDescent="0.2">
      <c r="B78" s="2"/>
      <c r="C78" s="2"/>
      <c r="D78" s="2"/>
      <c r="E78" s="2"/>
      <c r="F78" s="2"/>
      <c r="G78" s="2"/>
      <c r="H78" s="2"/>
      <c r="I78" s="2"/>
      <c r="P78" s="2"/>
      <c r="Q78" s="12"/>
      <c r="R78" s="12"/>
    </row>
    <row r="79" spans="1:67" x14ac:dyDescent="0.2">
      <c r="B79" s="2"/>
      <c r="C79" s="2"/>
      <c r="D79" s="2"/>
      <c r="E79" s="2"/>
      <c r="F79" s="2"/>
      <c r="G79" s="2"/>
      <c r="H79" s="2"/>
      <c r="I79" s="2"/>
      <c r="P79" s="2"/>
      <c r="Q79" s="12"/>
      <c r="R79" s="12"/>
    </row>
    <row r="80" spans="1:67" x14ac:dyDescent="0.2">
      <c r="B80" s="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2"/>
    </row>
    <row r="81" spans="2:16" x14ac:dyDescent="0.2">
      <c r="B81" s="2"/>
      <c r="C81" s="2"/>
      <c r="D81" s="2"/>
      <c r="E81" s="2"/>
      <c r="F81" s="2"/>
      <c r="G81" s="2"/>
      <c r="H81" s="2"/>
      <c r="I81" s="2"/>
      <c r="P81" s="2"/>
    </row>
    <row r="82" spans="2:16" x14ac:dyDescent="0.2">
      <c r="B82" s="2"/>
      <c r="C82" s="2"/>
      <c r="D82" s="2"/>
      <c r="E82" s="2"/>
      <c r="F82" s="2"/>
      <c r="G82" s="2"/>
      <c r="H82" s="2"/>
      <c r="I82" s="2"/>
      <c r="P82" s="2"/>
    </row>
    <row r="83" spans="2:16" x14ac:dyDescent="0.2">
      <c r="B83" s="2"/>
      <c r="C83" s="2"/>
      <c r="D83" s="2"/>
      <c r="E83" s="2"/>
      <c r="F83" s="2"/>
      <c r="G83" s="2"/>
      <c r="H83" s="2"/>
      <c r="I83" s="2"/>
      <c r="P83" s="2"/>
    </row>
    <row r="84" spans="2:16" x14ac:dyDescent="0.2">
      <c r="B84" s="2"/>
      <c r="C84" s="2"/>
      <c r="D84" s="2"/>
      <c r="E84" s="2"/>
      <c r="F84" s="2"/>
      <c r="G84" s="2"/>
      <c r="H84" s="2"/>
      <c r="I84" s="2"/>
      <c r="P84" s="2"/>
    </row>
    <row r="85" spans="2:16" x14ac:dyDescent="0.2">
      <c r="B85" s="2"/>
      <c r="C85" s="2"/>
      <c r="D85" s="2"/>
      <c r="E85" s="2"/>
      <c r="F85" s="2"/>
      <c r="G85" s="2"/>
      <c r="H85" s="2"/>
      <c r="I85" s="2"/>
      <c r="P85" s="2"/>
    </row>
    <row r="86" spans="2:16" x14ac:dyDescent="0.2">
      <c r="B86" s="2"/>
      <c r="C86" s="2"/>
      <c r="D86" s="2"/>
      <c r="E86" s="2"/>
      <c r="F86" s="2"/>
      <c r="G86" s="2"/>
      <c r="H86" s="2"/>
      <c r="I86" s="2"/>
      <c r="P86" s="2"/>
    </row>
  </sheetData>
  <mergeCells count="4">
    <mergeCell ref="A1:AH1"/>
    <mergeCell ref="A2:AH2"/>
    <mergeCell ref="A3:AH3"/>
    <mergeCell ref="A4:AH4"/>
  </mergeCells>
  <printOptions horizontalCentered="1"/>
  <pageMargins left="0.19685039370078741" right="0.19685039370078741" top="0.19685039370078741" bottom="0.19685039370078741" header="0.78740157480314965" footer="0.98425196850393704"/>
  <pageSetup scale="18" orientation="landscape" horizontalDpi="4294967292" r:id="rId1"/>
  <headerFooter alignWithMargins="0">
    <oddFooter>&amp;C&amp;P de &amp;N</oddFooter>
  </headerFooter>
  <ignoredErrors>
    <ignoredError sqref="E5:E72 R5:R7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E1:M68"/>
  <sheetViews>
    <sheetView topLeftCell="B21" workbookViewId="0">
      <selection activeCell="M2" sqref="M2:M68"/>
    </sheetView>
  </sheetViews>
  <sheetFormatPr baseColWidth="10" defaultRowHeight="12.75" x14ac:dyDescent="0.2"/>
  <cols>
    <col min="1" max="16384" width="11.42578125" style="1"/>
  </cols>
  <sheetData>
    <row r="1" spans="5:13" x14ac:dyDescent="0.2">
      <c r="F1" s="1">
        <v>70</v>
      </c>
      <c r="L1" s="1">
        <v>30</v>
      </c>
    </row>
    <row r="2" spans="5:13" x14ac:dyDescent="0.2">
      <c r="E2" s="1">
        <v>0.51108449873389394</v>
      </c>
      <c r="F2" s="1">
        <v>26927.63743616188</v>
      </c>
      <c r="G2" s="1">
        <f t="shared" ref="G2:G33" si="0">+E2+F2</f>
        <v>26928.148520660612</v>
      </c>
      <c r="K2" s="1">
        <v>0.51443399999999995</v>
      </c>
      <c r="L2" s="1">
        <v>10077.694506906157</v>
      </c>
      <c r="M2" s="1">
        <f>+K2+L2</f>
        <v>10078.208940906157</v>
      </c>
    </row>
    <row r="3" spans="5:13" x14ac:dyDescent="0.2">
      <c r="E3" s="1">
        <v>1.0069194202060747</v>
      </c>
      <c r="F3" s="1">
        <v>53051.816562444648</v>
      </c>
      <c r="G3" s="1">
        <f t="shared" si="0"/>
        <v>53052.823481864856</v>
      </c>
      <c r="K3" s="1">
        <v>0.45245399999999997</v>
      </c>
      <c r="L3" s="1">
        <v>8571.9914008582073</v>
      </c>
      <c r="M3" s="1">
        <f t="shared" ref="M3:M66" si="1">+K3+L3</f>
        <v>8572.4438548582075</v>
      </c>
    </row>
    <row r="4" spans="5:13" x14ac:dyDescent="0.2">
      <c r="E4" s="1">
        <v>0.35586413497933683</v>
      </c>
      <c r="F4" s="1">
        <v>18749.503119339006</v>
      </c>
      <c r="G4" s="1">
        <f t="shared" si="0"/>
        <v>18749.858983473987</v>
      </c>
      <c r="K4" s="1">
        <v>0.40906799999999999</v>
      </c>
      <c r="L4" s="1">
        <v>6381.8181689208122</v>
      </c>
      <c r="M4" s="1">
        <f t="shared" si="1"/>
        <v>6382.2272369208122</v>
      </c>
    </row>
    <row r="5" spans="5:13" x14ac:dyDescent="0.2">
      <c r="E5" s="1">
        <v>0.63096650878064109</v>
      </c>
      <c r="F5" s="1">
        <v>33243.891029558225</v>
      </c>
      <c r="G5" s="1">
        <f t="shared" si="0"/>
        <v>33244.521996067007</v>
      </c>
      <c r="K5" s="1">
        <v>0.37807800000000003</v>
      </c>
      <c r="L5" s="1">
        <v>31736.786663134098</v>
      </c>
      <c r="M5" s="1">
        <f t="shared" si="1"/>
        <v>31737.1647411341</v>
      </c>
    </row>
    <row r="6" spans="5:13" x14ac:dyDescent="0.2">
      <c r="E6" s="1">
        <v>1.0152558557758111</v>
      </c>
      <c r="F6" s="1">
        <v>53491.040438511896</v>
      </c>
      <c r="G6" s="1">
        <f t="shared" si="0"/>
        <v>53492.055694367671</v>
      </c>
      <c r="K6" s="1">
        <v>0.35948399999999997</v>
      </c>
      <c r="L6" s="1">
        <v>29426.248413258145</v>
      </c>
      <c r="M6" s="1">
        <f t="shared" si="1"/>
        <v>29426.607897258145</v>
      </c>
    </row>
    <row r="7" spans="5:13" x14ac:dyDescent="0.2">
      <c r="E7" s="1">
        <v>0.25033706032828218</v>
      </c>
      <c r="F7" s="1">
        <v>13189.571614975535</v>
      </c>
      <c r="G7" s="1">
        <f t="shared" si="0"/>
        <v>13189.821952035863</v>
      </c>
      <c r="K7" s="1">
        <v>0.33469199999999999</v>
      </c>
      <c r="L7" s="1">
        <v>21125.847557305609</v>
      </c>
      <c r="M7" s="1">
        <f t="shared" si="1"/>
        <v>21126.18224930561</v>
      </c>
    </row>
    <row r="8" spans="5:13" x14ac:dyDescent="0.2">
      <c r="E8" s="1">
        <v>0.68415703426949637</v>
      </c>
      <c r="F8" s="1">
        <v>36046.353614416563</v>
      </c>
      <c r="G8" s="1">
        <f t="shared" si="0"/>
        <v>36047.037771450836</v>
      </c>
      <c r="K8" s="1">
        <v>0.44625599999999999</v>
      </c>
      <c r="L8" s="1">
        <v>19279.714215582007</v>
      </c>
      <c r="M8" s="1">
        <f t="shared" si="1"/>
        <v>19280.160471582007</v>
      </c>
    </row>
    <row r="9" spans="5:13" x14ac:dyDescent="0.2">
      <c r="E9" s="1">
        <v>0.45907327388661107</v>
      </c>
      <c r="F9" s="1">
        <v>24187.308960600847</v>
      </c>
      <c r="G9" s="1">
        <f t="shared" si="0"/>
        <v>24187.768033874734</v>
      </c>
      <c r="K9" s="1">
        <v>0.34708799999999995</v>
      </c>
      <c r="L9" s="1">
        <v>0</v>
      </c>
      <c r="M9" s="1">
        <f t="shared" si="1"/>
        <v>0.34708799999999995</v>
      </c>
    </row>
    <row r="10" spans="5:13" x14ac:dyDescent="0.2">
      <c r="E10" s="1">
        <v>1.1349345381257356</v>
      </c>
      <c r="F10" s="1">
        <v>59796.581254443183</v>
      </c>
      <c r="G10" s="1">
        <f t="shared" si="0"/>
        <v>59797.716188981307</v>
      </c>
      <c r="K10" s="1">
        <v>0.67558200000000002</v>
      </c>
      <c r="L10" s="1">
        <v>21669.273119843732</v>
      </c>
      <c r="M10" s="1">
        <f t="shared" si="1"/>
        <v>21669.948701843732</v>
      </c>
    </row>
    <row r="11" spans="5:13" x14ac:dyDescent="0.2">
      <c r="E11" s="1">
        <v>0.95311891162675078</v>
      </c>
      <c r="F11" s="1">
        <v>50217.215645191129</v>
      </c>
      <c r="G11" s="1">
        <f t="shared" si="0"/>
        <v>50218.168764102753</v>
      </c>
      <c r="K11" s="1">
        <v>0.55162199999999995</v>
      </c>
      <c r="L11" s="1">
        <v>23237.120898493362</v>
      </c>
      <c r="M11" s="1">
        <f t="shared" si="1"/>
        <v>23237.672520493361</v>
      </c>
    </row>
    <row r="12" spans="5:13" x14ac:dyDescent="0.2">
      <c r="E12" s="1">
        <v>2.0972031961095143</v>
      </c>
      <c r="F12" s="1">
        <v>110495.87188556179</v>
      </c>
      <c r="G12" s="1">
        <f t="shared" si="0"/>
        <v>110497.96908875791</v>
      </c>
      <c r="K12" s="1">
        <v>1.6052819999999999</v>
      </c>
      <c r="L12" s="1">
        <v>39840.999628574034</v>
      </c>
      <c r="M12" s="1">
        <f t="shared" si="1"/>
        <v>39842.604910574031</v>
      </c>
    </row>
    <row r="13" spans="5:13" x14ac:dyDescent="0.2">
      <c r="E13" s="1">
        <v>0.37457028308703821</v>
      </c>
      <c r="F13" s="1">
        <v>19735.078646124046</v>
      </c>
      <c r="G13" s="1">
        <f t="shared" si="0"/>
        <v>19735.453216407132</v>
      </c>
      <c r="K13" s="1">
        <v>0.34088999999999997</v>
      </c>
      <c r="L13" s="1">
        <v>4521.1460635902386</v>
      </c>
      <c r="M13" s="1">
        <f t="shared" si="1"/>
        <v>4521.486953590239</v>
      </c>
    </row>
    <row r="14" spans="5:13" x14ac:dyDescent="0.2">
      <c r="E14" s="1">
        <v>0.46488844601574436</v>
      </c>
      <c r="F14" s="1">
        <v>24493.694396101419</v>
      </c>
      <c r="G14" s="1">
        <f t="shared" si="0"/>
        <v>24494.159284547433</v>
      </c>
      <c r="K14" s="1">
        <v>0.32229599999999997</v>
      </c>
      <c r="L14" s="1">
        <v>23370.687443677976</v>
      </c>
      <c r="M14" s="1">
        <f t="shared" si="1"/>
        <v>23371.009739677975</v>
      </c>
    </row>
    <row r="15" spans="5:13" x14ac:dyDescent="0.2">
      <c r="E15" s="1">
        <v>8.5234970508135069E-2</v>
      </c>
      <c r="F15" s="1">
        <v>4490.7963133509948</v>
      </c>
      <c r="G15" s="1">
        <f t="shared" si="0"/>
        <v>4490.881548321503</v>
      </c>
      <c r="K15" s="1">
        <v>0.24792</v>
      </c>
      <c r="L15" s="1">
        <v>0</v>
      </c>
      <c r="M15" s="1">
        <f t="shared" si="1"/>
        <v>0.24792</v>
      </c>
    </row>
    <row r="16" spans="5:13" x14ac:dyDescent="0.2">
      <c r="E16" s="1">
        <v>6.848076828993295E-2</v>
      </c>
      <c r="F16" s="1">
        <v>3608.0634502304747</v>
      </c>
      <c r="G16" s="1">
        <f t="shared" si="0"/>
        <v>3608.1319309987648</v>
      </c>
      <c r="K16" s="1">
        <v>0.27271200000000001</v>
      </c>
      <c r="L16" s="1">
        <v>2607.959940183975</v>
      </c>
      <c r="M16" s="1">
        <f t="shared" si="1"/>
        <v>2608.232652183975</v>
      </c>
    </row>
    <row r="17" spans="5:13" x14ac:dyDescent="0.2">
      <c r="E17" s="1">
        <v>6.8514114032211895</v>
      </c>
      <c r="F17" s="1">
        <v>360982.03457347438</v>
      </c>
      <c r="G17" s="1">
        <f t="shared" si="0"/>
        <v>360988.88598487759</v>
      </c>
      <c r="K17" s="1">
        <v>2.857278</v>
      </c>
      <c r="L17" s="1">
        <v>188681.92341868224</v>
      </c>
      <c r="M17" s="1">
        <f t="shared" si="1"/>
        <v>188684.78069668225</v>
      </c>
    </row>
    <row r="18" spans="5:13" x14ac:dyDescent="0.2">
      <c r="E18" s="1">
        <v>0.18681748784082658</v>
      </c>
      <c r="F18" s="1">
        <v>9842.899934892399</v>
      </c>
      <c r="G18" s="1">
        <f t="shared" si="0"/>
        <v>9843.086752380239</v>
      </c>
      <c r="K18" s="1">
        <v>0.34708799999999995</v>
      </c>
      <c r="L18" s="1">
        <v>0</v>
      </c>
      <c r="M18" s="1">
        <f t="shared" si="1"/>
        <v>0.34708799999999995</v>
      </c>
    </row>
    <row r="19" spans="5:13" x14ac:dyDescent="0.2">
      <c r="E19" s="1">
        <v>35.70686482553154</v>
      </c>
      <c r="F19" s="1">
        <v>1881296.5613041988</v>
      </c>
      <c r="G19" s="1">
        <f t="shared" si="0"/>
        <v>1881332.2681690243</v>
      </c>
      <c r="K19" s="1">
        <v>11.670833999999999</v>
      </c>
      <c r="L19" s="1">
        <v>849757.832591768</v>
      </c>
      <c r="M19" s="1">
        <f t="shared" si="1"/>
        <v>849769.50342576799</v>
      </c>
    </row>
    <row r="20" spans="5:13" x14ac:dyDescent="0.2">
      <c r="E20" s="1">
        <v>0.30503221077362652</v>
      </c>
      <c r="F20" s="1">
        <v>16071.308753075291</v>
      </c>
      <c r="G20" s="1">
        <f t="shared" si="0"/>
        <v>16071.613785286065</v>
      </c>
      <c r="K20" s="1">
        <v>0.30990000000000001</v>
      </c>
      <c r="L20" s="1">
        <v>5082.9831715457003</v>
      </c>
      <c r="M20" s="1">
        <f t="shared" si="1"/>
        <v>5083.2930715457005</v>
      </c>
    </row>
    <row r="21" spans="5:13" x14ac:dyDescent="0.2">
      <c r="E21" s="1">
        <v>6.0203297752275073</v>
      </c>
      <c r="F21" s="1">
        <v>317194.62796280917</v>
      </c>
      <c r="G21" s="1">
        <f t="shared" si="0"/>
        <v>317200.6482925844</v>
      </c>
      <c r="K21" s="1">
        <v>2.6837339999999998</v>
      </c>
      <c r="L21" s="1">
        <v>88365.823675962107</v>
      </c>
      <c r="M21" s="1">
        <f t="shared" si="1"/>
        <v>88368.507409962112</v>
      </c>
    </row>
    <row r="22" spans="5:13" x14ac:dyDescent="0.2">
      <c r="E22" s="1">
        <v>0.10129785855713953</v>
      </c>
      <c r="F22" s="1">
        <v>5337.1057330903277</v>
      </c>
      <c r="G22" s="1">
        <f t="shared" si="0"/>
        <v>5337.2070309488845</v>
      </c>
      <c r="K22" s="1">
        <v>0.30370199999999997</v>
      </c>
      <c r="L22" s="1">
        <v>2082.5099957913403</v>
      </c>
      <c r="M22" s="1">
        <f t="shared" si="1"/>
        <v>2082.8136977913405</v>
      </c>
    </row>
    <row r="23" spans="5:13" x14ac:dyDescent="0.2">
      <c r="E23" s="1">
        <v>6.9009420301672342E-2</v>
      </c>
      <c r="F23" s="1">
        <v>3635.9166716396176</v>
      </c>
      <c r="G23" s="1">
        <f t="shared" si="0"/>
        <v>3635.9856810599194</v>
      </c>
      <c r="K23" s="1">
        <v>0.25411800000000001</v>
      </c>
      <c r="L23" s="1">
        <v>2788.3420307285219</v>
      </c>
      <c r="M23" s="1">
        <f t="shared" si="1"/>
        <v>2788.5961487285217</v>
      </c>
    </row>
    <row r="24" spans="5:13" x14ac:dyDescent="0.2">
      <c r="E24" s="1">
        <v>0.24484721251406549</v>
      </c>
      <c r="F24" s="1">
        <v>12900.326623419054</v>
      </c>
      <c r="G24" s="1">
        <f t="shared" si="0"/>
        <v>12900.571470631568</v>
      </c>
      <c r="K24" s="1">
        <v>0.27890999999999999</v>
      </c>
      <c r="L24" s="1">
        <v>0</v>
      </c>
      <c r="M24" s="1">
        <f t="shared" si="1"/>
        <v>0.27890999999999999</v>
      </c>
    </row>
    <row r="25" spans="5:13" x14ac:dyDescent="0.2">
      <c r="E25" s="1">
        <v>0.36212662804148038</v>
      </c>
      <c r="F25" s="1">
        <v>19079.456665262696</v>
      </c>
      <c r="G25" s="1">
        <f t="shared" si="0"/>
        <v>19079.818791890739</v>
      </c>
      <c r="K25" s="1">
        <v>0.34088999999999997</v>
      </c>
      <c r="L25" s="1">
        <v>0</v>
      </c>
      <c r="M25" s="1">
        <f t="shared" si="1"/>
        <v>0.34088999999999997</v>
      </c>
    </row>
    <row r="26" spans="5:13" x14ac:dyDescent="0.2">
      <c r="E26" s="1">
        <v>0.10028122007302533</v>
      </c>
      <c r="F26" s="1">
        <v>5283.5418457650539</v>
      </c>
      <c r="G26" s="1">
        <f t="shared" si="0"/>
        <v>5283.6421269851271</v>
      </c>
      <c r="K26" s="1">
        <v>0.26031599999999999</v>
      </c>
      <c r="L26" s="1">
        <v>0</v>
      </c>
      <c r="M26" s="1">
        <f t="shared" si="1"/>
        <v>0.26031599999999999</v>
      </c>
    </row>
    <row r="27" spans="5:13" x14ac:dyDescent="0.2">
      <c r="E27" s="1">
        <v>0.21438872353000385</v>
      </c>
      <c r="F27" s="1">
        <v>11295.552559153837</v>
      </c>
      <c r="G27" s="1">
        <f t="shared" si="0"/>
        <v>11295.766947877368</v>
      </c>
      <c r="K27" s="1">
        <v>0.41526599999999997</v>
      </c>
      <c r="L27" s="1">
        <v>833.17090740710796</v>
      </c>
      <c r="M27" s="1">
        <f t="shared" si="1"/>
        <v>833.58617340710794</v>
      </c>
    </row>
    <row r="28" spans="5:13" x14ac:dyDescent="0.2">
      <c r="E28" s="1">
        <v>2.2825567245332166</v>
      </c>
      <c r="F28" s="1">
        <v>120261.63982270578</v>
      </c>
      <c r="G28" s="1">
        <f t="shared" si="0"/>
        <v>120263.92237943031</v>
      </c>
      <c r="K28" s="1">
        <v>0.8243339999999999</v>
      </c>
      <c r="L28" s="1">
        <v>19357.640633606345</v>
      </c>
      <c r="M28" s="1">
        <f t="shared" si="1"/>
        <v>19358.464967606345</v>
      </c>
    </row>
    <row r="29" spans="5:13" x14ac:dyDescent="0.2">
      <c r="E29" s="1">
        <v>1.8520713248198968</v>
      </c>
      <c r="F29" s="1">
        <v>97580.547373691646</v>
      </c>
      <c r="G29" s="1">
        <f t="shared" si="0"/>
        <v>97582.399445016461</v>
      </c>
      <c r="K29" s="1">
        <v>0.70037399999999994</v>
      </c>
      <c r="L29" s="1">
        <v>20980.189430327249</v>
      </c>
      <c r="M29" s="1">
        <f t="shared" si="1"/>
        <v>20980.889804327249</v>
      </c>
    </row>
    <row r="30" spans="5:13" x14ac:dyDescent="0.2">
      <c r="E30" s="1">
        <v>0.30210429193937766</v>
      </c>
      <c r="F30" s="1">
        <v>15917.044757578502</v>
      </c>
      <c r="G30" s="1">
        <f t="shared" si="0"/>
        <v>15917.346861870441</v>
      </c>
      <c r="K30" s="1">
        <v>0.30990000000000001</v>
      </c>
      <c r="L30" s="1">
        <v>4226.9800823665528</v>
      </c>
      <c r="M30" s="1">
        <f t="shared" si="1"/>
        <v>4227.289982366553</v>
      </c>
    </row>
    <row r="31" spans="5:13" x14ac:dyDescent="0.2">
      <c r="E31" s="1">
        <v>1.5885586297374945</v>
      </c>
      <c r="F31" s="1">
        <v>83696.787778980564</v>
      </c>
      <c r="G31" s="1">
        <f t="shared" si="0"/>
        <v>83698.376337610302</v>
      </c>
      <c r="K31" s="1">
        <v>0.98548199999999997</v>
      </c>
      <c r="L31" s="1">
        <v>18564.471453391125</v>
      </c>
      <c r="M31" s="1">
        <f t="shared" si="1"/>
        <v>18565.456935391125</v>
      </c>
    </row>
    <row r="32" spans="5:13" x14ac:dyDescent="0.2">
      <c r="E32" s="1">
        <v>4.4532832158138698</v>
      </c>
      <c r="F32" s="1">
        <v>234631.25203963139</v>
      </c>
      <c r="G32" s="1">
        <f t="shared" si="0"/>
        <v>234635.70532284721</v>
      </c>
      <c r="K32" s="1">
        <v>2.7395160000000001</v>
      </c>
      <c r="L32" s="1">
        <v>61127.726931009078</v>
      </c>
      <c r="M32" s="1">
        <f t="shared" si="1"/>
        <v>61130.466447009079</v>
      </c>
    </row>
    <row r="33" spans="5:13" x14ac:dyDescent="0.2">
      <c r="E33" s="1">
        <v>3.8713593475068982E-2</v>
      </c>
      <c r="F33" s="1">
        <v>2039.7128293464441</v>
      </c>
      <c r="G33" s="1">
        <f t="shared" si="0"/>
        <v>2039.7515429399191</v>
      </c>
      <c r="K33" s="1">
        <v>0.27890999999999999</v>
      </c>
      <c r="L33" s="1">
        <v>0</v>
      </c>
      <c r="M33" s="1">
        <f t="shared" si="1"/>
        <v>0.27890999999999999</v>
      </c>
    </row>
    <row r="34" spans="5:13" x14ac:dyDescent="0.2">
      <c r="E34" s="1">
        <v>0.2807142182336147</v>
      </c>
      <c r="F34" s="1">
        <v>14790.060568254732</v>
      </c>
      <c r="G34" s="1">
        <f t="shared" ref="G34:G65" si="2">+E34+F34</f>
        <v>14790.341282472966</v>
      </c>
      <c r="K34" s="1">
        <v>0.32849400000000001</v>
      </c>
      <c r="L34" s="1">
        <v>4647.2174087900003</v>
      </c>
      <c r="M34" s="1">
        <f t="shared" si="1"/>
        <v>4647.5459027900006</v>
      </c>
    </row>
    <row r="35" spans="5:13" x14ac:dyDescent="0.2">
      <c r="E35" s="1">
        <v>0.44626362898677213</v>
      </c>
      <c r="F35" s="1">
        <v>23512.403980302395</v>
      </c>
      <c r="G35" s="1">
        <f t="shared" si="2"/>
        <v>23512.850243931382</v>
      </c>
      <c r="K35" s="1">
        <v>0.29130600000000001</v>
      </c>
      <c r="L35" s="1">
        <v>31937.659299091782</v>
      </c>
      <c r="M35" s="1">
        <f t="shared" si="1"/>
        <v>31937.950605091781</v>
      </c>
    </row>
    <row r="36" spans="5:13" x14ac:dyDescent="0.2">
      <c r="E36" s="1">
        <v>1.7429250171653958</v>
      </c>
      <c r="F36" s="1">
        <v>91829.928430450207</v>
      </c>
      <c r="G36" s="1">
        <f t="shared" si="2"/>
        <v>91831.671355467377</v>
      </c>
      <c r="K36" s="1">
        <v>1.078452</v>
      </c>
      <c r="L36" s="1">
        <v>32858.621933594186</v>
      </c>
      <c r="M36" s="1">
        <f t="shared" si="1"/>
        <v>32859.700385594188</v>
      </c>
    </row>
    <row r="37" spans="5:13" x14ac:dyDescent="0.2">
      <c r="E37" s="1">
        <v>56.573085053200067</v>
      </c>
      <c r="F37" s="1">
        <v>2980680.3507670024</v>
      </c>
      <c r="G37" s="1">
        <f t="shared" si="2"/>
        <v>2980736.9238520558</v>
      </c>
      <c r="K37" s="1">
        <v>13.548827999999999</v>
      </c>
      <c r="L37" s="1">
        <v>1372037.8365908093</v>
      </c>
      <c r="M37" s="1">
        <f t="shared" si="1"/>
        <v>1372051.3854188093</v>
      </c>
    </row>
    <row r="38" spans="5:13" x14ac:dyDescent="0.2">
      <c r="E38" s="1">
        <v>0.18088031909359961</v>
      </c>
      <c r="F38" s="1">
        <v>9530.086832912797</v>
      </c>
      <c r="G38" s="1">
        <f t="shared" si="2"/>
        <v>9530.2677132318913</v>
      </c>
      <c r="K38" s="1">
        <v>0.27890999999999999</v>
      </c>
      <c r="L38" s="1">
        <v>3545.0950837446117</v>
      </c>
      <c r="M38" s="1">
        <f t="shared" si="1"/>
        <v>3545.3739937446117</v>
      </c>
    </row>
    <row r="39" spans="5:13" x14ac:dyDescent="0.2">
      <c r="E39" s="1">
        <v>0.15700964748659804</v>
      </c>
      <c r="F39" s="1">
        <v>8272.4067585153571</v>
      </c>
      <c r="G39" s="1">
        <f t="shared" si="2"/>
        <v>8272.5637681628432</v>
      </c>
      <c r="K39" s="1">
        <v>0.27271200000000001</v>
      </c>
      <c r="L39" s="1">
        <v>4444.3261546545782</v>
      </c>
      <c r="M39" s="1">
        <f t="shared" si="1"/>
        <v>4444.5988666545782</v>
      </c>
    </row>
    <row r="40" spans="5:13" x14ac:dyDescent="0.2">
      <c r="E40" s="1">
        <v>0.16294681623382501</v>
      </c>
      <c r="F40" s="1">
        <v>8585.219860494959</v>
      </c>
      <c r="G40" s="1">
        <f t="shared" si="2"/>
        <v>8585.3828073111927</v>
      </c>
      <c r="K40" s="1">
        <v>0.30990000000000001</v>
      </c>
      <c r="L40" s="1">
        <v>3778.1590832736001</v>
      </c>
      <c r="M40" s="1">
        <f t="shared" si="1"/>
        <v>3778.4689832736003</v>
      </c>
    </row>
    <row r="41" spans="5:13" x14ac:dyDescent="0.2">
      <c r="E41" s="1">
        <v>1.188775712244424</v>
      </c>
      <c r="F41" s="1">
        <v>62633.324727189705</v>
      </c>
      <c r="G41" s="1">
        <f t="shared" si="2"/>
        <v>62634.513502901951</v>
      </c>
      <c r="K41" s="1">
        <v>1.2581939999999998</v>
      </c>
      <c r="L41" s="1">
        <v>16563.459239253261</v>
      </c>
      <c r="M41" s="1">
        <f t="shared" si="1"/>
        <v>16564.71743325326</v>
      </c>
    </row>
    <row r="42" spans="5:13" x14ac:dyDescent="0.2">
      <c r="E42" s="1">
        <v>6.4780204207757236E-2</v>
      </c>
      <c r="F42" s="1">
        <v>3413.090900366476</v>
      </c>
      <c r="G42" s="1">
        <f t="shared" si="2"/>
        <v>3413.1556805706837</v>
      </c>
      <c r="K42" s="1">
        <v>0.25411800000000001</v>
      </c>
      <c r="L42" s="1">
        <v>0</v>
      </c>
      <c r="M42" s="1">
        <f t="shared" si="1"/>
        <v>0.25411800000000001</v>
      </c>
    </row>
    <row r="43" spans="5:13" x14ac:dyDescent="0.2">
      <c r="E43" s="1">
        <v>5.7053751728489269E-2</v>
      </c>
      <c r="F43" s="1">
        <v>3006.0053566943916</v>
      </c>
      <c r="G43" s="1">
        <f t="shared" si="2"/>
        <v>3006.0624104461199</v>
      </c>
      <c r="K43" s="1">
        <v>0.30370199999999997</v>
      </c>
      <c r="L43" s="1">
        <v>2301.1137771677336</v>
      </c>
      <c r="M43" s="1">
        <f t="shared" si="1"/>
        <v>2301.4174791677337</v>
      </c>
    </row>
    <row r="44" spans="5:13" x14ac:dyDescent="0.2">
      <c r="E44" s="1">
        <v>0.12041066205848663</v>
      </c>
      <c r="F44" s="1">
        <v>6344.1068148054846</v>
      </c>
      <c r="G44" s="1">
        <f t="shared" si="2"/>
        <v>6344.2272254675436</v>
      </c>
      <c r="K44" s="1">
        <v>0.26031599999999999</v>
      </c>
      <c r="L44" s="1">
        <v>0</v>
      </c>
      <c r="M44" s="1">
        <f t="shared" si="1"/>
        <v>0.26031599999999999</v>
      </c>
    </row>
    <row r="45" spans="5:13" x14ac:dyDescent="0.2">
      <c r="E45" s="1">
        <v>0.17774907256252787</v>
      </c>
      <c r="F45" s="1">
        <v>9365.1100599509537</v>
      </c>
      <c r="G45" s="1">
        <f t="shared" si="2"/>
        <v>9365.2878090235154</v>
      </c>
      <c r="K45" s="1">
        <v>0.27271200000000001</v>
      </c>
      <c r="L45" s="1">
        <v>3120.0218118763937</v>
      </c>
      <c r="M45" s="1">
        <f t="shared" si="1"/>
        <v>3120.2945238763937</v>
      </c>
    </row>
    <row r="46" spans="5:13" x14ac:dyDescent="0.2">
      <c r="E46" s="1">
        <v>1.8198642176431588</v>
      </c>
      <c r="F46" s="1">
        <v>95883.643423226968</v>
      </c>
      <c r="G46" s="1">
        <f t="shared" si="2"/>
        <v>95885.463287444611</v>
      </c>
      <c r="K46" s="1">
        <v>0.68797799999999998</v>
      </c>
      <c r="L46" s="1">
        <v>10702.965414733422</v>
      </c>
      <c r="M46" s="1">
        <f t="shared" si="1"/>
        <v>10703.653392733422</v>
      </c>
    </row>
    <row r="47" spans="5:13" x14ac:dyDescent="0.2">
      <c r="E47" s="1">
        <v>0.31706921042553871</v>
      </c>
      <c r="F47" s="1">
        <v>16705.505179006537</v>
      </c>
      <c r="G47" s="1">
        <f t="shared" si="2"/>
        <v>16705.822248216962</v>
      </c>
      <c r="K47" s="1">
        <v>0.29750399999999994</v>
      </c>
      <c r="L47" s="1">
        <v>0</v>
      </c>
      <c r="M47" s="1">
        <f t="shared" si="1"/>
        <v>0.29750399999999994</v>
      </c>
    </row>
    <row r="48" spans="5:13" x14ac:dyDescent="0.2">
      <c r="E48" s="1">
        <v>0.20906153787324544</v>
      </c>
      <c r="F48" s="1">
        <v>11014.8777895694</v>
      </c>
      <c r="G48" s="1">
        <f t="shared" si="2"/>
        <v>11015.086851107273</v>
      </c>
      <c r="K48" s="1">
        <v>0.26651399999999997</v>
      </c>
      <c r="L48" s="1">
        <v>0</v>
      </c>
      <c r="M48" s="1">
        <f t="shared" si="1"/>
        <v>0.26651399999999997</v>
      </c>
    </row>
    <row r="49" spans="5:13" x14ac:dyDescent="0.2">
      <c r="E49" s="1">
        <v>0.94567711792303499</v>
      </c>
      <c r="F49" s="1">
        <v>49825.127989970119</v>
      </c>
      <c r="G49" s="1">
        <f t="shared" si="2"/>
        <v>49826.073667088043</v>
      </c>
      <c r="K49" s="1">
        <v>0.73756200000000005</v>
      </c>
      <c r="L49" s="1">
        <v>7492.6315484940897</v>
      </c>
      <c r="M49" s="1">
        <f t="shared" si="1"/>
        <v>7493.3691104940899</v>
      </c>
    </row>
    <row r="50" spans="5:13" x14ac:dyDescent="0.2">
      <c r="E50" s="1">
        <v>0.10467309832439869</v>
      </c>
      <c r="F50" s="1">
        <v>5514.9378390102383</v>
      </c>
      <c r="G50" s="1">
        <f t="shared" si="2"/>
        <v>5515.0425121085627</v>
      </c>
      <c r="K50" s="1">
        <v>0.26651399999999997</v>
      </c>
      <c r="L50" s="1">
        <v>2129.1777775152086</v>
      </c>
      <c r="M50" s="1">
        <f t="shared" si="1"/>
        <v>2129.4442915152085</v>
      </c>
    </row>
    <row r="51" spans="5:13" x14ac:dyDescent="0.2">
      <c r="E51" s="1">
        <v>2.5786831821860026</v>
      </c>
      <c r="F51" s="1">
        <v>135863.72892281169</v>
      </c>
      <c r="G51" s="1">
        <f t="shared" si="2"/>
        <v>135866.30760599388</v>
      </c>
      <c r="K51" s="1">
        <v>1.245798</v>
      </c>
      <c r="L51" s="1">
        <v>89042.329292776718</v>
      </c>
      <c r="M51" s="1">
        <f t="shared" si="1"/>
        <v>89043.575090776721</v>
      </c>
    </row>
    <row r="52" spans="5:13" x14ac:dyDescent="0.2">
      <c r="E52" s="1">
        <v>0.30779746745041719</v>
      </c>
      <c r="F52" s="1">
        <v>16217.002526600039</v>
      </c>
      <c r="G52" s="1">
        <f t="shared" si="2"/>
        <v>16217.31032406749</v>
      </c>
      <c r="K52" s="1">
        <v>0.35948399999999997</v>
      </c>
      <c r="L52" s="1">
        <v>44181.616328892742</v>
      </c>
      <c r="M52" s="1">
        <f t="shared" si="1"/>
        <v>44181.975812892742</v>
      </c>
    </row>
    <row r="53" spans="5:13" x14ac:dyDescent="0.2">
      <c r="E53" s="1">
        <v>1.1402617237824939</v>
      </c>
      <c r="F53" s="1">
        <v>60077.256024027614</v>
      </c>
      <c r="G53" s="1">
        <f t="shared" si="2"/>
        <v>60078.396285751398</v>
      </c>
      <c r="K53" s="1">
        <v>0.76235399999999998</v>
      </c>
      <c r="L53" s="1">
        <v>57814.525028613971</v>
      </c>
      <c r="M53" s="1">
        <f t="shared" si="1"/>
        <v>57815.287382613969</v>
      </c>
    </row>
    <row r="54" spans="5:13" x14ac:dyDescent="0.2">
      <c r="E54" s="1">
        <v>0.22309114895402152</v>
      </c>
      <c r="F54" s="1">
        <v>11754.059434658186</v>
      </c>
      <c r="G54" s="1">
        <f t="shared" si="2"/>
        <v>11754.282525807139</v>
      </c>
      <c r="K54" s="1">
        <v>0.25411800000000001</v>
      </c>
      <c r="L54" s="1">
        <v>0</v>
      </c>
      <c r="M54" s="1">
        <f t="shared" si="1"/>
        <v>0.25411800000000001</v>
      </c>
    </row>
    <row r="55" spans="5:13" x14ac:dyDescent="0.2">
      <c r="E55" s="1">
        <v>0.32406368319624446</v>
      </c>
      <c r="F55" s="1">
        <v>17074.024723804425</v>
      </c>
      <c r="G55" s="1">
        <f t="shared" si="2"/>
        <v>17074.348787487623</v>
      </c>
      <c r="K55" s="1">
        <v>0.44625599999999999</v>
      </c>
      <c r="L55" s="1">
        <v>876.45583459235831</v>
      </c>
      <c r="M55" s="1">
        <f t="shared" si="1"/>
        <v>876.90209059235826</v>
      </c>
    </row>
    <row r="56" spans="5:13" x14ac:dyDescent="0.2">
      <c r="E56" s="1">
        <v>0.68708495310374529</v>
      </c>
      <c r="F56" s="1">
        <v>36200.617609913359</v>
      </c>
      <c r="G56" s="1">
        <f t="shared" si="2"/>
        <v>36201.304694866463</v>
      </c>
      <c r="K56" s="1">
        <v>0.35948399999999997</v>
      </c>
      <c r="L56" s="1">
        <v>6015.1115332982745</v>
      </c>
      <c r="M56" s="1">
        <f t="shared" si="1"/>
        <v>6015.4710172982741</v>
      </c>
    </row>
    <row r="57" spans="5:13" x14ac:dyDescent="0.2">
      <c r="E57" s="1">
        <v>8.2063058437698747E-2</v>
      </c>
      <c r="F57" s="1">
        <v>4323.6769848961394</v>
      </c>
      <c r="G57" s="1">
        <f t="shared" si="2"/>
        <v>4323.759047954577</v>
      </c>
      <c r="K57" s="1">
        <v>0.27271200000000001</v>
      </c>
      <c r="L57" s="1">
        <v>0</v>
      </c>
      <c r="M57" s="1">
        <f t="shared" si="1"/>
        <v>0.27271200000000001</v>
      </c>
    </row>
    <row r="58" spans="5:13" x14ac:dyDescent="0.2">
      <c r="E58" s="1">
        <v>8.6861592082717806E-2</v>
      </c>
      <c r="F58" s="1">
        <v>4576.4985330714335</v>
      </c>
      <c r="G58" s="1">
        <f t="shared" si="2"/>
        <v>4576.5853946635161</v>
      </c>
      <c r="K58" s="1">
        <v>0.26651399999999997</v>
      </c>
      <c r="L58" s="1">
        <v>0</v>
      </c>
      <c r="M58" s="1">
        <f t="shared" si="1"/>
        <v>0.26651399999999997</v>
      </c>
    </row>
    <row r="59" spans="5:13" x14ac:dyDescent="0.2">
      <c r="E59" s="1">
        <v>0.10048454776984816</v>
      </c>
      <c r="F59" s="1">
        <v>5294.2546232301092</v>
      </c>
      <c r="G59" s="1">
        <f t="shared" si="2"/>
        <v>5294.3551077778793</v>
      </c>
      <c r="K59" s="1">
        <v>0.27271200000000001</v>
      </c>
      <c r="L59" s="1">
        <v>0</v>
      </c>
      <c r="M59" s="1">
        <f t="shared" si="1"/>
        <v>0.27271200000000001</v>
      </c>
    </row>
    <row r="60" spans="5:13" x14ac:dyDescent="0.2">
      <c r="E60" s="1">
        <v>0.20682493320819417</v>
      </c>
      <c r="F60" s="1">
        <v>10897.037237453796</v>
      </c>
      <c r="G60" s="1">
        <f t="shared" si="2"/>
        <v>10897.244062387004</v>
      </c>
      <c r="K60" s="1">
        <v>0.51443399999999995</v>
      </c>
      <c r="L60" s="1">
        <v>13808.687535729625</v>
      </c>
      <c r="M60" s="1">
        <f t="shared" si="1"/>
        <v>13809.201969729625</v>
      </c>
    </row>
    <row r="61" spans="5:13" x14ac:dyDescent="0.2">
      <c r="E61" s="1">
        <v>0.4359752475275363</v>
      </c>
      <c r="F61" s="1">
        <v>22970.337440570616</v>
      </c>
      <c r="G61" s="1">
        <f t="shared" si="2"/>
        <v>22970.773415818145</v>
      </c>
      <c r="K61" s="1">
        <v>0.79954199999999997</v>
      </c>
      <c r="L61" s="1">
        <v>19669.322742067361</v>
      </c>
      <c r="M61" s="1">
        <f t="shared" si="1"/>
        <v>19670.122284067362</v>
      </c>
    </row>
    <row r="62" spans="5:13" x14ac:dyDescent="0.2">
      <c r="E62" s="1">
        <v>0.16668804585536529</v>
      </c>
      <c r="F62" s="1">
        <v>8782.3349658519692</v>
      </c>
      <c r="G62" s="1">
        <f t="shared" si="2"/>
        <v>8782.5016538978252</v>
      </c>
      <c r="K62" s="1">
        <v>0.26651399999999997</v>
      </c>
      <c r="L62" s="1">
        <v>0</v>
      </c>
      <c r="M62" s="1">
        <f t="shared" si="1"/>
        <v>0.26651399999999997</v>
      </c>
    </row>
    <row r="63" spans="5:13" x14ac:dyDescent="0.2">
      <c r="E63" s="1">
        <v>0.12846243885267111</v>
      </c>
      <c r="F63" s="1">
        <v>6768.3328024216562</v>
      </c>
      <c r="G63" s="1">
        <f t="shared" si="2"/>
        <v>6768.4612648605089</v>
      </c>
      <c r="K63" s="1">
        <v>0.33469199999999999</v>
      </c>
      <c r="L63" s="1">
        <v>1505.4272151394171</v>
      </c>
      <c r="M63" s="1">
        <f t="shared" si="1"/>
        <v>1505.761907139417</v>
      </c>
    </row>
    <row r="64" spans="5:13" x14ac:dyDescent="0.2">
      <c r="E64" s="1">
        <v>1.2686021660170714</v>
      </c>
      <c r="F64" s="1">
        <v>66839.161159970245</v>
      </c>
      <c r="G64" s="1">
        <f t="shared" si="2"/>
        <v>66840.429762136264</v>
      </c>
      <c r="K64" s="1">
        <v>0.88011600000000001</v>
      </c>
      <c r="L64" s="1">
        <v>24857.277495219103</v>
      </c>
      <c r="M64" s="1">
        <f t="shared" si="1"/>
        <v>24858.157611219103</v>
      </c>
    </row>
    <row r="65" spans="5:13" x14ac:dyDescent="0.2">
      <c r="E65" s="1">
        <v>0.26127609041735111</v>
      </c>
      <c r="F65" s="1">
        <v>13765.919042595486</v>
      </c>
      <c r="G65" s="1">
        <f t="shared" si="2"/>
        <v>13766.180318685903</v>
      </c>
      <c r="K65" s="1">
        <v>0.32849400000000001</v>
      </c>
      <c r="L65" s="1">
        <v>0</v>
      </c>
      <c r="M65" s="1">
        <f t="shared" si="1"/>
        <v>0.32849400000000001</v>
      </c>
    </row>
    <row r="66" spans="5:13" x14ac:dyDescent="0.2">
      <c r="E66" s="1">
        <v>0.85182105306961142</v>
      </c>
      <c r="F66" s="1">
        <v>44880.109912100808</v>
      </c>
      <c r="G66" s="1">
        <f t="shared" ref="G66:G68" si="3">+E66+F66</f>
        <v>44880.961733153876</v>
      </c>
      <c r="K66" s="1">
        <v>0.43385999999999997</v>
      </c>
      <c r="L66" s="1">
        <v>833.3584346794562</v>
      </c>
      <c r="M66" s="1">
        <f t="shared" si="1"/>
        <v>833.79229467945618</v>
      </c>
    </row>
    <row r="67" spans="5:13" x14ac:dyDescent="0.2">
      <c r="E67" s="1">
        <v>0.24781579688767899</v>
      </c>
      <c r="F67" s="1">
        <v>13056.733174408855</v>
      </c>
      <c r="G67" s="1">
        <f t="shared" si="3"/>
        <v>13056.980990205742</v>
      </c>
      <c r="K67" s="1">
        <v>0.31609799999999999</v>
      </c>
      <c r="L67" s="1">
        <v>0</v>
      </c>
      <c r="M67" s="1">
        <f t="shared" ref="M67:M68" si="4">+K67+L67</f>
        <v>0.31609799999999999</v>
      </c>
    </row>
    <row r="68" spans="5:13" x14ac:dyDescent="0.2">
      <c r="E68" s="1">
        <v>0.21142013915639038</v>
      </c>
      <c r="F68" s="1">
        <v>11139.146008164036</v>
      </c>
      <c r="G68" s="1">
        <f t="shared" si="3"/>
        <v>11139.357428303192</v>
      </c>
      <c r="K68" s="1">
        <v>0.33469199999999999</v>
      </c>
      <c r="L68" s="1">
        <v>7922.3610930801715</v>
      </c>
      <c r="M68" s="1">
        <f t="shared" si="4"/>
        <v>7922.6957850801718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Guadalupe Aguilar Dominguez</dc:creator>
  <cp:lastModifiedBy>Claudia A. Charles Silva</cp:lastModifiedBy>
  <cp:lastPrinted>2024-04-02T15:47:22Z</cp:lastPrinted>
  <dcterms:created xsi:type="dcterms:W3CDTF">2015-07-30T16:33:22Z</dcterms:created>
  <dcterms:modified xsi:type="dcterms:W3CDTF">2024-04-02T15:52:26Z</dcterms:modified>
</cp:coreProperties>
</file>