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285" activeTab="1"/>
  </bookViews>
  <sheets>
    <sheet name="Hoja1" sheetId="2" r:id="rId1"/>
    <sheet name="Hoja2" sheetId="3" r:id="rId2"/>
    <sheet name="Sheet1" sheetId="1" r:id="rId3"/>
  </sheets>
  <definedNames>
    <definedName name="_xlnm._FilterDatabase" localSheetId="2" hidden="1">Sheet1!$A$2:$P$260</definedName>
  </definedNames>
  <calcPr calcId="162913"/>
  <pivotCaches>
    <pivotCache cacheId="4" r:id="rId4"/>
  </pivotCaches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7" i="1"/>
  <c r="O4" i="1"/>
  <c r="O5" i="1"/>
  <c r="O6" i="1"/>
  <c r="O3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7" i="1"/>
  <c r="J4" i="1"/>
  <c r="J5" i="1"/>
  <c r="J6" i="1"/>
  <c r="J3" i="1"/>
  <c r="I261" i="1"/>
  <c r="K261" i="1"/>
  <c r="L261" i="1"/>
  <c r="M261" i="1"/>
  <c r="N261" i="1"/>
  <c r="H261" i="1"/>
  <c r="O261" i="1" l="1"/>
  <c r="J261" i="1"/>
</calcChain>
</file>

<file path=xl/sharedStrings.xml><?xml version="1.0" encoding="utf-8"?>
<sst xmlns="http://schemas.openxmlformats.org/spreadsheetml/2006/main" count="2034" uniqueCount="135">
  <si>
    <t>Clasificación por Objeto del gasto a Nivel Cap por Unidad Ejecutora</t>
  </si>
  <si>
    <t>Año</t>
  </si>
  <si>
    <t>Mes</t>
  </si>
  <si>
    <t>Tipo recurso ID</t>
  </si>
  <si>
    <t>Tipo recurso</t>
  </si>
  <si>
    <t>Entidad ID</t>
  </si>
  <si>
    <t>$ Aprobado anual</t>
  </si>
  <si>
    <t>$ Ampliaciones acum</t>
  </si>
  <si>
    <t>Modificado</t>
  </si>
  <si>
    <t>$ Comprometido acum</t>
  </si>
  <si>
    <t>$ Devengado cargos acum</t>
  </si>
  <si>
    <t>$ Ejercido cargos acum</t>
  </si>
  <si>
    <t>$ Pagado acum</t>
  </si>
  <si>
    <t>Subejercido</t>
  </si>
  <si>
    <t>2022</t>
  </si>
  <si>
    <t>Septiembre</t>
  </si>
  <si>
    <t>1000000</t>
  </si>
  <si>
    <t>NO ETIQUETADOS</t>
  </si>
  <si>
    <t>101</t>
  </si>
  <si>
    <t>2000000</t>
  </si>
  <si>
    <t>ETIQUETADOS</t>
  </si>
  <si>
    <t>Suma Total</t>
  </si>
  <si>
    <t>Dependencia_desc</t>
  </si>
  <si>
    <t>101 DESPACHO DEL EJECUTIVO</t>
  </si>
  <si>
    <t>102 SECRETARIA GENERAL DE GOBIERNO</t>
  </si>
  <si>
    <t>103 SECRETARIA DE HACIENDA</t>
  </si>
  <si>
    <t>104 SECRETARIA DE INNOVACION Y DESARROLLO ECONOMICO</t>
  </si>
  <si>
    <t>105 SECRETARIA DE DESARROLLO HUMANO Y BIEN COMUN</t>
  </si>
  <si>
    <t>106 SECRETARIA DE SALUD</t>
  </si>
  <si>
    <t>107 SECRETARIA DE EDUCACION Y DEPORTE</t>
  </si>
  <si>
    <t>108 SECRETARIA DE TRABAJO Y PREVISION SOCIAL</t>
  </si>
  <si>
    <t>109 SECRETARIA DE CULTURA</t>
  </si>
  <si>
    <t>110 SECRETARIA DE COMUNICACIONES Y OBRAS PUBLICAS</t>
  </si>
  <si>
    <t>111 SECRETARIA DE DESARROLLO URBANO Y ECOLOGIA</t>
  </si>
  <si>
    <t>112 SECRETARIA DE DESARROLLO RURAL</t>
  </si>
  <si>
    <t>114 SECRETARIA DE LA FUNCION PUBLICA</t>
  </si>
  <si>
    <t>115 FISCALIA GENERAL DEL ESTADO</t>
  </si>
  <si>
    <t>117 COORDINACION DE COMUNICACIÓN</t>
  </si>
  <si>
    <t>119 REPRESENTACION DEL GOBIERNO DEL ESTADO EN LA CD. DE MEXICO</t>
  </si>
  <si>
    <t>120 OFICINAS ESTATALES DE ENLACE CON LA SECRETARIA DE RELACIONES EXTERIORES</t>
  </si>
  <si>
    <t>121 DEUDA PUBLICA</t>
  </si>
  <si>
    <t>124 COMISION ESTATAL PARA LOS PUEBLOS INDIGENAS</t>
  </si>
  <si>
    <t>126 SECRETARIA DE SEGURIDAD PUBLICA</t>
  </si>
  <si>
    <t>127 SECRETARIA DE COORDINACION DE GABINETE</t>
  </si>
  <si>
    <t>128 COORDINACIÓN DE RELACIONES PÚBLICAS</t>
  </si>
  <si>
    <t>129 SECRETARIA DE TURISMO</t>
  </si>
  <si>
    <t>201 CONGRESO DEL ESTADO</t>
  </si>
  <si>
    <t>202 AUDITORIA SUPERIOR DEL ESTADO DE CHIHUAHUA</t>
  </si>
  <si>
    <t>301 TRIBUNAL SUPERIOR DE JUSTICIA</t>
  </si>
  <si>
    <t>401 SERVICIOS EDUCATIVOS DEL ESTADO DE CHIHUAHUA</t>
  </si>
  <si>
    <t>402 UNIVERSIDAD TECNOLOGICA DE CHIHUAHUA</t>
  </si>
  <si>
    <t>403 UNIVERSIDAD TECNOLOGICA DE CIUDAD JUAREZ</t>
  </si>
  <si>
    <t>404 COLEGIO DE BACHILLERES DEL ESTADO DE CHIHUAHUA</t>
  </si>
  <si>
    <t>405 INSTITUTO TECNOLOGICO SUPERIOR DE NUEVO CASAS GRANDES</t>
  </si>
  <si>
    <t>406 COLEGIO DE ESTUDIOS CIENTIFICOS Y TECNOLOGICOS DEL ESTADO DE CHIHUAHUA</t>
  </si>
  <si>
    <t>407 COLEGIO DE EDUCACION PROFESIONAL TECNICA DEL ESTADO DE CHIHUAHUA</t>
  </si>
  <si>
    <t>408 INSTITUTO CHIHUAHUENSE DE EDUCACION PARA LOS ADULTOS</t>
  </si>
  <si>
    <t>409 INSTITUTO DE APOYO AL DESARROLLO TECNOLOGICO</t>
  </si>
  <si>
    <t>410 INSTITUTO DE CAPACITACION PARA EL TRABAJO DEL ESTADO DE CHIHUAHUA</t>
  </si>
  <si>
    <t>411 FOMENTO Y DESARROLLO ARTESANAL DEL ESTADO DE CHIHUAHUA</t>
  </si>
  <si>
    <t>412 PARQUE CUMBRES DE MAJALCA</t>
  </si>
  <si>
    <t>413 SERVICIOS DE SALUD DE CHIHUAHUA</t>
  </si>
  <si>
    <t>414 INSTITUTO CHIHUAHUENSE DE SALUD</t>
  </si>
  <si>
    <t>415 DESARROLLO INTEGRAL DE LA FAMILIA DEL ESTADO DE CHIHUAHUA</t>
  </si>
  <si>
    <t>416 INSTITUTO CHIHUAHUENSE DE LAS MUJERES</t>
  </si>
  <si>
    <t>417 CONSEJO ESTATAL DE POBLACION</t>
  </si>
  <si>
    <t>418 UNIVERSIDAD AUTONOMA DE CHIHUAHUA</t>
  </si>
  <si>
    <t>419 UNIVERSIDAD AUTONOMA DE CD. JUAREZ</t>
  </si>
  <si>
    <t>421 PENSIONES CIVILES DEL ESTADO DE CHIHUAHUA</t>
  </si>
  <si>
    <t>422 JUNTA CENTRAL DE AGUA Y SANEAMIENTO</t>
  </si>
  <si>
    <t>425 INSTITUTO CHIHUAHUENSE DEL DEPORTE Y CULTURA FISICA</t>
  </si>
  <si>
    <t>426 INSTITUTO CHIHUAHUENSE DE LA JUVENTUD</t>
  </si>
  <si>
    <t>427 JUNTA DE ASISTENCIA SOCIAL PRIVADA DEL ESTADO DE CHIHUAHUA</t>
  </si>
  <si>
    <t>428 EL COLEGIO DE CHIHUAHUA</t>
  </si>
  <si>
    <t>429 INSTITUTO DE INNOVACION Y COMPETITIVIDAD</t>
  </si>
  <si>
    <t>430 INSTITUTO CHIHUAHUENSE DE INFRAESTRUCTURA FISICA EDUCATIVA</t>
  </si>
  <si>
    <t>431 UNIVERSIDAD POLITECNICA DE CHIHUAHUA</t>
  </si>
  <si>
    <t>432 UNIVERSIDAD TECNOLOGICA DE LA TARAHUMARA</t>
  </si>
  <si>
    <t>433 UNIVERSIDAD TECNOLOGICA DE PARRAL</t>
  </si>
  <si>
    <t>434 UNIVERSIDAD PEDAGOGICA NACIONAL DEL ESTADO DE CHIHUAHUA</t>
  </si>
  <si>
    <t>435 UNIVERSIDAD TECNOLOGICA DE LA BABICORA</t>
  </si>
  <si>
    <t>436 COMISION ESTATAL DE VIVIENDA, SUELO E INFRAESTRUCTURA DE CHIHUAHUA</t>
  </si>
  <si>
    <t>437 UNIVERSIDAD TECNOLOGICA DE PAQUIME</t>
  </si>
  <si>
    <t>438 UNIVERSIDAD TECNOLOGICA DE CAMARGO</t>
  </si>
  <si>
    <t>439 UNIVERSIDAD TECNOLOGICA DE CHIHUAHUA SUR</t>
  </si>
  <si>
    <t>440 SUBSISTEMA DE PREPARATORIA ABIERTA Y TELEBACHILLERATO DEL ESTADO DE CHIHUAHUA</t>
  </si>
  <si>
    <t>441 UNIVERSIDAD TECNOLOGICA PASO DEL NORTE</t>
  </si>
  <si>
    <t>445 SECRETARIA EJECUTIVA DEL SISTEMA ESTATAL ANTICORRUPCION</t>
  </si>
  <si>
    <t>447 CENTRO DE CONCILIACION LABORAL DEL ESTADO DE CHIHUAHUA</t>
  </si>
  <si>
    <t>505 CASA CHIHUAHUA CENTRO DE PATRIMONIO CULTURAL</t>
  </si>
  <si>
    <t>507 FONDO DE RETIRO DE LOS TRABAJADORES INCORPORADOS A LA SECCION 42 DEL SNTE</t>
  </si>
  <si>
    <t>508 FIDEICOMISO POLICIA AMIGO</t>
  </si>
  <si>
    <t>509 FIDEICOMISO TRANSITO AMIGO</t>
  </si>
  <si>
    <t>510 FIDEICOMISO DE PROMOCION Y FOMENTO DE LAS ACTIVIDADES TURISTICAS</t>
  </si>
  <si>
    <t>511 FIDEICOMISO EXPO-CHIHUAHUA</t>
  </si>
  <si>
    <t>512 FONDO DE APOYO A LA DELEGACION DE LA CRUZ ROJA</t>
  </si>
  <si>
    <t>513 FIDEICOMISO SOCIAL DEL EMPRESARIADO CHIHUAHUENSE</t>
  </si>
  <si>
    <t>516 FONDO DE FOMENTO AGROPECUARIO DEL ESTADO (FOFAE)</t>
  </si>
  <si>
    <t>520 FIDEICOMISO DEL PROGRAMA DE CARRETERAS FEDERALES Y ESTATALES</t>
  </si>
  <si>
    <t>521 FIDEICOMISO IRREVOCABLE DE ADMINISTRACION Y GARANTIA DE PAGO</t>
  </si>
  <si>
    <t>524 FIDEICOMISO PARA EL DESARROLLO FORESTAL SUSTENTABLE EN EL ESTADO (FIDEFOSE)</t>
  </si>
  <si>
    <t>528 FONDO DE ATENCION A NIÑOS Y NIÑAS HIJOS DE LAS VICTIMAS DE LA LUCHA CONTRA EL CRIMEN</t>
  </si>
  <si>
    <t>531 FIDEICOMISO PARA LA COMPETITIVIDAD Y SEGURIDAD CIUDADANA</t>
  </si>
  <si>
    <t>537 FONDO DE AYUDA, ASISTENCIA Y REPARACION A VICTIMAS DEL ESTADO DE CHIHUAHUA</t>
  </si>
  <si>
    <t>538 FIDEICOMISO IRREVOCABLE DE ADMINISTRACION E INVERSION FANVIPOL</t>
  </si>
  <si>
    <t>539 FONDO PARA EL DESARROLLO AGROPECUARIO, AGROINDUSTRIAL, ACUICOLA Y FORESTAL (FIDEAAAF)</t>
  </si>
  <si>
    <t>540 FIDEICOMISO DEL SISTEMA INTEGRADO DE TRANSPORTE DE CIUDAD JUAREZ</t>
  </si>
  <si>
    <t>602 ADMINISTRADORA DE SERVICIOS AEROPORTUARIOS DE CHIHUAHUA</t>
  </si>
  <si>
    <t>603 OPERADORA DE TRANSPORTE</t>
  </si>
  <si>
    <t>701 COMISION ESTATAL DE LOS DERECHOS HUMANOS</t>
  </si>
  <si>
    <t>702 INSTITUTO ESTATAL ELECTORAL</t>
  </si>
  <si>
    <t>703 TRIBUNAL ESTATAL ELECTORAL</t>
  </si>
  <si>
    <t>704 INSTITUTO CHIHUAHUENSE PARA LA TRANSPARENCIA Y ACCESO A LA INFORMACION PUBLICA</t>
  </si>
  <si>
    <t>705 TRIBUNAL ESTATAL DE JUSTICIA ADMINISTRATIVA DE CHIHUAHUA</t>
  </si>
  <si>
    <t>706 FISCALIA ANTICORRUPCION DEL ESTADO DE CHIHUAHUA</t>
  </si>
  <si>
    <t>801 MUNICIPIOS</t>
  </si>
  <si>
    <t>907 INSTITUTO TECNOLOGICO DE CIUDAD CUAUHTEMOC (ITCD CUAUHTEMOC)</t>
  </si>
  <si>
    <t xml:space="preserve"> </t>
  </si>
  <si>
    <t>capítulo_descr</t>
  </si>
  <si>
    <t>1 SERVICIOS PERSONALES</t>
  </si>
  <si>
    <t>2 MATERIALES Y SUMINISTROS</t>
  </si>
  <si>
    <t>3 SERVICIOS GENERALES</t>
  </si>
  <si>
    <t>5 BIENES MUEBLES, INMUEBLES E INTANGIBLES</t>
  </si>
  <si>
    <t>9 DEUDA PUBLICA</t>
  </si>
  <si>
    <t>4 TRANSFERENCIAS, ASIGNACIONES, SUBSIDIOS Y OTRAS AYUDAS</t>
  </si>
  <si>
    <t>6 INVERSION PUBLICA</t>
  </si>
  <si>
    <t>7 INVERSIONES FINANCIERAS Y OTRAS PROVISIONES</t>
  </si>
  <si>
    <t>8 PARTICIPACIONES Y APORTACIONES</t>
  </si>
  <si>
    <t>Etiquetas de fila</t>
  </si>
  <si>
    <t>Total general</t>
  </si>
  <si>
    <t>Etiquetas de columna</t>
  </si>
  <si>
    <t>Suma de $ Devengado cargos acum</t>
  </si>
  <si>
    <t>CLASIFICACION POR OBJETO DEL GASTO A NIVEL CAPITULO Y POR UNIDAD EJECUTORA</t>
  </si>
  <si>
    <t>(pesos)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</si>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</sst>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</font>
    <font>
      <b/>
      <sz val="10"/>
      <color rgb="FF333399"/>
      <name val="Calibri"/>
    </font>
    <font>
      <sz val="8"/>
      <color theme="1"/>
      <name val="Calibri"/>
    </font>
    <font>
      <b/>
      <sz val="8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/>
      <bottom/>
      <diagonal/>
    </border>
    <border>
      <left style="thin">
        <color rgb="FF97999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right" vertical="top" wrapText="1"/>
    </xf>
    <xf numFmtId="3" fontId="2" fillId="3" borderId="3" xfId="0" applyNumberFormat="1" applyFont="1" applyFill="1" applyBorder="1" applyAlignment="1">
      <alignment horizontal="right" vertical="top" wrapText="1"/>
    </xf>
    <xf numFmtId="3" fontId="2" fillId="3" borderId="4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3" fontId="2" fillId="3" borderId="5" xfId="0" applyNumberFormat="1" applyFont="1" applyFill="1" applyBorder="1" applyAlignment="1">
      <alignment horizontal="right" vertical="top" wrapText="1"/>
    </xf>
    <xf numFmtId="3" fontId="2" fillId="3" borderId="6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1" pivotButton="1" applyFont="1"/>
    <xf numFmtId="43" fontId="0" fillId="0" borderId="0" xfId="1" applyFont="1"/>
    <xf numFmtId="0" fontId="0" fillId="0" borderId="0" xfId="0" applyFill="1" applyBorder="1"/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3" fontId="5" fillId="0" borderId="8" xfId="1" applyNumberFormat="1" applyFont="1" applyFill="1" applyBorder="1" applyAlignment="1">
      <alignment horizontal="center"/>
    </xf>
    <xf numFmtId="43" fontId="5" fillId="0" borderId="9" xfId="1" applyNumberFormat="1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43" fontId="0" fillId="0" borderId="7" xfId="1" applyFont="1" applyBorder="1"/>
    <xf numFmtId="0" fontId="5" fillId="4" borderId="7" xfId="0" applyFont="1" applyFill="1" applyBorder="1" applyAlignment="1">
      <alignment horizontal="left"/>
    </xf>
    <xf numFmtId="43" fontId="5" fillId="4" borderId="7" xfId="1" applyNumberFormat="1" applyFont="1" applyFill="1" applyBorder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848.438905555558" createdVersion="6" refreshedVersion="6" minRefreshableVersion="3" recordCount="257">
  <cacheSource type="worksheet">
    <worksheetSource ref="A2:O259" sheet="Sheet1"/>
  </cacheSource>
  <cacheFields count="15">
    <cacheField name="Año" numFmtId="0">
      <sharedItems/>
    </cacheField>
    <cacheField name="Mes" numFmtId="0">
      <sharedItems/>
    </cacheField>
    <cacheField name="Tipo recurso ID" numFmtId="0">
      <sharedItems/>
    </cacheField>
    <cacheField name="Tipo recurso" numFmtId="0">
      <sharedItems/>
    </cacheField>
    <cacheField name="Dependencia_desc" numFmtId="0">
      <sharedItems count="94">
        <s v="101 DESPACHO DEL EJECUTIVO"/>
        <s v="102 SECRETARIA GENERAL DE GOBIERNO"/>
        <s v="103 SECRETARIA DE HACIENDA"/>
        <s v="104 SECRETARIA DE INNOVACION Y DESARROLLO ECONOMICO"/>
        <s v="105 SECRETARIA DE DESARROLLO HUMANO Y BIEN COMUN"/>
        <s v="106 SECRETARIA DE SALUD"/>
        <s v="107 SECRETARIA DE EDUCACION Y DEPORTE"/>
        <s v="108 SECRETARIA DE TRABAJO Y PREVISION SOCIAL"/>
        <s v="109 SECRETARIA DE CULTURA"/>
        <s v="110 SECRETARIA DE COMUNICACIONES Y OBRAS PUBLICAS"/>
        <s v="111 SECRETARIA DE DESARROLLO URBANO Y ECOLOGIA"/>
        <s v="112 SECRETARIA DE DESARROLLO RURAL"/>
        <s v="114 SECRETARIA DE LA FUNCION PUBLICA"/>
        <s v="115 FISCALIA GENERAL DEL ESTADO"/>
        <s v="117 COORDINACION DE COMUNICACIÓN"/>
        <s v="119 REPRESENTACION DEL GOBIERNO DEL ESTADO EN LA CD. DE MEXICO"/>
        <s v="120 OFICINAS ESTATALES DE ENLACE CON LA SECRETARIA DE RELACIONES EXTERIORES"/>
        <s v="121 DEUDA PUBLICA"/>
        <s v="124 COMISION ESTATAL PARA LOS PUEBLOS INDIGENAS"/>
        <s v="126 SECRETARIA DE SEGURIDAD PUBLICA"/>
        <s v="127 SECRETARIA DE COORDINACION DE GABINETE"/>
        <s v="128 COORDINACIÓN DE RELACIONES PÚBLICAS"/>
        <s v="129 SECRETARIA DE TURISMO"/>
        <s v="201 CONGRESO DEL ESTADO"/>
        <s v="202 AUDITORIA SUPERIOR DEL ESTADO DE CHIHUAHUA"/>
        <s v="301 TRIBUNAL SUPERIOR DE JUSTICIA"/>
        <s v="401 SERVICIOS EDUCATIVOS DEL ESTADO DE CHIHUAHUA"/>
        <s v="402 UNIVERSIDAD TECNOLOGICA DE CHIHUAHUA"/>
        <s v="403 UNIVERSIDAD TECNOLOGICA DE CIUDAD JUAREZ"/>
        <s v="404 COLEGIO DE BACHILLERES DEL ESTADO DE CHIHUAHUA"/>
        <s v="405 INSTITUTO TECNOLOGICO SUPERIOR DE NUEVO CASAS GRANDES"/>
        <s v="406 COLEGIO DE ESTUDIOS CIENTIFICOS Y TECNOLOGICOS DEL ESTADO DE CHIHUAHUA"/>
        <s v="407 COLEGIO DE EDUCACION PROFESIONAL TECNICA DEL ESTADO DE CHIHUAHUA"/>
        <s v="408 INSTITUTO CHIHUAHUENSE DE EDUCACION PARA LOS ADULTOS"/>
        <s v="409 INSTITUTO DE APOYO AL DESARROLLO TECNOLOGICO"/>
        <s v="410 INSTITUTO DE CAPACITACION PARA EL TRABAJO DEL ESTADO DE CHIHUAHUA"/>
        <s v="411 FOMENTO Y DESARROLLO ARTESANAL DEL ESTADO DE CHIHUAHUA"/>
        <s v="412 PARQUE CUMBRES DE MAJALCA"/>
        <s v="413 SERVICIOS DE SALUD DE CHIHUAHUA"/>
        <s v="414 INSTITUTO CHIHUAHUENSE DE SALUD"/>
        <s v="415 DESARROLLO INTEGRAL DE LA FAMILIA DEL ESTADO DE CHIHUAHUA"/>
        <s v="416 INSTITUTO CHIHUAHUENSE DE LAS MUJERES"/>
        <s v="417 CONSEJO ESTATAL DE POBLACION"/>
        <s v="418 UNIVERSIDAD AUTONOMA DE CHIHUAHUA"/>
        <s v="419 UNIVERSIDAD AUTONOMA DE CD. JUAREZ"/>
        <s v="421 PENSIONES CIVILES DEL ESTADO DE CHIHUAHUA"/>
        <s v="422 JUNTA CENTRAL DE AGUA Y SANEAMIENTO"/>
        <s v="425 INSTITUTO CHIHUAHUENSE DEL DEPORTE Y CULTURA FISICA"/>
        <s v="426 INSTITUTO CHIHUAHUENSE DE LA JUVENTUD"/>
        <s v="427 JUNTA DE ASISTENCIA SOCIAL PRIVADA DEL ESTADO DE CHIHUAHUA"/>
        <s v="428 EL COLEGIO DE CHIHUAHUA"/>
        <s v="429 INSTITUTO DE INNOVACION Y COMPETITIVIDAD"/>
        <s v="430 INSTITUTO CHIHUAHUENSE DE INFRAESTRUCTURA FISICA EDUCATIVA"/>
        <s v="431 UNIVERSIDAD POLITECNICA DE CHIHUAHUA"/>
        <s v="432 UNIVERSIDAD TECNOLOGICA DE LA TARAHUMARA"/>
        <s v="433 UNIVERSIDAD TECNOLOGICA DE PARRAL"/>
        <s v="434 UNIVERSIDAD PEDAGOGICA NACIONAL DEL ESTADO DE CHIHUAHUA"/>
        <s v="435 UNIVERSIDAD TECNOLOGICA DE LA BABICORA"/>
        <s v="436 COMISION ESTATAL DE VIVIENDA, SUELO E INFRAESTRUCTURA DE CHIHUAHUA"/>
        <s v="437 UNIVERSIDAD TECNOLOGICA DE PAQUIME"/>
        <s v="438 UNIVERSIDAD TECNOLOGICA DE CAMARGO"/>
        <s v="439 UNIVERSIDAD TECNOLOGICA DE CHIHUAHUA SUR"/>
        <s v="440 SUBSISTEMA DE PREPARATORIA ABIERTA Y TELEBACHILLERATO DEL ESTADO DE CHIHUAHUA"/>
        <s v="441 UNIVERSIDAD TECNOLOGICA PASO DEL NORTE"/>
        <s v="445 SECRETARIA EJECUTIVA DEL SISTEMA ESTATAL ANTICORRUPCION"/>
        <s v="447 CENTRO DE CONCILIACION LABORAL DEL ESTADO DE CHIHUAHUA"/>
        <s v="505 CASA CHIHUAHUA CENTRO DE PATRIMONIO CULTURAL"/>
        <s v="507 FONDO DE RETIRO DE LOS TRABAJADORES INCORPORADOS A LA SECCION 42 DEL SNTE"/>
        <s v="508 FIDEICOMISO POLICIA AMIGO"/>
        <s v="509 FIDEICOMISO TRANSITO AMIGO"/>
        <s v="510 FIDEICOMISO DE PROMOCION Y FOMENTO DE LAS ACTIVIDADES TURISTICAS"/>
        <s v="511 FIDEICOMISO EXPO-CHIHUAHUA"/>
        <s v="512 FONDO DE APOYO A LA DELEGACION DE LA CRUZ ROJA"/>
        <s v="513 FIDEICOMISO SOCIAL DEL EMPRESARIADO CHIHUAHUENSE"/>
        <s v="516 FONDO DE FOMENTO AGROPECUARIO DEL ESTADO (FOFAE)"/>
        <s v="520 FIDEICOMISO DEL PROGRAMA DE CARRETERAS FEDERALES Y ESTATALES"/>
        <s v="521 FIDEICOMISO IRREVOCABLE DE ADMINISTRACION Y GARANTIA DE PAGO"/>
        <s v="524 FIDEICOMISO PARA EL DESARROLLO FORESTAL SUSTENTABLE EN EL ESTADO (FIDEFOSE)"/>
        <s v="528 FONDO DE ATENCION A NIÑOS Y NIÑAS HIJOS DE LAS VICTIMAS DE LA LUCHA CONTRA EL CRIMEN"/>
        <s v="531 FIDEICOMISO PARA LA COMPETITIVIDAD Y SEGURIDAD CIUDADANA"/>
        <s v="537 FONDO DE AYUDA, ASISTENCIA Y REPARACION A VICTIMAS DEL ESTADO DE CHIHUAHUA"/>
        <s v="538 FIDEICOMISO IRREVOCABLE DE ADMINISTRACION E INVERSION FANVIPOL"/>
        <s v="539 FONDO PARA EL DESARROLLO AGROPECUARIO, AGROINDUSTRIAL, ACUICOLA Y FORESTAL (FIDEAAAF)"/>
        <s v="540 FIDEICOMISO DEL SISTEMA INTEGRADO DE TRANSPORTE DE CIUDAD JUAREZ"/>
        <s v="602 ADMINISTRADORA DE SERVICIOS AEROPORTUARIOS DE CHIHUAHUA"/>
        <s v="603 OPERADORA DE TRANSPORTE"/>
        <s v="701 COMISION ESTATAL DE LOS DERECHOS HUMANOS"/>
        <s v="702 INSTITUTO ESTATAL ELECTORAL"/>
        <s v="703 TRIBUNAL ESTATAL ELECTORAL"/>
        <s v="704 INSTITUTO CHIHUAHUENSE PARA LA TRANSPARENCIA Y ACCESO A LA INFORMACION PUBLICA"/>
        <s v="705 TRIBUNAL ESTATAL DE JUSTICIA ADMINISTRATIVA DE CHIHUAHUA"/>
        <s v="706 FISCALIA ANTICORRUPCION DEL ESTADO DE CHIHUAHUA"/>
        <s v="801 MUNICIPIOS"/>
        <s v="907 INSTITUTO TECNOLOGICO DE CIUDAD CUAUHTEMOC (ITCD CUAUHTEMOC)"/>
      </sharedItems>
    </cacheField>
    <cacheField name="capítulo_descr" numFmtId="0">
      <sharedItems count="9">
        <s v="1 SERVICIOS PERSONALES"/>
        <s v="2 MATERIALES Y SUMINISTROS"/>
        <s v="3 SERVICIOS GENERALES"/>
        <s v="5 BIENES MUEBLES, INMUEBLES E INTANGIBLES"/>
        <s v="4 TRANSFERENCIAS, ASIGNACIONES, SUBSIDIOS Y OTRAS AYUDAS"/>
        <s v="6 INVERSION PUBLICA"/>
        <s v="9 DEUDA PUBLICA"/>
        <s v="7 INVERSIONES FINANCIERAS Y OTRAS PROVISIONES"/>
        <s v="8 PARTICIPACIONES Y APORTACIONES"/>
      </sharedItems>
    </cacheField>
    <cacheField name="Entidad ID" numFmtId="0">
      <sharedItems/>
    </cacheField>
    <cacheField name="$ Aprobado anual" numFmtId="0">
      <sharedItems containsString="0" containsBlank="1" containsNumber="1" minValue="0" maxValue="13447944951.74"/>
    </cacheField>
    <cacheField name="$ Ampliaciones acum" numFmtId="3">
      <sharedItems containsSemiMixedTypes="0" containsString="0" containsNumber="1" minValue="-311102964.97000003" maxValue="865223788.48000002"/>
    </cacheField>
    <cacheField name="Modificado" numFmtId="3">
      <sharedItems containsSemiMixedTypes="0" containsString="0" containsNumber="1" minValue="0" maxValue="13460308436.559999"/>
    </cacheField>
    <cacheField name="$ Comprometido acum" numFmtId="0">
      <sharedItems containsString="0" containsBlank="1" containsNumber="1" minValue="0" maxValue="451785806.73000002"/>
    </cacheField>
    <cacheField name="$ Devengado cargos acum" numFmtId="0">
      <sharedItems containsString="0" containsBlank="1" containsNumber="1" minValue="0" maxValue="9601496344.6399994"/>
    </cacheField>
    <cacheField name="$ Ejercido cargos acum" numFmtId="0">
      <sharedItems containsString="0" containsBlank="1" containsNumber="1" minValue="0" maxValue="9601496344.6399994"/>
    </cacheField>
    <cacheField name="$ Pagado acum" numFmtId="0">
      <sharedItems containsString="0" containsBlank="1" containsNumber="1" minValue="0" maxValue="9601496344.6399994"/>
    </cacheField>
    <cacheField name="Subejercido" numFmtId="3">
      <sharedItems containsSemiMixedTypes="0" containsString="0" containsNumber="1" minValue="0" maxValue="3858812091.92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7">
  <r>
    <s v="2022"/>
    <s v="Septiembre"/>
    <s v="1000000"/>
    <s v="NO ETIQUETADOS"/>
    <x v="0"/>
    <x v="0"/>
    <s v="101"/>
    <n v="14324689.43"/>
    <n v="-1047044.69"/>
    <n v="13277644.74"/>
    <n v="0"/>
    <n v="10257493.58"/>
    <n v="10257493.58"/>
    <n v="8930399.9600000009"/>
    <n v="3020151.16"/>
  </r>
  <r>
    <s v="2022"/>
    <s v="Septiembre"/>
    <s v="1000000"/>
    <s v="NO ETIQUETADOS"/>
    <x v="0"/>
    <x v="1"/>
    <s v="101"/>
    <n v="576484.6"/>
    <n v="1481388.88"/>
    <n v="2057873.48"/>
    <n v="131792.14000000001"/>
    <n v="1280245.23"/>
    <n v="1280245.23"/>
    <n v="1280245.23"/>
    <n v="777628.25"/>
  </r>
  <r>
    <s v="2022"/>
    <s v="Septiembre"/>
    <s v="1000000"/>
    <s v="NO ETIQUETADOS"/>
    <x v="0"/>
    <x v="2"/>
    <s v="101"/>
    <n v="4132578.84"/>
    <n v="3833064.41"/>
    <n v="7965643.25"/>
    <n v="467006.78"/>
    <n v="5347023.03"/>
    <n v="5347023.03"/>
    <n v="5347023.03"/>
    <n v="2618620.2199999997"/>
  </r>
  <r>
    <s v="2022"/>
    <s v="Septiembre"/>
    <s v="1000000"/>
    <s v="NO ETIQUETADOS"/>
    <x v="0"/>
    <x v="3"/>
    <s v="101"/>
    <n v="0"/>
    <n v="853914.28"/>
    <n v="853914.28"/>
    <n v="0"/>
    <n v="853914.28"/>
    <n v="853914.28"/>
    <n v="853914.28"/>
    <n v="0"/>
  </r>
  <r>
    <s v="2022"/>
    <s v="Septiembre"/>
    <s v="1000000"/>
    <s v="NO ETIQUETADOS"/>
    <x v="1"/>
    <x v="0"/>
    <s v="101"/>
    <m/>
    <n v="0"/>
    <n v="0"/>
    <m/>
    <m/>
    <m/>
    <m/>
    <n v="0"/>
  </r>
  <r>
    <s v="2022"/>
    <s v="Septiembre"/>
    <s v="1000000"/>
    <s v="NO ETIQUETADOS"/>
    <x v="1"/>
    <x v="0"/>
    <s v="101"/>
    <n v="239845189.97"/>
    <n v="-5015831.37"/>
    <n v="234829358.59999999"/>
    <n v="0"/>
    <n v="150793381.28999999"/>
    <n v="150793381.28999999"/>
    <n v="138703283.59"/>
    <n v="84035977.310000002"/>
  </r>
  <r>
    <s v="2022"/>
    <s v="Septiembre"/>
    <s v="1000000"/>
    <s v="NO ETIQUETADOS"/>
    <x v="1"/>
    <x v="1"/>
    <s v="101"/>
    <n v="16406051.289999999"/>
    <n v="-4776147.8499999996"/>
    <n v="11629903.439999999"/>
    <n v="4946861.8"/>
    <n v="4026925.27"/>
    <n v="4026925.27"/>
    <n v="4023583.28"/>
    <n v="7602978.1699999999"/>
  </r>
  <r>
    <s v="2022"/>
    <s v="Septiembre"/>
    <s v="1000000"/>
    <s v="NO ETIQUETADOS"/>
    <x v="1"/>
    <x v="2"/>
    <s v="101"/>
    <n v="36135239.670000002"/>
    <n v="6644077.3600000003"/>
    <n v="42779317.030000001"/>
    <n v="10615225.949999999"/>
    <n v="23377132.199999999"/>
    <n v="23311934.43"/>
    <n v="23179206.969999999"/>
    <n v="19402184.830000002"/>
  </r>
  <r>
    <s v="2022"/>
    <s v="Septiembre"/>
    <s v="1000000"/>
    <s v="NO ETIQUETADOS"/>
    <x v="1"/>
    <x v="4"/>
    <s v="101"/>
    <n v="380000"/>
    <n v="10380000"/>
    <n v="10760000"/>
    <n v="0"/>
    <n v="0"/>
    <n v="0"/>
    <n v="0"/>
    <n v="10760000"/>
  </r>
  <r>
    <s v="2022"/>
    <s v="Septiembre"/>
    <s v="1000000"/>
    <s v="NO ETIQUETADOS"/>
    <x v="1"/>
    <x v="3"/>
    <s v="101"/>
    <n v="5500000"/>
    <n v="9681445.1799999997"/>
    <n v="15181445.18"/>
    <n v="7427943.25"/>
    <n v="5675073.1699999999"/>
    <n v="5675073.1699999999"/>
    <n v="5624435.9699999997"/>
    <n v="9506372.0099999998"/>
  </r>
  <r>
    <s v="2022"/>
    <s v="Septiembre"/>
    <s v="1000000"/>
    <s v="NO ETIQUETADOS"/>
    <x v="2"/>
    <x v="0"/>
    <s v="101"/>
    <n v="0"/>
    <n v="236938.25"/>
    <n v="236938.25"/>
    <n v="0"/>
    <n v="0"/>
    <n v="0"/>
    <n v="0"/>
    <n v="236938.25"/>
  </r>
  <r>
    <s v="2022"/>
    <s v="Septiembre"/>
    <s v="1000000"/>
    <s v="NO ETIQUETADOS"/>
    <x v="2"/>
    <x v="0"/>
    <s v="101"/>
    <n v="856094493.89999998"/>
    <n v="38051407.460000001"/>
    <n v="894145901.36000001"/>
    <n v="0"/>
    <n v="588809883.00999999"/>
    <n v="588809883.00999999"/>
    <n v="544832580.88"/>
    <n v="305336018.35000002"/>
  </r>
  <r>
    <s v="2022"/>
    <s v="Septiembre"/>
    <s v="1000000"/>
    <s v="NO ETIQUETADOS"/>
    <x v="2"/>
    <x v="1"/>
    <s v="101"/>
    <n v="341484684.70999998"/>
    <n v="73677407.730000004"/>
    <n v="415162092.44"/>
    <n v="55289778.259999998"/>
    <n v="343347590.70999998"/>
    <n v="342690163.56999999"/>
    <n v="342601571.88999999"/>
    <n v="71814501.730000019"/>
  </r>
  <r>
    <s v="2022"/>
    <s v="Septiembre"/>
    <s v="1000000"/>
    <s v="NO ETIQUETADOS"/>
    <x v="2"/>
    <x v="2"/>
    <s v="101"/>
    <n v="503591348.45999998"/>
    <n v="372536415.82999998"/>
    <n v="876127764.28999996"/>
    <n v="95453697.599999994"/>
    <n v="687508176.04999995"/>
    <n v="687397323.28999996"/>
    <n v="687056353.12"/>
    <n v="188619588.24000001"/>
  </r>
  <r>
    <s v="2022"/>
    <s v="Septiembre"/>
    <s v="1000000"/>
    <s v="NO ETIQUETADOS"/>
    <x v="2"/>
    <x v="4"/>
    <s v="101"/>
    <n v="609959586.39999998"/>
    <n v="-106264028.23"/>
    <n v="503695558.16999996"/>
    <n v="956558.64"/>
    <n v="107949040.2"/>
    <n v="107949040.2"/>
    <n v="107949040.2"/>
    <n v="395746517.96999997"/>
  </r>
  <r>
    <s v="2022"/>
    <s v="Septiembre"/>
    <s v="1000000"/>
    <s v="NO ETIQUETADOS"/>
    <x v="2"/>
    <x v="3"/>
    <s v="101"/>
    <n v="90000"/>
    <n v="53349972.770000003"/>
    <n v="53439972.770000003"/>
    <n v="25776537.710000001"/>
    <n v="19038154.210000001"/>
    <n v="19038154.210000001"/>
    <n v="18828718.41"/>
    <n v="34401818.560000002"/>
  </r>
  <r>
    <s v="2022"/>
    <s v="Septiembre"/>
    <s v="1000000"/>
    <s v="NO ETIQUETADOS"/>
    <x v="2"/>
    <x v="5"/>
    <s v="101"/>
    <n v="215408847.21000001"/>
    <n v="-100869915"/>
    <n v="114538932.21000001"/>
    <n v="0"/>
    <n v="0"/>
    <n v="0"/>
    <n v="0"/>
    <n v="114538932.21000001"/>
  </r>
  <r>
    <s v="2022"/>
    <s v="Septiembre"/>
    <s v="1000000"/>
    <s v="NO ETIQUETADOS"/>
    <x v="2"/>
    <x v="6"/>
    <s v="101"/>
    <n v="1631993755.3399999"/>
    <n v="-109142328.34"/>
    <n v="1522851427"/>
    <n v="0"/>
    <n v="1466188259.3800001"/>
    <n v="1466188259.3800001"/>
    <n v="1466188259.3800001"/>
    <n v="56663167.619999886"/>
  </r>
  <r>
    <s v="2022"/>
    <s v="Septiembre"/>
    <s v="1000000"/>
    <s v="NO ETIQUETADOS"/>
    <x v="3"/>
    <x v="0"/>
    <s v="101"/>
    <n v="0"/>
    <n v="205217.06"/>
    <n v="205217.06"/>
    <n v="0"/>
    <n v="0"/>
    <n v="0"/>
    <n v="0"/>
    <n v="205217.06"/>
  </r>
  <r>
    <s v="2022"/>
    <s v="Septiembre"/>
    <s v="1000000"/>
    <s v="NO ETIQUETADOS"/>
    <x v="3"/>
    <x v="0"/>
    <s v="101"/>
    <n v="44974376.539999999"/>
    <n v="3752114.35"/>
    <n v="48726490.890000001"/>
    <n v="0"/>
    <n v="38797685.710000001"/>
    <n v="38797685.710000001"/>
    <n v="35244103.509999998"/>
    <n v="9928805.1799999997"/>
  </r>
  <r>
    <s v="2022"/>
    <s v="Septiembre"/>
    <s v="1000000"/>
    <s v="NO ETIQUETADOS"/>
    <x v="3"/>
    <x v="1"/>
    <s v="101"/>
    <n v="1784590.8"/>
    <n v="-536797.18999999994"/>
    <n v="1247793.6100000001"/>
    <n v="176661.44"/>
    <n v="790077.58"/>
    <n v="790077.58"/>
    <n v="799073.65"/>
    <n v="457716.03000000014"/>
  </r>
  <r>
    <s v="2022"/>
    <s v="Septiembre"/>
    <s v="1000000"/>
    <s v="NO ETIQUETADOS"/>
    <x v="3"/>
    <x v="2"/>
    <s v="101"/>
    <n v="12382816.26"/>
    <n v="4417742.6900000004"/>
    <n v="16800558.949999999"/>
    <n v="3035068.74"/>
    <n v="11820594.800000001"/>
    <n v="11810187.279999999"/>
    <n v="11792514.960000001"/>
    <n v="4979964.1499999985"/>
  </r>
  <r>
    <s v="2022"/>
    <s v="Septiembre"/>
    <s v="1000000"/>
    <s v="NO ETIQUETADOS"/>
    <x v="3"/>
    <x v="4"/>
    <s v="101"/>
    <n v="28848536.039999999"/>
    <n v="148582640.40000001"/>
    <n v="177431176.44"/>
    <n v="139339256"/>
    <n v="26042286"/>
    <n v="26042286"/>
    <n v="25212286"/>
    <n v="151388890.44"/>
  </r>
  <r>
    <s v="2022"/>
    <s v="Septiembre"/>
    <s v="1000000"/>
    <s v="NO ETIQUETADOS"/>
    <x v="4"/>
    <x v="0"/>
    <s v="101"/>
    <n v="66712267.280000001"/>
    <n v="8536827.3599999994"/>
    <n v="75249094.640000001"/>
    <n v="0"/>
    <n v="53191567.100000001"/>
    <n v="53191567.100000001"/>
    <n v="48583888.299999997"/>
    <n v="22057527.539999999"/>
  </r>
  <r>
    <s v="2022"/>
    <s v="Septiembre"/>
    <s v="1000000"/>
    <s v="NO ETIQUETADOS"/>
    <x v="4"/>
    <x v="1"/>
    <s v="101"/>
    <n v="11127134.9"/>
    <n v="12398573.109999999"/>
    <n v="23525708.009999998"/>
    <n v="5239905.87"/>
    <n v="5611347.0099999998"/>
    <n v="5611347.0099999998"/>
    <n v="5611347.0099999998"/>
    <n v="17914361"/>
  </r>
  <r>
    <s v="2022"/>
    <s v="Septiembre"/>
    <s v="1000000"/>
    <s v="NO ETIQUETADOS"/>
    <x v="4"/>
    <x v="2"/>
    <s v="101"/>
    <n v="41715538.149999999"/>
    <n v="13290568.42"/>
    <n v="55006106.57"/>
    <n v="16079465.16"/>
    <n v="29978802.629999999"/>
    <n v="29889279.129999999"/>
    <n v="29886364.329999998"/>
    <n v="25027303.940000001"/>
  </r>
  <r>
    <s v="2022"/>
    <s v="Septiembre"/>
    <s v="1000000"/>
    <s v="NO ETIQUETADOS"/>
    <x v="4"/>
    <x v="4"/>
    <s v="101"/>
    <n v="286016965.58999997"/>
    <n v="209325237.55000001"/>
    <n v="495342203.13999999"/>
    <n v="140848449.63"/>
    <n v="151826538.90000001"/>
    <n v="151826538.90000001"/>
    <n v="121830287.7"/>
    <n v="343515664.24000001"/>
  </r>
  <r>
    <s v="2022"/>
    <s v="Septiembre"/>
    <s v="1000000"/>
    <s v="NO ETIQUETADOS"/>
    <x v="4"/>
    <x v="3"/>
    <s v="101"/>
    <n v="0"/>
    <n v="20564845.530000001"/>
    <n v="20564845.530000001"/>
    <n v="6177651.7000000002"/>
    <n v="73962.44"/>
    <n v="73962.44"/>
    <n v="57722.44"/>
    <n v="20490883.09"/>
  </r>
  <r>
    <s v="2022"/>
    <s v="Septiembre"/>
    <s v="1000000"/>
    <s v="NO ETIQUETADOS"/>
    <x v="5"/>
    <x v="0"/>
    <s v="101"/>
    <n v="0"/>
    <n v="291794.34999999998"/>
    <n v="291794.34999999998"/>
    <n v="0"/>
    <n v="0"/>
    <n v="0"/>
    <n v="0"/>
    <n v="291794.34999999998"/>
  </r>
  <r>
    <s v="2022"/>
    <s v="Septiembre"/>
    <s v="1000000"/>
    <s v="NO ETIQUETADOS"/>
    <x v="5"/>
    <x v="0"/>
    <s v="101"/>
    <n v="27296154.91"/>
    <n v="207948.08"/>
    <n v="27504102.989999998"/>
    <n v="0"/>
    <n v="21955343.309999999"/>
    <n v="21955343.309999999"/>
    <n v="20011976.59"/>
    <n v="5548759.6799999997"/>
  </r>
  <r>
    <s v="2022"/>
    <s v="Septiembre"/>
    <s v="1000000"/>
    <s v="NO ETIQUETADOS"/>
    <x v="5"/>
    <x v="1"/>
    <s v="101"/>
    <n v="1782852.06"/>
    <n v="-326338.07"/>
    <n v="1456513.99"/>
    <n v="219571.74"/>
    <n v="612014.06999999995"/>
    <n v="612014.06999999995"/>
    <n v="612014.06999999995"/>
    <n v="844499.92"/>
  </r>
  <r>
    <s v="2022"/>
    <s v="Septiembre"/>
    <s v="1000000"/>
    <s v="NO ETIQUETADOS"/>
    <x v="5"/>
    <x v="2"/>
    <s v="101"/>
    <n v="8043988.5899999999"/>
    <n v="722765.24"/>
    <n v="8766753.8300000001"/>
    <n v="1050355.71"/>
    <n v="6037208.0800000001"/>
    <n v="6037208.0800000001"/>
    <n v="6037208.0800000001"/>
    <n v="2729545.75"/>
  </r>
  <r>
    <s v="2022"/>
    <s v="Septiembre"/>
    <s v="1000000"/>
    <s v="NO ETIQUETADOS"/>
    <x v="5"/>
    <x v="4"/>
    <s v="101"/>
    <n v="43793181.350000001"/>
    <n v="-527118.23"/>
    <n v="43266063.120000005"/>
    <n v="240000"/>
    <n v="18399763.620000001"/>
    <n v="18399763.620000001"/>
    <n v="18399763.620000001"/>
    <n v="24866299.500000004"/>
  </r>
  <r>
    <s v="2022"/>
    <s v="Septiembre"/>
    <s v="1000000"/>
    <s v="NO ETIQUETADOS"/>
    <x v="5"/>
    <x v="3"/>
    <s v="101"/>
    <n v="0"/>
    <n v="20374"/>
    <n v="20374"/>
    <n v="0"/>
    <n v="20374"/>
    <n v="20374"/>
    <n v="20374"/>
    <n v="0"/>
  </r>
  <r>
    <s v="2022"/>
    <s v="Septiembre"/>
    <s v="1000000"/>
    <s v="NO ETIQUETADOS"/>
    <x v="6"/>
    <x v="0"/>
    <s v="101"/>
    <n v="0"/>
    <n v="155224.99"/>
    <n v="155224.99"/>
    <n v="0"/>
    <n v="0"/>
    <n v="0"/>
    <n v="0"/>
    <n v="155224.99"/>
  </r>
  <r>
    <s v="2022"/>
    <s v="Septiembre"/>
    <s v="1000000"/>
    <s v="NO ETIQUETADOS"/>
    <x v="6"/>
    <x v="0"/>
    <s v="101"/>
    <n v="4960749289.25"/>
    <n v="-138387649.31"/>
    <n v="4822361639.9399996"/>
    <n v="0"/>
    <n v="4130580334.0999999"/>
    <n v="4130580334.0999999"/>
    <n v="3619166343.1300001"/>
    <n v="691781305.83999968"/>
  </r>
  <r>
    <s v="2022"/>
    <s v="Septiembre"/>
    <s v="1000000"/>
    <s v="NO ETIQUETADOS"/>
    <x v="6"/>
    <x v="1"/>
    <s v="101"/>
    <n v="26848046.559999999"/>
    <n v="-4391079.4000000004"/>
    <n v="22456967.159999996"/>
    <n v="2262288.6800000002"/>
    <n v="8298774.7599999998"/>
    <n v="8298774.7599999998"/>
    <n v="8298774.7599999998"/>
    <n v="14158192.399999997"/>
  </r>
  <r>
    <s v="2022"/>
    <s v="Septiembre"/>
    <s v="1000000"/>
    <s v="NO ETIQUETADOS"/>
    <x v="6"/>
    <x v="2"/>
    <s v="101"/>
    <n v="122066233.34"/>
    <n v="115536102.52"/>
    <n v="237602335.86000001"/>
    <n v="5020744.9400000004"/>
    <n v="218459343.66999999"/>
    <n v="218398349.47"/>
    <n v="218371735.06999999"/>
    <n v="19142992.190000027"/>
  </r>
  <r>
    <s v="2022"/>
    <s v="Septiembre"/>
    <s v="1000000"/>
    <s v="NO ETIQUETADOS"/>
    <x v="6"/>
    <x v="4"/>
    <s v="101"/>
    <n v="139486428.62"/>
    <n v="1342685.48"/>
    <n v="140829114.09999999"/>
    <n v="5746267.5899999999"/>
    <n v="32673630.25"/>
    <n v="32673630.25"/>
    <n v="32673630.25"/>
    <n v="108155483.84999999"/>
  </r>
  <r>
    <s v="2022"/>
    <s v="Septiembre"/>
    <s v="1000000"/>
    <s v="NO ETIQUETADOS"/>
    <x v="6"/>
    <x v="3"/>
    <s v="101"/>
    <n v="0"/>
    <n v="2098735.4500000002"/>
    <n v="2098735.4500000002"/>
    <n v="1928788.14"/>
    <n v="106002.04"/>
    <n v="106002.04"/>
    <n v="106002.04"/>
    <n v="1992733.4100000001"/>
  </r>
  <r>
    <s v="2022"/>
    <s v="Septiembre"/>
    <s v="1000000"/>
    <s v="NO ETIQUETADOS"/>
    <x v="6"/>
    <x v="5"/>
    <s v="101"/>
    <n v="71195908"/>
    <n v="653937.03"/>
    <n v="71849845.030000001"/>
    <n v="0"/>
    <n v="0"/>
    <n v="0"/>
    <n v="0"/>
    <n v="71849845.030000001"/>
  </r>
  <r>
    <s v="2022"/>
    <s v="Septiembre"/>
    <s v="1000000"/>
    <s v="NO ETIQUETADOS"/>
    <x v="7"/>
    <x v="0"/>
    <s v="101"/>
    <n v="0"/>
    <n v="17064.7"/>
    <n v="17064.7"/>
    <n v="0"/>
    <n v="0"/>
    <n v="0"/>
    <n v="0"/>
    <n v="17064.7"/>
  </r>
  <r>
    <s v="2022"/>
    <s v="Septiembre"/>
    <s v="1000000"/>
    <s v="NO ETIQUETADOS"/>
    <x v="7"/>
    <x v="0"/>
    <s v="101"/>
    <n v="124957829.86"/>
    <n v="3514546.05"/>
    <n v="128472375.91"/>
    <n v="0"/>
    <n v="95448757.629999995"/>
    <n v="95448757.629999995"/>
    <n v="87128343.040000007"/>
    <n v="33023618.280000001"/>
  </r>
  <r>
    <s v="2022"/>
    <s v="Septiembre"/>
    <s v="1000000"/>
    <s v="NO ETIQUETADOS"/>
    <x v="7"/>
    <x v="1"/>
    <s v="101"/>
    <n v="4589843.88"/>
    <n v="-1701680.57"/>
    <n v="2888163.3099999996"/>
    <n v="479438.64"/>
    <n v="1639134.64"/>
    <n v="1639134.64"/>
    <n v="1639134.64"/>
    <n v="1249028.6699999997"/>
  </r>
  <r>
    <s v="2022"/>
    <s v="Septiembre"/>
    <s v="1000000"/>
    <s v="NO ETIQUETADOS"/>
    <x v="7"/>
    <x v="2"/>
    <s v="101"/>
    <n v="22255474.600000001"/>
    <n v="3898808.7"/>
    <n v="26154283.300000001"/>
    <n v="5483962.0800000001"/>
    <n v="15548610.890000001"/>
    <n v="15548610.880000001"/>
    <n v="15545045.75"/>
    <n v="10605672.41"/>
  </r>
  <r>
    <s v="2022"/>
    <s v="Septiembre"/>
    <s v="1000000"/>
    <s v="NO ETIQUETADOS"/>
    <x v="7"/>
    <x v="4"/>
    <s v="101"/>
    <n v="8787707"/>
    <n v="-1750"/>
    <n v="8785957"/>
    <n v="85951.14"/>
    <n v="7516772.0499999998"/>
    <n v="7516772.0499999998"/>
    <n v="7494272.0499999998"/>
    <n v="1269184.9500000002"/>
  </r>
  <r>
    <s v="2022"/>
    <s v="Septiembre"/>
    <s v="1000000"/>
    <s v="NO ETIQUETADOS"/>
    <x v="7"/>
    <x v="3"/>
    <s v="101"/>
    <n v="0"/>
    <n v="66323"/>
    <n v="66323"/>
    <n v="51718.6"/>
    <n v="14604.4"/>
    <n v="14604.4"/>
    <n v="0"/>
    <n v="51718.6"/>
  </r>
  <r>
    <s v="2022"/>
    <s v="Septiembre"/>
    <s v="1000000"/>
    <s v="NO ETIQUETADOS"/>
    <x v="8"/>
    <x v="0"/>
    <s v="101"/>
    <n v="73339168.329999998"/>
    <n v="13836179.02"/>
    <n v="87175347.349999994"/>
    <n v="0"/>
    <n v="62137086.609999999"/>
    <n v="62137086.609999999"/>
    <n v="56591128.299999997"/>
    <n v="25038260.739999995"/>
  </r>
  <r>
    <s v="2022"/>
    <s v="Septiembre"/>
    <s v="1000000"/>
    <s v="NO ETIQUETADOS"/>
    <x v="8"/>
    <x v="1"/>
    <s v="101"/>
    <n v="2533928.2999999998"/>
    <n v="483779.17"/>
    <n v="3017707.4699999997"/>
    <n v="1144107.69"/>
    <n v="1195084.58"/>
    <n v="1195084.58"/>
    <n v="1195084.58"/>
    <n v="1822622.8899999997"/>
  </r>
  <r>
    <s v="2022"/>
    <s v="Septiembre"/>
    <s v="1000000"/>
    <s v="NO ETIQUETADOS"/>
    <x v="8"/>
    <x v="2"/>
    <s v="101"/>
    <n v="52330016.990000002"/>
    <n v="4992178.08"/>
    <n v="57322195.07"/>
    <n v="12167619.24"/>
    <n v="27298461.420000002"/>
    <n v="27295816.620000001"/>
    <n v="27285057.620000001"/>
    <n v="30023733.649999999"/>
  </r>
  <r>
    <s v="2022"/>
    <s v="Septiembre"/>
    <s v="1000000"/>
    <s v="NO ETIQUETADOS"/>
    <x v="8"/>
    <x v="4"/>
    <s v="101"/>
    <n v="4397900"/>
    <n v="17835496.98"/>
    <n v="22233396.98"/>
    <n v="800000"/>
    <n v="20115693.329999998"/>
    <n v="20115693.329999998"/>
    <n v="20112693.329999998"/>
    <n v="2117703.6500000022"/>
  </r>
  <r>
    <s v="2022"/>
    <s v="Septiembre"/>
    <s v="1000000"/>
    <s v="NO ETIQUETADOS"/>
    <x v="8"/>
    <x v="3"/>
    <s v="101"/>
    <n v="0"/>
    <n v="80080.600000000006"/>
    <n v="80080.600000000006"/>
    <n v="80080.600000000006"/>
    <n v="0"/>
    <n v="0"/>
    <n v="0"/>
    <n v="80080.600000000006"/>
  </r>
  <r>
    <s v="2022"/>
    <s v="Septiembre"/>
    <s v="1000000"/>
    <s v="NO ETIQUETADOS"/>
    <x v="9"/>
    <x v="0"/>
    <s v="101"/>
    <n v="0"/>
    <n v="99109.11"/>
    <n v="99109.11"/>
    <n v="0"/>
    <n v="0"/>
    <n v="0"/>
    <n v="0"/>
    <n v="99109.11"/>
  </r>
  <r>
    <s v="2022"/>
    <s v="Septiembre"/>
    <s v="1000000"/>
    <s v="NO ETIQUETADOS"/>
    <x v="9"/>
    <x v="0"/>
    <s v="101"/>
    <n v="307935321.27999997"/>
    <n v="-2512303.3199999998"/>
    <n v="305423017.95999998"/>
    <n v="0"/>
    <n v="183687644.38"/>
    <n v="183687644.38"/>
    <n v="180897579.18000001"/>
    <n v="121735373.57999998"/>
  </r>
  <r>
    <s v="2022"/>
    <s v="Septiembre"/>
    <s v="1000000"/>
    <s v="NO ETIQUETADOS"/>
    <x v="9"/>
    <x v="1"/>
    <s v="101"/>
    <n v="259610954.12"/>
    <n v="12440194.699999999"/>
    <n v="272051148.81999999"/>
    <n v="116137916"/>
    <n v="82076603.450000003"/>
    <n v="82076603.450000003"/>
    <n v="77930577.159999996"/>
    <n v="189974545.37"/>
  </r>
  <r>
    <s v="2022"/>
    <s v="Septiembre"/>
    <s v="1000000"/>
    <s v="NO ETIQUETADOS"/>
    <x v="9"/>
    <x v="2"/>
    <s v="101"/>
    <n v="30638719.620000001"/>
    <n v="7712520.5499999998"/>
    <n v="38351240.170000002"/>
    <n v="8966792.4900000002"/>
    <n v="17988241.170000002"/>
    <n v="17925486.379999999"/>
    <n v="17842919.399999999"/>
    <n v="20362999"/>
  </r>
  <r>
    <s v="2022"/>
    <s v="Septiembre"/>
    <s v="1000000"/>
    <s v="NO ETIQUETADOS"/>
    <x v="9"/>
    <x v="3"/>
    <s v="101"/>
    <n v="8256782.8600000003"/>
    <n v="22748420.359999999"/>
    <n v="31005203.219999999"/>
    <n v="12432916.039999999"/>
    <n v="431574.99"/>
    <n v="431574.99"/>
    <n v="431574.99"/>
    <n v="30573628.23"/>
  </r>
  <r>
    <s v="2022"/>
    <s v="Septiembre"/>
    <s v="1000000"/>
    <s v="NO ETIQUETADOS"/>
    <x v="9"/>
    <x v="5"/>
    <s v="101"/>
    <n v="361261082"/>
    <n v="865223788.48000002"/>
    <n v="1226484870.48"/>
    <n v="451785806.73000002"/>
    <n v="468912223.61000001"/>
    <n v="468912223.61000001"/>
    <n v="414260880.62"/>
    <n v="757572646.87"/>
  </r>
  <r>
    <s v="2022"/>
    <s v="Septiembre"/>
    <s v="1000000"/>
    <s v="NO ETIQUETADOS"/>
    <x v="10"/>
    <x v="0"/>
    <s v="101"/>
    <n v="0"/>
    <n v="77819.89"/>
    <n v="77819.89"/>
    <n v="0"/>
    <n v="0"/>
    <n v="0"/>
    <n v="0"/>
    <n v="77819.89"/>
  </r>
  <r>
    <s v="2022"/>
    <s v="Septiembre"/>
    <s v="1000000"/>
    <s v="NO ETIQUETADOS"/>
    <x v="10"/>
    <x v="0"/>
    <s v="101"/>
    <n v="93147971.950000003"/>
    <n v="1350967.39"/>
    <n v="94498939.340000004"/>
    <n v="0"/>
    <n v="65867868.780000001"/>
    <n v="65867868.780000001"/>
    <n v="60358618.200000003"/>
    <n v="28631070.560000002"/>
  </r>
  <r>
    <s v="2022"/>
    <s v="Septiembre"/>
    <s v="1000000"/>
    <s v="NO ETIQUETADOS"/>
    <x v="10"/>
    <x v="1"/>
    <s v="101"/>
    <n v="24228050.140000001"/>
    <n v="-13519650.73"/>
    <n v="10708399.41"/>
    <n v="3653068.32"/>
    <n v="3687869.78"/>
    <n v="3687869.78"/>
    <n v="2870960.58"/>
    <n v="7020529.6300000008"/>
  </r>
  <r>
    <s v="2022"/>
    <s v="Septiembre"/>
    <s v="1000000"/>
    <s v="NO ETIQUETADOS"/>
    <x v="10"/>
    <x v="2"/>
    <s v="101"/>
    <n v="27281498.879999999"/>
    <n v="24822524.960000001"/>
    <n v="52104023.840000004"/>
    <n v="23880950.219999999"/>
    <n v="24207072.68"/>
    <n v="24170578.59"/>
    <n v="13041767.84"/>
    <n v="27896951.160000004"/>
  </r>
  <r>
    <s v="2022"/>
    <s v="Septiembre"/>
    <s v="1000000"/>
    <s v="NO ETIQUETADOS"/>
    <x v="10"/>
    <x v="4"/>
    <s v="101"/>
    <n v="454924"/>
    <n v="-454924"/>
    <n v="0"/>
    <n v="0"/>
    <n v="0"/>
    <n v="0"/>
    <n v="0"/>
    <n v="0"/>
  </r>
  <r>
    <s v="2022"/>
    <s v="Septiembre"/>
    <s v="1000000"/>
    <s v="NO ETIQUETADOS"/>
    <x v="10"/>
    <x v="3"/>
    <s v="101"/>
    <n v="0"/>
    <n v="48465944.380000003"/>
    <n v="48465944.380000003"/>
    <n v="31490.54"/>
    <n v="48434453.859999999"/>
    <n v="48434453.859999999"/>
    <n v="48118242.57"/>
    <n v="31490.520000003278"/>
  </r>
  <r>
    <s v="2022"/>
    <s v="Septiembre"/>
    <s v="1000000"/>
    <s v="NO ETIQUETADOS"/>
    <x v="10"/>
    <x v="5"/>
    <s v="101"/>
    <n v="0"/>
    <n v="10256162.1"/>
    <n v="10256162.1"/>
    <n v="0"/>
    <n v="447992"/>
    <n v="447992"/>
    <n v="447992"/>
    <n v="9808170.0999999996"/>
  </r>
  <r>
    <s v="2022"/>
    <s v="Septiembre"/>
    <s v="1000000"/>
    <s v="NO ETIQUETADOS"/>
    <x v="11"/>
    <x v="0"/>
    <s v="101"/>
    <n v="0"/>
    <n v="305989.84999999998"/>
    <n v="305989.84999999998"/>
    <n v="0"/>
    <n v="0"/>
    <n v="0"/>
    <n v="0"/>
    <n v="305989.84999999998"/>
  </r>
  <r>
    <s v="2022"/>
    <s v="Septiembre"/>
    <s v="1000000"/>
    <s v="NO ETIQUETADOS"/>
    <x v="11"/>
    <x v="0"/>
    <s v="101"/>
    <n v="115908423.16"/>
    <n v="1382446.95"/>
    <n v="117290870.11"/>
    <n v="0"/>
    <n v="84854565.920000002"/>
    <n v="84854565.920000002"/>
    <n v="77998155.379999995"/>
    <n v="32436304.189999998"/>
  </r>
  <r>
    <s v="2022"/>
    <s v="Septiembre"/>
    <s v="1000000"/>
    <s v="NO ETIQUETADOS"/>
    <x v="11"/>
    <x v="1"/>
    <s v="101"/>
    <n v="77704945.900000006"/>
    <n v="-63671952.359999999"/>
    <n v="14032993.540000007"/>
    <n v="3428316.41"/>
    <n v="7357140.5999999996"/>
    <n v="7357140.5999999996"/>
    <n v="7357140.5999999996"/>
    <n v="6675852.9400000069"/>
  </r>
  <r>
    <s v="2022"/>
    <s v="Septiembre"/>
    <s v="1000000"/>
    <s v="NO ETIQUETADOS"/>
    <x v="11"/>
    <x v="2"/>
    <s v="101"/>
    <n v="16304891.699999999"/>
    <n v="4126491.77"/>
    <n v="20431383.469999999"/>
    <n v="2903539.99"/>
    <n v="13328613.439999999"/>
    <n v="13314350.07"/>
    <n v="13314350.07"/>
    <n v="7102770.0299999993"/>
  </r>
  <r>
    <s v="2022"/>
    <s v="Septiembre"/>
    <s v="1000000"/>
    <s v="NO ETIQUETADOS"/>
    <x v="11"/>
    <x v="4"/>
    <s v="101"/>
    <n v="9682048.6799999997"/>
    <n v="9960161.6699999999"/>
    <n v="19642210.350000001"/>
    <n v="0"/>
    <n v="70650"/>
    <n v="70650"/>
    <n v="70650"/>
    <n v="19571560.350000001"/>
  </r>
  <r>
    <s v="2022"/>
    <s v="Septiembre"/>
    <s v="1000000"/>
    <s v="NO ETIQUETADOS"/>
    <x v="11"/>
    <x v="3"/>
    <s v="101"/>
    <n v="0"/>
    <n v="907974.1"/>
    <n v="907974.1"/>
    <n v="907974.1"/>
    <n v="0"/>
    <n v="0"/>
    <n v="0"/>
    <n v="907974.1"/>
  </r>
  <r>
    <s v="2022"/>
    <s v="Septiembre"/>
    <s v="1000000"/>
    <s v="NO ETIQUETADOS"/>
    <x v="12"/>
    <x v="0"/>
    <s v="101"/>
    <n v="85957538.319999993"/>
    <n v="-509390.53"/>
    <n v="85448147.789999992"/>
    <n v="0"/>
    <n v="62191101.289999999"/>
    <n v="62191101.289999999"/>
    <n v="56770776.850000001"/>
    <n v="23257046.499999993"/>
  </r>
  <r>
    <s v="2022"/>
    <s v="Septiembre"/>
    <s v="1000000"/>
    <s v="NO ETIQUETADOS"/>
    <x v="12"/>
    <x v="1"/>
    <s v="101"/>
    <n v="1590853.3"/>
    <n v="-34010.129999999997"/>
    <n v="1556843.1700000002"/>
    <n v="749292.25"/>
    <n v="634799.35999999999"/>
    <n v="634799.35999999999"/>
    <n v="641260.47"/>
    <n v="922043.81000000017"/>
  </r>
  <r>
    <s v="2022"/>
    <s v="Septiembre"/>
    <s v="1000000"/>
    <s v="NO ETIQUETADOS"/>
    <x v="12"/>
    <x v="2"/>
    <s v="101"/>
    <n v="17217499.780000001"/>
    <n v="-909531.27"/>
    <n v="16307968.510000002"/>
    <n v="1411126.03"/>
    <n v="10266033.699999999"/>
    <n v="10263562.9"/>
    <n v="10263682.82"/>
    <n v="6041934.8100000024"/>
  </r>
  <r>
    <s v="2022"/>
    <s v="Septiembre"/>
    <s v="1000000"/>
    <s v="NO ETIQUETADOS"/>
    <x v="12"/>
    <x v="4"/>
    <s v="101"/>
    <n v="0"/>
    <n v="687.24"/>
    <n v="687.24"/>
    <n v="0"/>
    <n v="0"/>
    <n v="0"/>
    <n v="0"/>
    <n v="687.24"/>
  </r>
  <r>
    <s v="2022"/>
    <s v="Septiembre"/>
    <s v="1000000"/>
    <s v="NO ETIQUETADOS"/>
    <x v="12"/>
    <x v="3"/>
    <s v="101"/>
    <n v="0"/>
    <n v="836733.26"/>
    <n v="836733.26"/>
    <n v="732588.46"/>
    <n v="104144.8"/>
    <n v="104144.8"/>
    <n v="104144.8"/>
    <n v="732588.46"/>
  </r>
  <r>
    <s v="2022"/>
    <s v="Septiembre"/>
    <s v="1000000"/>
    <s v="NO ETIQUETADOS"/>
    <x v="13"/>
    <x v="0"/>
    <s v="101"/>
    <n v="0"/>
    <n v="581736.23"/>
    <n v="581736.23"/>
    <n v="0"/>
    <n v="0"/>
    <n v="0"/>
    <n v="0"/>
    <n v="581736.23"/>
  </r>
  <r>
    <s v="2022"/>
    <s v="Septiembre"/>
    <s v="1000000"/>
    <s v="NO ETIQUETADOS"/>
    <x v="13"/>
    <x v="0"/>
    <s v="101"/>
    <n v="2338580041.5500002"/>
    <n v="9880721.5800000001"/>
    <n v="2348460763.1300001"/>
    <n v="0"/>
    <n v="1782280640.24"/>
    <n v="1782280640.24"/>
    <n v="1625913605.73"/>
    <n v="566180122.8900001"/>
  </r>
  <r>
    <s v="2022"/>
    <s v="Septiembre"/>
    <s v="1000000"/>
    <s v="NO ETIQUETADOS"/>
    <x v="13"/>
    <x v="1"/>
    <s v="101"/>
    <n v="574317543.71000004"/>
    <n v="-31199894.600000001"/>
    <n v="543117649.11000001"/>
    <n v="142295676.08000001"/>
    <n v="332160197.20999998"/>
    <n v="332160197.20999998"/>
    <n v="332160197.20999998"/>
    <n v="210957451.90000004"/>
  </r>
  <r>
    <s v="2022"/>
    <s v="Septiembre"/>
    <s v="1000000"/>
    <s v="NO ETIQUETADOS"/>
    <x v="13"/>
    <x v="2"/>
    <s v="101"/>
    <n v="494717485.18000001"/>
    <n v="331438717.91000003"/>
    <n v="826156203.09000003"/>
    <n v="71140440.769999996"/>
    <n v="479365036.79000002"/>
    <n v="478732894.41000003"/>
    <n v="465200084.55000001"/>
    <n v="346791166.30000001"/>
  </r>
  <r>
    <s v="2022"/>
    <s v="Septiembre"/>
    <s v="1000000"/>
    <s v="NO ETIQUETADOS"/>
    <x v="13"/>
    <x v="4"/>
    <s v="101"/>
    <n v="28729096"/>
    <n v="-11136250.029999999"/>
    <n v="17592845.969999999"/>
    <n v="387528.02"/>
    <n v="10841288.960000001"/>
    <n v="10841288.960000001"/>
    <n v="10841288.960000001"/>
    <n v="6751557.0099999979"/>
  </r>
  <r>
    <s v="2022"/>
    <s v="Septiembre"/>
    <s v="1000000"/>
    <s v="NO ETIQUETADOS"/>
    <x v="13"/>
    <x v="3"/>
    <s v="101"/>
    <n v="6429556.0800000001"/>
    <n v="15327185.390000001"/>
    <n v="21756741.469999999"/>
    <n v="12581710.66"/>
    <n v="3905038.81"/>
    <n v="3905038.81"/>
    <n v="3905038.81"/>
    <n v="17851702.66"/>
  </r>
  <r>
    <s v="2022"/>
    <s v="Septiembre"/>
    <s v="1000000"/>
    <s v="NO ETIQUETADOS"/>
    <x v="13"/>
    <x v="5"/>
    <s v="101"/>
    <n v="19014599"/>
    <n v="-16623889.060000001"/>
    <n v="2390709.9399999995"/>
    <n v="0"/>
    <n v="0"/>
    <n v="0"/>
    <n v="0"/>
    <n v="2390709.9399999995"/>
  </r>
  <r>
    <s v="2022"/>
    <s v="Septiembre"/>
    <s v="1000000"/>
    <s v="NO ETIQUETADOS"/>
    <x v="14"/>
    <x v="0"/>
    <s v="101"/>
    <n v="44298581.789999999"/>
    <n v="-14327402.68"/>
    <n v="29971179.109999999"/>
    <n v="0"/>
    <n v="22701571.98"/>
    <n v="22701571.98"/>
    <n v="20704061.989999998"/>
    <n v="7269607.129999999"/>
  </r>
  <r>
    <s v="2022"/>
    <s v="Septiembre"/>
    <s v="1000000"/>
    <s v="NO ETIQUETADOS"/>
    <x v="14"/>
    <x v="1"/>
    <s v="101"/>
    <n v="1255342.28"/>
    <n v="478433.87"/>
    <n v="1733776.15"/>
    <n v="68252.009999999995"/>
    <n v="382885.83"/>
    <n v="382885.83"/>
    <n v="382885.83"/>
    <n v="1350890.3199999998"/>
  </r>
  <r>
    <s v="2022"/>
    <s v="Septiembre"/>
    <s v="1000000"/>
    <s v="NO ETIQUETADOS"/>
    <x v="14"/>
    <x v="2"/>
    <s v="101"/>
    <n v="144941167.40000001"/>
    <n v="206817289.22999999"/>
    <n v="351758456.63"/>
    <n v="195477747.5"/>
    <n v="93661918.040000007"/>
    <n v="93661918.040000007"/>
    <n v="93661918.040000007"/>
    <n v="258096538.58999997"/>
  </r>
  <r>
    <s v="2022"/>
    <s v="Septiembre"/>
    <s v="1000000"/>
    <s v="NO ETIQUETADOS"/>
    <x v="14"/>
    <x v="3"/>
    <s v="101"/>
    <n v="0"/>
    <n v="2000000"/>
    <n v="2000000"/>
    <n v="0"/>
    <n v="0"/>
    <n v="0"/>
    <n v="0"/>
    <n v="2000000"/>
  </r>
  <r>
    <s v="2022"/>
    <s v="Septiembre"/>
    <s v="1000000"/>
    <s v="NO ETIQUETADOS"/>
    <x v="15"/>
    <x v="0"/>
    <s v="101"/>
    <n v="7271069.4299999997"/>
    <n v="597994.84"/>
    <n v="7869064.2699999996"/>
    <n v="0"/>
    <n v="5614994.4800000004"/>
    <n v="5614994.4800000004"/>
    <n v="5084822.71"/>
    <n v="2254069.7899999991"/>
  </r>
  <r>
    <s v="2022"/>
    <s v="Septiembre"/>
    <s v="1000000"/>
    <s v="NO ETIQUETADOS"/>
    <x v="15"/>
    <x v="1"/>
    <s v="101"/>
    <n v="145479"/>
    <n v="48612.32"/>
    <n v="194091.32"/>
    <n v="12105.38"/>
    <n v="70699.899999999994"/>
    <n v="70699.899999999994"/>
    <n v="70699.899999999994"/>
    <n v="123391.42000000001"/>
  </r>
  <r>
    <s v="2022"/>
    <s v="Septiembre"/>
    <s v="1000000"/>
    <s v="NO ETIQUETADOS"/>
    <x v="15"/>
    <x v="2"/>
    <s v="101"/>
    <n v="2781228.62"/>
    <n v="142420.18"/>
    <n v="2923648.8000000003"/>
    <n v="268031.35999999999"/>
    <n v="2283543.96"/>
    <n v="2283543.96"/>
    <n v="2283543.96"/>
    <n v="640104.84000000032"/>
  </r>
  <r>
    <s v="2022"/>
    <s v="Septiembre"/>
    <s v="1000000"/>
    <s v="NO ETIQUETADOS"/>
    <x v="16"/>
    <x v="0"/>
    <s v="101"/>
    <n v="16315624.460000001"/>
    <n v="584650.23999999999"/>
    <n v="16900274.699999999"/>
    <n v="0"/>
    <n v="12065524.84"/>
    <n v="12065524.84"/>
    <n v="11045769.57"/>
    <n v="4834749.8599999994"/>
  </r>
  <r>
    <s v="2022"/>
    <s v="Septiembre"/>
    <s v="1000000"/>
    <s v="NO ETIQUETADOS"/>
    <x v="16"/>
    <x v="1"/>
    <s v="101"/>
    <n v="178304.3"/>
    <n v="-4532.97"/>
    <n v="173771.33"/>
    <n v="6831.22"/>
    <n v="39575.699999999997"/>
    <n v="39575.699999999997"/>
    <n v="39575.699999999997"/>
    <n v="134195.63"/>
  </r>
  <r>
    <s v="2022"/>
    <s v="Septiembre"/>
    <s v="1000000"/>
    <s v="NO ETIQUETADOS"/>
    <x v="16"/>
    <x v="2"/>
    <s v="101"/>
    <n v="6168175.29"/>
    <n v="1121956.0900000001"/>
    <n v="7290131.3799999999"/>
    <n v="1876229.68"/>
    <n v="4606584.28"/>
    <n v="4606584.28"/>
    <n v="4606584.28"/>
    <n v="2683547.0999999996"/>
  </r>
  <r>
    <s v="2022"/>
    <s v="Septiembre"/>
    <s v="1000000"/>
    <s v="NO ETIQUETADOS"/>
    <x v="17"/>
    <x v="6"/>
    <s v="101"/>
    <n v="7344603333.8999996"/>
    <n v="0"/>
    <n v="7344603333.8999996"/>
    <n v="0"/>
    <n v="5550494982.9799995"/>
    <n v="5550494982.9799995"/>
    <n v="5550494982.9799995"/>
    <n v="1794108350.9200001"/>
  </r>
  <r>
    <s v="2022"/>
    <s v="Septiembre"/>
    <s v="1000000"/>
    <s v="NO ETIQUETADOS"/>
    <x v="18"/>
    <x v="0"/>
    <s v="101"/>
    <n v="41051378.039999999"/>
    <n v="1225028.71"/>
    <n v="42276406.75"/>
    <n v="0"/>
    <n v="32604458.940000001"/>
    <n v="32604458.940000001"/>
    <n v="29732224.550000001"/>
    <n v="9671947.8099999987"/>
  </r>
  <r>
    <s v="2022"/>
    <s v="Septiembre"/>
    <s v="1000000"/>
    <s v="NO ETIQUETADOS"/>
    <x v="18"/>
    <x v="1"/>
    <s v="101"/>
    <n v="18065227.469999999"/>
    <n v="763099.52"/>
    <n v="18828326.989999998"/>
    <n v="15748827.58"/>
    <n v="2035790.14"/>
    <n v="2035790.14"/>
    <n v="2035790.14"/>
    <n v="16792536.849999998"/>
  </r>
  <r>
    <s v="2022"/>
    <s v="Septiembre"/>
    <s v="1000000"/>
    <s v="NO ETIQUETADOS"/>
    <x v="18"/>
    <x v="2"/>
    <s v="101"/>
    <n v="16227323.050000001"/>
    <n v="-144373.87"/>
    <n v="16082949.180000002"/>
    <n v="1736180.71"/>
    <n v="10049761.15"/>
    <n v="9993195.8599999994"/>
    <n v="9993195.8599999994"/>
    <n v="6033188.0300000012"/>
  </r>
  <r>
    <s v="2022"/>
    <s v="Septiembre"/>
    <s v="1000000"/>
    <s v="NO ETIQUETADOS"/>
    <x v="18"/>
    <x v="4"/>
    <s v="101"/>
    <n v="20057744"/>
    <n v="6317035.3399999999"/>
    <n v="26374779.34"/>
    <n v="5672306.0499999998"/>
    <n v="16991608.59"/>
    <n v="16991608.59"/>
    <n v="16991608.59"/>
    <n v="9383170.75"/>
  </r>
  <r>
    <s v="2022"/>
    <s v="Septiembre"/>
    <s v="1000000"/>
    <s v="NO ETIQUETADOS"/>
    <x v="18"/>
    <x v="3"/>
    <s v="101"/>
    <n v="0"/>
    <n v="86895.54"/>
    <n v="86895.54"/>
    <n v="86895.54"/>
    <n v="0"/>
    <n v="0"/>
    <n v="0"/>
    <n v="86895.54"/>
  </r>
  <r>
    <s v="2022"/>
    <s v="Septiembre"/>
    <s v="1000000"/>
    <s v="NO ETIQUETADOS"/>
    <x v="19"/>
    <x v="0"/>
    <s v="101"/>
    <n v="0"/>
    <n v="18540.47"/>
    <n v="18540.47"/>
    <n v="0"/>
    <n v="0"/>
    <n v="0"/>
    <n v="0"/>
    <n v="18540.47"/>
  </r>
  <r>
    <s v="2022"/>
    <s v="Septiembre"/>
    <s v="1000000"/>
    <s v="NO ETIQUETADOS"/>
    <x v="19"/>
    <x v="0"/>
    <s v="101"/>
    <n v="946206396.05999994"/>
    <n v="59853810.280000001"/>
    <n v="1006060206.3399999"/>
    <n v="0"/>
    <n v="635027581.64999998"/>
    <n v="635027581.64999998"/>
    <n v="583532385.55999994"/>
    <n v="371032624.68999994"/>
  </r>
  <r>
    <s v="2022"/>
    <s v="Septiembre"/>
    <s v="1000000"/>
    <s v="NO ETIQUETADOS"/>
    <x v="19"/>
    <x v="1"/>
    <s v="101"/>
    <n v="193099496.24000001"/>
    <n v="47758138.450000003"/>
    <n v="240857634.69"/>
    <n v="150176948.13"/>
    <n v="74017399.900000006"/>
    <n v="74017399.900000006"/>
    <n v="73979719.189999998"/>
    <n v="166840234.78999999"/>
  </r>
  <r>
    <s v="2022"/>
    <s v="Septiembre"/>
    <s v="1000000"/>
    <s v="NO ETIQUETADOS"/>
    <x v="19"/>
    <x v="2"/>
    <s v="101"/>
    <n v="472683994"/>
    <n v="470874059.76999998"/>
    <n v="943558053.76999998"/>
    <n v="241281797.02000001"/>
    <n v="234501990.36000001"/>
    <n v="234440922.25999999"/>
    <n v="218454348.03999999"/>
    <n v="709056063.40999997"/>
  </r>
  <r>
    <s v="2022"/>
    <s v="Septiembre"/>
    <s v="1000000"/>
    <s v="NO ETIQUETADOS"/>
    <x v="19"/>
    <x v="4"/>
    <s v="101"/>
    <n v="0"/>
    <n v="24055443"/>
    <n v="24055443"/>
    <n v="0"/>
    <n v="16225164"/>
    <n v="16225164"/>
    <n v="16225164"/>
    <n v="7830279"/>
  </r>
  <r>
    <s v="2022"/>
    <s v="Septiembre"/>
    <s v="1000000"/>
    <s v="NO ETIQUETADOS"/>
    <x v="19"/>
    <x v="3"/>
    <s v="101"/>
    <n v="0"/>
    <n v="43893567.469999999"/>
    <n v="43893567.469999999"/>
    <n v="43178214.950000003"/>
    <n v="42982.5"/>
    <n v="42982.5"/>
    <n v="42982.5"/>
    <n v="43850584.969999999"/>
  </r>
  <r>
    <s v="2022"/>
    <s v="Septiembre"/>
    <s v="1000000"/>
    <s v="NO ETIQUETADOS"/>
    <x v="20"/>
    <x v="0"/>
    <s v="101"/>
    <n v="77089521.659999996"/>
    <n v="10480621.060000001"/>
    <n v="87570142.719999999"/>
    <n v="0"/>
    <n v="64368748.049999997"/>
    <n v="64368748.049999997"/>
    <n v="58563327.32"/>
    <n v="23201394.670000002"/>
  </r>
  <r>
    <s v="2022"/>
    <s v="Septiembre"/>
    <s v="1000000"/>
    <s v="NO ETIQUETADOS"/>
    <x v="20"/>
    <x v="1"/>
    <s v="101"/>
    <n v="1909471.65"/>
    <n v="1327892.3600000001"/>
    <n v="3237364.01"/>
    <n v="682711.74"/>
    <n v="1852175.1"/>
    <n v="1852175.1"/>
    <n v="1852175.1"/>
    <n v="1385188.9099999997"/>
  </r>
  <r>
    <s v="2022"/>
    <s v="Septiembre"/>
    <s v="1000000"/>
    <s v="NO ETIQUETADOS"/>
    <x v="20"/>
    <x v="2"/>
    <s v="101"/>
    <n v="241935982.97999999"/>
    <n v="-128270717.69"/>
    <n v="113665265.28999999"/>
    <n v="55616313.090000004"/>
    <n v="48194891.719999999"/>
    <n v="48191813.719999999"/>
    <n v="48168357.920000002"/>
    <n v="65470373.569999993"/>
  </r>
  <r>
    <s v="2022"/>
    <s v="Septiembre"/>
    <s v="1000000"/>
    <s v="NO ETIQUETADOS"/>
    <x v="20"/>
    <x v="4"/>
    <s v="101"/>
    <n v="0"/>
    <n v="30545090.010000002"/>
    <n v="30545090.010000002"/>
    <n v="30545090.010000002"/>
    <n v="0"/>
    <n v="0"/>
    <n v="0"/>
    <n v="30545090.010000002"/>
  </r>
  <r>
    <s v="2022"/>
    <s v="Septiembre"/>
    <s v="1000000"/>
    <s v="NO ETIQUETADOS"/>
    <x v="20"/>
    <x v="3"/>
    <s v="101"/>
    <n v="2154493.0299999998"/>
    <n v="49264991.109999999"/>
    <n v="51419484.140000001"/>
    <n v="49204444.539999999"/>
    <n v="2214923.15"/>
    <n v="2214923.15"/>
    <n v="1484156.79"/>
    <n v="49204560.990000002"/>
  </r>
  <r>
    <s v="2022"/>
    <s v="Septiembre"/>
    <s v="1000000"/>
    <s v="NO ETIQUETADOS"/>
    <x v="20"/>
    <x v="5"/>
    <s v="101"/>
    <n v="0"/>
    <n v="222917.57"/>
    <n v="222917.57"/>
    <n v="0"/>
    <n v="0"/>
    <n v="0"/>
    <n v="0"/>
    <n v="222917.57"/>
  </r>
  <r>
    <s v="2022"/>
    <s v="Septiembre"/>
    <s v="1000000"/>
    <s v="NO ETIQUETADOS"/>
    <x v="21"/>
    <x v="0"/>
    <s v="101"/>
    <n v="0"/>
    <n v="14144253.060000001"/>
    <n v="14144253.060000001"/>
    <n v="0"/>
    <n v="9076667.8200000003"/>
    <n v="9076667.8200000003"/>
    <n v="8332509.2999999998"/>
    <n v="5067585.24"/>
  </r>
  <r>
    <s v="2022"/>
    <s v="Septiembre"/>
    <s v="1000000"/>
    <s v="NO ETIQUETADOS"/>
    <x v="21"/>
    <x v="1"/>
    <s v="101"/>
    <n v="0"/>
    <n v="1054186"/>
    <n v="1054186"/>
    <n v="101393.44"/>
    <n v="718830.06"/>
    <n v="718830.06"/>
    <n v="718830.06"/>
    <n v="335355.93999999994"/>
  </r>
  <r>
    <s v="2022"/>
    <s v="Septiembre"/>
    <s v="1000000"/>
    <s v="NO ETIQUETADOS"/>
    <x v="21"/>
    <x v="2"/>
    <s v="101"/>
    <n v="0"/>
    <n v="77328301.439999998"/>
    <n v="77328301.439999998"/>
    <n v="7108554.3399999999"/>
    <n v="64882441.149999999"/>
    <n v="64882441.149999999"/>
    <n v="64865215.149999999"/>
    <n v="12445860.289999999"/>
  </r>
  <r>
    <s v="2022"/>
    <s v="Septiembre"/>
    <s v="1000000"/>
    <s v="NO ETIQUETADOS"/>
    <x v="21"/>
    <x v="3"/>
    <s v="101"/>
    <n v="0"/>
    <n v="24365.8"/>
    <n v="24365.8"/>
    <n v="0"/>
    <n v="24365.8"/>
    <n v="24365.8"/>
    <n v="24365.8"/>
    <n v="0"/>
  </r>
  <r>
    <s v="2022"/>
    <s v="Septiembre"/>
    <s v="1000000"/>
    <s v="NO ETIQUETADOS"/>
    <x v="22"/>
    <x v="0"/>
    <s v="101"/>
    <n v="0"/>
    <n v="4670247"/>
    <n v="4670247"/>
    <n v="0"/>
    <n v="0"/>
    <n v="0"/>
    <n v="0"/>
    <n v="4670247"/>
  </r>
  <r>
    <s v="2022"/>
    <s v="Septiembre"/>
    <s v="1000000"/>
    <s v="NO ETIQUETADOS"/>
    <x v="22"/>
    <x v="2"/>
    <s v="101"/>
    <n v="0"/>
    <n v="1623135.7"/>
    <n v="1623135.7"/>
    <n v="0"/>
    <n v="0"/>
    <n v="0"/>
    <n v="0"/>
    <n v="1623135.7"/>
  </r>
  <r>
    <s v="2022"/>
    <s v="Septiembre"/>
    <s v="1000000"/>
    <s v="NO ETIQUETADOS"/>
    <x v="22"/>
    <x v="5"/>
    <s v="101"/>
    <n v="0"/>
    <n v="1582692.3"/>
    <n v="1582692.3"/>
    <n v="0"/>
    <n v="0"/>
    <n v="0"/>
    <n v="0"/>
    <n v="1582692.3"/>
  </r>
  <r>
    <s v="2022"/>
    <s v="Septiembre"/>
    <s v="1000000"/>
    <s v="NO ETIQUETADOS"/>
    <x v="23"/>
    <x v="4"/>
    <s v="101"/>
    <n v="565273939"/>
    <n v="-290205.98"/>
    <n v="564983733.01999998"/>
    <n v="0"/>
    <n v="428629883.54000002"/>
    <n v="428629883.54000002"/>
    <n v="428629883.54000002"/>
    <n v="136353849.47999996"/>
  </r>
  <r>
    <s v="2022"/>
    <s v="Septiembre"/>
    <s v="1000000"/>
    <s v="NO ETIQUETADOS"/>
    <x v="24"/>
    <x v="4"/>
    <s v="101"/>
    <n v="172620843.77000001"/>
    <n v="0"/>
    <n v="172620843.77000001"/>
    <n v="0"/>
    <n v="127487158.81"/>
    <n v="127487158.81"/>
    <n v="127487158.81"/>
    <n v="45133684.960000008"/>
  </r>
  <r>
    <s v="2022"/>
    <s v="Septiembre"/>
    <s v="1000000"/>
    <s v="NO ETIQUETADOS"/>
    <x v="25"/>
    <x v="4"/>
    <s v="101"/>
    <n v="3047203101"/>
    <n v="296647.84999999998"/>
    <n v="3047499748.8499999"/>
    <n v="0.01"/>
    <n v="2266523204.3099999"/>
    <n v="2266523204.3099999"/>
    <n v="2266523204.3099999"/>
    <n v="780976544.53999996"/>
  </r>
  <r>
    <s v="2022"/>
    <s v="Septiembre"/>
    <s v="1000000"/>
    <s v="NO ETIQUETADOS"/>
    <x v="26"/>
    <x v="4"/>
    <s v="101"/>
    <n v="139330859.16"/>
    <n v="19596466.050000001"/>
    <n v="158927325.21000001"/>
    <n v="0"/>
    <n v="122312922.23"/>
    <n v="122312922.23"/>
    <n v="122312922.23"/>
    <n v="36614402.980000004"/>
  </r>
  <r>
    <s v="2022"/>
    <s v="Septiembre"/>
    <s v="1000000"/>
    <s v="NO ETIQUETADOS"/>
    <x v="27"/>
    <x v="4"/>
    <s v="101"/>
    <n v="213204362.22999999"/>
    <n v="-120842493.12"/>
    <n v="92361869.109999985"/>
    <n v="0"/>
    <n v="45898668.590000004"/>
    <n v="45898668.590000004"/>
    <n v="45898668.590000004"/>
    <n v="46463200.519999981"/>
  </r>
  <r>
    <s v="2022"/>
    <s v="Septiembre"/>
    <s v="1000000"/>
    <s v="NO ETIQUETADOS"/>
    <x v="28"/>
    <x v="4"/>
    <s v="101"/>
    <n v="125288963.58"/>
    <n v="24580664"/>
    <n v="149869627.57999998"/>
    <n v="0"/>
    <n v="75658552.469999999"/>
    <n v="75658552.469999999"/>
    <n v="75658552.469999999"/>
    <n v="74211075.109999985"/>
  </r>
  <r>
    <s v="2022"/>
    <s v="Septiembre"/>
    <s v="1000000"/>
    <s v="NO ETIQUETADOS"/>
    <x v="29"/>
    <x v="4"/>
    <s v="101"/>
    <n v="507892300.33999997"/>
    <n v="30915067.600000001"/>
    <n v="538807367.93999994"/>
    <n v="0"/>
    <n v="358397840.79000002"/>
    <n v="358397840.79000002"/>
    <n v="358397840.79000002"/>
    <n v="180409527.14999992"/>
  </r>
  <r>
    <s v="2022"/>
    <s v="Septiembre"/>
    <s v="1000000"/>
    <s v="NO ETIQUETADOS"/>
    <x v="30"/>
    <x v="4"/>
    <s v="101"/>
    <n v="33551782.23"/>
    <n v="8587641.3000000007"/>
    <n v="42139423.530000001"/>
    <n v="0"/>
    <n v="29459724.43"/>
    <n v="29459724.43"/>
    <n v="29459724.43"/>
    <n v="12679699.100000001"/>
  </r>
  <r>
    <s v="2022"/>
    <s v="Septiembre"/>
    <s v="1000000"/>
    <s v="NO ETIQUETADOS"/>
    <x v="31"/>
    <x v="4"/>
    <s v="101"/>
    <n v="222370105.21000001"/>
    <n v="75147897"/>
    <n v="297518002.21000004"/>
    <n v="0"/>
    <n v="241445777.72"/>
    <n v="241445777.72"/>
    <n v="217097780.72"/>
    <n v="56072224.490000039"/>
  </r>
  <r>
    <s v="2022"/>
    <s v="Septiembre"/>
    <s v="1000000"/>
    <s v="NO ETIQUETADOS"/>
    <x v="32"/>
    <x v="4"/>
    <s v="101"/>
    <n v="41884202.329999998"/>
    <n v="0"/>
    <n v="41884202.329999998"/>
    <n v="0"/>
    <n v="28049836.59"/>
    <n v="28049836.59"/>
    <n v="28049836.59"/>
    <n v="13834365.739999998"/>
  </r>
  <r>
    <s v="2022"/>
    <s v="Septiembre"/>
    <s v="1000000"/>
    <s v="NO ETIQUETADOS"/>
    <x v="33"/>
    <x v="4"/>
    <s v="101"/>
    <n v="6726188.9900000002"/>
    <n v="0"/>
    <n v="6726188.9900000002"/>
    <n v="0"/>
    <n v="5103985.5999999996"/>
    <n v="5103985.5999999996"/>
    <n v="5103985.5999999996"/>
    <n v="1622203.3900000006"/>
  </r>
  <r>
    <s v="2022"/>
    <s v="Septiembre"/>
    <s v="1000000"/>
    <s v="NO ETIQUETADOS"/>
    <x v="34"/>
    <x v="4"/>
    <s v="101"/>
    <n v="28164847.879999999"/>
    <n v="5832176.2800000003"/>
    <n v="33997024.159999996"/>
    <n v="0"/>
    <n v="17949786.539999999"/>
    <n v="17949786.539999999"/>
    <n v="17949786.539999999"/>
    <n v="16047237.619999997"/>
  </r>
  <r>
    <s v="2022"/>
    <s v="Septiembre"/>
    <s v="1000000"/>
    <s v="NO ETIQUETADOS"/>
    <x v="35"/>
    <x v="4"/>
    <s v="101"/>
    <n v="31673564.670000002"/>
    <n v="1672288.33"/>
    <n v="33345853"/>
    <n v="0"/>
    <n v="21583994.039999999"/>
    <n v="21583994.039999999"/>
    <n v="21583994.039999999"/>
    <n v="11761858.960000001"/>
  </r>
  <r>
    <s v="2022"/>
    <s v="Septiembre"/>
    <s v="1000000"/>
    <s v="NO ETIQUETADOS"/>
    <x v="36"/>
    <x v="4"/>
    <s v="101"/>
    <n v="6280530.96"/>
    <n v="7135379.0099999998"/>
    <n v="13415909.969999999"/>
    <n v="0"/>
    <n v="5630814.4299999997"/>
    <n v="5630814.4299999997"/>
    <n v="5630814.4299999997"/>
    <n v="7785095.5399999991"/>
  </r>
  <r>
    <s v="2022"/>
    <s v="Septiembre"/>
    <s v="1000000"/>
    <s v="NO ETIQUETADOS"/>
    <x v="37"/>
    <x v="4"/>
    <s v="101"/>
    <n v="454589"/>
    <n v="19868.88"/>
    <n v="474457.88"/>
    <n v="0"/>
    <n v="327950.13"/>
    <n v="327950.13"/>
    <n v="327950.13"/>
    <n v="146507.75"/>
  </r>
  <r>
    <s v="2022"/>
    <s v="Septiembre"/>
    <s v="1000000"/>
    <s v="NO ETIQUETADOS"/>
    <x v="38"/>
    <x v="4"/>
    <s v="101"/>
    <n v="1159727745.5999999"/>
    <n v="291230675.17000002"/>
    <n v="1450958420.77"/>
    <n v="0"/>
    <n v="914405906.42999995"/>
    <n v="914405906.42999995"/>
    <n v="721435346.36000001"/>
    <n v="536552514.34000003"/>
  </r>
  <r>
    <s v="2022"/>
    <s v="Septiembre"/>
    <s v="1000000"/>
    <s v="NO ETIQUETADOS"/>
    <x v="39"/>
    <x v="4"/>
    <s v="101"/>
    <n v="1554000005.98"/>
    <n v="134511680.43000001"/>
    <n v="1688511686.4100001"/>
    <n v="0"/>
    <n v="1093140968.7"/>
    <n v="1093140968.7"/>
    <n v="1093140968.7"/>
    <n v="595370717.71000004"/>
  </r>
  <r>
    <s v="2022"/>
    <s v="Septiembre"/>
    <s v="1000000"/>
    <s v="NO ETIQUETADOS"/>
    <x v="40"/>
    <x v="4"/>
    <s v="101"/>
    <n v="234908408.37"/>
    <n v="43283191.649999999"/>
    <n v="278191600.01999998"/>
    <n v="0"/>
    <n v="191955378.44"/>
    <n v="191955378.44"/>
    <n v="191955378.44"/>
    <n v="86236221.579999983"/>
  </r>
  <r>
    <s v="2022"/>
    <s v="Septiembre"/>
    <s v="1000000"/>
    <s v="NO ETIQUETADOS"/>
    <x v="41"/>
    <x v="4"/>
    <s v="101"/>
    <n v="45600099.479999997"/>
    <n v="3027174.06"/>
    <n v="48627273.539999999"/>
    <n v="0"/>
    <n v="37008450.420000002"/>
    <n v="37008450.420000002"/>
    <n v="37008450.420000002"/>
    <n v="11618823.119999997"/>
  </r>
  <r>
    <s v="2022"/>
    <s v="Septiembre"/>
    <s v="1000000"/>
    <s v="NO ETIQUETADOS"/>
    <x v="42"/>
    <x v="4"/>
    <s v="101"/>
    <n v="9373331.5700000003"/>
    <n v="125250.95"/>
    <n v="9498582.5199999996"/>
    <n v="0"/>
    <n v="6557312.6100000003"/>
    <n v="6557312.6100000003"/>
    <n v="6557312.6100000003"/>
    <n v="2941269.9099999992"/>
  </r>
  <r>
    <s v="2022"/>
    <s v="Septiembre"/>
    <s v="1000000"/>
    <s v="NO ETIQUETADOS"/>
    <x v="43"/>
    <x v="4"/>
    <s v="101"/>
    <n v="565572358.07000005"/>
    <n v="60673638.369999997"/>
    <n v="626245996.44000006"/>
    <n v="0"/>
    <n v="461341145.05000001"/>
    <n v="461341145.05000001"/>
    <n v="461341145.05000001"/>
    <n v="164904851.39000005"/>
  </r>
  <r>
    <s v="2022"/>
    <s v="Septiembre"/>
    <s v="1000000"/>
    <s v="NO ETIQUETADOS"/>
    <x v="44"/>
    <x v="4"/>
    <s v="101"/>
    <n v="416880244.05000001"/>
    <n v="60673638.390000001"/>
    <n v="477553882.44"/>
    <n v="0"/>
    <n v="389901560.31999999"/>
    <n v="389901560.31999999"/>
    <n v="389901560.31999999"/>
    <n v="87652322.120000005"/>
  </r>
  <r>
    <s v="2022"/>
    <s v="Septiembre"/>
    <s v="1000000"/>
    <s v="NO ETIQUETADOS"/>
    <x v="45"/>
    <x v="4"/>
    <s v="101"/>
    <n v="4200735153.7600002"/>
    <n v="0"/>
    <n v="4200735153.7600002"/>
    <n v="0"/>
    <n v="3380736336.6199999"/>
    <n v="3380736336.6199999"/>
    <n v="3380736336.6199999"/>
    <n v="819998817.14000034"/>
  </r>
  <r>
    <s v="2022"/>
    <s v="Septiembre"/>
    <s v="1000000"/>
    <s v="NO ETIQUETADOS"/>
    <x v="46"/>
    <x v="4"/>
    <s v="101"/>
    <n v="32497610"/>
    <n v="27364111.82"/>
    <n v="59861721.82"/>
    <n v="651537.92000000004"/>
    <n v="27806774.850000001"/>
    <n v="27806774.850000001"/>
    <n v="27806774.850000001"/>
    <n v="32054946.969999999"/>
  </r>
  <r>
    <s v="2022"/>
    <s v="Septiembre"/>
    <s v="1000000"/>
    <s v="NO ETIQUETADOS"/>
    <x v="47"/>
    <x v="4"/>
    <s v="101"/>
    <n v="75378159.079999998"/>
    <n v="36362580.880000003"/>
    <n v="111740739.96000001"/>
    <n v="0"/>
    <n v="77850671.530000001"/>
    <n v="77850671.530000001"/>
    <n v="77850671.530000001"/>
    <n v="33890068.430000007"/>
  </r>
  <r>
    <s v="2022"/>
    <s v="Septiembre"/>
    <s v="1000000"/>
    <s v="NO ETIQUETADOS"/>
    <x v="48"/>
    <x v="4"/>
    <s v="101"/>
    <n v="11797476.15"/>
    <n v="332546.86"/>
    <n v="12130023.01"/>
    <n v="0"/>
    <n v="8854516.8200000003"/>
    <n v="8854516.8200000003"/>
    <n v="8854516.8200000003"/>
    <n v="3275506.1899999995"/>
  </r>
  <r>
    <s v="2022"/>
    <s v="Septiembre"/>
    <s v="1000000"/>
    <s v="NO ETIQUETADOS"/>
    <x v="49"/>
    <x v="4"/>
    <s v="101"/>
    <n v="6893552.3799999999"/>
    <n v="81958.5"/>
    <n v="6975510.8799999999"/>
    <n v="0"/>
    <n v="5716638.6200000001"/>
    <n v="5716638.6200000001"/>
    <n v="5716638.6200000001"/>
    <n v="1258872.2599999998"/>
  </r>
  <r>
    <s v="2022"/>
    <s v="Septiembre"/>
    <s v="1000000"/>
    <s v="NO ETIQUETADOS"/>
    <x v="50"/>
    <x v="4"/>
    <s v="101"/>
    <n v="3233179.84"/>
    <n v="1115254.1599999999"/>
    <n v="4348434"/>
    <n v="0"/>
    <n v="3537000"/>
    <n v="3537000"/>
    <n v="3537000"/>
    <n v="811434"/>
  </r>
  <r>
    <s v="2022"/>
    <s v="Septiembre"/>
    <s v="1000000"/>
    <s v="NO ETIQUETADOS"/>
    <x v="51"/>
    <x v="4"/>
    <s v="101"/>
    <n v="4543158.13"/>
    <n v="146884.53"/>
    <n v="4690042.66"/>
    <n v="0"/>
    <n v="2815566.82"/>
    <n v="2815566.82"/>
    <n v="2815566.82"/>
    <n v="1874475.8400000003"/>
  </r>
  <r>
    <s v="2022"/>
    <s v="Septiembre"/>
    <s v="1000000"/>
    <s v="NO ETIQUETADOS"/>
    <x v="52"/>
    <x v="4"/>
    <s v="101"/>
    <n v="33412375.420000002"/>
    <n v="12662647.210000001"/>
    <n v="46075022.630000003"/>
    <n v="0"/>
    <n v="36442461.310000002"/>
    <n v="36442461.310000002"/>
    <n v="36442461.310000002"/>
    <n v="9632561.3200000003"/>
  </r>
  <r>
    <s v="2022"/>
    <s v="Septiembre"/>
    <s v="1000000"/>
    <s v="NO ETIQUETADOS"/>
    <x v="53"/>
    <x v="4"/>
    <s v="101"/>
    <n v="11498086.460000001"/>
    <n v="4150000"/>
    <n v="15648086.460000001"/>
    <n v="0"/>
    <n v="14024838.65"/>
    <n v="14024838.65"/>
    <n v="14024838.65"/>
    <n v="1623247.8100000005"/>
  </r>
  <r>
    <s v="2022"/>
    <s v="Septiembre"/>
    <s v="1000000"/>
    <s v="NO ETIQUETADOS"/>
    <x v="54"/>
    <x v="4"/>
    <s v="101"/>
    <n v="9327417.2899999991"/>
    <n v="2771091.71"/>
    <n v="12098509"/>
    <n v="0"/>
    <n v="10527124.949999999"/>
    <n v="10527124.949999999"/>
    <n v="10527124.949999999"/>
    <n v="1571384.0500000007"/>
  </r>
  <r>
    <s v="2022"/>
    <s v="Septiembre"/>
    <s v="1000000"/>
    <s v="NO ETIQUETADOS"/>
    <x v="55"/>
    <x v="4"/>
    <s v="101"/>
    <n v="15357957.25"/>
    <n v="4441596"/>
    <n v="19799553.25"/>
    <n v="0"/>
    <n v="13119981.84"/>
    <n v="13119981.84"/>
    <n v="13119981.84"/>
    <n v="6679571.4100000001"/>
  </r>
  <r>
    <s v="2022"/>
    <s v="Septiembre"/>
    <s v="1000000"/>
    <s v="NO ETIQUETADOS"/>
    <x v="56"/>
    <x v="4"/>
    <s v="101"/>
    <n v="14838178.310000001"/>
    <n v="0"/>
    <n v="14838178.310000001"/>
    <n v="0"/>
    <n v="6544951.3700000001"/>
    <n v="6544951.3700000001"/>
    <n v="6544951.3700000001"/>
    <n v="8293226.9400000004"/>
  </r>
  <r>
    <s v="2022"/>
    <s v="Septiembre"/>
    <s v="1000000"/>
    <s v="NO ETIQUETADOS"/>
    <x v="57"/>
    <x v="4"/>
    <s v="101"/>
    <n v="8877334.3100000005"/>
    <n v="2748866"/>
    <n v="11626200.310000001"/>
    <n v="0"/>
    <n v="7286319.8399999999"/>
    <n v="7286319.8399999999"/>
    <n v="7286319.8399999999"/>
    <n v="4339880.4700000007"/>
  </r>
  <r>
    <s v="2022"/>
    <s v="Septiembre"/>
    <s v="1000000"/>
    <s v="NO ETIQUETADOS"/>
    <x v="58"/>
    <x v="4"/>
    <s v="101"/>
    <n v="122920645.68000001"/>
    <n v="3820569.97"/>
    <n v="126741215.65000001"/>
    <n v="0"/>
    <n v="101199918.88"/>
    <n v="101199918.88"/>
    <n v="99449633.879999995"/>
    <n v="25541296.770000011"/>
  </r>
  <r>
    <s v="2022"/>
    <s v="Septiembre"/>
    <s v="1000000"/>
    <s v="NO ETIQUETADOS"/>
    <x v="59"/>
    <x v="4"/>
    <s v="101"/>
    <n v="15598368.73"/>
    <n v="3617254"/>
    <n v="19215622.73"/>
    <n v="0"/>
    <n v="11839776.609999999"/>
    <n v="11839776.609999999"/>
    <n v="11839776.609999999"/>
    <n v="7375846.120000001"/>
  </r>
  <r>
    <s v="2022"/>
    <s v="Septiembre"/>
    <s v="1000000"/>
    <s v="NO ETIQUETADOS"/>
    <x v="60"/>
    <x v="4"/>
    <s v="101"/>
    <n v="17843053.690000001"/>
    <n v="3805252"/>
    <n v="21648305.690000001"/>
    <n v="0"/>
    <n v="12600213.27"/>
    <n v="12600213.27"/>
    <n v="12600213.27"/>
    <n v="9048092.4200000018"/>
  </r>
  <r>
    <s v="2022"/>
    <s v="Septiembre"/>
    <s v="1000000"/>
    <s v="NO ETIQUETADOS"/>
    <x v="61"/>
    <x v="4"/>
    <s v="101"/>
    <n v="14767052.220000001"/>
    <n v="3895167"/>
    <n v="18662219.219999999"/>
    <n v="0"/>
    <n v="10062485.49"/>
    <n v="10062485.49"/>
    <n v="10062485.49"/>
    <n v="8599733.7299999986"/>
  </r>
  <r>
    <s v="2022"/>
    <s v="Septiembre"/>
    <s v="1000000"/>
    <s v="NO ETIQUETADOS"/>
    <x v="62"/>
    <x v="4"/>
    <s v="101"/>
    <n v="140409186.62"/>
    <n v="14155529.9"/>
    <n v="154564716.52000001"/>
    <n v="0"/>
    <n v="130414234.20999999"/>
    <n v="130414234.20999999"/>
    <n v="130414234.20999999"/>
    <n v="24150482.310000017"/>
  </r>
  <r>
    <s v="2022"/>
    <s v="Septiembre"/>
    <s v="1000000"/>
    <s v="NO ETIQUETADOS"/>
    <x v="63"/>
    <x v="4"/>
    <s v="101"/>
    <n v="20197945.800000001"/>
    <n v="4006499.39"/>
    <n v="24204445.190000001"/>
    <n v="0"/>
    <n v="15926732.119999999"/>
    <n v="15926732.119999999"/>
    <n v="14808656.01"/>
    <n v="8277713.0700000022"/>
  </r>
  <r>
    <s v="2022"/>
    <s v="Septiembre"/>
    <s v="1000000"/>
    <s v="NO ETIQUETADOS"/>
    <x v="64"/>
    <x v="4"/>
    <s v="101"/>
    <n v="12762937.710000001"/>
    <n v="407026.3"/>
    <n v="13169964.010000002"/>
    <n v="0"/>
    <n v="8978599.1099999994"/>
    <n v="8978599.1099999994"/>
    <n v="8978599.1099999994"/>
    <n v="4191364.9000000022"/>
  </r>
  <r>
    <s v="2022"/>
    <s v="Septiembre"/>
    <s v="1000000"/>
    <s v="NO ETIQUETADOS"/>
    <x v="65"/>
    <x v="4"/>
    <s v="101"/>
    <n v="50558327"/>
    <n v="-496408.13"/>
    <n v="50061918.869999997"/>
    <n v="0"/>
    <n v="24012957.030000001"/>
    <n v="24012957.030000001"/>
    <n v="24012957.030000001"/>
    <n v="26048961.839999996"/>
  </r>
  <r>
    <s v="2022"/>
    <s v="Septiembre"/>
    <s v="1000000"/>
    <s v="NO ETIQUETADOS"/>
    <x v="66"/>
    <x v="4"/>
    <s v="101"/>
    <n v="5788136"/>
    <n v="0"/>
    <n v="5788136"/>
    <n v="0"/>
    <n v="4535608"/>
    <n v="4535608"/>
    <n v="4535608"/>
    <n v="1252528"/>
  </r>
  <r>
    <s v="2022"/>
    <s v="Septiembre"/>
    <s v="1000000"/>
    <s v="NO ETIQUETADOS"/>
    <x v="67"/>
    <x v="4"/>
    <s v="101"/>
    <n v="5000000"/>
    <n v="0"/>
    <n v="5000000"/>
    <n v="0"/>
    <n v="1994361.5"/>
    <n v="1994361.5"/>
    <n v="1994361.5"/>
    <n v="3005638.5"/>
  </r>
  <r>
    <s v="2022"/>
    <s v="Septiembre"/>
    <s v="1000000"/>
    <s v="NO ETIQUETADOS"/>
    <x v="68"/>
    <x v="4"/>
    <s v="101"/>
    <n v="12000000"/>
    <n v="0"/>
    <n v="12000000"/>
    <n v="0"/>
    <n v="7474140"/>
    <n v="7474140"/>
    <n v="7474140"/>
    <n v="4525860"/>
  </r>
  <r>
    <s v="2022"/>
    <s v="Septiembre"/>
    <s v="1000000"/>
    <s v="NO ETIQUETADOS"/>
    <x v="69"/>
    <x v="4"/>
    <s v="101"/>
    <n v="3000000"/>
    <n v="0"/>
    <n v="3000000"/>
    <n v="0"/>
    <n v="1250000"/>
    <n v="1250000"/>
    <n v="1250000"/>
    <n v="1750000"/>
  </r>
  <r>
    <s v="2022"/>
    <s v="Septiembre"/>
    <s v="1000000"/>
    <s v="NO ETIQUETADOS"/>
    <x v="70"/>
    <x v="4"/>
    <s v="101"/>
    <n v="64490567.280000001"/>
    <n v="28301707.93"/>
    <n v="92792275.210000008"/>
    <n v="0"/>
    <n v="62163404.390000001"/>
    <n v="62163404.390000001"/>
    <n v="62163404.390000001"/>
    <n v="30628870.820000008"/>
  </r>
  <r>
    <s v="2022"/>
    <s v="Septiembre"/>
    <s v="1000000"/>
    <s v="NO ETIQUETADOS"/>
    <x v="71"/>
    <x v="4"/>
    <s v="101"/>
    <n v="37541024.609999999"/>
    <n v="969718.8"/>
    <n v="38510743.409999996"/>
    <n v="0"/>
    <n v="33117420.440000001"/>
    <n v="33117420.440000001"/>
    <n v="33117420.440000001"/>
    <n v="5393322.9699999951"/>
  </r>
  <r>
    <s v="2022"/>
    <s v="Septiembre"/>
    <s v="1000000"/>
    <s v="NO ETIQUETADOS"/>
    <x v="72"/>
    <x v="4"/>
    <s v="101"/>
    <n v="64316942"/>
    <n v="15131408.4"/>
    <n v="79448350.400000006"/>
    <n v="0"/>
    <n v="67292270.989999995"/>
    <n v="67292270.989999995"/>
    <n v="67292270.989999995"/>
    <n v="12156079.410000011"/>
  </r>
  <r>
    <s v="2022"/>
    <s v="Septiembre"/>
    <s v="1000000"/>
    <s v="NO ETIQUETADOS"/>
    <x v="73"/>
    <x v="4"/>
    <s v="101"/>
    <n v="421015026"/>
    <n v="99622531.359999999"/>
    <n v="520637557.36000001"/>
    <n v="0"/>
    <n v="381495711.27999997"/>
    <n v="381495711.27999997"/>
    <n v="381495711.27999997"/>
    <n v="139141846.08000004"/>
  </r>
  <r>
    <s v="2022"/>
    <s v="Septiembre"/>
    <s v="1000000"/>
    <s v="NO ETIQUETADOS"/>
    <x v="74"/>
    <x v="4"/>
    <s v="101"/>
    <n v="20000000"/>
    <n v="32000000"/>
    <n v="52000000"/>
    <n v="2600000"/>
    <n v="45050000"/>
    <n v="45050000"/>
    <n v="45050000"/>
    <n v="6950000"/>
  </r>
  <r>
    <s v="2022"/>
    <s v="Septiembre"/>
    <s v="1000000"/>
    <s v="NO ETIQUETADOS"/>
    <x v="75"/>
    <x v="4"/>
    <s v="101"/>
    <n v="3573174911"/>
    <n v="0"/>
    <n v="3573174911"/>
    <n v="0"/>
    <n v="3114359494.5100002"/>
    <n v="3114359494.5100002"/>
    <n v="3114359494.5100002"/>
    <n v="458815416.48999977"/>
  </r>
  <r>
    <s v="2022"/>
    <s v="Septiembre"/>
    <s v="1000000"/>
    <s v="NO ETIQUETADOS"/>
    <x v="76"/>
    <x v="4"/>
    <s v="101"/>
    <n v="768287.02"/>
    <n v="0"/>
    <n v="768287.02"/>
    <n v="0"/>
    <n v="589166.28"/>
    <n v="589166.28"/>
    <n v="589166.28"/>
    <n v="179120.74"/>
  </r>
  <r>
    <s v="2022"/>
    <s v="Septiembre"/>
    <s v="1000000"/>
    <s v="NO ETIQUETADOS"/>
    <x v="77"/>
    <x v="4"/>
    <s v="101"/>
    <n v="3000000"/>
    <n v="0"/>
    <n v="3000000"/>
    <n v="0"/>
    <n v="3000000"/>
    <n v="3000000"/>
    <n v="3000000"/>
    <n v="0"/>
  </r>
  <r>
    <s v="2022"/>
    <s v="Septiembre"/>
    <s v="1000000"/>
    <s v="NO ETIQUETADOS"/>
    <x v="78"/>
    <x v="4"/>
    <s v="101"/>
    <n v="10000000"/>
    <n v="0"/>
    <n v="10000000"/>
    <n v="0"/>
    <n v="6667200"/>
    <n v="6667200"/>
    <n v="6667200"/>
    <n v="3332800"/>
  </r>
  <r>
    <s v="2022"/>
    <s v="Septiembre"/>
    <s v="1000000"/>
    <s v="NO ETIQUETADOS"/>
    <x v="79"/>
    <x v="4"/>
    <s v="101"/>
    <n v="210507513"/>
    <n v="49811313.009999998"/>
    <n v="260318826.00999999"/>
    <n v="0"/>
    <n v="190747810.31999999"/>
    <n v="190747810.31999999"/>
    <n v="190747810.31999999"/>
    <n v="69571015.689999998"/>
  </r>
  <r>
    <s v="2022"/>
    <s v="Septiembre"/>
    <s v="1000000"/>
    <s v="NO ETIQUETADOS"/>
    <x v="80"/>
    <x v="4"/>
    <s v="101"/>
    <n v="5000000"/>
    <n v="0"/>
    <n v="5000000"/>
    <n v="0"/>
    <n v="3666664"/>
    <n v="3666664"/>
    <n v="3666664"/>
    <n v="1333336"/>
  </r>
  <r>
    <s v="2022"/>
    <s v="Septiembre"/>
    <s v="1000000"/>
    <s v="NO ETIQUETADOS"/>
    <x v="81"/>
    <x v="4"/>
    <s v="101"/>
    <n v="1326000"/>
    <n v="0"/>
    <n v="1326000"/>
    <n v="0"/>
    <n v="917304"/>
    <n v="917304"/>
    <n v="917304"/>
    <n v="408696"/>
  </r>
  <r>
    <s v="2022"/>
    <s v="Septiembre"/>
    <s v="1000000"/>
    <s v="NO ETIQUETADOS"/>
    <x v="82"/>
    <x v="4"/>
    <s v="101"/>
    <n v="10000000"/>
    <n v="0"/>
    <n v="10000000"/>
    <n v="0"/>
    <n v="10000000"/>
    <n v="10000000"/>
    <n v="7000000"/>
    <n v="0"/>
  </r>
  <r>
    <s v="2022"/>
    <s v="Septiembre"/>
    <s v="1000000"/>
    <s v="NO ETIQUETADOS"/>
    <x v="83"/>
    <x v="4"/>
    <s v="101"/>
    <n v="0"/>
    <n v="7960914.6900000004"/>
    <n v="7960914.6900000004"/>
    <n v="0"/>
    <n v="7960914.6900000004"/>
    <n v="7960914.6900000004"/>
    <n v="7960914.6900000004"/>
    <n v="0"/>
  </r>
  <r>
    <s v="2022"/>
    <s v="Septiembre"/>
    <s v="1000000"/>
    <s v="NO ETIQUETADOS"/>
    <x v="84"/>
    <x v="7"/>
    <s v="101"/>
    <n v="9183346"/>
    <n v="11286628.98"/>
    <n v="20469974.98"/>
    <n v="0"/>
    <n v="9361595.4100000001"/>
    <n v="9361595.4100000001"/>
    <n v="9361595.4100000001"/>
    <n v="11108379.57"/>
  </r>
  <r>
    <s v="2022"/>
    <s v="Septiembre"/>
    <s v="1000000"/>
    <s v="NO ETIQUETADOS"/>
    <x v="85"/>
    <x v="7"/>
    <s v="101"/>
    <n v="39120999"/>
    <n v="14511776"/>
    <n v="53632775"/>
    <n v="0"/>
    <n v="31980056.57"/>
    <n v="31980056.57"/>
    <n v="31980056.57"/>
    <n v="21652718.43"/>
  </r>
  <r>
    <s v="2022"/>
    <s v="Septiembre"/>
    <s v="1000000"/>
    <s v="NO ETIQUETADOS"/>
    <x v="86"/>
    <x v="4"/>
    <s v="101"/>
    <n v="86782362.560000002"/>
    <n v="0"/>
    <n v="86782362.560000002"/>
    <n v="0"/>
    <n v="55647771.450000003"/>
    <n v="55647771.450000003"/>
    <n v="55647771.450000003"/>
    <n v="31134591.109999999"/>
  </r>
  <r>
    <s v="2022"/>
    <s v="Septiembre"/>
    <s v="1000000"/>
    <s v="NO ETIQUETADOS"/>
    <x v="87"/>
    <x v="4"/>
    <s v="101"/>
    <n v="333016926"/>
    <n v="0"/>
    <n v="333016926"/>
    <n v="0"/>
    <n v="216276960.06999999"/>
    <n v="216276960.06999999"/>
    <n v="216276960.06999999"/>
    <n v="116739965.93000001"/>
  </r>
  <r>
    <s v="2022"/>
    <s v="Septiembre"/>
    <s v="1000000"/>
    <s v="NO ETIQUETADOS"/>
    <x v="88"/>
    <x v="4"/>
    <s v="101"/>
    <n v="65234898.700000003"/>
    <n v="0"/>
    <n v="65234898.700000003"/>
    <n v="0"/>
    <n v="47817574.07"/>
    <n v="47817574.07"/>
    <n v="47817574.07"/>
    <n v="17417324.630000003"/>
  </r>
  <r>
    <s v="2022"/>
    <s v="Septiembre"/>
    <s v="1000000"/>
    <s v="NO ETIQUETADOS"/>
    <x v="89"/>
    <x v="4"/>
    <s v="101"/>
    <n v="65000000"/>
    <n v="0"/>
    <n v="65000000"/>
    <n v="0"/>
    <n v="36445895.469999999"/>
    <n v="36445895.469999999"/>
    <n v="36445895.469999999"/>
    <n v="28554104.530000001"/>
  </r>
  <r>
    <s v="2022"/>
    <s v="Septiembre"/>
    <s v="1000000"/>
    <s v="NO ETIQUETADOS"/>
    <x v="90"/>
    <x v="4"/>
    <s v="101"/>
    <n v="72200125.239999995"/>
    <n v="0"/>
    <n v="72200125.239999995"/>
    <n v="0"/>
    <n v="43664758.939999998"/>
    <n v="43664758.939999998"/>
    <n v="43664758.939999998"/>
    <n v="28535366.299999997"/>
  </r>
  <r>
    <s v="2022"/>
    <s v="Septiembre"/>
    <s v="1000000"/>
    <s v="NO ETIQUETADOS"/>
    <x v="91"/>
    <x v="4"/>
    <s v="101"/>
    <n v="62512466"/>
    <n v="5400"/>
    <n v="62517866"/>
    <n v="0"/>
    <n v="28449256.75"/>
    <n v="28449256.75"/>
    <n v="28449256.75"/>
    <n v="34068609.25"/>
  </r>
  <r>
    <s v="2022"/>
    <s v="Septiembre"/>
    <s v="1000000"/>
    <s v="NO ETIQUETADOS"/>
    <x v="92"/>
    <x v="4"/>
    <s v="101"/>
    <n v="1700000"/>
    <n v="23368847.399999999"/>
    <n v="25068847.399999999"/>
    <n v="0"/>
    <n v="10076803.060000001"/>
    <n v="10076803.060000001"/>
    <n v="8168336.3200000003"/>
    <n v="14992044.339999998"/>
  </r>
  <r>
    <s v="2022"/>
    <s v="Septiembre"/>
    <s v="1000000"/>
    <s v="NO ETIQUETADOS"/>
    <x v="92"/>
    <x v="8"/>
    <s v="101"/>
    <n v="7827481721.7600002"/>
    <n v="3021506.76"/>
    <n v="7830503228.5200005"/>
    <n v="0"/>
    <n v="6308338718.6700001"/>
    <n v="6308338718.6700001"/>
    <n v="6308338718.6700001"/>
    <n v="1522164509.8500004"/>
  </r>
  <r>
    <s v="2022"/>
    <s v="Septiembre"/>
    <s v="1000000"/>
    <s v="NO ETIQUETADOS"/>
    <x v="93"/>
    <x v="4"/>
    <s v="101"/>
    <n v="0"/>
    <n v="1162600"/>
    <n v="1162600"/>
    <n v="1162600"/>
    <n v="0"/>
    <n v="0"/>
    <n v="0"/>
    <n v="1162600"/>
  </r>
  <r>
    <s v="2022"/>
    <s v="Septiembre"/>
    <s v="2000000"/>
    <s v="ETIQUETADOS"/>
    <x v="1"/>
    <x v="1"/>
    <s v="101"/>
    <n v="0"/>
    <n v="198747.5"/>
    <n v="198747.5"/>
    <n v="80212.2"/>
    <n v="0"/>
    <n v="0"/>
    <n v="0"/>
    <n v="198747.5"/>
  </r>
  <r>
    <s v="2022"/>
    <s v="Septiembre"/>
    <s v="2000000"/>
    <s v="ETIQUETADOS"/>
    <x v="1"/>
    <x v="2"/>
    <s v="101"/>
    <n v="10290615"/>
    <n v="-9472301.7899999991"/>
    <n v="818313.21000000089"/>
    <n v="539695.6"/>
    <n v="0"/>
    <n v="0"/>
    <n v="0"/>
    <n v="818313.21000000089"/>
  </r>
  <r>
    <s v="2022"/>
    <s v="Septiembre"/>
    <s v="2000000"/>
    <s v="ETIQUETADOS"/>
    <x v="1"/>
    <x v="3"/>
    <s v="101"/>
    <n v="0"/>
    <n v="585806.05000000005"/>
    <n v="585806.05000000005"/>
    <n v="292088"/>
    <n v="0"/>
    <n v="0"/>
    <n v="0"/>
    <n v="585806.05000000005"/>
  </r>
  <r>
    <s v="2022"/>
    <s v="Septiembre"/>
    <s v="2000000"/>
    <s v="ETIQUETADOS"/>
    <x v="2"/>
    <x v="2"/>
    <s v="101"/>
    <n v="0"/>
    <n v="633800"/>
    <n v="633800"/>
    <n v="632600"/>
    <n v="0"/>
    <n v="0"/>
    <n v="0"/>
    <n v="633800"/>
  </r>
  <r>
    <s v="2022"/>
    <s v="Septiembre"/>
    <s v="2000000"/>
    <s v="ETIQUETADOS"/>
    <x v="2"/>
    <x v="4"/>
    <s v="101"/>
    <n v="0"/>
    <n v="390600"/>
    <n v="390600"/>
    <n v="390600"/>
    <n v="0"/>
    <n v="0"/>
    <n v="0"/>
    <n v="390600"/>
  </r>
  <r>
    <s v="2022"/>
    <s v="Septiembre"/>
    <s v="2000000"/>
    <s v="ETIQUETADOS"/>
    <x v="2"/>
    <x v="5"/>
    <s v="101"/>
    <n v="201710691"/>
    <n v="-191618456.34999999"/>
    <n v="10092234.650000006"/>
    <n v="0"/>
    <n v="0"/>
    <n v="0"/>
    <n v="0"/>
    <n v="10092234.650000006"/>
  </r>
  <r>
    <s v="2022"/>
    <s v="Septiembre"/>
    <s v="2000000"/>
    <s v="ETIQUETADOS"/>
    <x v="3"/>
    <x v="6"/>
    <s v="101"/>
    <n v="0"/>
    <n v="15348634.6"/>
    <n v="15348634.6"/>
    <n v="0"/>
    <n v="14620454"/>
    <n v="14620454"/>
    <n v="14620454"/>
    <n v="728180.59999999963"/>
  </r>
  <r>
    <s v="2022"/>
    <s v="Septiembre"/>
    <s v="2000000"/>
    <s v="ETIQUETADOS"/>
    <x v="6"/>
    <x v="0"/>
    <s v="101"/>
    <n v="161225913"/>
    <n v="-5248112.99"/>
    <n v="155977800.00999999"/>
    <n v="0"/>
    <n v="133687630.33"/>
    <n v="133687630.33"/>
    <n v="111796318.76000001"/>
    <n v="22290169.679999992"/>
  </r>
  <r>
    <s v="2022"/>
    <s v="Septiembre"/>
    <s v="2000000"/>
    <s v="ETIQUETADOS"/>
    <x v="6"/>
    <x v="1"/>
    <s v="101"/>
    <n v="3524886"/>
    <n v="7563663.2199999997"/>
    <n v="11088549.219999999"/>
    <n v="8519.24"/>
    <n v="1938795.03"/>
    <n v="1938795.03"/>
    <n v="1938795.03"/>
    <n v="9149754.1899999995"/>
  </r>
  <r>
    <s v="2022"/>
    <s v="Septiembre"/>
    <s v="2000000"/>
    <s v="ETIQUETADOS"/>
    <x v="6"/>
    <x v="2"/>
    <s v="101"/>
    <n v="4883050"/>
    <n v="151893697.05000001"/>
    <n v="156776747.05000001"/>
    <n v="188845.26"/>
    <n v="144243800.34"/>
    <n v="144243800.34"/>
    <n v="144243800.34"/>
    <n v="12532946.710000008"/>
  </r>
  <r>
    <s v="2022"/>
    <s v="Septiembre"/>
    <s v="2000000"/>
    <s v="ETIQUETADOS"/>
    <x v="6"/>
    <x v="4"/>
    <s v="101"/>
    <n v="22614646"/>
    <n v="8642105.9700000007"/>
    <n v="31256751.969999999"/>
    <n v="0"/>
    <n v="18942710.25"/>
    <n v="18942710.25"/>
    <n v="18942710.25"/>
    <n v="12314041.719999999"/>
  </r>
  <r>
    <s v="2022"/>
    <s v="Septiembre"/>
    <s v="2000000"/>
    <s v="ETIQUETADOS"/>
    <x v="6"/>
    <x v="3"/>
    <s v="101"/>
    <n v="0"/>
    <n v="3175607.76"/>
    <n v="3175607.76"/>
    <n v="0"/>
    <n v="500000"/>
    <n v="500000"/>
    <n v="500000"/>
    <n v="2675607.7599999998"/>
  </r>
  <r>
    <s v="2022"/>
    <s v="Septiembre"/>
    <s v="2000000"/>
    <s v="ETIQUETADOS"/>
    <x v="6"/>
    <x v="5"/>
    <s v="101"/>
    <n v="389939220"/>
    <n v="-311102964.97000003"/>
    <n v="78836255.029999971"/>
    <n v="0"/>
    <n v="0"/>
    <n v="0"/>
    <n v="0"/>
    <n v="78836255.029999971"/>
  </r>
  <r>
    <s v="2022"/>
    <s v="Septiembre"/>
    <s v="2000000"/>
    <s v="ETIQUETADOS"/>
    <x v="7"/>
    <x v="2"/>
    <s v="101"/>
    <n v="5522228.6600000001"/>
    <n v="-31788.66"/>
    <n v="5490440"/>
    <n v="0"/>
    <n v="2406845.27"/>
    <n v="2406845.27"/>
    <n v="2406845.27"/>
    <n v="3083594.73"/>
  </r>
  <r>
    <s v="2022"/>
    <s v="Septiembre"/>
    <s v="2000000"/>
    <s v="ETIQUETADOS"/>
    <x v="8"/>
    <x v="2"/>
    <s v="101"/>
    <n v="0"/>
    <n v="793200"/>
    <n v="793200"/>
    <n v="62840.03"/>
    <n v="0"/>
    <n v="0"/>
    <n v="0"/>
    <n v="793200"/>
  </r>
  <r>
    <s v="2022"/>
    <s v="Septiembre"/>
    <s v="2000000"/>
    <s v="ETIQUETADOS"/>
    <x v="8"/>
    <x v="4"/>
    <s v="101"/>
    <n v="1658810"/>
    <n v="-793200"/>
    <n v="865610"/>
    <n v="0"/>
    <n v="0"/>
    <n v="0"/>
    <n v="0"/>
    <n v="865610"/>
  </r>
  <r>
    <s v="2022"/>
    <s v="Septiembre"/>
    <s v="2000000"/>
    <s v="ETIQUETADOS"/>
    <x v="9"/>
    <x v="5"/>
    <s v="101"/>
    <n v="0"/>
    <n v="17747094.149999999"/>
    <n v="17747094.149999999"/>
    <n v="0"/>
    <n v="6681084.6500000004"/>
    <n v="6681084.6500000004"/>
    <n v="6681084.6500000004"/>
    <n v="11066009.499999998"/>
  </r>
  <r>
    <s v="2022"/>
    <s v="Septiembre"/>
    <s v="2000000"/>
    <s v="ETIQUETADOS"/>
    <x v="10"/>
    <x v="1"/>
    <s v="101"/>
    <n v="8000000"/>
    <n v="-8000000"/>
    <n v="0"/>
    <n v="0"/>
    <n v="0"/>
    <n v="0"/>
    <n v="0"/>
    <n v="0"/>
  </r>
  <r>
    <s v="2022"/>
    <s v="Septiembre"/>
    <s v="2000000"/>
    <s v="ETIQUETADOS"/>
    <x v="10"/>
    <x v="5"/>
    <s v="101"/>
    <n v="0"/>
    <n v="137764.29"/>
    <n v="137764.29"/>
    <n v="0"/>
    <n v="0"/>
    <n v="0"/>
    <n v="0"/>
    <n v="137764.29"/>
  </r>
  <r>
    <s v="2022"/>
    <s v="Septiembre"/>
    <s v="2000000"/>
    <s v="ETIQUETADOS"/>
    <x v="12"/>
    <x v="4"/>
    <s v="101"/>
    <n v="0"/>
    <n v="1603.55"/>
    <n v="1603.55"/>
    <n v="0"/>
    <n v="0"/>
    <n v="0"/>
    <n v="0"/>
    <n v="1603.55"/>
  </r>
  <r>
    <s v="2022"/>
    <s v="Septiembre"/>
    <s v="2000000"/>
    <s v="ETIQUETADOS"/>
    <x v="13"/>
    <x v="0"/>
    <s v="101"/>
    <n v="0"/>
    <n v="3324800.5"/>
    <n v="3324800.5"/>
    <n v="0"/>
    <n v="1732596.06"/>
    <n v="1732596.06"/>
    <n v="1732596.06"/>
    <n v="1592204.44"/>
  </r>
  <r>
    <s v="2022"/>
    <s v="Septiembre"/>
    <s v="2000000"/>
    <s v="ETIQUETADOS"/>
    <x v="13"/>
    <x v="1"/>
    <s v="101"/>
    <n v="87169928.75"/>
    <n v="-22324212.420000002"/>
    <n v="64845716.329999998"/>
    <n v="0"/>
    <n v="52718453.439999998"/>
    <n v="52718453.439999998"/>
    <n v="52718453.439999998"/>
    <n v="12127262.890000001"/>
  </r>
  <r>
    <s v="2022"/>
    <s v="Septiembre"/>
    <s v="2000000"/>
    <s v="ETIQUETADOS"/>
    <x v="13"/>
    <x v="2"/>
    <s v="101"/>
    <n v="52190464.460000001"/>
    <n v="-40770364.869999997"/>
    <n v="11420099.590000004"/>
    <n v="6958723"/>
    <n v="2361376.59"/>
    <n v="2361376.59"/>
    <n v="2361376.59"/>
    <n v="9058723.0000000037"/>
  </r>
  <r>
    <s v="2022"/>
    <s v="Septiembre"/>
    <s v="2000000"/>
    <s v="ETIQUETADOS"/>
    <x v="13"/>
    <x v="3"/>
    <s v="101"/>
    <n v="90032199.790000007"/>
    <n v="-4039327.49"/>
    <n v="85992872.300000012"/>
    <n v="3876147.89"/>
    <n v="60820428.130000003"/>
    <n v="60820428.130000003"/>
    <n v="60820428.130000003"/>
    <n v="25172444.170000009"/>
  </r>
  <r>
    <s v="2022"/>
    <s v="Septiembre"/>
    <s v="2000000"/>
    <s v="ETIQUETADOS"/>
    <x v="13"/>
    <x v="5"/>
    <s v="101"/>
    <n v="77232555"/>
    <n v="-49193723.100000001"/>
    <n v="28038831.899999999"/>
    <n v="0"/>
    <n v="27984300.16"/>
    <n v="27984300.16"/>
    <n v="27984300.16"/>
    <n v="54531.739999998361"/>
  </r>
  <r>
    <s v="2022"/>
    <s v="Septiembre"/>
    <s v="2000000"/>
    <s v="ETIQUETADOS"/>
    <x v="19"/>
    <x v="1"/>
    <s v="101"/>
    <n v="0"/>
    <n v="95198176.599999994"/>
    <n v="95198176.599999994"/>
    <n v="63087856.32"/>
    <n v="0"/>
    <n v="0"/>
    <n v="0"/>
    <n v="95198176.599999994"/>
  </r>
  <r>
    <s v="2022"/>
    <s v="Septiembre"/>
    <s v="2000000"/>
    <s v="ETIQUETADOS"/>
    <x v="19"/>
    <x v="2"/>
    <s v="101"/>
    <n v="0"/>
    <n v="32258359"/>
    <n v="32258359"/>
    <n v="30990359"/>
    <n v="0"/>
    <n v="0"/>
    <n v="0"/>
    <n v="32258359"/>
  </r>
  <r>
    <s v="2022"/>
    <s v="Septiembre"/>
    <s v="2000000"/>
    <s v="ETIQUETADOS"/>
    <x v="19"/>
    <x v="3"/>
    <s v="101"/>
    <n v="0"/>
    <n v="62160368.399999999"/>
    <n v="62160368.399999999"/>
    <n v="60971436.399999999"/>
    <n v="0"/>
    <n v="0"/>
    <n v="0"/>
    <n v="62160368.399999999"/>
  </r>
  <r>
    <s v="2022"/>
    <s v="Septiembre"/>
    <s v="2000000"/>
    <s v="ETIQUETADOS"/>
    <x v="19"/>
    <x v="5"/>
    <s v="101"/>
    <n v="0"/>
    <n v="107900000"/>
    <n v="107900000"/>
    <n v="0"/>
    <n v="0"/>
    <n v="0"/>
    <n v="0"/>
    <n v="107900000"/>
  </r>
  <r>
    <s v="2022"/>
    <s v="Septiembre"/>
    <s v="2000000"/>
    <s v="ETIQUETADOS"/>
    <x v="24"/>
    <x v="4"/>
    <s v="101"/>
    <n v="0"/>
    <n v="22117.85"/>
    <n v="22117.85"/>
    <n v="0"/>
    <n v="22117.85"/>
    <n v="22117.85"/>
    <n v="22117.85"/>
    <n v="0"/>
  </r>
  <r>
    <s v="2022"/>
    <s v="Septiembre"/>
    <s v="2000000"/>
    <s v="ETIQUETADOS"/>
    <x v="25"/>
    <x v="4"/>
    <s v="101"/>
    <n v="0"/>
    <n v="14241824.26"/>
    <n v="14241824.26"/>
    <n v="0"/>
    <n v="14241824.26"/>
    <n v="14241824.26"/>
    <n v="14241824.26"/>
    <n v="0"/>
  </r>
  <r>
    <s v="2022"/>
    <s v="Septiembre"/>
    <s v="2000000"/>
    <s v="ETIQUETADOS"/>
    <x v="26"/>
    <x v="4"/>
    <s v="101"/>
    <n v="13447944951.74"/>
    <n v="12363484.82"/>
    <n v="13460308436.559999"/>
    <n v="0"/>
    <n v="9601496344.6399994"/>
    <n v="9601496344.6399994"/>
    <n v="9601496344.6399994"/>
    <n v="3858812091.9200001"/>
  </r>
  <r>
    <s v="2022"/>
    <s v="Septiembre"/>
    <s v="2000000"/>
    <s v="ETIQUETADOS"/>
    <x v="27"/>
    <x v="4"/>
    <s v="101"/>
    <n v="59647416"/>
    <n v="1734072"/>
    <n v="61381488"/>
    <n v="0"/>
    <n v="49131152"/>
    <n v="49131152"/>
    <n v="49131152"/>
    <n v="12250336"/>
  </r>
  <r>
    <s v="2022"/>
    <s v="Septiembre"/>
    <s v="2000000"/>
    <s v="ETIQUETADOS"/>
    <x v="28"/>
    <x v="4"/>
    <s v="101"/>
    <n v="102462075"/>
    <n v="3080664"/>
    <n v="105542739"/>
    <n v="0"/>
    <n v="84460152"/>
    <n v="84460152"/>
    <n v="84460152"/>
    <n v="21082587"/>
  </r>
  <r>
    <s v="2022"/>
    <s v="Septiembre"/>
    <s v="2000000"/>
    <s v="ETIQUETADOS"/>
    <x v="29"/>
    <x v="4"/>
    <s v="101"/>
    <n v="476626867"/>
    <n v="7257747.4900000002"/>
    <n v="483884614.49000001"/>
    <n v="2250000.0299999998"/>
    <n v="315406890.97000003"/>
    <n v="315406890.97000003"/>
    <n v="315406890.97000003"/>
    <n v="168477723.51999998"/>
  </r>
  <r>
    <s v="2022"/>
    <s v="Septiembre"/>
    <s v="2000000"/>
    <s v="ETIQUETADOS"/>
    <x v="30"/>
    <x v="4"/>
    <s v="101"/>
    <n v="30889082"/>
    <n v="0"/>
    <n v="30889082"/>
    <n v="0"/>
    <n v="26683313"/>
    <n v="26683313"/>
    <n v="26683313"/>
    <n v="4205769"/>
  </r>
  <r>
    <s v="2022"/>
    <s v="Septiembre"/>
    <s v="2000000"/>
    <s v="ETIQUETADOS"/>
    <x v="31"/>
    <x v="4"/>
    <s v="101"/>
    <n v="250406696"/>
    <n v="5314852"/>
    <n v="255721548"/>
    <n v="2831188.58"/>
    <n v="185536629.41999999"/>
    <n v="185536629.41999999"/>
    <n v="185536629.41999999"/>
    <n v="70184918.580000013"/>
  </r>
  <r>
    <s v="2022"/>
    <s v="Septiembre"/>
    <s v="2000000"/>
    <s v="ETIQUETADOS"/>
    <x v="32"/>
    <x v="4"/>
    <s v="101"/>
    <n v="187516345"/>
    <n v="104.9"/>
    <n v="187516449.90000001"/>
    <n v="0"/>
    <n v="130653609.90000001"/>
    <n v="130653609.90000001"/>
    <n v="130653609.90000001"/>
    <n v="56862840"/>
  </r>
  <r>
    <s v="2022"/>
    <s v="Septiembre"/>
    <s v="2000000"/>
    <s v="ETIQUETADOS"/>
    <x v="33"/>
    <x v="4"/>
    <s v="101"/>
    <n v="120444850"/>
    <n v="0"/>
    <n v="120444850"/>
    <n v="0"/>
    <n v="86735613"/>
    <n v="86735613"/>
    <n v="86735613"/>
    <n v="33709237"/>
  </r>
  <r>
    <s v="2022"/>
    <s v="Septiembre"/>
    <s v="2000000"/>
    <s v="ETIQUETADOS"/>
    <x v="34"/>
    <x v="4"/>
    <s v="101"/>
    <n v="43529852"/>
    <n v="-520360"/>
    <n v="43009492"/>
    <n v="0"/>
    <n v="31610748"/>
    <n v="31610748"/>
    <n v="31610748"/>
    <n v="11398744"/>
  </r>
  <r>
    <s v="2022"/>
    <s v="Septiembre"/>
    <s v="2000000"/>
    <s v="ETIQUETADOS"/>
    <x v="35"/>
    <x v="4"/>
    <s v="101"/>
    <n v="53098269.020000003"/>
    <n v="0"/>
    <n v="53098269.020000003"/>
    <n v="0"/>
    <n v="38748622"/>
    <n v="38748622"/>
    <n v="38748622"/>
    <n v="14349647.020000003"/>
  </r>
  <r>
    <s v="2022"/>
    <s v="Septiembre"/>
    <s v="2000000"/>
    <s v="ETIQUETADOS"/>
    <x v="38"/>
    <x v="4"/>
    <s v="101"/>
    <n v="4558554880.4799995"/>
    <n v="63170469.310000002"/>
    <n v="4621725349.79"/>
    <n v="0"/>
    <n v="3175803976.9200001"/>
    <n v="3175803976.9200001"/>
    <n v="3173359506.8899999"/>
    <n v="1445921372.8699999"/>
  </r>
  <r>
    <s v="2022"/>
    <s v="Septiembre"/>
    <s v="2000000"/>
    <s v="ETIQUETADOS"/>
    <x v="40"/>
    <x v="4"/>
    <s v="101"/>
    <n v="334523898"/>
    <n v="49950728.240000002"/>
    <n v="384474626.24000001"/>
    <n v="253445.53"/>
    <n v="300762309.99000001"/>
    <n v="300762309.99000001"/>
    <n v="300762309.99000001"/>
    <n v="83712316.25"/>
  </r>
  <r>
    <s v="2022"/>
    <s v="Septiembre"/>
    <s v="2000000"/>
    <s v="ETIQUETADOS"/>
    <x v="41"/>
    <x v="4"/>
    <s v="101"/>
    <n v="24481511"/>
    <n v="1273356.57"/>
    <n v="25754867.57"/>
    <n v="0"/>
    <n v="25698545.739999998"/>
    <n v="25698545.739999998"/>
    <n v="25698545.739999998"/>
    <n v="56321.830000001937"/>
  </r>
  <r>
    <s v="2022"/>
    <s v="Septiembre"/>
    <s v="2000000"/>
    <s v="ETIQUETADOS"/>
    <x v="43"/>
    <x v="4"/>
    <s v="101"/>
    <n v="1045806617"/>
    <n v="-40246142.329999998"/>
    <n v="1005560474.67"/>
    <n v="4719975.28"/>
    <n v="814177880.72000003"/>
    <n v="814177880.72000003"/>
    <n v="814177880.72000003"/>
    <n v="191382593.94999993"/>
  </r>
  <r>
    <s v="2022"/>
    <s v="Septiembre"/>
    <s v="2000000"/>
    <s v="ETIQUETADOS"/>
    <x v="44"/>
    <x v="4"/>
    <s v="101"/>
    <n v="1254338955"/>
    <n v="-20460226"/>
    <n v="1233878729"/>
    <n v="7631629.6399999997"/>
    <n v="1000023259.36"/>
    <n v="1000023259.36"/>
    <n v="1000023259.36"/>
    <n v="233855469.63999999"/>
  </r>
  <r>
    <s v="2022"/>
    <s v="Septiembre"/>
    <s v="2000000"/>
    <s v="ETIQUETADOS"/>
    <x v="45"/>
    <x v="4"/>
    <s v="101"/>
    <n v="1446244549"/>
    <n v="-13993097"/>
    <n v="1432251452"/>
    <n v="0"/>
    <n v="1074188588"/>
    <n v="1074188588"/>
    <n v="1074188588"/>
    <n v="358062864"/>
  </r>
  <r>
    <s v="2022"/>
    <s v="Septiembre"/>
    <s v="2000000"/>
    <s v="ETIQUETADOS"/>
    <x v="46"/>
    <x v="4"/>
    <s v="101"/>
    <n v="62926848"/>
    <n v="7678211.4100000001"/>
    <n v="70605059.409999996"/>
    <n v="1134541.1000000001"/>
    <n v="30986484.25"/>
    <n v="30986484.25"/>
    <n v="30986484.25"/>
    <n v="39618575.159999996"/>
  </r>
  <r>
    <s v="2022"/>
    <s v="Septiembre"/>
    <s v="2000000"/>
    <s v="ETIQUETADOS"/>
    <x v="47"/>
    <x v="4"/>
    <s v="101"/>
    <n v="0"/>
    <n v="5180926.99"/>
    <n v="5180926.99"/>
    <n v="3739436.17"/>
    <n v="1441490.82"/>
    <n v="1441490.82"/>
    <n v="1441490.82"/>
    <n v="3739436.17"/>
  </r>
  <r>
    <s v="2022"/>
    <s v="Septiembre"/>
    <s v="2000000"/>
    <s v="ETIQUETADOS"/>
    <x v="50"/>
    <x v="4"/>
    <s v="101"/>
    <n v="4191141"/>
    <n v="157293"/>
    <n v="4348434"/>
    <n v="0"/>
    <n v="3537000"/>
    <n v="3537000"/>
    <n v="3537000"/>
    <n v="811434"/>
  </r>
  <r>
    <s v="2022"/>
    <s v="Septiembre"/>
    <s v="2000000"/>
    <s v="ETIQUETADOS"/>
    <x v="52"/>
    <x v="4"/>
    <s v="101"/>
    <n v="0"/>
    <n v="119601564.64"/>
    <n v="119601564.64"/>
    <n v="2749294.24"/>
    <n v="109421283.48999999"/>
    <n v="109421283.48999999"/>
    <n v="109421283.48999999"/>
    <n v="10180281.150000006"/>
  </r>
  <r>
    <s v="2022"/>
    <s v="Septiembre"/>
    <s v="2000000"/>
    <s v="ETIQUETADOS"/>
    <x v="53"/>
    <x v="4"/>
    <s v="101"/>
    <n v="13518054.25"/>
    <n v="2297042"/>
    <n v="15815096.25"/>
    <n v="574260.49"/>
    <n v="12310690.51"/>
    <n v="12310690.51"/>
    <n v="12310690.51"/>
    <n v="3504405.74"/>
  </r>
  <r>
    <s v="2022"/>
    <s v="Septiembre"/>
    <s v="2000000"/>
    <s v="ETIQUETADOS"/>
    <x v="54"/>
    <x v="4"/>
    <s v="101"/>
    <n v="10702230"/>
    <n v="400370"/>
    <n v="11102600"/>
    <n v="0"/>
    <n v="8908041"/>
    <n v="8908041"/>
    <n v="8908041"/>
    <n v="2194559"/>
  </r>
  <r>
    <s v="2022"/>
    <s v="Septiembre"/>
    <s v="2000000"/>
    <s v="ETIQUETADOS"/>
    <x v="55"/>
    <x v="4"/>
    <s v="101"/>
    <n v="12764202"/>
    <n v="1649628"/>
    <n v="14413830"/>
    <n v="0"/>
    <n v="11492173.5"/>
    <n v="11492173.5"/>
    <n v="11492173.5"/>
    <n v="2921656.5"/>
  </r>
  <r>
    <s v="2022"/>
    <s v="Septiembre"/>
    <s v="2000000"/>
    <s v="ETIQUETADOS"/>
    <x v="56"/>
    <x v="4"/>
    <s v="101"/>
    <n v="133681640.23"/>
    <n v="0"/>
    <n v="133681640.23"/>
    <n v="0"/>
    <n v="114591877.42"/>
    <n v="114591877.42"/>
    <n v="114591877.42"/>
    <n v="19089762.810000002"/>
  </r>
  <r>
    <s v="2022"/>
    <s v="Septiembre"/>
    <s v="2000000"/>
    <s v="ETIQUETADOS"/>
    <x v="57"/>
    <x v="4"/>
    <s v="101"/>
    <n v="8394047"/>
    <n v="8098866"/>
    <n v="16492913"/>
    <n v="3250000.07"/>
    <n v="11530291.93"/>
    <n v="11530291.93"/>
    <n v="11530291.93"/>
    <n v="4962621.07"/>
  </r>
  <r>
    <s v="2022"/>
    <s v="Septiembre"/>
    <s v="2000000"/>
    <s v="ETIQUETADOS"/>
    <x v="59"/>
    <x v="4"/>
    <s v="101"/>
    <n v="13301009"/>
    <n v="3312237"/>
    <n v="16613246"/>
    <n v="1164201.25"/>
    <n v="12711174.75"/>
    <n v="12711174.75"/>
    <n v="12711174.75"/>
    <n v="3902071.25"/>
  </r>
  <r>
    <s v="2022"/>
    <s v="Septiembre"/>
    <s v="2000000"/>
    <s v="ETIQUETADOS"/>
    <x v="60"/>
    <x v="4"/>
    <s v="101"/>
    <n v="11303652"/>
    <n v="305252"/>
    <n v="11608904"/>
    <n v="0"/>
    <n v="9313085"/>
    <n v="9313085"/>
    <n v="9313085"/>
    <n v="2295819"/>
  </r>
  <r>
    <s v="2022"/>
    <s v="Septiembre"/>
    <s v="2000000"/>
    <s v="ETIQUETADOS"/>
    <x v="61"/>
    <x v="4"/>
    <s v="101"/>
    <n v="11893899"/>
    <n v="395167"/>
    <n v="12289066"/>
    <n v="0"/>
    <n v="9857213"/>
    <n v="9857213"/>
    <n v="9857213"/>
    <n v="2431853"/>
  </r>
  <r>
    <s v="2022"/>
    <s v="Septiembre"/>
    <s v="2000000"/>
    <s v="ETIQUETADOS"/>
    <x v="62"/>
    <x v="4"/>
    <s v="101"/>
    <n v="44600168"/>
    <n v="2773846"/>
    <n v="47374014"/>
    <n v="0"/>
    <n v="36336756"/>
    <n v="36336756"/>
    <n v="36336756"/>
    <n v="11037258"/>
  </r>
  <r>
    <s v="2022"/>
    <s v="Septiembre"/>
    <s v="2000000"/>
    <s v="ETIQUETADOS"/>
    <x v="63"/>
    <x v="4"/>
    <s v="101"/>
    <n v="15582898"/>
    <n v="256845"/>
    <n v="15839743"/>
    <n v="0"/>
    <n v="12697756"/>
    <n v="12697756"/>
    <n v="12697756"/>
    <n v="3141987"/>
  </r>
  <r>
    <s v="2022"/>
    <s v="Septiembre"/>
    <s v="2000000"/>
    <s v="ETIQUETADOS"/>
    <x v="65"/>
    <x v="4"/>
    <s v="101"/>
    <n v="0"/>
    <n v="32158072.68"/>
    <n v="32158072.68"/>
    <n v="0"/>
    <n v="32158072.68"/>
    <n v="32158072.68"/>
    <n v="32158072.68"/>
    <n v="0"/>
  </r>
  <r>
    <s v="2022"/>
    <s v="Septiembre"/>
    <s v="2000000"/>
    <s v="ETIQUETADOS"/>
    <x v="74"/>
    <x v="4"/>
    <s v="101"/>
    <n v="75800000"/>
    <n v="4700"/>
    <n v="75804700"/>
    <n v="0"/>
    <n v="75804700"/>
    <n v="75804700"/>
    <n v="75804700"/>
    <n v="0"/>
  </r>
  <r>
    <s v="2022"/>
    <s v="Septiembre"/>
    <s v="2000000"/>
    <s v="ETIQUETADOS"/>
    <x v="77"/>
    <x v="4"/>
    <s v="101"/>
    <n v="6072800"/>
    <n v="0"/>
    <n v="6072800"/>
    <n v="0"/>
    <n v="4748000"/>
    <n v="4748000"/>
    <n v="4748000"/>
    <n v="1324800"/>
  </r>
  <r>
    <s v="2022"/>
    <s v="Septiembre"/>
    <s v="2000000"/>
    <s v="ETIQUETADOS"/>
    <x v="83"/>
    <x v="4"/>
    <s v="101"/>
    <n v="0"/>
    <n v="139081706.75"/>
    <n v="139081706.75"/>
    <n v="0"/>
    <n v="0"/>
    <n v="0"/>
    <n v="0"/>
    <n v="139081706.75"/>
  </r>
  <r>
    <s v="2022"/>
    <s v="Septiembre"/>
    <s v="2000000"/>
    <s v="ETIQUETADOS"/>
    <x v="92"/>
    <x v="4"/>
    <s v="101"/>
    <n v="0"/>
    <n v="194820464.25"/>
    <n v="194820464.25"/>
    <n v="0"/>
    <n v="84787521.049999997"/>
    <n v="84787521.049999997"/>
    <n v="84059716.670000002"/>
    <n v="110032943.2"/>
  </r>
  <r>
    <s v="2022"/>
    <s v="Septiembre"/>
    <s v="2000000"/>
    <s v="ETIQUETADOS"/>
    <x v="92"/>
    <x v="8"/>
    <s v="101"/>
    <n v="4253433337.9200001"/>
    <n v="800444.4"/>
    <n v="4254233782.3200002"/>
    <n v="0"/>
    <n v="3409943324"/>
    <n v="3409943324"/>
    <n v="3409943324"/>
    <n v="844290458.320000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K99" firstHeaderRow="1" firstDataRow="2" firstDataCol="1"/>
  <pivotFields count="15">
    <pivotField showAll="0"/>
    <pivotField showAll="0"/>
    <pivotField showAll="0"/>
    <pivotField showAll="0"/>
    <pivotField axis="axisRow" showAll="0">
      <items count="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t="default"/>
      </items>
    </pivotField>
    <pivotField axis="axisCol" showAll="0" sumSubtotal="1">
      <items count="10">
        <item x="0"/>
        <item x="1"/>
        <item x="2"/>
        <item x="4"/>
        <item x="3"/>
        <item x="5"/>
        <item x="7"/>
        <item x="8"/>
        <item x="6"/>
        <item t="sum"/>
      </items>
    </pivotField>
    <pivotField showAll="0"/>
    <pivotField showAll="0"/>
    <pivotField numFmtId="3" showAll="0"/>
    <pivotField numFmtId="3" showAll="0"/>
    <pivotField showAll="0"/>
    <pivotField dataField="1" showAll="0"/>
    <pivotField showAll="0"/>
    <pivotField showAll="0"/>
    <pivotField numFmtId="3" showAll="0"/>
  </pivotFields>
  <rowFields count="1">
    <field x="4"/>
  </rowFields>
  <rowItems count="9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1">
    <field x="5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a de $ Devengado cargos acum" fld="11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9"/>
  <sheetViews>
    <sheetView topLeftCell="G77" workbookViewId="0">
      <selection activeCell="A3" sqref="A3:K99"/>
    </sheetView>
  </sheetViews>
  <sheetFormatPr baseColWidth="10" defaultRowHeight="15" x14ac:dyDescent="0.25"/>
  <cols>
    <col min="1" max="1" width="95" bestFit="1" customWidth="1"/>
    <col min="2" max="2" width="23.7109375" style="18" bestFit="1" customWidth="1"/>
    <col min="3" max="3" width="28.42578125" style="18" bestFit="1" customWidth="1"/>
    <col min="4" max="4" width="22.5703125" style="18" bestFit="1" customWidth="1"/>
    <col min="5" max="5" width="60" style="18" bestFit="1" customWidth="1"/>
    <col min="6" max="6" width="43.140625" style="18" bestFit="1" customWidth="1"/>
    <col min="7" max="7" width="20.5703125" style="18" bestFit="1" customWidth="1"/>
    <col min="8" max="8" width="48" style="18" bestFit="1" customWidth="1"/>
    <col min="9" max="9" width="34.85546875" style="18" bestFit="1" customWidth="1"/>
    <col min="10" max="10" width="17" style="18" bestFit="1" customWidth="1"/>
    <col min="11" max="11" width="17.85546875" style="18" bestFit="1" customWidth="1"/>
  </cols>
  <sheetData>
    <row r="3" spans="1:11" x14ac:dyDescent="0.25">
      <c r="A3" s="15" t="s">
        <v>131</v>
      </c>
      <c r="B3" s="17" t="s">
        <v>130</v>
      </c>
    </row>
    <row r="4" spans="1:11" x14ac:dyDescent="0.25">
      <c r="A4" s="15" t="s">
        <v>128</v>
      </c>
      <c r="B4" s="18" t="s">
        <v>119</v>
      </c>
      <c r="C4" s="18" t="s">
        <v>120</v>
      </c>
      <c r="D4" s="18" t="s">
        <v>121</v>
      </c>
      <c r="E4" s="18" t="s">
        <v>124</v>
      </c>
      <c r="F4" s="18" t="s">
        <v>122</v>
      </c>
      <c r="G4" s="18" t="s">
        <v>125</v>
      </c>
      <c r="H4" s="18" t="s">
        <v>126</v>
      </c>
      <c r="I4" s="18" t="s">
        <v>127</v>
      </c>
      <c r="J4" s="18" t="s">
        <v>123</v>
      </c>
      <c r="K4" s="18" t="s">
        <v>129</v>
      </c>
    </row>
    <row r="5" spans="1:11" x14ac:dyDescent="0.25">
      <c r="A5" s="16" t="s">
        <v>23</v>
      </c>
      <c r="B5" s="18">
        <v>10257493.58</v>
      </c>
      <c r="C5" s="18">
        <v>1280245.23</v>
      </c>
      <c r="D5" s="18">
        <v>5347023.03</v>
      </c>
      <c r="F5" s="18">
        <v>853914.28</v>
      </c>
      <c r="K5" s="18">
        <v>17738676.120000001</v>
      </c>
    </row>
    <row r="6" spans="1:11" x14ac:dyDescent="0.25">
      <c r="A6" s="16" t="s">
        <v>24</v>
      </c>
      <c r="B6" s="18">
        <v>150793381.28999999</v>
      </c>
      <c r="C6" s="18">
        <v>4026925.27</v>
      </c>
      <c r="D6" s="18">
        <v>23377132.199999999</v>
      </c>
      <c r="E6" s="18">
        <v>0</v>
      </c>
      <c r="F6" s="18">
        <v>5675073.1699999999</v>
      </c>
      <c r="K6" s="18">
        <v>183872511.92999998</v>
      </c>
    </row>
    <row r="7" spans="1:11" x14ac:dyDescent="0.25">
      <c r="A7" s="16" t="s">
        <v>25</v>
      </c>
      <c r="B7" s="18">
        <v>588809883.00999999</v>
      </c>
      <c r="C7" s="18">
        <v>343347590.70999998</v>
      </c>
      <c r="D7" s="18">
        <v>687508176.04999995</v>
      </c>
      <c r="E7" s="18">
        <v>107949040.2</v>
      </c>
      <c r="F7" s="18">
        <v>19038154.210000001</v>
      </c>
      <c r="G7" s="18">
        <v>0</v>
      </c>
      <c r="J7" s="18">
        <v>1466188259.3800001</v>
      </c>
      <c r="K7" s="18">
        <v>3212841103.5600004</v>
      </c>
    </row>
    <row r="8" spans="1:11" x14ac:dyDescent="0.25">
      <c r="A8" s="16" t="s">
        <v>26</v>
      </c>
      <c r="B8" s="18">
        <v>38797685.710000001</v>
      </c>
      <c r="C8" s="18">
        <v>790077.58</v>
      </c>
      <c r="D8" s="18">
        <v>11820594.800000001</v>
      </c>
      <c r="E8" s="18">
        <v>26042286</v>
      </c>
      <c r="J8" s="18">
        <v>14620454</v>
      </c>
      <c r="K8" s="18">
        <v>92071098.090000004</v>
      </c>
    </row>
    <row r="9" spans="1:11" x14ac:dyDescent="0.25">
      <c r="A9" s="16" t="s">
        <v>27</v>
      </c>
      <c r="B9" s="18">
        <v>53191567.100000001</v>
      </c>
      <c r="C9" s="18">
        <v>5611347.0099999998</v>
      </c>
      <c r="D9" s="18">
        <v>29978802.629999999</v>
      </c>
      <c r="E9" s="18">
        <v>151826538.90000001</v>
      </c>
      <c r="F9" s="18">
        <v>73962.44</v>
      </c>
      <c r="K9" s="18">
        <v>240682218.07999998</v>
      </c>
    </row>
    <row r="10" spans="1:11" x14ac:dyDescent="0.25">
      <c r="A10" s="16" t="s">
        <v>28</v>
      </c>
      <c r="B10" s="18">
        <v>21955343.309999999</v>
      </c>
      <c r="C10" s="18">
        <v>612014.06999999995</v>
      </c>
      <c r="D10" s="18">
        <v>6037208.0800000001</v>
      </c>
      <c r="E10" s="18">
        <v>18399763.620000001</v>
      </c>
      <c r="F10" s="18">
        <v>20374</v>
      </c>
      <c r="K10" s="18">
        <v>47024703.079999998</v>
      </c>
    </row>
    <row r="11" spans="1:11" x14ac:dyDescent="0.25">
      <c r="A11" s="16" t="s">
        <v>29</v>
      </c>
      <c r="B11" s="18">
        <v>4264267964.4299998</v>
      </c>
      <c r="C11" s="18">
        <v>10237569.789999999</v>
      </c>
      <c r="D11" s="18">
        <v>362703144.00999999</v>
      </c>
      <c r="E11" s="18">
        <v>51616340.5</v>
      </c>
      <c r="F11" s="18">
        <v>606002.04</v>
      </c>
      <c r="G11" s="18">
        <v>0</v>
      </c>
      <c r="K11" s="18">
        <v>4689431020.7700005</v>
      </c>
    </row>
    <row r="12" spans="1:11" x14ac:dyDescent="0.25">
      <c r="A12" s="16" t="s">
        <v>30</v>
      </c>
      <c r="B12" s="18">
        <v>95448757.629999995</v>
      </c>
      <c r="C12" s="18">
        <v>1639134.64</v>
      </c>
      <c r="D12" s="18">
        <v>17955456.16</v>
      </c>
      <c r="E12" s="18">
        <v>7516772.0499999998</v>
      </c>
      <c r="F12" s="18">
        <v>14604.4</v>
      </c>
      <c r="K12" s="18">
        <v>122574724.88</v>
      </c>
    </row>
    <row r="13" spans="1:11" x14ac:dyDescent="0.25">
      <c r="A13" s="16" t="s">
        <v>31</v>
      </c>
      <c r="B13" s="18">
        <v>62137086.609999999</v>
      </c>
      <c r="C13" s="18">
        <v>1195084.58</v>
      </c>
      <c r="D13" s="18">
        <v>27298461.420000002</v>
      </c>
      <c r="E13" s="18">
        <v>20115693.329999998</v>
      </c>
      <c r="F13" s="18">
        <v>0</v>
      </c>
      <c r="K13" s="18">
        <v>110746325.94</v>
      </c>
    </row>
    <row r="14" spans="1:11" x14ac:dyDescent="0.25">
      <c r="A14" s="16" t="s">
        <v>32</v>
      </c>
      <c r="B14" s="18">
        <v>183687644.38</v>
      </c>
      <c r="C14" s="18">
        <v>82076603.450000003</v>
      </c>
      <c r="D14" s="18">
        <v>17988241.170000002</v>
      </c>
      <c r="F14" s="18">
        <v>431574.99</v>
      </c>
      <c r="G14" s="18">
        <v>475593308.25999999</v>
      </c>
      <c r="K14" s="18">
        <v>759777372.25</v>
      </c>
    </row>
    <row r="15" spans="1:11" x14ac:dyDescent="0.25">
      <c r="A15" s="16" t="s">
        <v>33</v>
      </c>
      <c r="B15" s="18">
        <v>65867868.780000001</v>
      </c>
      <c r="C15" s="18">
        <v>3687869.78</v>
      </c>
      <c r="D15" s="18">
        <v>24207072.68</v>
      </c>
      <c r="E15" s="18">
        <v>0</v>
      </c>
      <c r="F15" s="18">
        <v>48434453.859999999</v>
      </c>
      <c r="G15" s="18">
        <v>447992</v>
      </c>
      <c r="K15" s="18">
        <v>142645257.10000002</v>
      </c>
    </row>
    <row r="16" spans="1:11" x14ac:dyDescent="0.25">
      <c r="A16" s="16" t="s">
        <v>34</v>
      </c>
      <c r="B16" s="18">
        <v>84854565.920000002</v>
      </c>
      <c r="C16" s="18">
        <v>7357140.5999999996</v>
      </c>
      <c r="D16" s="18">
        <v>13328613.439999999</v>
      </c>
      <c r="E16" s="18">
        <v>70650</v>
      </c>
      <c r="F16" s="18">
        <v>0</v>
      </c>
      <c r="K16" s="18">
        <v>105610969.95999999</v>
      </c>
    </row>
    <row r="17" spans="1:11" x14ac:dyDescent="0.25">
      <c r="A17" s="16" t="s">
        <v>35</v>
      </c>
      <c r="B17" s="18">
        <v>62191101.289999999</v>
      </c>
      <c r="C17" s="18">
        <v>634799.35999999999</v>
      </c>
      <c r="D17" s="18">
        <v>10266033.699999999</v>
      </c>
      <c r="E17" s="18">
        <v>0</v>
      </c>
      <c r="F17" s="18">
        <v>104144.8</v>
      </c>
      <c r="K17" s="18">
        <v>73196079.149999991</v>
      </c>
    </row>
    <row r="18" spans="1:11" x14ac:dyDescent="0.25">
      <c r="A18" s="16" t="s">
        <v>36</v>
      </c>
      <c r="B18" s="18">
        <v>1784013236.3</v>
      </c>
      <c r="C18" s="18">
        <v>384878650.64999998</v>
      </c>
      <c r="D18" s="18">
        <v>481726413.38</v>
      </c>
      <c r="E18" s="18">
        <v>10841288.960000001</v>
      </c>
      <c r="F18" s="18">
        <v>64725466.940000005</v>
      </c>
      <c r="G18" s="18">
        <v>27984300.16</v>
      </c>
      <c r="K18" s="18">
        <v>2754169356.3899999</v>
      </c>
    </row>
    <row r="19" spans="1:11" x14ac:dyDescent="0.25">
      <c r="A19" s="16" t="s">
        <v>37</v>
      </c>
      <c r="B19" s="18">
        <v>22701571.98</v>
      </c>
      <c r="C19" s="18">
        <v>382885.83</v>
      </c>
      <c r="D19" s="18">
        <v>93661918.040000007</v>
      </c>
      <c r="F19" s="18">
        <v>0</v>
      </c>
      <c r="K19" s="18">
        <v>116746375.85000001</v>
      </c>
    </row>
    <row r="20" spans="1:11" x14ac:dyDescent="0.25">
      <c r="A20" s="16" t="s">
        <v>38</v>
      </c>
      <c r="B20" s="18">
        <v>5614994.4800000004</v>
      </c>
      <c r="C20" s="18">
        <v>70699.899999999994</v>
      </c>
      <c r="D20" s="18">
        <v>2283543.96</v>
      </c>
      <c r="K20" s="18">
        <v>7969238.3400000008</v>
      </c>
    </row>
    <row r="21" spans="1:11" x14ac:dyDescent="0.25">
      <c r="A21" s="16" t="s">
        <v>39</v>
      </c>
      <c r="B21" s="18">
        <v>12065524.84</v>
      </c>
      <c r="C21" s="18">
        <v>39575.699999999997</v>
      </c>
      <c r="D21" s="18">
        <v>4606584.28</v>
      </c>
      <c r="K21" s="18">
        <v>16711684.82</v>
      </c>
    </row>
    <row r="22" spans="1:11" x14ac:dyDescent="0.25">
      <c r="A22" s="16" t="s">
        <v>40</v>
      </c>
      <c r="J22" s="18">
        <v>5550494982.9799995</v>
      </c>
      <c r="K22" s="18">
        <v>5550494982.9799995</v>
      </c>
    </row>
    <row r="23" spans="1:11" x14ac:dyDescent="0.25">
      <c r="A23" s="16" t="s">
        <v>41</v>
      </c>
      <c r="B23" s="18">
        <v>32604458.940000001</v>
      </c>
      <c r="C23" s="18">
        <v>2035790.14</v>
      </c>
      <c r="D23" s="18">
        <v>10049761.15</v>
      </c>
      <c r="E23" s="18">
        <v>16991608.59</v>
      </c>
      <c r="F23" s="18">
        <v>0</v>
      </c>
      <c r="K23" s="18">
        <v>61681618.819999993</v>
      </c>
    </row>
    <row r="24" spans="1:11" x14ac:dyDescent="0.25">
      <c r="A24" s="16" t="s">
        <v>42</v>
      </c>
      <c r="B24" s="18">
        <v>635027581.64999998</v>
      </c>
      <c r="C24" s="18">
        <v>74017399.900000006</v>
      </c>
      <c r="D24" s="18">
        <v>234501990.36000001</v>
      </c>
      <c r="E24" s="18">
        <v>16225164</v>
      </c>
      <c r="F24" s="18">
        <v>42982.5</v>
      </c>
      <c r="G24" s="18">
        <v>0</v>
      </c>
      <c r="K24" s="18">
        <v>959815118.40999997</v>
      </c>
    </row>
    <row r="25" spans="1:11" x14ac:dyDescent="0.25">
      <c r="A25" s="16" t="s">
        <v>43</v>
      </c>
      <c r="B25" s="18">
        <v>64368748.049999997</v>
      </c>
      <c r="C25" s="18">
        <v>1852175.1</v>
      </c>
      <c r="D25" s="18">
        <v>48194891.719999999</v>
      </c>
      <c r="E25" s="18">
        <v>0</v>
      </c>
      <c r="F25" s="18">
        <v>2214923.15</v>
      </c>
      <c r="G25" s="18">
        <v>0</v>
      </c>
      <c r="K25" s="18">
        <v>116630738.02000001</v>
      </c>
    </row>
    <row r="26" spans="1:11" x14ac:dyDescent="0.25">
      <c r="A26" s="16" t="s">
        <v>44</v>
      </c>
      <c r="B26" s="18">
        <v>9076667.8200000003</v>
      </c>
      <c r="C26" s="18">
        <v>718830.06</v>
      </c>
      <c r="D26" s="18">
        <v>64882441.149999999</v>
      </c>
      <c r="F26" s="18">
        <v>24365.8</v>
      </c>
      <c r="K26" s="18">
        <v>74702304.829999998</v>
      </c>
    </row>
    <row r="27" spans="1:11" x14ac:dyDescent="0.25">
      <c r="A27" s="16" t="s">
        <v>45</v>
      </c>
      <c r="B27" s="18">
        <v>0</v>
      </c>
      <c r="D27" s="18">
        <v>0</v>
      </c>
      <c r="G27" s="18">
        <v>0</v>
      </c>
      <c r="K27" s="18">
        <v>0</v>
      </c>
    </row>
    <row r="28" spans="1:11" x14ac:dyDescent="0.25">
      <c r="A28" s="16" t="s">
        <v>46</v>
      </c>
      <c r="E28" s="18">
        <v>428629883.54000002</v>
      </c>
      <c r="K28" s="18">
        <v>428629883.54000002</v>
      </c>
    </row>
    <row r="29" spans="1:11" x14ac:dyDescent="0.25">
      <c r="A29" s="16" t="s">
        <v>47</v>
      </c>
      <c r="E29" s="18">
        <v>127509276.66</v>
      </c>
      <c r="K29" s="18">
        <v>127509276.66</v>
      </c>
    </row>
    <row r="30" spans="1:11" x14ac:dyDescent="0.25">
      <c r="A30" s="16" t="s">
        <v>48</v>
      </c>
      <c r="E30" s="18">
        <v>2280765028.5700002</v>
      </c>
      <c r="K30" s="18">
        <v>2280765028.5700002</v>
      </c>
    </row>
    <row r="31" spans="1:11" x14ac:dyDescent="0.25">
      <c r="A31" s="16" t="s">
        <v>49</v>
      </c>
      <c r="E31" s="18">
        <v>9723809266.8699989</v>
      </c>
      <c r="K31" s="18">
        <v>9723809266.8699989</v>
      </c>
    </row>
    <row r="32" spans="1:11" x14ac:dyDescent="0.25">
      <c r="A32" s="16" t="s">
        <v>50</v>
      </c>
      <c r="E32" s="18">
        <v>95029820.590000004</v>
      </c>
      <c r="K32" s="18">
        <v>95029820.590000004</v>
      </c>
    </row>
    <row r="33" spans="1:11" x14ac:dyDescent="0.25">
      <c r="A33" s="16" t="s">
        <v>51</v>
      </c>
      <c r="E33" s="18">
        <v>160118704.47</v>
      </c>
      <c r="K33" s="18">
        <v>160118704.47</v>
      </c>
    </row>
    <row r="34" spans="1:11" x14ac:dyDescent="0.25">
      <c r="A34" s="16" t="s">
        <v>52</v>
      </c>
      <c r="E34" s="18">
        <v>673804731.75999999</v>
      </c>
      <c r="K34" s="18">
        <v>673804731.75999999</v>
      </c>
    </row>
    <row r="35" spans="1:11" x14ac:dyDescent="0.25">
      <c r="A35" s="16" t="s">
        <v>53</v>
      </c>
      <c r="E35" s="18">
        <v>56143037.43</v>
      </c>
      <c r="K35" s="18">
        <v>56143037.43</v>
      </c>
    </row>
    <row r="36" spans="1:11" x14ac:dyDescent="0.25">
      <c r="A36" s="16" t="s">
        <v>54</v>
      </c>
      <c r="E36" s="18">
        <v>426982407.13999999</v>
      </c>
      <c r="K36" s="18">
        <v>426982407.13999999</v>
      </c>
    </row>
    <row r="37" spans="1:11" x14ac:dyDescent="0.25">
      <c r="A37" s="16" t="s">
        <v>55</v>
      </c>
      <c r="E37" s="18">
        <v>158703446.49000001</v>
      </c>
      <c r="K37" s="18">
        <v>158703446.49000001</v>
      </c>
    </row>
    <row r="38" spans="1:11" x14ac:dyDescent="0.25">
      <c r="A38" s="16" t="s">
        <v>56</v>
      </c>
      <c r="E38" s="18">
        <v>91839598.599999994</v>
      </c>
      <c r="K38" s="18">
        <v>91839598.599999994</v>
      </c>
    </row>
    <row r="39" spans="1:11" x14ac:dyDescent="0.25">
      <c r="A39" s="16" t="s">
        <v>57</v>
      </c>
      <c r="E39" s="18">
        <v>49560534.539999999</v>
      </c>
      <c r="K39" s="18">
        <v>49560534.539999999</v>
      </c>
    </row>
    <row r="40" spans="1:11" x14ac:dyDescent="0.25">
      <c r="A40" s="16" t="s">
        <v>58</v>
      </c>
      <c r="E40" s="18">
        <v>60332616.039999999</v>
      </c>
      <c r="K40" s="18">
        <v>60332616.039999999</v>
      </c>
    </row>
    <row r="41" spans="1:11" x14ac:dyDescent="0.25">
      <c r="A41" s="16" t="s">
        <v>59</v>
      </c>
      <c r="E41" s="18">
        <v>5630814.4299999997</v>
      </c>
      <c r="K41" s="18">
        <v>5630814.4299999997</v>
      </c>
    </row>
    <row r="42" spans="1:11" x14ac:dyDescent="0.25">
      <c r="A42" s="16" t="s">
        <v>60</v>
      </c>
      <c r="E42" s="18">
        <v>327950.13</v>
      </c>
      <c r="K42" s="18">
        <v>327950.13</v>
      </c>
    </row>
    <row r="43" spans="1:11" x14ac:dyDescent="0.25">
      <c r="A43" s="16" t="s">
        <v>61</v>
      </c>
      <c r="E43" s="18">
        <v>4090209883.3499999</v>
      </c>
      <c r="K43" s="18">
        <v>4090209883.3499999</v>
      </c>
    </row>
    <row r="44" spans="1:11" x14ac:dyDescent="0.25">
      <c r="A44" s="16" t="s">
        <v>62</v>
      </c>
      <c r="E44" s="18">
        <v>1093140968.7</v>
      </c>
      <c r="K44" s="18">
        <v>1093140968.7</v>
      </c>
    </row>
    <row r="45" spans="1:11" x14ac:dyDescent="0.25">
      <c r="A45" s="16" t="s">
        <v>63</v>
      </c>
      <c r="E45" s="18">
        <v>492717688.43000001</v>
      </c>
      <c r="K45" s="18">
        <v>492717688.43000001</v>
      </c>
    </row>
    <row r="46" spans="1:11" x14ac:dyDescent="0.25">
      <c r="A46" s="16" t="s">
        <v>64</v>
      </c>
      <c r="E46" s="18">
        <v>62706996.159999996</v>
      </c>
      <c r="K46" s="18">
        <v>62706996.159999996</v>
      </c>
    </row>
    <row r="47" spans="1:11" x14ac:dyDescent="0.25">
      <c r="A47" s="16" t="s">
        <v>65</v>
      </c>
      <c r="E47" s="18">
        <v>6557312.6100000003</v>
      </c>
      <c r="K47" s="18">
        <v>6557312.6100000003</v>
      </c>
    </row>
    <row r="48" spans="1:11" x14ac:dyDescent="0.25">
      <c r="A48" s="16" t="s">
        <v>66</v>
      </c>
      <c r="E48" s="18">
        <v>1275519025.77</v>
      </c>
      <c r="K48" s="18">
        <v>1275519025.77</v>
      </c>
    </row>
    <row r="49" spans="1:11" x14ac:dyDescent="0.25">
      <c r="A49" s="16" t="s">
        <v>67</v>
      </c>
      <c r="E49" s="18">
        <v>1389924819.6800001</v>
      </c>
      <c r="K49" s="18">
        <v>1389924819.6800001</v>
      </c>
    </row>
    <row r="50" spans="1:11" x14ac:dyDescent="0.25">
      <c r="A50" s="16" t="s">
        <v>68</v>
      </c>
      <c r="E50" s="18">
        <v>4454924924.6199999</v>
      </c>
      <c r="K50" s="18">
        <v>4454924924.6199999</v>
      </c>
    </row>
    <row r="51" spans="1:11" x14ac:dyDescent="0.25">
      <c r="A51" s="16" t="s">
        <v>69</v>
      </c>
      <c r="E51" s="18">
        <v>58793259.100000001</v>
      </c>
      <c r="K51" s="18">
        <v>58793259.100000001</v>
      </c>
    </row>
    <row r="52" spans="1:11" x14ac:dyDescent="0.25">
      <c r="A52" s="16" t="s">
        <v>70</v>
      </c>
      <c r="E52" s="18">
        <v>79292162.349999994</v>
      </c>
      <c r="K52" s="18">
        <v>79292162.349999994</v>
      </c>
    </row>
    <row r="53" spans="1:11" x14ac:dyDescent="0.25">
      <c r="A53" s="16" t="s">
        <v>71</v>
      </c>
      <c r="E53" s="18">
        <v>8854516.8200000003</v>
      </c>
      <c r="K53" s="18">
        <v>8854516.8200000003</v>
      </c>
    </row>
    <row r="54" spans="1:11" x14ac:dyDescent="0.25">
      <c r="A54" s="16" t="s">
        <v>72</v>
      </c>
      <c r="E54" s="18">
        <v>5716638.6200000001</v>
      </c>
      <c r="K54" s="18">
        <v>5716638.6200000001</v>
      </c>
    </row>
    <row r="55" spans="1:11" x14ac:dyDescent="0.25">
      <c r="A55" s="16" t="s">
        <v>73</v>
      </c>
      <c r="E55" s="18">
        <v>7074000</v>
      </c>
      <c r="K55" s="18">
        <v>7074000</v>
      </c>
    </row>
    <row r="56" spans="1:11" x14ac:dyDescent="0.25">
      <c r="A56" s="16" t="s">
        <v>74</v>
      </c>
      <c r="E56" s="18">
        <v>2815566.82</v>
      </c>
      <c r="K56" s="18">
        <v>2815566.82</v>
      </c>
    </row>
    <row r="57" spans="1:11" x14ac:dyDescent="0.25">
      <c r="A57" s="16" t="s">
        <v>75</v>
      </c>
      <c r="E57" s="18">
        <v>145863744.80000001</v>
      </c>
      <c r="K57" s="18">
        <v>145863744.80000001</v>
      </c>
    </row>
    <row r="58" spans="1:11" x14ac:dyDescent="0.25">
      <c r="A58" s="16" t="s">
        <v>76</v>
      </c>
      <c r="E58" s="18">
        <v>26335529.16</v>
      </c>
      <c r="K58" s="18">
        <v>26335529.16</v>
      </c>
    </row>
    <row r="59" spans="1:11" x14ac:dyDescent="0.25">
      <c r="A59" s="16" t="s">
        <v>77</v>
      </c>
      <c r="E59" s="18">
        <v>19435165.949999999</v>
      </c>
      <c r="K59" s="18">
        <v>19435165.949999999</v>
      </c>
    </row>
    <row r="60" spans="1:11" x14ac:dyDescent="0.25">
      <c r="A60" s="16" t="s">
        <v>78</v>
      </c>
      <c r="E60" s="18">
        <v>24612155.34</v>
      </c>
      <c r="K60" s="18">
        <v>24612155.34</v>
      </c>
    </row>
    <row r="61" spans="1:11" x14ac:dyDescent="0.25">
      <c r="A61" s="16" t="s">
        <v>79</v>
      </c>
      <c r="E61" s="18">
        <v>121136828.79000001</v>
      </c>
      <c r="K61" s="18">
        <v>121136828.79000001</v>
      </c>
    </row>
    <row r="62" spans="1:11" x14ac:dyDescent="0.25">
      <c r="A62" s="16" t="s">
        <v>80</v>
      </c>
      <c r="E62" s="18">
        <v>18816611.77</v>
      </c>
      <c r="K62" s="18">
        <v>18816611.77</v>
      </c>
    </row>
    <row r="63" spans="1:11" x14ac:dyDescent="0.25">
      <c r="A63" s="16" t="s">
        <v>81</v>
      </c>
      <c r="E63" s="18">
        <v>101199918.88</v>
      </c>
      <c r="K63" s="18">
        <v>101199918.88</v>
      </c>
    </row>
    <row r="64" spans="1:11" x14ac:dyDescent="0.25">
      <c r="A64" s="16" t="s">
        <v>82</v>
      </c>
      <c r="E64" s="18">
        <v>24550951.359999999</v>
      </c>
      <c r="K64" s="18">
        <v>24550951.359999999</v>
      </c>
    </row>
    <row r="65" spans="1:11" x14ac:dyDescent="0.25">
      <c r="A65" s="16" t="s">
        <v>83</v>
      </c>
      <c r="E65" s="18">
        <v>21913298.27</v>
      </c>
      <c r="K65" s="18">
        <v>21913298.27</v>
      </c>
    </row>
    <row r="66" spans="1:11" x14ac:dyDescent="0.25">
      <c r="A66" s="16" t="s">
        <v>84</v>
      </c>
      <c r="E66" s="18">
        <v>19919698.490000002</v>
      </c>
      <c r="K66" s="18">
        <v>19919698.490000002</v>
      </c>
    </row>
    <row r="67" spans="1:11" x14ac:dyDescent="0.25">
      <c r="A67" s="16" t="s">
        <v>85</v>
      </c>
      <c r="E67" s="18">
        <v>166750990.20999998</v>
      </c>
      <c r="K67" s="18">
        <v>166750990.20999998</v>
      </c>
    </row>
    <row r="68" spans="1:11" x14ac:dyDescent="0.25">
      <c r="A68" s="16" t="s">
        <v>86</v>
      </c>
      <c r="E68" s="18">
        <v>28624488.119999997</v>
      </c>
      <c r="K68" s="18">
        <v>28624488.119999997</v>
      </c>
    </row>
    <row r="69" spans="1:11" x14ac:dyDescent="0.25">
      <c r="A69" s="16" t="s">
        <v>87</v>
      </c>
      <c r="E69" s="18">
        <v>8978599.1099999994</v>
      </c>
      <c r="K69" s="18">
        <v>8978599.1099999994</v>
      </c>
    </row>
    <row r="70" spans="1:11" x14ac:dyDescent="0.25">
      <c r="A70" s="16" t="s">
        <v>88</v>
      </c>
      <c r="E70" s="18">
        <v>56171029.710000001</v>
      </c>
      <c r="K70" s="18">
        <v>56171029.710000001</v>
      </c>
    </row>
    <row r="71" spans="1:11" x14ac:dyDescent="0.25">
      <c r="A71" s="16" t="s">
        <v>89</v>
      </c>
      <c r="E71" s="18">
        <v>4535608</v>
      </c>
      <c r="K71" s="18">
        <v>4535608</v>
      </c>
    </row>
    <row r="72" spans="1:11" x14ac:dyDescent="0.25">
      <c r="A72" s="16" t="s">
        <v>90</v>
      </c>
      <c r="E72" s="18">
        <v>1994361.5</v>
      </c>
      <c r="K72" s="18">
        <v>1994361.5</v>
      </c>
    </row>
    <row r="73" spans="1:11" x14ac:dyDescent="0.25">
      <c r="A73" s="16" t="s">
        <v>91</v>
      </c>
      <c r="E73" s="18">
        <v>7474140</v>
      </c>
      <c r="K73" s="18">
        <v>7474140</v>
      </c>
    </row>
    <row r="74" spans="1:11" x14ac:dyDescent="0.25">
      <c r="A74" s="16" t="s">
        <v>92</v>
      </c>
      <c r="E74" s="18">
        <v>1250000</v>
      </c>
      <c r="K74" s="18">
        <v>1250000</v>
      </c>
    </row>
    <row r="75" spans="1:11" x14ac:dyDescent="0.25">
      <c r="A75" s="16" t="s">
        <v>93</v>
      </c>
      <c r="E75" s="18">
        <v>62163404.390000001</v>
      </c>
      <c r="K75" s="18">
        <v>62163404.390000001</v>
      </c>
    </row>
    <row r="76" spans="1:11" x14ac:dyDescent="0.25">
      <c r="A76" s="16" t="s">
        <v>94</v>
      </c>
      <c r="E76" s="18">
        <v>33117420.440000001</v>
      </c>
      <c r="K76" s="18">
        <v>33117420.440000001</v>
      </c>
    </row>
    <row r="77" spans="1:11" x14ac:dyDescent="0.25">
      <c r="A77" s="16" t="s">
        <v>95</v>
      </c>
      <c r="E77" s="18">
        <v>67292270.989999995</v>
      </c>
      <c r="K77" s="18">
        <v>67292270.989999995</v>
      </c>
    </row>
    <row r="78" spans="1:11" x14ac:dyDescent="0.25">
      <c r="A78" s="16" t="s">
        <v>96</v>
      </c>
      <c r="E78" s="18">
        <v>381495711.27999997</v>
      </c>
      <c r="K78" s="18">
        <v>381495711.27999997</v>
      </c>
    </row>
    <row r="79" spans="1:11" x14ac:dyDescent="0.25">
      <c r="A79" s="16" t="s">
        <v>97</v>
      </c>
      <c r="E79" s="18">
        <v>120854700</v>
      </c>
      <c r="K79" s="18">
        <v>120854700</v>
      </c>
    </row>
    <row r="80" spans="1:11" x14ac:dyDescent="0.25">
      <c r="A80" s="16" t="s">
        <v>98</v>
      </c>
      <c r="E80" s="18">
        <v>3114359494.5100002</v>
      </c>
      <c r="K80" s="18">
        <v>3114359494.5100002</v>
      </c>
    </row>
    <row r="81" spans="1:11" x14ac:dyDescent="0.25">
      <c r="A81" s="16" t="s">
        <v>99</v>
      </c>
      <c r="E81" s="18">
        <v>589166.28</v>
      </c>
      <c r="K81" s="18">
        <v>589166.28</v>
      </c>
    </row>
    <row r="82" spans="1:11" x14ac:dyDescent="0.25">
      <c r="A82" s="16" t="s">
        <v>100</v>
      </c>
      <c r="E82" s="18">
        <v>7748000</v>
      </c>
      <c r="K82" s="18">
        <v>7748000</v>
      </c>
    </row>
    <row r="83" spans="1:11" x14ac:dyDescent="0.25">
      <c r="A83" s="16" t="s">
        <v>101</v>
      </c>
      <c r="E83" s="18">
        <v>6667200</v>
      </c>
      <c r="K83" s="18">
        <v>6667200</v>
      </c>
    </row>
    <row r="84" spans="1:11" x14ac:dyDescent="0.25">
      <c r="A84" s="16" t="s">
        <v>102</v>
      </c>
      <c r="E84" s="18">
        <v>190747810.31999999</v>
      </c>
      <c r="K84" s="18">
        <v>190747810.31999999</v>
      </c>
    </row>
    <row r="85" spans="1:11" x14ac:dyDescent="0.25">
      <c r="A85" s="16" t="s">
        <v>103</v>
      </c>
      <c r="E85" s="18">
        <v>3666664</v>
      </c>
      <c r="K85" s="18">
        <v>3666664</v>
      </c>
    </row>
    <row r="86" spans="1:11" x14ac:dyDescent="0.25">
      <c r="A86" s="16" t="s">
        <v>104</v>
      </c>
      <c r="E86" s="18">
        <v>917304</v>
      </c>
      <c r="K86" s="18">
        <v>917304</v>
      </c>
    </row>
    <row r="87" spans="1:11" x14ac:dyDescent="0.25">
      <c r="A87" s="16" t="s">
        <v>105</v>
      </c>
      <c r="E87" s="18">
        <v>10000000</v>
      </c>
      <c r="K87" s="18">
        <v>10000000</v>
      </c>
    </row>
    <row r="88" spans="1:11" x14ac:dyDescent="0.25">
      <c r="A88" s="16" t="s">
        <v>106</v>
      </c>
      <c r="E88" s="18">
        <v>7960914.6900000004</v>
      </c>
      <c r="K88" s="18">
        <v>7960914.6900000004</v>
      </c>
    </row>
    <row r="89" spans="1:11" x14ac:dyDescent="0.25">
      <c r="A89" s="16" t="s">
        <v>107</v>
      </c>
      <c r="H89" s="18">
        <v>9361595.4100000001</v>
      </c>
      <c r="K89" s="18">
        <v>9361595.4100000001</v>
      </c>
    </row>
    <row r="90" spans="1:11" x14ac:dyDescent="0.25">
      <c r="A90" s="16" t="s">
        <v>108</v>
      </c>
      <c r="H90" s="18">
        <v>31980056.57</v>
      </c>
      <c r="K90" s="18">
        <v>31980056.57</v>
      </c>
    </row>
    <row r="91" spans="1:11" x14ac:dyDescent="0.25">
      <c r="A91" s="16" t="s">
        <v>109</v>
      </c>
      <c r="E91" s="18">
        <v>55647771.450000003</v>
      </c>
      <c r="K91" s="18">
        <v>55647771.450000003</v>
      </c>
    </row>
    <row r="92" spans="1:11" x14ac:dyDescent="0.25">
      <c r="A92" s="16" t="s">
        <v>110</v>
      </c>
      <c r="E92" s="18">
        <v>216276960.06999999</v>
      </c>
      <c r="K92" s="18">
        <v>216276960.06999999</v>
      </c>
    </row>
    <row r="93" spans="1:11" x14ac:dyDescent="0.25">
      <c r="A93" s="16" t="s">
        <v>111</v>
      </c>
      <c r="E93" s="18">
        <v>47817574.07</v>
      </c>
      <c r="K93" s="18">
        <v>47817574.07</v>
      </c>
    </row>
    <row r="94" spans="1:11" x14ac:dyDescent="0.25">
      <c r="A94" s="16" t="s">
        <v>112</v>
      </c>
      <c r="E94" s="18">
        <v>36445895.469999999</v>
      </c>
      <c r="K94" s="18">
        <v>36445895.469999999</v>
      </c>
    </row>
    <row r="95" spans="1:11" x14ac:dyDescent="0.25">
      <c r="A95" s="16" t="s">
        <v>113</v>
      </c>
      <c r="E95" s="18">
        <v>43664758.939999998</v>
      </c>
      <c r="K95" s="18">
        <v>43664758.939999998</v>
      </c>
    </row>
    <row r="96" spans="1:11" x14ac:dyDescent="0.25">
      <c r="A96" s="16" t="s">
        <v>114</v>
      </c>
      <c r="E96" s="18">
        <v>28449256.75</v>
      </c>
      <c r="K96" s="18">
        <v>28449256.75</v>
      </c>
    </row>
    <row r="97" spans="1:11" x14ac:dyDescent="0.25">
      <c r="A97" s="16" t="s">
        <v>115</v>
      </c>
      <c r="E97" s="18">
        <v>94864324.109999999</v>
      </c>
      <c r="I97" s="18">
        <v>9718282042.6700001</v>
      </c>
      <c r="K97" s="18">
        <v>9813146366.7799988</v>
      </c>
    </row>
    <row r="98" spans="1:11" x14ac:dyDescent="0.25">
      <c r="A98" s="16" t="s">
        <v>116</v>
      </c>
      <c r="E98" s="18">
        <v>0</v>
      </c>
      <c r="K98" s="18">
        <v>0</v>
      </c>
    </row>
    <row r="99" spans="1:11" x14ac:dyDescent="0.25">
      <c r="A99" s="16" t="s">
        <v>129</v>
      </c>
      <c r="B99" s="18">
        <v>8247733127.0999985</v>
      </c>
      <c r="C99" s="18">
        <v>926492409.34999979</v>
      </c>
      <c r="D99" s="18">
        <v>2177723503.4100003</v>
      </c>
      <c r="E99" s="18">
        <v>33125339747.66</v>
      </c>
      <c r="F99" s="18">
        <v>142259996.58000001</v>
      </c>
      <c r="G99" s="18">
        <v>504025600.42000002</v>
      </c>
      <c r="H99" s="18">
        <v>41341651.980000004</v>
      </c>
      <c r="I99" s="18">
        <v>9718282042.6700001</v>
      </c>
      <c r="J99" s="18">
        <v>7031303696.3599997</v>
      </c>
      <c r="K99" s="18">
        <v>61914501775.529999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4"/>
  <sheetViews>
    <sheetView tabSelected="1" topLeftCell="D1" zoomScale="85" zoomScaleNormal="85" workbookViewId="0">
      <selection activeCell="C7" sqref="C7"/>
    </sheetView>
  </sheetViews>
  <sheetFormatPr baseColWidth="10" defaultRowHeight="15" x14ac:dyDescent="0.25"/>
  <cols>
    <col min="1" max="1" width="95" bestFit="1" customWidth="1"/>
    <col min="2" max="2" width="25" bestFit="1" customWidth="1"/>
    <col min="3" max="3" width="29.7109375" bestFit="1" customWidth="1"/>
    <col min="4" max="4" width="23.85546875" bestFit="1" customWidth="1"/>
    <col min="5" max="5" width="61.28515625" bestFit="1" customWidth="1"/>
    <col min="6" max="6" width="44.42578125" bestFit="1" customWidth="1"/>
    <col min="7" max="7" width="22" bestFit="1" customWidth="1"/>
    <col min="8" max="8" width="49.28515625" bestFit="1" customWidth="1"/>
    <col min="9" max="9" width="36.140625" bestFit="1" customWidth="1"/>
    <col min="10" max="10" width="18.28515625" bestFit="1" customWidth="1"/>
    <col min="11" max="11" width="17.85546875" bestFit="1" customWidth="1"/>
  </cols>
  <sheetData>
    <row r="2" spans="1:11" ht="15.75" x14ac:dyDescent="0.25">
      <c r="A2" s="28" t="s">
        <v>132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75" x14ac:dyDescent="0.25">
      <c r="A3" s="28" t="s">
        <v>134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 x14ac:dyDescent="0.25">
      <c r="A4" s="29" t="s">
        <v>133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.75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5.75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8" spans="1:11" s="19" customFormat="1" x14ac:dyDescent="0.25">
      <c r="A8" s="20">
        <v>0</v>
      </c>
      <c r="B8" s="22" t="s">
        <v>119</v>
      </c>
      <c r="C8" s="22" t="s">
        <v>120</v>
      </c>
      <c r="D8" s="22" t="s">
        <v>121</v>
      </c>
      <c r="E8" s="22" t="s">
        <v>124</v>
      </c>
      <c r="F8" s="22" t="s">
        <v>122</v>
      </c>
      <c r="G8" s="22" t="s">
        <v>125</v>
      </c>
      <c r="H8" s="22" t="s">
        <v>126</v>
      </c>
      <c r="I8" s="22" t="s">
        <v>127</v>
      </c>
      <c r="J8" s="22" t="s">
        <v>123</v>
      </c>
      <c r="K8" s="22" t="s">
        <v>129</v>
      </c>
    </row>
    <row r="9" spans="1:11" s="19" customFormat="1" x14ac:dyDescent="0.25">
      <c r="A9" s="21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x14ac:dyDescent="0.25">
      <c r="A10" s="24" t="s">
        <v>23</v>
      </c>
      <c r="B10" s="25">
        <v>10257493.58</v>
      </c>
      <c r="C10" s="25">
        <v>1280245.23</v>
      </c>
      <c r="D10" s="25">
        <v>5347023.03</v>
      </c>
      <c r="E10" s="25">
        <v>0</v>
      </c>
      <c r="F10" s="25">
        <v>853914.28</v>
      </c>
      <c r="G10" s="25">
        <v>0</v>
      </c>
      <c r="H10" s="25">
        <v>0</v>
      </c>
      <c r="I10" s="25">
        <v>0</v>
      </c>
      <c r="J10" s="25">
        <v>0</v>
      </c>
      <c r="K10" s="25">
        <v>17738676.120000001</v>
      </c>
    </row>
    <row r="11" spans="1:11" x14ac:dyDescent="0.25">
      <c r="A11" s="24" t="s">
        <v>24</v>
      </c>
      <c r="B11" s="25">
        <v>150793381.28999999</v>
      </c>
      <c r="C11" s="25">
        <v>4026925.27</v>
      </c>
      <c r="D11" s="25">
        <v>23377132.199999999</v>
      </c>
      <c r="E11" s="25">
        <v>0</v>
      </c>
      <c r="F11" s="25">
        <v>5675073.1699999999</v>
      </c>
      <c r="G11" s="25">
        <v>0</v>
      </c>
      <c r="H11" s="25">
        <v>0</v>
      </c>
      <c r="I11" s="25">
        <v>0</v>
      </c>
      <c r="J11" s="25">
        <v>0</v>
      </c>
      <c r="K11" s="25">
        <v>183872511.92999998</v>
      </c>
    </row>
    <row r="12" spans="1:11" x14ac:dyDescent="0.25">
      <c r="A12" s="24" t="s">
        <v>25</v>
      </c>
      <c r="B12" s="25">
        <v>588809883.00999999</v>
      </c>
      <c r="C12" s="25">
        <v>343347590.70999998</v>
      </c>
      <c r="D12" s="25">
        <v>687508176.04999995</v>
      </c>
      <c r="E12" s="25">
        <v>107949040.2</v>
      </c>
      <c r="F12" s="25">
        <v>19038154.210000001</v>
      </c>
      <c r="G12" s="25">
        <v>0</v>
      </c>
      <c r="H12" s="25">
        <v>0</v>
      </c>
      <c r="I12" s="25">
        <v>0</v>
      </c>
      <c r="J12" s="25">
        <v>1466188259.3800001</v>
      </c>
      <c r="K12" s="25">
        <v>3212841103.5600004</v>
      </c>
    </row>
    <row r="13" spans="1:11" x14ac:dyDescent="0.25">
      <c r="A13" s="24" t="s">
        <v>26</v>
      </c>
      <c r="B13" s="25">
        <v>38797685.710000001</v>
      </c>
      <c r="C13" s="25">
        <v>790077.58</v>
      </c>
      <c r="D13" s="25">
        <v>11820594.800000001</v>
      </c>
      <c r="E13" s="25">
        <v>26042286</v>
      </c>
      <c r="F13" s="25">
        <v>0</v>
      </c>
      <c r="G13" s="25">
        <v>0</v>
      </c>
      <c r="H13" s="25">
        <v>0</v>
      </c>
      <c r="I13" s="25">
        <v>0</v>
      </c>
      <c r="J13" s="25">
        <v>14620454</v>
      </c>
      <c r="K13" s="25">
        <v>92071098.090000004</v>
      </c>
    </row>
    <row r="14" spans="1:11" x14ac:dyDescent="0.25">
      <c r="A14" s="24" t="s">
        <v>27</v>
      </c>
      <c r="B14" s="25">
        <v>53191567.100000001</v>
      </c>
      <c r="C14" s="25">
        <v>5611347.0099999998</v>
      </c>
      <c r="D14" s="25">
        <v>29978802.629999999</v>
      </c>
      <c r="E14" s="25">
        <v>151826538.90000001</v>
      </c>
      <c r="F14" s="25">
        <v>73962.44</v>
      </c>
      <c r="G14" s="25">
        <v>0</v>
      </c>
      <c r="H14" s="25">
        <v>0</v>
      </c>
      <c r="I14" s="25">
        <v>0</v>
      </c>
      <c r="J14" s="25">
        <v>0</v>
      </c>
      <c r="K14" s="25">
        <v>240682218.07999998</v>
      </c>
    </row>
    <row r="15" spans="1:11" x14ac:dyDescent="0.25">
      <c r="A15" s="24" t="s">
        <v>28</v>
      </c>
      <c r="B15" s="25">
        <v>21955343.309999999</v>
      </c>
      <c r="C15" s="25">
        <v>612014.06999999995</v>
      </c>
      <c r="D15" s="25">
        <v>6037208.0800000001</v>
      </c>
      <c r="E15" s="25">
        <v>18399763.620000001</v>
      </c>
      <c r="F15" s="25">
        <v>20374</v>
      </c>
      <c r="G15" s="25">
        <v>0</v>
      </c>
      <c r="H15" s="25">
        <v>0</v>
      </c>
      <c r="I15" s="25">
        <v>0</v>
      </c>
      <c r="J15" s="25">
        <v>0</v>
      </c>
      <c r="K15" s="25">
        <v>47024703.079999998</v>
      </c>
    </row>
    <row r="16" spans="1:11" x14ac:dyDescent="0.25">
      <c r="A16" s="24" t="s">
        <v>29</v>
      </c>
      <c r="B16" s="25">
        <v>4264267964.4299998</v>
      </c>
      <c r="C16" s="25">
        <v>10237569.789999999</v>
      </c>
      <c r="D16" s="25">
        <v>362703144.00999999</v>
      </c>
      <c r="E16" s="25">
        <v>51616340.5</v>
      </c>
      <c r="F16" s="25">
        <v>606002.04</v>
      </c>
      <c r="G16" s="25">
        <v>0</v>
      </c>
      <c r="H16" s="25">
        <v>0</v>
      </c>
      <c r="I16" s="25">
        <v>0</v>
      </c>
      <c r="J16" s="25">
        <v>0</v>
      </c>
      <c r="K16" s="25">
        <v>4689431020.7700005</v>
      </c>
    </row>
    <row r="17" spans="1:11" x14ac:dyDescent="0.25">
      <c r="A17" s="24" t="s">
        <v>30</v>
      </c>
      <c r="B17" s="25">
        <v>95448757.629999995</v>
      </c>
      <c r="C17" s="25">
        <v>1639134.64</v>
      </c>
      <c r="D17" s="25">
        <v>17955456.16</v>
      </c>
      <c r="E17" s="25">
        <v>7516772.0499999998</v>
      </c>
      <c r="F17" s="25">
        <v>14604.4</v>
      </c>
      <c r="G17" s="25">
        <v>0</v>
      </c>
      <c r="H17" s="25">
        <v>0</v>
      </c>
      <c r="I17" s="25">
        <v>0</v>
      </c>
      <c r="J17" s="25">
        <v>0</v>
      </c>
      <c r="K17" s="25">
        <v>122574724.88</v>
      </c>
    </row>
    <row r="18" spans="1:11" x14ac:dyDescent="0.25">
      <c r="A18" s="24" t="s">
        <v>31</v>
      </c>
      <c r="B18" s="25">
        <v>62137086.609999999</v>
      </c>
      <c r="C18" s="25">
        <v>1195084.58</v>
      </c>
      <c r="D18" s="25">
        <v>27298461.420000002</v>
      </c>
      <c r="E18" s="25">
        <v>20115693.329999998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110746325.94</v>
      </c>
    </row>
    <row r="19" spans="1:11" x14ac:dyDescent="0.25">
      <c r="A19" s="24" t="s">
        <v>32</v>
      </c>
      <c r="B19" s="25">
        <v>183687644.38</v>
      </c>
      <c r="C19" s="25">
        <v>82076603.450000003</v>
      </c>
      <c r="D19" s="25">
        <v>17988241.170000002</v>
      </c>
      <c r="E19" s="25">
        <v>0</v>
      </c>
      <c r="F19" s="25">
        <v>431574.99</v>
      </c>
      <c r="G19" s="25">
        <v>475593308.25999999</v>
      </c>
      <c r="H19" s="25">
        <v>0</v>
      </c>
      <c r="I19" s="25">
        <v>0</v>
      </c>
      <c r="J19" s="25">
        <v>0</v>
      </c>
      <c r="K19" s="25">
        <v>759777372.25</v>
      </c>
    </row>
    <row r="20" spans="1:11" x14ac:dyDescent="0.25">
      <c r="A20" s="24" t="s">
        <v>33</v>
      </c>
      <c r="B20" s="25">
        <v>65867868.780000001</v>
      </c>
      <c r="C20" s="25">
        <v>3687869.78</v>
      </c>
      <c r="D20" s="25">
        <v>24207072.68</v>
      </c>
      <c r="E20" s="25">
        <v>0</v>
      </c>
      <c r="F20" s="25">
        <v>48434453.859999999</v>
      </c>
      <c r="G20" s="25">
        <v>447992</v>
      </c>
      <c r="H20" s="25">
        <v>0</v>
      </c>
      <c r="I20" s="25">
        <v>0</v>
      </c>
      <c r="J20" s="25">
        <v>0</v>
      </c>
      <c r="K20" s="25">
        <v>142645257.10000002</v>
      </c>
    </row>
    <row r="21" spans="1:11" x14ac:dyDescent="0.25">
      <c r="A21" s="24" t="s">
        <v>34</v>
      </c>
      <c r="B21" s="25">
        <v>84854565.920000002</v>
      </c>
      <c r="C21" s="25">
        <v>7357140.5999999996</v>
      </c>
      <c r="D21" s="25">
        <v>13328613.439999999</v>
      </c>
      <c r="E21" s="25">
        <v>70650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105610969.95999999</v>
      </c>
    </row>
    <row r="22" spans="1:11" x14ac:dyDescent="0.25">
      <c r="A22" s="24" t="s">
        <v>35</v>
      </c>
      <c r="B22" s="25">
        <v>62191101.289999999</v>
      </c>
      <c r="C22" s="25">
        <v>634799.35999999999</v>
      </c>
      <c r="D22" s="25">
        <v>10266033.699999999</v>
      </c>
      <c r="E22" s="25">
        <v>0</v>
      </c>
      <c r="F22" s="25">
        <v>104144.8</v>
      </c>
      <c r="G22" s="25">
        <v>0</v>
      </c>
      <c r="H22" s="25">
        <v>0</v>
      </c>
      <c r="I22" s="25">
        <v>0</v>
      </c>
      <c r="J22" s="25">
        <v>0</v>
      </c>
      <c r="K22" s="25">
        <v>73196079.149999991</v>
      </c>
    </row>
    <row r="23" spans="1:11" x14ac:dyDescent="0.25">
      <c r="A23" s="24" t="s">
        <v>36</v>
      </c>
      <c r="B23" s="25">
        <v>1784013236.3</v>
      </c>
      <c r="C23" s="25">
        <v>384878650.64999998</v>
      </c>
      <c r="D23" s="25">
        <v>481726413.38</v>
      </c>
      <c r="E23" s="25">
        <v>10841288.960000001</v>
      </c>
      <c r="F23" s="25">
        <v>64725466.940000005</v>
      </c>
      <c r="G23" s="25">
        <v>27984300.16</v>
      </c>
      <c r="H23" s="25">
        <v>0</v>
      </c>
      <c r="I23" s="25">
        <v>0</v>
      </c>
      <c r="J23" s="25">
        <v>0</v>
      </c>
      <c r="K23" s="25">
        <v>2754169356.3899999</v>
      </c>
    </row>
    <row r="24" spans="1:11" x14ac:dyDescent="0.25">
      <c r="A24" s="24" t="s">
        <v>37</v>
      </c>
      <c r="B24" s="25">
        <v>22701571.98</v>
      </c>
      <c r="C24" s="25">
        <v>382885.83</v>
      </c>
      <c r="D24" s="25">
        <v>93661918.040000007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116746375.85000001</v>
      </c>
    </row>
    <row r="25" spans="1:11" x14ac:dyDescent="0.25">
      <c r="A25" s="24" t="s">
        <v>38</v>
      </c>
      <c r="B25" s="25">
        <v>5614994.4800000004</v>
      </c>
      <c r="C25" s="25">
        <v>70699.899999999994</v>
      </c>
      <c r="D25" s="25">
        <v>2283543.96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7969238.3400000008</v>
      </c>
    </row>
    <row r="26" spans="1:11" x14ac:dyDescent="0.25">
      <c r="A26" s="24" t="s">
        <v>39</v>
      </c>
      <c r="B26" s="25">
        <v>12065524.84</v>
      </c>
      <c r="C26" s="25">
        <v>39575.699999999997</v>
      </c>
      <c r="D26" s="25">
        <v>4606584.28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16711684.82</v>
      </c>
    </row>
    <row r="27" spans="1:11" x14ac:dyDescent="0.25">
      <c r="A27" s="24" t="s">
        <v>40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5550494982.9799995</v>
      </c>
      <c r="K27" s="25">
        <v>5550494982.9799995</v>
      </c>
    </row>
    <row r="28" spans="1:11" x14ac:dyDescent="0.25">
      <c r="A28" s="24" t="s">
        <v>41</v>
      </c>
      <c r="B28" s="25">
        <v>32604458.940000001</v>
      </c>
      <c r="C28" s="25">
        <v>2035790.14</v>
      </c>
      <c r="D28" s="25">
        <v>10049761.15</v>
      </c>
      <c r="E28" s="25">
        <v>16991608.59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61681618.819999993</v>
      </c>
    </row>
    <row r="29" spans="1:11" x14ac:dyDescent="0.25">
      <c r="A29" s="24" t="s">
        <v>42</v>
      </c>
      <c r="B29" s="25">
        <v>635027581.64999998</v>
      </c>
      <c r="C29" s="25">
        <v>74017399.900000006</v>
      </c>
      <c r="D29" s="25">
        <v>234501990.36000001</v>
      </c>
      <c r="E29" s="25">
        <v>16225164</v>
      </c>
      <c r="F29" s="25">
        <v>42982.5</v>
      </c>
      <c r="G29" s="25">
        <v>0</v>
      </c>
      <c r="H29" s="25">
        <v>0</v>
      </c>
      <c r="I29" s="25">
        <v>0</v>
      </c>
      <c r="J29" s="25">
        <v>0</v>
      </c>
      <c r="K29" s="25">
        <v>959815118.40999997</v>
      </c>
    </row>
    <row r="30" spans="1:11" x14ac:dyDescent="0.25">
      <c r="A30" s="24" t="s">
        <v>43</v>
      </c>
      <c r="B30" s="25">
        <v>64368748.049999997</v>
      </c>
      <c r="C30" s="25">
        <v>1852175.1</v>
      </c>
      <c r="D30" s="25">
        <v>48194891.719999999</v>
      </c>
      <c r="E30" s="25">
        <v>0</v>
      </c>
      <c r="F30" s="25">
        <v>2214923.15</v>
      </c>
      <c r="G30" s="25">
        <v>0</v>
      </c>
      <c r="H30" s="25">
        <v>0</v>
      </c>
      <c r="I30" s="25">
        <v>0</v>
      </c>
      <c r="J30" s="25">
        <v>0</v>
      </c>
      <c r="K30" s="25">
        <v>116630738.02000001</v>
      </c>
    </row>
    <row r="31" spans="1:11" x14ac:dyDescent="0.25">
      <c r="A31" s="24" t="s">
        <v>44</v>
      </c>
      <c r="B31" s="25">
        <v>9076667.8200000003</v>
      </c>
      <c r="C31" s="25">
        <v>718830.06</v>
      </c>
      <c r="D31" s="25">
        <v>64882441.149999999</v>
      </c>
      <c r="E31" s="25">
        <v>0</v>
      </c>
      <c r="F31" s="25">
        <v>24365.8</v>
      </c>
      <c r="G31" s="25">
        <v>0</v>
      </c>
      <c r="H31" s="25">
        <v>0</v>
      </c>
      <c r="I31" s="25">
        <v>0</v>
      </c>
      <c r="J31" s="25">
        <v>0</v>
      </c>
      <c r="K31" s="25">
        <v>74702304.829999998</v>
      </c>
    </row>
    <row r="32" spans="1:11" x14ac:dyDescent="0.25">
      <c r="A32" s="24" t="s">
        <v>45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</row>
    <row r="33" spans="1:11" x14ac:dyDescent="0.25">
      <c r="A33" s="24" t="s">
        <v>46</v>
      </c>
      <c r="B33" s="25">
        <v>0</v>
      </c>
      <c r="C33" s="25">
        <v>0</v>
      </c>
      <c r="D33" s="25">
        <v>0</v>
      </c>
      <c r="E33" s="25">
        <v>428629883.54000002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428629883.54000002</v>
      </c>
    </row>
    <row r="34" spans="1:11" x14ac:dyDescent="0.25">
      <c r="A34" s="24" t="s">
        <v>47</v>
      </c>
      <c r="B34" s="25">
        <v>0</v>
      </c>
      <c r="C34" s="25">
        <v>0</v>
      </c>
      <c r="D34" s="25">
        <v>0</v>
      </c>
      <c r="E34" s="25">
        <v>127509276.66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127509276.66</v>
      </c>
    </row>
    <row r="35" spans="1:11" x14ac:dyDescent="0.25">
      <c r="A35" s="24" t="s">
        <v>48</v>
      </c>
      <c r="B35" s="25">
        <v>0</v>
      </c>
      <c r="C35" s="25">
        <v>0</v>
      </c>
      <c r="D35" s="25">
        <v>0</v>
      </c>
      <c r="E35" s="25">
        <v>2280765028.5700002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2280765028.5700002</v>
      </c>
    </row>
    <row r="36" spans="1:11" x14ac:dyDescent="0.25">
      <c r="A36" s="24" t="s">
        <v>49</v>
      </c>
      <c r="B36" s="25">
        <v>0</v>
      </c>
      <c r="C36" s="25">
        <v>0</v>
      </c>
      <c r="D36" s="25">
        <v>0</v>
      </c>
      <c r="E36" s="25">
        <v>9723809266.8699989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9723809266.8699989</v>
      </c>
    </row>
    <row r="37" spans="1:11" x14ac:dyDescent="0.25">
      <c r="A37" s="24" t="s">
        <v>50</v>
      </c>
      <c r="B37" s="25">
        <v>0</v>
      </c>
      <c r="C37" s="25">
        <v>0</v>
      </c>
      <c r="D37" s="25">
        <v>0</v>
      </c>
      <c r="E37" s="25">
        <v>95029820.590000004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95029820.590000004</v>
      </c>
    </row>
    <row r="38" spans="1:11" x14ac:dyDescent="0.25">
      <c r="A38" s="24" t="s">
        <v>51</v>
      </c>
      <c r="B38" s="25">
        <v>0</v>
      </c>
      <c r="C38" s="25">
        <v>0</v>
      </c>
      <c r="D38" s="25">
        <v>0</v>
      </c>
      <c r="E38" s="25">
        <v>160118704.47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160118704.47</v>
      </c>
    </row>
    <row r="39" spans="1:11" x14ac:dyDescent="0.25">
      <c r="A39" s="24" t="s">
        <v>52</v>
      </c>
      <c r="B39" s="25">
        <v>0</v>
      </c>
      <c r="C39" s="25">
        <v>0</v>
      </c>
      <c r="D39" s="25">
        <v>0</v>
      </c>
      <c r="E39" s="25">
        <v>673804731.75999999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673804731.75999999</v>
      </c>
    </row>
    <row r="40" spans="1:11" x14ac:dyDescent="0.25">
      <c r="A40" s="24" t="s">
        <v>53</v>
      </c>
      <c r="B40" s="25">
        <v>0</v>
      </c>
      <c r="C40" s="25">
        <v>0</v>
      </c>
      <c r="D40" s="25">
        <v>0</v>
      </c>
      <c r="E40" s="25">
        <v>56143037.43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56143037.43</v>
      </c>
    </row>
    <row r="41" spans="1:11" x14ac:dyDescent="0.25">
      <c r="A41" s="24" t="s">
        <v>54</v>
      </c>
      <c r="B41" s="25">
        <v>0</v>
      </c>
      <c r="C41" s="25">
        <v>0</v>
      </c>
      <c r="D41" s="25">
        <v>0</v>
      </c>
      <c r="E41" s="25">
        <v>426982407.13999999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426982407.13999999</v>
      </c>
    </row>
    <row r="42" spans="1:11" x14ac:dyDescent="0.25">
      <c r="A42" s="24" t="s">
        <v>55</v>
      </c>
      <c r="B42" s="25">
        <v>0</v>
      </c>
      <c r="C42" s="25">
        <v>0</v>
      </c>
      <c r="D42" s="25">
        <v>0</v>
      </c>
      <c r="E42" s="25">
        <v>158703446.49000001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158703446.49000001</v>
      </c>
    </row>
    <row r="43" spans="1:11" x14ac:dyDescent="0.25">
      <c r="A43" s="24" t="s">
        <v>56</v>
      </c>
      <c r="B43" s="25">
        <v>0</v>
      </c>
      <c r="C43" s="25">
        <v>0</v>
      </c>
      <c r="D43" s="25">
        <v>0</v>
      </c>
      <c r="E43" s="25">
        <v>91839598.599999994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91839598.599999994</v>
      </c>
    </row>
    <row r="44" spans="1:11" x14ac:dyDescent="0.25">
      <c r="A44" s="24" t="s">
        <v>57</v>
      </c>
      <c r="B44" s="25">
        <v>0</v>
      </c>
      <c r="C44" s="25">
        <v>0</v>
      </c>
      <c r="D44" s="25">
        <v>0</v>
      </c>
      <c r="E44" s="25">
        <v>49560534.539999999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49560534.539999999</v>
      </c>
    </row>
    <row r="45" spans="1:11" x14ac:dyDescent="0.25">
      <c r="A45" s="24" t="s">
        <v>58</v>
      </c>
      <c r="B45" s="25">
        <v>0</v>
      </c>
      <c r="C45" s="25">
        <v>0</v>
      </c>
      <c r="D45" s="25">
        <v>0</v>
      </c>
      <c r="E45" s="25">
        <v>60332616.039999999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60332616.039999999</v>
      </c>
    </row>
    <row r="46" spans="1:11" x14ac:dyDescent="0.25">
      <c r="A46" s="24" t="s">
        <v>59</v>
      </c>
      <c r="B46" s="25">
        <v>0</v>
      </c>
      <c r="C46" s="25">
        <v>0</v>
      </c>
      <c r="D46" s="25">
        <v>0</v>
      </c>
      <c r="E46" s="25">
        <v>5630814.4299999997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5630814.4299999997</v>
      </c>
    </row>
    <row r="47" spans="1:11" x14ac:dyDescent="0.25">
      <c r="A47" s="24" t="s">
        <v>60</v>
      </c>
      <c r="B47" s="25">
        <v>0</v>
      </c>
      <c r="C47" s="25">
        <v>0</v>
      </c>
      <c r="D47" s="25">
        <v>0</v>
      </c>
      <c r="E47" s="25">
        <v>327950.13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327950.13</v>
      </c>
    </row>
    <row r="48" spans="1:11" x14ac:dyDescent="0.25">
      <c r="A48" s="24" t="s">
        <v>61</v>
      </c>
      <c r="B48" s="25">
        <v>0</v>
      </c>
      <c r="C48" s="25">
        <v>0</v>
      </c>
      <c r="D48" s="25">
        <v>0</v>
      </c>
      <c r="E48" s="25">
        <v>4090209883.3499999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4090209883.3499999</v>
      </c>
    </row>
    <row r="49" spans="1:11" x14ac:dyDescent="0.25">
      <c r="A49" s="24" t="s">
        <v>62</v>
      </c>
      <c r="B49" s="25">
        <v>0</v>
      </c>
      <c r="C49" s="25">
        <v>0</v>
      </c>
      <c r="D49" s="25">
        <v>0</v>
      </c>
      <c r="E49" s="25">
        <v>1093140968.7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1093140968.7</v>
      </c>
    </row>
    <row r="50" spans="1:11" x14ac:dyDescent="0.25">
      <c r="A50" s="24" t="s">
        <v>63</v>
      </c>
      <c r="B50" s="25">
        <v>0</v>
      </c>
      <c r="C50" s="25">
        <v>0</v>
      </c>
      <c r="D50" s="25">
        <v>0</v>
      </c>
      <c r="E50" s="25">
        <v>492717688.43000001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492717688.43000001</v>
      </c>
    </row>
    <row r="51" spans="1:11" x14ac:dyDescent="0.25">
      <c r="A51" s="24" t="s">
        <v>64</v>
      </c>
      <c r="B51" s="25">
        <v>0</v>
      </c>
      <c r="C51" s="25">
        <v>0</v>
      </c>
      <c r="D51" s="25">
        <v>0</v>
      </c>
      <c r="E51" s="25">
        <v>62706996.159999996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62706996.159999996</v>
      </c>
    </row>
    <row r="52" spans="1:11" x14ac:dyDescent="0.25">
      <c r="A52" s="24" t="s">
        <v>65</v>
      </c>
      <c r="B52" s="25">
        <v>0</v>
      </c>
      <c r="C52" s="25">
        <v>0</v>
      </c>
      <c r="D52" s="25">
        <v>0</v>
      </c>
      <c r="E52" s="25">
        <v>6557312.6100000003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6557312.6100000003</v>
      </c>
    </row>
    <row r="53" spans="1:11" x14ac:dyDescent="0.25">
      <c r="A53" s="24" t="s">
        <v>66</v>
      </c>
      <c r="B53" s="25">
        <v>0</v>
      </c>
      <c r="C53" s="25">
        <v>0</v>
      </c>
      <c r="D53" s="25">
        <v>0</v>
      </c>
      <c r="E53" s="25">
        <v>1275519025.77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1275519025.77</v>
      </c>
    </row>
    <row r="54" spans="1:11" x14ac:dyDescent="0.25">
      <c r="A54" s="24" t="s">
        <v>67</v>
      </c>
      <c r="B54" s="25">
        <v>0</v>
      </c>
      <c r="C54" s="25">
        <v>0</v>
      </c>
      <c r="D54" s="25">
        <v>0</v>
      </c>
      <c r="E54" s="25">
        <v>1389924819.6800001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1389924819.6800001</v>
      </c>
    </row>
    <row r="55" spans="1:11" x14ac:dyDescent="0.25">
      <c r="A55" s="24" t="s">
        <v>68</v>
      </c>
      <c r="B55" s="25">
        <v>0</v>
      </c>
      <c r="C55" s="25">
        <v>0</v>
      </c>
      <c r="D55" s="25">
        <v>0</v>
      </c>
      <c r="E55" s="25">
        <v>4454924924.6199999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4454924924.6199999</v>
      </c>
    </row>
    <row r="56" spans="1:11" x14ac:dyDescent="0.25">
      <c r="A56" s="24" t="s">
        <v>69</v>
      </c>
      <c r="B56" s="25">
        <v>0</v>
      </c>
      <c r="C56" s="25">
        <v>0</v>
      </c>
      <c r="D56" s="25">
        <v>0</v>
      </c>
      <c r="E56" s="25">
        <v>58793259.100000001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58793259.100000001</v>
      </c>
    </row>
    <row r="57" spans="1:11" x14ac:dyDescent="0.25">
      <c r="A57" s="24" t="s">
        <v>70</v>
      </c>
      <c r="B57" s="25">
        <v>0</v>
      </c>
      <c r="C57" s="25">
        <v>0</v>
      </c>
      <c r="D57" s="25">
        <v>0</v>
      </c>
      <c r="E57" s="25">
        <v>79292162.349999994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79292162.349999994</v>
      </c>
    </row>
    <row r="58" spans="1:11" x14ac:dyDescent="0.25">
      <c r="A58" s="24" t="s">
        <v>71</v>
      </c>
      <c r="B58" s="25">
        <v>0</v>
      </c>
      <c r="C58" s="25">
        <v>0</v>
      </c>
      <c r="D58" s="25">
        <v>0</v>
      </c>
      <c r="E58" s="25">
        <v>8854516.8200000003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8854516.8200000003</v>
      </c>
    </row>
    <row r="59" spans="1:11" x14ac:dyDescent="0.25">
      <c r="A59" s="24" t="s">
        <v>72</v>
      </c>
      <c r="B59" s="25">
        <v>0</v>
      </c>
      <c r="C59" s="25">
        <v>0</v>
      </c>
      <c r="D59" s="25">
        <v>0</v>
      </c>
      <c r="E59" s="25">
        <v>5716638.6200000001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5716638.6200000001</v>
      </c>
    </row>
    <row r="60" spans="1:11" x14ac:dyDescent="0.25">
      <c r="A60" s="24" t="s">
        <v>73</v>
      </c>
      <c r="B60" s="25">
        <v>0</v>
      </c>
      <c r="C60" s="25">
        <v>0</v>
      </c>
      <c r="D60" s="25">
        <v>0</v>
      </c>
      <c r="E60" s="25">
        <v>7074000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7074000</v>
      </c>
    </row>
    <row r="61" spans="1:11" x14ac:dyDescent="0.25">
      <c r="A61" s="24" t="s">
        <v>74</v>
      </c>
      <c r="B61" s="25">
        <v>0</v>
      </c>
      <c r="C61" s="25">
        <v>0</v>
      </c>
      <c r="D61" s="25">
        <v>0</v>
      </c>
      <c r="E61" s="25">
        <v>2815566.82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2815566.82</v>
      </c>
    </row>
    <row r="62" spans="1:11" x14ac:dyDescent="0.25">
      <c r="A62" s="24" t="s">
        <v>75</v>
      </c>
      <c r="B62" s="25">
        <v>0</v>
      </c>
      <c r="C62" s="25">
        <v>0</v>
      </c>
      <c r="D62" s="25">
        <v>0</v>
      </c>
      <c r="E62" s="25">
        <v>145863744.80000001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145863744.80000001</v>
      </c>
    </row>
    <row r="63" spans="1:11" x14ac:dyDescent="0.25">
      <c r="A63" s="24" t="s">
        <v>76</v>
      </c>
      <c r="B63" s="25">
        <v>0</v>
      </c>
      <c r="C63" s="25">
        <v>0</v>
      </c>
      <c r="D63" s="25">
        <v>0</v>
      </c>
      <c r="E63" s="25">
        <v>26335529.16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26335529.16</v>
      </c>
    </row>
    <row r="64" spans="1:11" x14ac:dyDescent="0.25">
      <c r="A64" s="24" t="s">
        <v>77</v>
      </c>
      <c r="B64" s="25">
        <v>0</v>
      </c>
      <c r="C64" s="25">
        <v>0</v>
      </c>
      <c r="D64" s="25">
        <v>0</v>
      </c>
      <c r="E64" s="25">
        <v>19435165.949999999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19435165.949999999</v>
      </c>
    </row>
    <row r="65" spans="1:11" x14ac:dyDescent="0.25">
      <c r="A65" s="24" t="s">
        <v>78</v>
      </c>
      <c r="B65" s="25">
        <v>0</v>
      </c>
      <c r="C65" s="25">
        <v>0</v>
      </c>
      <c r="D65" s="25">
        <v>0</v>
      </c>
      <c r="E65" s="25">
        <v>24612155.34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24612155.34</v>
      </c>
    </row>
    <row r="66" spans="1:11" x14ac:dyDescent="0.25">
      <c r="A66" s="24" t="s">
        <v>79</v>
      </c>
      <c r="B66" s="25">
        <v>0</v>
      </c>
      <c r="C66" s="25">
        <v>0</v>
      </c>
      <c r="D66" s="25">
        <v>0</v>
      </c>
      <c r="E66" s="25">
        <v>121136828.79000001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121136828.79000001</v>
      </c>
    </row>
    <row r="67" spans="1:11" x14ac:dyDescent="0.25">
      <c r="A67" s="24" t="s">
        <v>80</v>
      </c>
      <c r="B67" s="25">
        <v>0</v>
      </c>
      <c r="C67" s="25">
        <v>0</v>
      </c>
      <c r="D67" s="25">
        <v>0</v>
      </c>
      <c r="E67" s="25">
        <v>18816611.77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18816611.77</v>
      </c>
    </row>
    <row r="68" spans="1:11" x14ac:dyDescent="0.25">
      <c r="A68" s="24" t="s">
        <v>81</v>
      </c>
      <c r="B68" s="25">
        <v>0</v>
      </c>
      <c r="C68" s="25">
        <v>0</v>
      </c>
      <c r="D68" s="25">
        <v>0</v>
      </c>
      <c r="E68" s="25">
        <v>101199918.88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101199918.88</v>
      </c>
    </row>
    <row r="69" spans="1:11" x14ac:dyDescent="0.25">
      <c r="A69" s="24" t="s">
        <v>82</v>
      </c>
      <c r="B69" s="25">
        <v>0</v>
      </c>
      <c r="C69" s="25">
        <v>0</v>
      </c>
      <c r="D69" s="25">
        <v>0</v>
      </c>
      <c r="E69" s="25">
        <v>24550951.359999999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24550951.359999999</v>
      </c>
    </row>
    <row r="70" spans="1:11" x14ac:dyDescent="0.25">
      <c r="A70" s="24" t="s">
        <v>83</v>
      </c>
      <c r="B70" s="25">
        <v>0</v>
      </c>
      <c r="C70" s="25">
        <v>0</v>
      </c>
      <c r="D70" s="25">
        <v>0</v>
      </c>
      <c r="E70" s="25">
        <v>21913298.27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21913298.27</v>
      </c>
    </row>
    <row r="71" spans="1:11" x14ac:dyDescent="0.25">
      <c r="A71" s="24" t="s">
        <v>84</v>
      </c>
      <c r="B71" s="25">
        <v>0</v>
      </c>
      <c r="C71" s="25">
        <v>0</v>
      </c>
      <c r="D71" s="25">
        <v>0</v>
      </c>
      <c r="E71" s="25">
        <v>19919698.490000002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19919698.490000002</v>
      </c>
    </row>
    <row r="72" spans="1:11" x14ac:dyDescent="0.25">
      <c r="A72" s="24" t="s">
        <v>85</v>
      </c>
      <c r="B72" s="25">
        <v>0</v>
      </c>
      <c r="C72" s="25">
        <v>0</v>
      </c>
      <c r="D72" s="25">
        <v>0</v>
      </c>
      <c r="E72" s="25">
        <v>166750990.20999998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166750990.20999998</v>
      </c>
    </row>
    <row r="73" spans="1:11" x14ac:dyDescent="0.25">
      <c r="A73" s="24" t="s">
        <v>86</v>
      </c>
      <c r="B73" s="25">
        <v>0</v>
      </c>
      <c r="C73" s="25">
        <v>0</v>
      </c>
      <c r="D73" s="25">
        <v>0</v>
      </c>
      <c r="E73" s="25">
        <v>28624488.119999997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28624488.119999997</v>
      </c>
    </row>
    <row r="74" spans="1:11" x14ac:dyDescent="0.25">
      <c r="A74" s="24" t="s">
        <v>87</v>
      </c>
      <c r="B74" s="25">
        <v>0</v>
      </c>
      <c r="C74" s="25">
        <v>0</v>
      </c>
      <c r="D74" s="25">
        <v>0</v>
      </c>
      <c r="E74" s="25">
        <v>8978599.1099999994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8978599.1099999994</v>
      </c>
    </row>
    <row r="75" spans="1:11" x14ac:dyDescent="0.25">
      <c r="A75" s="24" t="s">
        <v>88</v>
      </c>
      <c r="B75" s="25">
        <v>0</v>
      </c>
      <c r="C75" s="25">
        <v>0</v>
      </c>
      <c r="D75" s="25">
        <v>0</v>
      </c>
      <c r="E75" s="25">
        <v>56171029.710000001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56171029.710000001</v>
      </c>
    </row>
    <row r="76" spans="1:11" x14ac:dyDescent="0.25">
      <c r="A76" s="24" t="s">
        <v>89</v>
      </c>
      <c r="B76" s="25">
        <v>0</v>
      </c>
      <c r="C76" s="25">
        <v>0</v>
      </c>
      <c r="D76" s="25">
        <v>0</v>
      </c>
      <c r="E76" s="25">
        <v>4535608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4535608</v>
      </c>
    </row>
    <row r="77" spans="1:11" x14ac:dyDescent="0.25">
      <c r="A77" s="24" t="s">
        <v>90</v>
      </c>
      <c r="B77" s="25">
        <v>0</v>
      </c>
      <c r="C77" s="25">
        <v>0</v>
      </c>
      <c r="D77" s="25">
        <v>0</v>
      </c>
      <c r="E77" s="25">
        <v>1994361.5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1994361.5</v>
      </c>
    </row>
    <row r="78" spans="1:11" x14ac:dyDescent="0.25">
      <c r="A78" s="24" t="s">
        <v>91</v>
      </c>
      <c r="B78" s="25">
        <v>0</v>
      </c>
      <c r="C78" s="25">
        <v>0</v>
      </c>
      <c r="D78" s="25">
        <v>0</v>
      </c>
      <c r="E78" s="25">
        <v>7474140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7474140</v>
      </c>
    </row>
    <row r="79" spans="1:11" x14ac:dyDescent="0.25">
      <c r="A79" s="24" t="s">
        <v>92</v>
      </c>
      <c r="B79" s="25">
        <v>0</v>
      </c>
      <c r="C79" s="25">
        <v>0</v>
      </c>
      <c r="D79" s="25">
        <v>0</v>
      </c>
      <c r="E79" s="25">
        <v>1250000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1250000</v>
      </c>
    </row>
    <row r="80" spans="1:11" x14ac:dyDescent="0.25">
      <c r="A80" s="24" t="s">
        <v>93</v>
      </c>
      <c r="B80" s="25">
        <v>0</v>
      </c>
      <c r="C80" s="25">
        <v>0</v>
      </c>
      <c r="D80" s="25">
        <v>0</v>
      </c>
      <c r="E80" s="25">
        <v>62163404.390000001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62163404.390000001</v>
      </c>
    </row>
    <row r="81" spans="1:11" x14ac:dyDescent="0.25">
      <c r="A81" s="24" t="s">
        <v>94</v>
      </c>
      <c r="B81" s="25">
        <v>0</v>
      </c>
      <c r="C81" s="25">
        <v>0</v>
      </c>
      <c r="D81" s="25">
        <v>0</v>
      </c>
      <c r="E81" s="25">
        <v>33117420.440000001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33117420.440000001</v>
      </c>
    </row>
    <row r="82" spans="1:11" x14ac:dyDescent="0.25">
      <c r="A82" s="24" t="s">
        <v>95</v>
      </c>
      <c r="B82" s="25">
        <v>0</v>
      </c>
      <c r="C82" s="25">
        <v>0</v>
      </c>
      <c r="D82" s="25">
        <v>0</v>
      </c>
      <c r="E82" s="25">
        <v>67292270.989999995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67292270.989999995</v>
      </c>
    </row>
    <row r="83" spans="1:11" x14ac:dyDescent="0.25">
      <c r="A83" s="24" t="s">
        <v>96</v>
      </c>
      <c r="B83" s="25">
        <v>0</v>
      </c>
      <c r="C83" s="25">
        <v>0</v>
      </c>
      <c r="D83" s="25">
        <v>0</v>
      </c>
      <c r="E83" s="25">
        <v>381495711.27999997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381495711.27999997</v>
      </c>
    </row>
    <row r="84" spans="1:11" x14ac:dyDescent="0.25">
      <c r="A84" s="24" t="s">
        <v>97</v>
      </c>
      <c r="B84" s="25">
        <v>0</v>
      </c>
      <c r="C84" s="25">
        <v>0</v>
      </c>
      <c r="D84" s="25">
        <v>0</v>
      </c>
      <c r="E84" s="25">
        <v>120854700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120854700</v>
      </c>
    </row>
    <row r="85" spans="1:11" x14ac:dyDescent="0.25">
      <c r="A85" s="24" t="s">
        <v>98</v>
      </c>
      <c r="B85" s="25">
        <v>0</v>
      </c>
      <c r="C85" s="25">
        <v>0</v>
      </c>
      <c r="D85" s="25">
        <v>0</v>
      </c>
      <c r="E85" s="25">
        <v>3114359494.5100002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3114359494.5100002</v>
      </c>
    </row>
    <row r="86" spans="1:11" x14ac:dyDescent="0.25">
      <c r="A86" s="24" t="s">
        <v>99</v>
      </c>
      <c r="B86" s="25">
        <v>0</v>
      </c>
      <c r="C86" s="25">
        <v>0</v>
      </c>
      <c r="D86" s="25">
        <v>0</v>
      </c>
      <c r="E86" s="25">
        <v>589166.28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589166.28</v>
      </c>
    </row>
    <row r="87" spans="1:11" x14ac:dyDescent="0.25">
      <c r="A87" s="24" t="s">
        <v>100</v>
      </c>
      <c r="B87" s="25">
        <v>0</v>
      </c>
      <c r="C87" s="25">
        <v>0</v>
      </c>
      <c r="D87" s="25">
        <v>0</v>
      </c>
      <c r="E87" s="25">
        <v>7748000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7748000</v>
      </c>
    </row>
    <row r="88" spans="1:11" x14ac:dyDescent="0.25">
      <c r="A88" s="24" t="s">
        <v>101</v>
      </c>
      <c r="B88" s="25">
        <v>0</v>
      </c>
      <c r="C88" s="25">
        <v>0</v>
      </c>
      <c r="D88" s="25">
        <v>0</v>
      </c>
      <c r="E88" s="25">
        <v>6667200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6667200</v>
      </c>
    </row>
    <row r="89" spans="1:11" x14ac:dyDescent="0.25">
      <c r="A89" s="24" t="s">
        <v>102</v>
      </c>
      <c r="B89" s="25">
        <v>0</v>
      </c>
      <c r="C89" s="25">
        <v>0</v>
      </c>
      <c r="D89" s="25">
        <v>0</v>
      </c>
      <c r="E89" s="25">
        <v>190747810.31999999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190747810.31999999</v>
      </c>
    </row>
    <row r="90" spans="1:11" x14ac:dyDescent="0.25">
      <c r="A90" s="24" t="s">
        <v>103</v>
      </c>
      <c r="B90" s="25">
        <v>0</v>
      </c>
      <c r="C90" s="25">
        <v>0</v>
      </c>
      <c r="D90" s="25">
        <v>0</v>
      </c>
      <c r="E90" s="25">
        <v>3666664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3666664</v>
      </c>
    </row>
    <row r="91" spans="1:11" x14ac:dyDescent="0.25">
      <c r="A91" s="24" t="s">
        <v>104</v>
      </c>
      <c r="B91" s="25">
        <v>0</v>
      </c>
      <c r="C91" s="25">
        <v>0</v>
      </c>
      <c r="D91" s="25">
        <v>0</v>
      </c>
      <c r="E91" s="25">
        <v>917304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917304</v>
      </c>
    </row>
    <row r="92" spans="1:11" x14ac:dyDescent="0.25">
      <c r="A92" s="24" t="s">
        <v>105</v>
      </c>
      <c r="B92" s="25">
        <v>0</v>
      </c>
      <c r="C92" s="25">
        <v>0</v>
      </c>
      <c r="D92" s="25">
        <v>0</v>
      </c>
      <c r="E92" s="25">
        <v>10000000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10000000</v>
      </c>
    </row>
    <row r="93" spans="1:11" x14ac:dyDescent="0.25">
      <c r="A93" s="24" t="s">
        <v>106</v>
      </c>
      <c r="B93" s="25">
        <v>0</v>
      </c>
      <c r="C93" s="25">
        <v>0</v>
      </c>
      <c r="D93" s="25">
        <v>0</v>
      </c>
      <c r="E93" s="25">
        <v>7960914.6900000004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7960914.6900000004</v>
      </c>
    </row>
    <row r="94" spans="1:11" x14ac:dyDescent="0.25">
      <c r="A94" s="24" t="s">
        <v>107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9361595.4100000001</v>
      </c>
      <c r="I94" s="25">
        <v>0</v>
      </c>
      <c r="J94" s="25">
        <v>0</v>
      </c>
      <c r="K94" s="25">
        <v>9361595.4100000001</v>
      </c>
    </row>
    <row r="95" spans="1:11" x14ac:dyDescent="0.25">
      <c r="A95" s="24" t="s">
        <v>108</v>
      </c>
      <c r="B95" s="25">
        <v>0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31980056.57</v>
      </c>
      <c r="I95" s="25">
        <v>0</v>
      </c>
      <c r="J95" s="25">
        <v>0</v>
      </c>
      <c r="K95" s="25">
        <v>31980056.57</v>
      </c>
    </row>
    <row r="96" spans="1:11" x14ac:dyDescent="0.25">
      <c r="A96" s="24" t="s">
        <v>109</v>
      </c>
      <c r="B96" s="25">
        <v>0</v>
      </c>
      <c r="C96" s="25">
        <v>0</v>
      </c>
      <c r="D96" s="25">
        <v>0</v>
      </c>
      <c r="E96" s="25">
        <v>55647771.450000003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55647771.450000003</v>
      </c>
    </row>
    <row r="97" spans="1:11" x14ac:dyDescent="0.25">
      <c r="A97" s="24" t="s">
        <v>110</v>
      </c>
      <c r="B97" s="25">
        <v>0</v>
      </c>
      <c r="C97" s="25">
        <v>0</v>
      </c>
      <c r="D97" s="25">
        <v>0</v>
      </c>
      <c r="E97" s="25">
        <v>216276960.06999999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216276960.06999999</v>
      </c>
    </row>
    <row r="98" spans="1:11" x14ac:dyDescent="0.25">
      <c r="A98" s="24" t="s">
        <v>111</v>
      </c>
      <c r="B98" s="25">
        <v>0</v>
      </c>
      <c r="C98" s="25">
        <v>0</v>
      </c>
      <c r="D98" s="25">
        <v>0</v>
      </c>
      <c r="E98" s="25">
        <v>47817574.07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47817574.07</v>
      </c>
    </row>
    <row r="99" spans="1:11" x14ac:dyDescent="0.25">
      <c r="A99" s="24" t="s">
        <v>112</v>
      </c>
      <c r="B99" s="25">
        <v>0</v>
      </c>
      <c r="C99" s="25">
        <v>0</v>
      </c>
      <c r="D99" s="25">
        <v>0</v>
      </c>
      <c r="E99" s="25">
        <v>36445895.469999999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36445895.469999999</v>
      </c>
    </row>
    <row r="100" spans="1:11" x14ac:dyDescent="0.25">
      <c r="A100" s="24" t="s">
        <v>113</v>
      </c>
      <c r="B100" s="25">
        <v>0</v>
      </c>
      <c r="C100" s="25">
        <v>0</v>
      </c>
      <c r="D100" s="25">
        <v>0</v>
      </c>
      <c r="E100" s="25">
        <v>43664758.939999998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43664758.939999998</v>
      </c>
    </row>
    <row r="101" spans="1:11" x14ac:dyDescent="0.25">
      <c r="A101" s="24" t="s">
        <v>114</v>
      </c>
      <c r="B101" s="25">
        <v>0</v>
      </c>
      <c r="C101" s="25">
        <v>0</v>
      </c>
      <c r="D101" s="25">
        <v>0</v>
      </c>
      <c r="E101" s="25">
        <v>28449256.75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28449256.75</v>
      </c>
    </row>
    <row r="102" spans="1:11" x14ac:dyDescent="0.25">
      <c r="A102" s="24" t="s">
        <v>115</v>
      </c>
      <c r="B102" s="25">
        <v>0</v>
      </c>
      <c r="C102" s="25">
        <v>0</v>
      </c>
      <c r="D102" s="25">
        <v>0</v>
      </c>
      <c r="E102" s="25">
        <v>94864324.109999999</v>
      </c>
      <c r="F102" s="25">
        <v>0</v>
      </c>
      <c r="G102" s="25">
        <v>0</v>
      </c>
      <c r="H102" s="25">
        <v>0</v>
      </c>
      <c r="I102" s="25">
        <v>9718282042.6700001</v>
      </c>
      <c r="J102" s="25">
        <v>0</v>
      </c>
      <c r="K102" s="25">
        <v>9813146366.7799988</v>
      </c>
    </row>
    <row r="103" spans="1:11" x14ac:dyDescent="0.25">
      <c r="A103" s="24" t="s">
        <v>116</v>
      </c>
      <c r="B103" s="25">
        <v>0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</row>
    <row r="104" spans="1:11" x14ac:dyDescent="0.25">
      <c r="A104" s="26" t="s">
        <v>129</v>
      </c>
      <c r="B104" s="27">
        <v>8247733127.0999985</v>
      </c>
      <c r="C104" s="27">
        <v>926492409.34999979</v>
      </c>
      <c r="D104" s="27">
        <v>2177723503.4100003</v>
      </c>
      <c r="E104" s="27">
        <v>33125339747.66</v>
      </c>
      <c r="F104" s="27">
        <v>142259996.58000001</v>
      </c>
      <c r="G104" s="27">
        <v>504025600.42000002</v>
      </c>
      <c r="H104" s="27">
        <v>41341651.980000004</v>
      </c>
      <c r="I104" s="27">
        <v>9718282042.6700001</v>
      </c>
      <c r="J104" s="27">
        <v>7031303696.3599997</v>
      </c>
      <c r="K104" s="27">
        <v>61914501775.529999</v>
      </c>
    </row>
  </sheetData>
  <mergeCells count="14">
    <mergeCell ref="G8:G9"/>
    <mergeCell ref="H8:H9"/>
    <mergeCell ref="I8:I9"/>
    <mergeCell ref="J8:J9"/>
    <mergeCell ref="K8:K9"/>
    <mergeCell ref="A2:K2"/>
    <mergeCell ref="A3:K3"/>
    <mergeCell ref="A4:K4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1"/>
  <sheetViews>
    <sheetView showGridLines="0" topLeftCell="A2" workbookViewId="0">
      <selection activeCell="A2" sqref="A2:O259"/>
    </sheetView>
  </sheetViews>
  <sheetFormatPr baseColWidth="10" defaultColWidth="9.140625" defaultRowHeight="15" x14ac:dyDescent="0.25"/>
  <cols>
    <col min="1" max="1" width="5.42578125" customWidth="1"/>
    <col min="2" max="2" width="9" customWidth="1"/>
    <col min="3" max="3" width="7.140625" customWidth="1"/>
    <col min="4" max="4" width="12.140625" customWidth="1"/>
    <col min="5" max="5" width="34.140625" customWidth="1"/>
    <col min="6" max="6" width="15.5703125" customWidth="1"/>
    <col min="7" max="7" width="6.42578125" customWidth="1"/>
    <col min="8" max="8" width="13.7109375" bestFit="1" customWidth="1"/>
    <col min="9" max="9" width="12.7109375" bestFit="1" customWidth="1"/>
    <col min="10" max="10" width="13.7109375" bestFit="1" customWidth="1"/>
    <col min="11" max="11" width="13.42578125" bestFit="1" customWidth="1"/>
    <col min="12" max="15" width="13.7109375" bestFit="1" customWidth="1"/>
    <col min="16" max="16" width="1" customWidth="1"/>
  </cols>
  <sheetData>
    <row r="1" spans="1:16" x14ac:dyDescent="0.25">
      <c r="A1" s="11" t="s">
        <v>0</v>
      </c>
      <c r="B1" s="11"/>
      <c r="C1" s="11"/>
      <c r="D1" s="11"/>
      <c r="E1" s="1">
        <v>0</v>
      </c>
      <c r="P1">
        <v>0</v>
      </c>
    </row>
    <row r="2" spans="1:16" ht="33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22</v>
      </c>
      <c r="F2" s="2" t="s">
        <v>118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3" t="s">
        <v>13</v>
      </c>
      <c r="P2">
        <v>0</v>
      </c>
    </row>
    <row r="3" spans="1:16" ht="22.5" x14ac:dyDescent="0.25">
      <c r="A3" s="4" t="s">
        <v>14</v>
      </c>
      <c r="B3" s="4" t="s">
        <v>15</v>
      </c>
      <c r="C3" s="4" t="s">
        <v>16</v>
      </c>
      <c r="D3" s="4" t="s">
        <v>17</v>
      </c>
      <c r="E3" s="4" t="s">
        <v>23</v>
      </c>
      <c r="F3" s="4" t="s">
        <v>119</v>
      </c>
      <c r="G3" s="4" t="s">
        <v>18</v>
      </c>
      <c r="H3" s="6">
        <v>14324689.43</v>
      </c>
      <c r="I3" s="6">
        <v>-1047044.69</v>
      </c>
      <c r="J3" s="6">
        <f>H3+I3</f>
        <v>13277644.74</v>
      </c>
      <c r="K3" s="6">
        <v>0</v>
      </c>
      <c r="L3" s="6">
        <v>10257493.58</v>
      </c>
      <c r="M3" s="6">
        <v>10257493.58</v>
      </c>
      <c r="N3" s="6">
        <v>8930399.9600000009</v>
      </c>
      <c r="O3" s="7">
        <f>H3+I3-L3</f>
        <v>3020151.16</v>
      </c>
    </row>
    <row r="4" spans="1:16" ht="22.5" x14ac:dyDescent="0.25">
      <c r="A4" s="4" t="s">
        <v>14</v>
      </c>
      <c r="B4" s="4" t="s">
        <v>15</v>
      </c>
      <c r="C4" s="4" t="s">
        <v>16</v>
      </c>
      <c r="D4" s="4" t="s">
        <v>17</v>
      </c>
      <c r="E4" s="4" t="s">
        <v>23</v>
      </c>
      <c r="F4" s="4" t="s">
        <v>120</v>
      </c>
      <c r="G4" s="4" t="s">
        <v>18</v>
      </c>
      <c r="H4" s="6">
        <v>576484.6</v>
      </c>
      <c r="I4" s="6">
        <v>1481388.88</v>
      </c>
      <c r="J4" s="6">
        <f t="shared" ref="J4:J6" si="0">H4+I4</f>
        <v>2057873.48</v>
      </c>
      <c r="K4" s="6">
        <v>131792.14000000001</v>
      </c>
      <c r="L4" s="6">
        <v>1280245.23</v>
      </c>
      <c r="M4" s="6">
        <v>1280245.23</v>
      </c>
      <c r="N4" s="6">
        <v>1280245.23</v>
      </c>
      <c r="O4" s="7">
        <f t="shared" ref="O4:O6" si="1">H4+I4-L4</f>
        <v>777628.25</v>
      </c>
    </row>
    <row r="5" spans="1:16" ht="22.5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23</v>
      </c>
      <c r="F5" s="4" t="s">
        <v>121</v>
      </c>
      <c r="G5" s="4" t="s">
        <v>18</v>
      </c>
      <c r="H5" s="6">
        <v>4132578.84</v>
      </c>
      <c r="I5" s="6">
        <v>3833064.41</v>
      </c>
      <c r="J5" s="6">
        <f t="shared" si="0"/>
        <v>7965643.25</v>
      </c>
      <c r="K5" s="6">
        <v>467006.78</v>
      </c>
      <c r="L5" s="6">
        <v>5347023.03</v>
      </c>
      <c r="M5" s="6">
        <v>5347023.03</v>
      </c>
      <c r="N5" s="6">
        <v>5347023.03</v>
      </c>
      <c r="O5" s="7">
        <f t="shared" si="1"/>
        <v>2618620.2199999997</v>
      </c>
    </row>
    <row r="6" spans="1:16" ht="33.75" x14ac:dyDescent="0.25">
      <c r="A6" s="4" t="s">
        <v>14</v>
      </c>
      <c r="B6" s="4" t="s">
        <v>15</v>
      </c>
      <c r="C6" s="4" t="s">
        <v>16</v>
      </c>
      <c r="D6" s="4" t="s">
        <v>17</v>
      </c>
      <c r="E6" s="4" t="s">
        <v>23</v>
      </c>
      <c r="F6" s="4" t="s">
        <v>122</v>
      </c>
      <c r="G6" s="4" t="s">
        <v>18</v>
      </c>
      <c r="H6" s="6">
        <v>0</v>
      </c>
      <c r="I6" s="6">
        <v>853914.28</v>
      </c>
      <c r="J6" s="6">
        <f t="shared" si="0"/>
        <v>853914.28</v>
      </c>
      <c r="K6" s="6">
        <v>0</v>
      </c>
      <c r="L6" s="6">
        <v>853914.28</v>
      </c>
      <c r="M6" s="6">
        <v>853914.28</v>
      </c>
      <c r="N6" s="6">
        <v>853914.28</v>
      </c>
      <c r="O6" s="7">
        <f t="shared" si="1"/>
        <v>0</v>
      </c>
    </row>
    <row r="7" spans="1:16" ht="22.5" x14ac:dyDescent="0.25">
      <c r="A7" s="4" t="s">
        <v>14</v>
      </c>
      <c r="B7" s="4" t="s">
        <v>15</v>
      </c>
      <c r="C7" s="4" t="s">
        <v>16</v>
      </c>
      <c r="D7" s="4" t="s">
        <v>17</v>
      </c>
      <c r="E7" s="4" t="s">
        <v>24</v>
      </c>
      <c r="F7" s="4" t="s">
        <v>119</v>
      </c>
      <c r="G7" s="4" t="s">
        <v>18</v>
      </c>
      <c r="H7" s="5"/>
      <c r="I7" s="6">
        <v>0</v>
      </c>
      <c r="J7" s="6">
        <f>H7+I7</f>
        <v>0</v>
      </c>
      <c r="K7" s="5"/>
      <c r="L7" s="5"/>
      <c r="M7" s="5"/>
      <c r="N7" s="5"/>
      <c r="O7" s="7">
        <f>H7+I7-L7</f>
        <v>0</v>
      </c>
    </row>
    <row r="8" spans="1:16" ht="22.5" x14ac:dyDescent="0.25">
      <c r="A8" s="4" t="s">
        <v>14</v>
      </c>
      <c r="B8" s="4" t="s">
        <v>15</v>
      </c>
      <c r="C8" s="4" t="s">
        <v>16</v>
      </c>
      <c r="D8" s="4" t="s">
        <v>17</v>
      </c>
      <c r="E8" s="4" t="s">
        <v>24</v>
      </c>
      <c r="F8" s="4" t="s">
        <v>119</v>
      </c>
      <c r="G8" s="4" t="s">
        <v>18</v>
      </c>
      <c r="H8" s="6">
        <v>239845189.97</v>
      </c>
      <c r="I8" s="6">
        <v>-5015831.37</v>
      </c>
      <c r="J8" s="6">
        <f t="shared" ref="J8:J71" si="2">H8+I8</f>
        <v>234829358.59999999</v>
      </c>
      <c r="K8" s="6">
        <v>0</v>
      </c>
      <c r="L8" s="6">
        <v>150793381.28999999</v>
      </c>
      <c r="M8" s="6">
        <v>150793381.28999999</v>
      </c>
      <c r="N8" s="6">
        <v>138703283.59</v>
      </c>
      <c r="O8" s="7">
        <f t="shared" ref="O8:O71" si="3">H8+I8-L8</f>
        <v>84035977.310000002</v>
      </c>
    </row>
    <row r="9" spans="1:16" ht="22.5" x14ac:dyDescent="0.25">
      <c r="A9" s="4" t="s">
        <v>14</v>
      </c>
      <c r="B9" s="4" t="s">
        <v>15</v>
      </c>
      <c r="C9" s="4" t="s">
        <v>16</v>
      </c>
      <c r="D9" s="4" t="s">
        <v>17</v>
      </c>
      <c r="E9" s="4" t="s">
        <v>24</v>
      </c>
      <c r="F9" s="4" t="s">
        <v>120</v>
      </c>
      <c r="G9" s="4" t="s">
        <v>18</v>
      </c>
      <c r="H9" s="6">
        <v>16406051.289999999</v>
      </c>
      <c r="I9" s="6">
        <v>-4776147.8499999996</v>
      </c>
      <c r="J9" s="6">
        <f t="shared" si="2"/>
        <v>11629903.439999999</v>
      </c>
      <c r="K9" s="6">
        <v>4946861.8</v>
      </c>
      <c r="L9" s="6">
        <v>4026925.27</v>
      </c>
      <c r="M9" s="6">
        <v>4026925.27</v>
      </c>
      <c r="N9" s="6">
        <v>4023583.28</v>
      </c>
      <c r="O9" s="7">
        <f t="shared" si="3"/>
        <v>7602978.1699999999</v>
      </c>
      <c r="P9" s="12">
        <v>0</v>
      </c>
    </row>
    <row r="10" spans="1:16" ht="22.5" x14ac:dyDescent="0.25">
      <c r="A10" s="4" t="s">
        <v>14</v>
      </c>
      <c r="B10" s="4" t="s">
        <v>15</v>
      </c>
      <c r="C10" s="4" t="s">
        <v>16</v>
      </c>
      <c r="D10" s="4" t="s">
        <v>17</v>
      </c>
      <c r="E10" s="4" t="s">
        <v>24</v>
      </c>
      <c r="F10" s="4" t="s">
        <v>121</v>
      </c>
      <c r="G10" s="4" t="s">
        <v>18</v>
      </c>
      <c r="H10" s="6">
        <v>36135239.670000002</v>
      </c>
      <c r="I10" s="6">
        <v>6644077.3600000003</v>
      </c>
      <c r="J10" s="6">
        <f t="shared" si="2"/>
        <v>42779317.030000001</v>
      </c>
      <c r="K10" s="6">
        <v>10615225.949999999</v>
      </c>
      <c r="L10" s="6">
        <v>23377132.199999999</v>
      </c>
      <c r="M10" s="6">
        <v>23311934.43</v>
      </c>
      <c r="N10" s="6">
        <v>23179206.969999999</v>
      </c>
      <c r="O10" s="7">
        <f t="shared" si="3"/>
        <v>19402184.830000002</v>
      </c>
      <c r="P10" s="12">
        <v>0</v>
      </c>
    </row>
    <row r="11" spans="1:16" ht="45" x14ac:dyDescent="0.25">
      <c r="A11" s="4" t="s">
        <v>14</v>
      </c>
      <c r="B11" s="4" t="s">
        <v>15</v>
      </c>
      <c r="C11" s="4" t="s">
        <v>16</v>
      </c>
      <c r="D11" s="4" t="s">
        <v>17</v>
      </c>
      <c r="E11" s="4" t="s">
        <v>24</v>
      </c>
      <c r="F11" s="4" t="s">
        <v>124</v>
      </c>
      <c r="G11" s="4" t="s">
        <v>18</v>
      </c>
      <c r="H11" s="6">
        <v>380000</v>
      </c>
      <c r="I11" s="6">
        <v>10380000</v>
      </c>
      <c r="J11" s="6">
        <f t="shared" si="2"/>
        <v>10760000</v>
      </c>
      <c r="K11" s="6">
        <v>0</v>
      </c>
      <c r="L11" s="6">
        <v>0</v>
      </c>
      <c r="M11" s="6">
        <v>0</v>
      </c>
      <c r="N11" s="6">
        <v>0</v>
      </c>
      <c r="O11" s="7">
        <f t="shared" si="3"/>
        <v>10760000</v>
      </c>
      <c r="P11" s="12">
        <v>0</v>
      </c>
    </row>
    <row r="12" spans="1:16" ht="33.75" x14ac:dyDescent="0.25">
      <c r="A12" s="4" t="s">
        <v>14</v>
      </c>
      <c r="B12" s="4" t="s">
        <v>15</v>
      </c>
      <c r="C12" s="4" t="s">
        <v>16</v>
      </c>
      <c r="D12" s="4" t="s">
        <v>17</v>
      </c>
      <c r="E12" s="4" t="s">
        <v>24</v>
      </c>
      <c r="F12" s="4" t="s">
        <v>122</v>
      </c>
      <c r="G12" s="4" t="s">
        <v>18</v>
      </c>
      <c r="H12" s="6">
        <v>5500000</v>
      </c>
      <c r="I12" s="6">
        <v>9681445.1799999997</v>
      </c>
      <c r="J12" s="6">
        <f t="shared" si="2"/>
        <v>15181445.18</v>
      </c>
      <c r="K12" s="6">
        <v>7427943.25</v>
      </c>
      <c r="L12" s="6">
        <v>5675073.1699999999</v>
      </c>
      <c r="M12" s="6">
        <v>5675073.1699999999</v>
      </c>
      <c r="N12" s="6">
        <v>5624435.9699999997</v>
      </c>
      <c r="O12" s="7">
        <f t="shared" si="3"/>
        <v>9506372.0099999998</v>
      </c>
      <c r="P12" s="13">
        <v>0</v>
      </c>
    </row>
    <row r="13" spans="1:16" ht="22.5" x14ac:dyDescent="0.25">
      <c r="A13" s="4" t="s">
        <v>14</v>
      </c>
      <c r="B13" s="4" t="s">
        <v>15</v>
      </c>
      <c r="C13" s="4" t="s">
        <v>16</v>
      </c>
      <c r="D13" s="4" t="s">
        <v>17</v>
      </c>
      <c r="E13" s="4" t="s">
        <v>25</v>
      </c>
      <c r="F13" s="4" t="s">
        <v>119</v>
      </c>
      <c r="G13" s="4" t="s">
        <v>18</v>
      </c>
      <c r="H13" s="6">
        <v>0</v>
      </c>
      <c r="I13" s="6">
        <v>236938.25</v>
      </c>
      <c r="J13" s="6">
        <f t="shared" si="2"/>
        <v>236938.25</v>
      </c>
      <c r="K13" s="5">
        <v>0</v>
      </c>
      <c r="L13" s="5">
        <v>0</v>
      </c>
      <c r="M13" s="5">
        <v>0</v>
      </c>
      <c r="N13" s="5">
        <v>0</v>
      </c>
      <c r="O13" s="7">
        <f t="shared" si="3"/>
        <v>236938.25</v>
      </c>
      <c r="P13" s="13">
        <v>0</v>
      </c>
    </row>
    <row r="14" spans="1:16" ht="22.5" x14ac:dyDescent="0.25">
      <c r="A14" s="4" t="s">
        <v>14</v>
      </c>
      <c r="B14" s="4" t="s">
        <v>15</v>
      </c>
      <c r="C14" s="4" t="s">
        <v>16</v>
      </c>
      <c r="D14" s="4" t="s">
        <v>17</v>
      </c>
      <c r="E14" s="4" t="s">
        <v>25</v>
      </c>
      <c r="F14" s="4" t="s">
        <v>119</v>
      </c>
      <c r="G14" s="4" t="s">
        <v>18</v>
      </c>
      <c r="H14" s="6">
        <v>856094493.89999998</v>
      </c>
      <c r="I14" s="6">
        <v>38051407.460000001</v>
      </c>
      <c r="J14" s="6">
        <f t="shared" si="2"/>
        <v>894145901.36000001</v>
      </c>
      <c r="K14" s="6">
        <v>0</v>
      </c>
      <c r="L14" s="6">
        <v>588809883.00999999</v>
      </c>
      <c r="M14" s="6">
        <v>588809883.00999999</v>
      </c>
      <c r="N14" s="6">
        <v>544832580.88</v>
      </c>
      <c r="O14" s="7">
        <f t="shared" si="3"/>
        <v>305336018.35000002</v>
      </c>
      <c r="P14" s="13">
        <v>0</v>
      </c>
    </row>
    <row r="15" spans="1:16" ht="22.5" x14ac:dyDescent="0.25">
      <c r="A15" s="4" t="s">
        <v>14</v>
      </c>
      <c r="B15" s="4" t="s">
        <v>15</v>
      </c>
      <c r="C15" s="4" t="s">
        <v>16</v>
      </c>
      <c r="D15" s="4" t="s">
        <v>17</v>
      </c>
      <c r="E15" s="4" t="s">
        <v>25</v>
      </c>
      <c r="F15" s="4" t="s">
        <v>120</v>
      </c>
      <c r="G15" s="4" t="s">
        <v>18</v>
      </c>
      <c r="H15" s="6">
        <v>341484684.70999998</v>
      </c>
      <c r="I15" s="6">
        <v>73677407.730000004</v>
      </c>
      <c r="J15" s="6">
        <f t="shared" si="2"/>
        <v>415162092.44</v>
      </c>
      <c r="K15" s="6">
        <v>55289778.259999998</v>
      </c>
      <c r="L15" s="6">
        <v>343347590.70999998</v>
      </c>
      <c r="M15" s="6">
        <v>342690163.56999999</v>
      </c>
      <c r="N15" s="6">
        <v>342601571.88999999</v>
      </c>
      <c r="O15" s="7">
        <f t="shared" si="3"/>
        <v>71814501.730000019</v>
      </c>
      <c r="P15" s="13">
        <v>0</v>
      </c>
    </row>
    <row r="16" spans="1:16" ht="22.5" x14ac:dyDescent="0.25">
      <c r="A16" s="4" t="s">
        <v>14</v>
      </c>
      <c r="B16" s="4" t="s">
        <v>15</v>
      </c>
      <c r="C16" s="4" t="s">
        <v>16</v>
      </c>
      <c r="D16" s="4" t="s">
        <v>17</v>
      </c>
      <c r="E16" s="4" t="s">
        <v>25</v>
      </c>
      <c r="F16" s="4" t="s">
        <v>121</v>
      </c>
      <c r="G16" s="4" t="s">
        <v>18</v>
      </c>
      <c r="H16" s="6">
        <v>503591348.45999998</v>
      </c>
      <c r="I16" s="6">
        <v>372536415.82999998</v>
      </c>
      <c r="J16" s="6">
        <f t="shared" si="2"/>
        <v>876127764.28999996</v>
      </c>
      <c r="K16" s="6">
        <v>95453697.599999994</v>
      </c>
      <c r="L16" s="6">
        <v>687508176.04999995</v>
      </c>
      <c r="M16" s="6">
        <v>687397323.28999996</v>
      </c>
      <c r="N16" s="6">
        <v>687056353.12</v>
      </c>
      <c r="O16" s="7">
        <f t="shared" si="3"/>
        <v>188619588.24000001</v>
      </c>
      <c r="P16" s="13">
        <v>0</v>
      </c>
    </row>
    <row r="17" spans="1:16" ht="45" x14ac:dyDescent="0.25">
      <c r="A17" s="4" t="s">
        <v>14</v>
      </c>
      <c r="B17" s="4" t="s">
        <v>15</v>
      </c>
      <c r="C17" s="4" t="s">
        <v>16</v>
      </c>
      <c r="D17" s="4" t="s">
        <v>17</v>
      </c>
      <c r="E17" s="4" t="s">
        <v>25</v>
      </c>
      <c r="F17" s="4" t="s">
        <v>124</v>
      </c>
      <c r="G17" s="4" t="s">
        <v>18</v>
      </c>
      <c r="H17" s="6">
        <v>609959586.39999998</v>
      </c>
      <c r="I17" s="6">
        <v>-106264028.23</v>
      </c>
      <c r="J17" s="6">
        <f t="shared" si="2"/>
        <v>503695558.16999996</v>
      </c>
      <c r="K17" s="6">
        <v>956558.64</v>
      </c>
      <c r="L17" s="6">
        <v>107949040.2</v>
      </c>
      <c r="M17" s="6">
        <v>107949040.2</v>
      </c>
      <c r="N17" s="6">
        <v>107949040.2</v>
      </c>
      <c r="O17" s="7">
        <f t="shared" si="3"/>
        <v>395746517.96999997</v>
      </c>
      <c r="P17" s="13">
        <v>0</v>
      </c>
    </row>
    <row r="18" spans="1:16" ht="33.75" x14ac:dyDescent="0.25">
      <c r="A18" s="4" t="s">
        <v>14</v>
      </c>
      <c r="B18" s="4" t="s">
        <v>15</v>
      </c>
      <c r="C18" s="4" t="s">
        <v>16</v>
      </c>
      <c r="D18" s="4" t="s">
        <v>17</v>
      </c>
      <c r="E18" s="4" t="s">
        <v>25</v>
      </c>
      <c r="F18" s="4" t="s">
        <v>122</v>
      </c>
      <c r="G18" s="4" t="s">
        <v>18</v>
      </c>
      <c r="H18" s="6">
        <v>90000</v>
      </c>
      <c r="I18" s="6">
        <v>53349972.770000003</v>
      </c>
      <c r="J18" s="6">
        <f t="shared" si="2"/>
        <v>53439972.770000003</v>
      </c>
      <c r="K18" s="6">
        <v>25776537.710000001</v>
      </c>
      <c r="L18" s="6">
        <v>19038154.210000001</v>
      </c>
      <c r="M18" s="6">
        <v>19038154.210000001</v>
      </c>
      <c r="N18" s="6">
        <v>18828718.41</v>
      </c>
      <c r="O18" s="7">
        <f t="shared" si="3"/>
        <v>34401818.560000002</v>
      </c>
      <c r="P18" s="13">
        <v>0</v>
      </c>
    </row>
    <row r="19" spans="1:16" x14ac:dyDescent="0.25">
      <c r="A19" s="4" t="s">
        <v>14</v>
      </c>
      <c r="B19" s="4" t="s">
        <v>15</v>
      </c>
      <c r="C19" s="4" t="s">
        <v>16</v>
      </c>
      <c r="D19" s="4" t="s">
        <v>17</v>
      </c>
      <c r="E19" s="4" t="s">
        <v>25</v>
      </c>
      <c r="F19" s="4" t="s">
        <v>125</v>
      </c>
      <c r="G19" s="4" t="s">
        <v>18</v>
      </c>
      <c r="H19" s="6">
        <v>215408847.21000001</v>
      </c>
      <c r="I19" s="6">
        <v>-100869915</v>
      </c>
      <c r="J19" s="6">
        <f t="shared" si="2"/>
        <v>114538932.21000001</v>
      </c>
      <c r="K19" s="6">
        <v>0</v>
      </c>
      <c r="L19" s="6">
        <v>0</v>
      </c>
      <c r="M19" s="6">
        <v>0</v>
      </c>
      <c r="N19" s="6">
        <v>0</v>
      </c>
      <c r="O19" s="7">
        <f t="shared" si="3"/>
        <v>114538932.21000001</v>
      </c>
      <c r="P19" s="13">
        <v>0</v>
      </c>
    </row>
    <row r="20" spans="1:16" x14ac:dyDescent="0.25">
      <c r="A20" s="4" t="s">
        <v>14</v>
      </c>
      <c r="B20" s="4" t="s">
        <v>15</v>
      </c>
      <c r="C20" s="4" t="s">
        <v>16</v>
      </c>
      <c r="D20" s="4" t="s">
        <v>17</v>
      </c>
      <c r="E20" s="4" t="s">
        <v>25</v>
      </c>
      <c r="F20" s="4" t="s">
        <v>123</v>
      </c>
      <c r="G20" s="4" t="s">
        <v>18</v>
      </c>
      <c r="H20" s="6">
        <v>1631993755.3399999</v>
      </c>
      <c r="I20" s="6">
        <v>-109142328.34</v>
      </c>
      <c r="J20" s="6">
        <f t="shared" si="2"/>
        <v>1522851427</v>
      </c>
      <c r="K20" s="6">
        <v>0</v>
      </c>
      <c r="L20" s="6">
        <v>1466188259.3800001</v>
      </c>
      <c r="M20" s="6">
        <v>1466188259.3800001</v>
      </c>
      <c r="N20" s="6">
        <v>1466188259.3800001</v>
      </c>
      <c r="O20" s="7">
        <f t="shared" si="3"/>
        <v>56663167.619999886</v>
      </c>
      <c r="P20" s="13">
        <v>0</v>
      </c>
    </row>
    <row r="21" spans="1:16" ht="22.5" x14ac:dyDescent="0.25">
      <c r="A21" s="4" t="s">
        <v>14</v>
      </c>
      <c r="B21" s="4" t="s">
        <v>15</v>
      </c>
      <c r="C21" s="4" t="s">
        <v>16</v>
      </c>
      <c r="D21" s="4" t="s">
        <v>17</v>
      </c>
      <c r="E21" s="4" t="s">
        <v>26</v>
      </c>
      <c r="F21" s="4" t="s">
        <v>119</v>
      </c>
      <c r="G21" s="4" t="s">
        <v>18</v>
      </c>
      <c r="H21" s="5">
        <v>0</v>
      </c>
      <c r="I21" s="6">
        <v>205217.06</v>
      </c>
      <c r="J21" s="6">
        <f t="shared" si="2"/>
        <v>205217.06</v>
      </c>
      <c r="K21" s="5">
        <v>0</v>
      </c>
      <c r="L21" s="5">
        <v>0</v>
      </c>
      <c r="M21" s="5">
        <v>0</v>
      </c>
      <c r="N21" s="5">
        <v>0</v>
      </c>
      <c r="O21" s="7">
        <f t="shared" si="3"/>
        <v>205217.06</v>
      </c>
      <c r="P21" s="13">
        <v>0</v>
      </c>
    </row>
    <row r="22" spans="1:16" ht="22.5" x14ac:dyDescent="0.25">
      <c r="A22" s="4" t="s">
        <v>14</v>
      </c>
      <c r="B22" s="4" t="s">
        <v>15</v>
      </c>
      <c r="C22" s="4" t="s">
        <v>16</v>
      </c>
      <c r="D22" s="4" t="s">
        <v>17</v>
      </c>
      <c r="E22" s="4" t="s">
        <v>26</v>
      </c>
      <c r="F22" s="4" t="s">
        <v>119</v>
      </c>
      <c r="G22" s="4" t="s">
        <v>18</v>
      </c>
      <c r="H22" s="6">
        <v>44974376.539999999</v>
      </c>
      <c r="I22" s="6">
        <v>3752114.35</v>
      </c>
      <c r="J22" s="6">
        <f t="shared" si="2"/>
        <v>48726490.890000001</v>
      </c>
      <c r="K22" s="6">
        <v>0</v>
      </c>
      <c r="L22" s="6">
        <v>38797685.710000001</v>
      </c>
      <c r="M22" s="6">
        <v>38797685.710000001</v>
      </c>
      <c r="N22" s="6">
        <v>35244103.509999998</v>
      </c>
      <c r="O22" s="7">
        <f t="shared" si="3"/>
        <v>9928805.1799999997</v>
      </c>
      <c r="P22" s="13">
        <v>0</v>
      </c>
    </row>
    <row r="23" spans="1:16" ht="22.5" x14ac:dyDescent="0.25">
      <c r="A23" s="4" t="s">
        <v>14</v>
      </c>
      <c r="B23" s="4" t="s">
        <v>15</v>
      </c>
      <c r="C23" s="4" t="s">
        <v>16</v>
      </c>
      <c r="D23" s="4" t="s">
        <v>17</v>
      </c>
      <c r="E23" s="4" t="s">
        <v>26</v>
      </c>
      <c r="F23" s="4" t="s">
        <v>120</v>
      </c>
      <c r="G23" s="4" t="s">
        <v>18</v>
      </c>
      <c r="H23" s="6">
        <v>1784590.8</v>
      </c>
      <c r="I23" s="6">
        <v>-536797.18999999994</v>
      </c>
      <c r="J23" s="6">
        <f t="shared" si="2"/>
        <v>1247793.6100000001</v>
      </c>
      <c r="K23" s="6">
        <v>176661.44</v>
      </c>
      <c r="L23" s="6">
        <v>790077.58</v>
      </c>
      <c r="M23" s="6">
        <v>790077.58</v>
      </c>
      <c r="N23" s="6">
        <v>799073.65</v>
      </c>
      <c r="O23" s="7">
        <f t="shared" si="3"/>
        <v>457716.03000000014</v>
      </c>
      <c r="P23" s="13">
        <v>0</v>
      </c>
    </row>
    <row r="24" spans="1:16" ht="22.5" x14ac:dyDescent="0.25">
      <c r="A24" s="4" t="s">
        <v>14</v>
      </c>
      <c r="B24" s="4" t="s">
        <v>15</v>
      </c>
      <c r="C24" s="4" t="s">
        <v>16</v>
      </c>
      <c r="D24" s="4" t="s">
        <v>17</v>
      </c>
      <c r="E24" s="4" t="s">
        <v>26</v>
      </c>
      <c r="F24" s="4" t="s">
        <v>121</v>
      </c>
      <c r="G24" s="4" t="s">
        <v>18</v>
      </c>
      <c r="H24" s="6">
        <v>12382816.26</v>
      </c>
      <c r="I24" s="6">
        <v>4417742.6900000004</v>
      </c>
      <c r="J24" s="6">
        <f t="shared" si="2"/>
        <v>16800558.949999999</v>
      </c>
      <c r="K24" s="6">
        <v>3035068.74</v>
      </c>
      <c r="L24" s="6">
        <v>11820594.800000001</v>
      </c>
      <c r="M24" s="6">
        <v>11810187.279999999</v>
      </c>
      <c r="N24" s="6">
        <v>11792514.960000001</v>
      </c>
      <c r="O24" s="7">
        <f t="shared" si="3"/>
        <v>4979964.1499999985</v>
      </c>
      <c r="P24" s="13">
        <v>0</v>
      </c>
    </row>
    <row r="25" spans="1:16" ht="45" x14ac:dyDescent="0.25">
      <c r="A25" s="4" t="s">
        <v>14</v>
      </c>
      <c r="B25" s="4" t="s">
        <v>15</v>
      </c>
      <c r="C25" s="4" t="s">
        <v>16</v>
      </c>
      <c r="D25" s="4" t="s">
        <v>17</v>
      </c>
      <c r="E25" s="4" t="s">
        <v>26</v>
      </c>
      <c r="F25" s="4" t="s">
        <v>124</v>
      </c>
      <c r="G25" s="4" t="s">
        <v>18</v>
      </c>
      <c r="H25" s="6">
        <v>28848536.039999999</v>
      </c>
      <c r="I25" s="6">
        <v>148582640.40000001</v>
      </c>
      <c r="J25" s="6">
        <f t="shared" si="2"/>
        <v>177431176.44</v>
      </c>
      <c r="K25" s="6">
        <v>139339256</v>
      </c>
      <c r="L25" s="6">
        <v>26042286</v>
      </c>
      <c r="M25" s="6">
        <v>26042286</v>
      </c>
      <c r="N25" s="6">
        <v>25212286</v>
      </c>
      <c r="O25" s="7">
        <f t="shared" si="3"/>
        <v>151388890.44</v>
      </c>
      <c r="P25" s="13">
        <v>0</v>
      </c>
    </row>
    <row r="26" spans="1:16" ht="22.5" x14ac:dyDescent="0.25">
      <c r="A26" s="4" t="s">
        <v>14</v>
      </c>
      <c r="B26" s="4" t="s">
        <v>15</v>
      </c>
      <c r="C26" s="4" t="s">
        <v>16</v>
      </c>
      <c r="D26" s="4" t="s">
        <v>17</v>
      </c>
      <c r="E26" s="4" t="s">
        <v>27</v>
      </c>
      <c r="F26" s="4" t="s">
        <v>119</v>
      </c>
      <c r="G26" s="4" t="s">
        <v>18</v>
      </c>
      <c r="H26" s="6">
        <v>66712267.280000001</v>
      </c>
      <c r="I26" s="6">
        <v>8536827.3599999994</v>
      </c>
      <c r="J26" s="6">
        <f t="shared" si="2"/>
        <v>75249094.640000001</v>
      </c>
      <c r="K26" s="6">
        <v>0</v>
      </c>
      <c r="L26" s="6">
        <v>53191567.100000001</v>
      </c>
      <c r="M26" s="6">
        <v>53191567.100000001</v>
      </c>
      <c r="N26" s="6">
        <v>48583888.299999997</v>
      </c>
      <c r="O26" s="7">
        <f t="shared" si="3"/>
        <v>22057527.539999999</v>
      </c>
      <c r="P26" s="13">
        <v>0</v>
      </c>
    </row>
    <row r="27" spans="1:16" ht="22.5" x14ac:dyDescent="0.25">
      <c r="A27" s="4" t="s">
        <v>14</v>
      </c>
      <c r="B27" s="4" t="s">
        <v>15</v>
      </c>
      <c r="C27" s="4" t="s">
        <v>16</v>
      </c>
      <c r="D27" s="4" t="s">
        <v>17</v>
      </c>
      <c r="E27" s="4" t="s">
        <v>27</v>
      </c>
      <c r="F27" s="4" t="s">
        <v>120</v>
      </c>
      <c r="G27" s="4" t="s">
        <v>18</v>
      </c>
      <c r="H27" s="6">
        <v>11127134.9</v>
      </c>
      <c r="I27" s="6">
        <v>12398573.109999999</v>
      </c>
      <c r="J27" s="6">
        <f t="shared" si="2"/>
        <v>23525708.009999998</v>
      </c>
      <c r="K27" s="6">
        <v>5239905.87</v>
      </c>
      <c r="L27" s="6">
        <v>5611347.0099999998</v>
      </c>
      <c r="M27" s="6">
        <v>5611347.0099999998</v>
      </c>
      <c r="N27" s="6">
        <v>5611347.0099999998</v>
      </c>
      <c r="O27" s="7">
        <f t="shared" si="3"/>
        <v>17914361</v>
      </c>
      <c r="P27" s="13">
        <v>0</v>
      </c>
    </row>
    <row r="28" spans="1:16" ht="22.5" x14ac:dyDescent="0.25">
      <c r="A28" s="4" t="s">
        <v>14</v>
      </c>
      <c r="B28" s="4" t="s">
        <v>15</v>
      </c>
      <c r="C28" s="4" t="s">
        <v>16</v>
      </c>
      <c r="D28" s="4" t="s">
        <v>17</v>
      </c>
      <c r="E28" s="4" t="s">
        <v>27</v>
      </c>
      <c r="F28" s="4" t="s">
        <v>121</v>
      </c>
      <c r="G28" s="4" t="s">
        <v>18</v>
      </c>
      <c r="H28" s="6">
        <v>41715538.149999999</v>
      </c>
      <c r="I28" s="6">
        <v>13290568.42</v>
      </c>
      <c r="J28" s="6">
        <f t="shared" si="2"/>
        <v>55006106.57</v>
      </c>
      <c r="K28" s="6">
        <v>16079465.16</v>
      </c>
      <c r="L28" s="6">
        <v>29978802.629999999</v>
      </c>
      <c r="M28" s="6">
        <v>29889279.129999999</v>
      </c>
      <c r="N28" s="6">
        <v>29886364.329999998</v>
      </c>
      <c r="O28" s="7">
        <f t="shared" si="3"/>
        <v>25027303.940000001</v>
      </c>
      <c r="P28" s="13">
        <v>0</v>
      </c>
    </row>
    <row r="29" spans="1:16" ht="45" x14ac:dyDescent="0.25">
      <c r="A29" s="4" t="s">
        <v>14</v>
      </c>
      <c r="B29" s="4" t="s">
        <v>15</v>
      </c>
      <c r="C29" s="4" t="s">
        <v>16</v>
      </c>
      <c r="D29" s="4" t="s">
        <v>17</v>
      </c>
      <c r="E29" s="4" t="s">
        <v>27</v>
      </c>
      <c r="F29" s="4" t="s">
        <v>124</v>
      </c>
      <c r="G29" s="4" t="s">
        <v>18</v>
      </c>
      <c r="H29" s="6">
        <v>286016965.58999997</v>
      </c>
      <c r="I29" s="6">
        <v>209325237.55000001</v>
      </c>
      <c r="J29" s="6">
        <f t="shared" si="2"/>
        <v>495342203.13999999</v>
      </c>
      <c r="K29" s="6">
        <v>140848449.63</v>
      </c>
      <c r="L29" s="6">
        <v>151826538.90000001</v>
      </c>
      <c r="M29" s="6">
        <v>151826538.90000001</v>
      </c>
      <c r="N29" s="6">
        <v>121830287.7</v>
      </c>
      <c r="O29" s="7">
        <f t="shared" si="3"/>
        <v>343515664.24000001</v>
      </c>
      <c r="P29" s="13">
        <v>0</v>
      </c>
    </row>
    <row r="30" spans="1:16" ht="33.75" x14ac:dyDescent="0.25">
      <c r="A30" s="4" t="s">
        <v>14</v>
      </c>
      <c r="B30" s="4" t="s">
        <v>15</v>
      </c>
      <c r="C30" s="4" t="s">
        <v>16</v>
      </c>
      <c r="D30" s="4" t="s">
        <v>17</v>
      </c>
      <c r="E30" s="4" t="s">
        <v>27</v>
      </c>
      <c r="F30" s="4" t="s">
        <v>122</v>
      </c>
      <c r="G30" s="4" t="s">
        <v>18</v>
      </c>
      <c r="H30" s="6">
        <v>0</v>
      </c>
      <c r="I30" s="6">
        <v>20564845.530000001</v>
      </c>
      <c r="J30" s="6">
        <f t="shared" si="2"/>
        <v>20564845.530000001</v>
      </c>
      <c r="K30" s="6">
        <v>6177651.7000000002</v>
      </c>
      <c r="L30" s="6">
        <v>73962.44</v>
      </c>
      <c r="M30" s="6">
        <v>73962.44</v>
      </c>
      <c r="N30" s="6">
        <v>57722.44</v>
      </c>
      <c r="O30" s="7">
        <f t="shared" si="3"/>
        <v>20490883.09</v>
      </c>
      <c r="P30" s="13">
        <v>0</v>
      </c>
    </row>
    <row r="31" spans="1:16" ht="22.5" x14ac:dyDescent="0.25">
      <c r="A31" s="4" t="s">
        <v>14</v>
      </c>
      <c r="B31" s="4" t="s">
        <v>15</v>
      </c>
      <c r="C31" s="4" t="s">
        <v>16</v>
      </c>
      <c r="D31" s="4" t="s">
        <v>17</v>
      </c>
      <c r="E31" s="4" t="s">
        <v>28</v>
      </c>
      <c r="F31" s="4" t="s">
        <v>119</v>
      </c>
      <c r="G31" s="4" t="s">
        <v>18</v>
      </c>
      <c r="H31" s="5">
        <v>0</v>
      </c>
      <c r="I31" s="6">
        <v>291794.34999999998</v>
      </c>
      <c r="J31" s="6">
        <f t="shared" si="2"/>
        <v>291794.34999999998</v>
      </c>
      <c r="K31" s="5">
        <v>0</v>
      </c>
      <c r="L31" s="5">
        <v>0</v>
      </c>
      <c r="M31" s="5">
        <v>0</v>
      </c>
      <c r="N31" s="5">
        <v>0</v>
      </c>
      <c r="O31" s="7">
        <f t="shared" si="3"/>
        <v>291794.34999999998</v>
      </c>
      <c r="P31" s="13">
        <v>0</v>
      </c>
    </row>
    <row r="32" spans="1:16" ht="22.5" x14ac:dyDescent="0.25">
      <c r="A32" s="4" t="s">
        <v>14</v>
      </c>
      <c r="B32" s="4" t="s">
        <v>15</v>
      </c>
      <c r="C32" s="4" t="s">
        <v>16</v>
      </c>
      <c r="D32" s="4" t="s">
        <v>17</v>
      </c>
      <c r="E32" s="4" t="s">
        <v>28</v>
      </c>
      <c r="F32" s="4" t="s">
        <v>119</v>
      </c>
      <c r="G32" s="4" t="s">
        <v>18</v>
      </c>
      <c r="H32" s="6">
        <v>27296154.91</v>
      </c>
      <c r="I32" s="6">
        <v>207948.08</v>
      </c>
      <c r="J32" s="6">
        <f t="shared" si="2"/>
        <v>27504102.989999998</v>
      </c>
      <c r="K32" s="6">
        <v>0</v>
      </c>
      <c r="L32" s="6">
        <v>21955343.309999999</v>
      </c>
      <c r="M32" s="6">
        <v>21955343.309999999</v>
      </c>
      <c r="N32" s="6">
        <v>20011976.59</v>
      </c>
      <c r="O32" s="7">
        <f t="shared" si="3"/>
        <v>5548759.6799999997</v>
      </c>
      <c r="P32" s="13">
        <v>0</v>
      </c>
    </row>
    <row r="33" spans="1:16" ht="22.5" x14ac:dyDescent="0.25">
      <c r="A33" s="4" t="s">
        <v>14</v>
      </c>
      <c r="B33" s="4" t="s">
        <v>15</v>
      </c>
      <c r="C33" s="4" t="s">
        <v>16</v>
      </c>
      <c r="D33" s="4" t="s">
        <v>17</v>
      </c>
      <c r="E33" s="4" t="s">
        <v>28</v>
      </c>
      <c r="F33" s="4" t="s">
        <v>120</v>
      </c>
      <c r="G33" s="4" t="s">
        <v>18</v>
      </c>
      <c r="H33" s="6">
        <v>1782852.06</v>
      </c>
      <c r="I33" s="6">
        <v>-326338.07</v>
      </c>
      <c r="J33" s="6">
        <f t="shared" si="2"/>
        <v>1456513.99</v>
      </c>
      <c r="K33" s="6">
        <v>219571.74</v>
      </c>
      <c r="L33" s="6">
        <v>612014.06999999995</v>
      </c>
      <c r="M33" s="6">
        <v>612014.06999999995</v>
      </c>
      <c r="N33" s="6">
        <v>612014.06999999995</v>
      </c>
      <c r="O33" s="7">
        <f t="shared" si="3"/>
        <v>844499.92</v>
      </c>
      <c r="P33" s="13">
        <v>0</v>
      </c>
    </row>
    <row r="34" spans="1:16" ht="22.5" x14ac:dyDescent="0.25">
      <c r="A34" s="4" t="s">
        <v>14</v>
      </c>
      <c r="B34" s="4" t="s">
        <v>15</v>
      </c>
      <c r="C34" s="4" t="s">
        <v>16</v>
      </c>
      <c r="D34" s="4" t="s">
        <v>17</v>
      </c>
      <c r="E34" s="4" t="s">
        <v>28</v>
      </c>
      <c r="F34" s="4" t="s">
        <v>121</v>
      </c>
      <c r="G34" s="4" t="s">
        <v>18</v>
      </c>
      <c r="H34" s="6">
        <v>8043988.5899999999</v>
      </c>
      <c r="I34" s="6">
        <v>722765.24</v>
      </c>
      <c r="J34" s="6">
        <f t="shared" si="2"/>
        <v>8766753.8300000001</v>
      </c>
      <c r="K34" s="6">
        <v>1050355.71</v>
      </c>
      <c r="L34" s="6">
        <v>6037208.0800000001</v>
      </c>
      <c r="M34" s="6">
        <v>6037208.0800000001</v>
      </c>
      <c r="N34" s="6">
        <v>6037208.0800000001</v>
      </c>
      <c r="O34" s="7">
        <f t="shared" si="3"/>
        <v>2729545.75</v>
      </c>
      <c r="P34" s="13">
        <v>0</v>
      </c>
    </row>
    <row r="35" spans="1:16" ht="45" x14ac:dyDescent="0.25">
      <c r="A35" s="4" t="s">
        <v>14</v>
      </c>
      <c r="B35" s="4" t="s">
        <v>15</v>
      </c>
      <c r="C35" s="4" t="s">
        <v>16</v>
      </c>
      <c r="D35" s="4" t="s">
        <v>17</v>
      </c>
      <c r="E35" s="4" t="s">
        <v>28</v>
      </c>
      <c r="F35" s="4" t="s">
        <v>124</v>
      </c>
      <c r="G35" s="4" t="s">
        <v>18</v>
      </c>
      <c r="H35" s="6">
        <v>43793181.350000001</v>
      </c>
      <c r="I35" s="6">
        <v>-527118.23</v>
      </c>
      <c r="J35" s="6">
        <f t="shared" si="2"/>
        <v>43266063.120000005</v>
      </c>
      <c r="K35" s="6">
        <v>240000</v>
      </c>
      <c r="L35" s="6">
        <v>18399763.620000001</v>
      </c>
      <c r="M35" s="6">
        <v>18399763.620000001</v>
      </c>
      <c r="N35" s="6">
        <v>18399763.620000001</v>
      </c>
      <c r="O35" s="7">
        <f t="shared" si="3"/>
        <v>24866299.500000004</v>
      </c>
      <c r="P35" s="13">
        <v>0</v>
      </c>
    </row>
    <row r="36" spans="1:16" ht="33.75" x14ac:dyDescent="0.25">
      <c r="A36" s="4" t="s">
        <v>14</v>
      </c>
      <c r="B36" s="4" t="s">
        <v>15</v>
      </c>
      <c r="C36" s="4" t="s">
        <v>16</v>
      </c>
      <c r="D36" s="4" t="s">
        <v>17</v>
      </c>
      <c r="E36" s="4" t="s">
        <v>28</v>
      </c>
      <c r="F36" s="4" t="s">
        <v>122</v>
      </c>
      <c r="G36" s="4" t="s">
        <v>18</v>
      </c>
      <c r="H36" s="6">
        <v>0</v>
      </c>
      <c r="I36" s="6">
        <v>20374</v>
      </c>
      <c r="J36" s="6">
        <f t="shared" si="2"/>
        <v>20374</v>
      </c>
      <c r="K36" s="6">
        <v>0</v>
      </c>
      <c r="L36" s="6">
        <v>20374</v>
      </c>
      <c r="M36" s="6">
        <v>20374</v>
      </c>
      <c r="N36" s="6">
        <v>20374</v>
      </c>
      <c r="O36" s="7">
        <f t="shared" si="3"/>
        <v>0</v>
      </c>
      <c r="P36" s="13">
        <v>0</v>
      </c>
    </row>
    <row r="37" spans="1:16" ht="22.5" x14ac:dyDescent="0.25">
      <c r="A37" s="4" t="s">
        <v>14</v>
      </c>
      <c r="B37" s="4" t="s">
        <v>15</v>
      </c>
      <c r="C37" s="4" t="s">
        <v>16</v>
      </c>
      <c r="D37" s="4" t="s">
        <v>17</v>
      </c>
      <c r="E37" s="4" t="s">
        <v>29</v>
      </c>
      <c r="F37" s="4" t="s">
        <v>119</v>
      </c>
      <c r="G37" s="4" t="s">
        <v>18</v>
      </c>
      <c r="H37" s="5">
        <v>0</v>
      </c>
      <c r="I37" s="6">
        <v>155224.99</v>
      </c>
      <c r="J37" s="6">
        <f t="shared" si="2"/>
        <v>155224.99</v>
      </c>
      <c r="K37" s="5">
        <v>0</v>
      </c>
      <c r="L37" s="5">
        <v>0</v>
      </c>
      <c r="M37" s="5">
        <v>0</v>
      </c>
      <c r="N37" s="5">
        <v>0</v>
      </c>
      <c r="O37" s="7">
        <f t="shared" si="3"/>
        <v>155224.99</v>
      </c>
      <c r="P37" s="13">
        <v>0</v>
      </c>
    </row>
    <row r="38" spans="1:16" ht="22.5" x14ac:dyDescent="0.25">
      <c r="A38" s="4" t="s">
        <v>14</v>
      </c>
      <c r="B38" s="4" t="s">
        <v>15</v>
      </c>
      <c r="C38" s="4" t="s">
        <v>16</v>
      </c>
      <c r="D38" s="4" t="s">
        <v>17</v>
      </c>
      <c r="E38" s="4" t="s">
        <v>29</v>
      </c>
      <c r="F38" s="4" t="s">
        <v>119</v>
      </c>
      <c r="G38" s="4" t="s">
        <v>18</v>
      </c>
      <c r="H38" s="6">
        <v>4960749289.25</v>
      </c>
      <c r="I38" s="6">
        <v>-138387649.31</v>
      </c>
      <c r="J38" s="6">
        <f t="shared" si="2"/>
        <v>4822361639.9399996</v>
      </c>
      <c r="K38" s="6">
        <v>0</v>
      </c>
      <c r="L38" s="6">
        <v>4130580334.0999999</v>
      </c>
      <c r="M38" s="6">
        <v>4130580334.0999999</v>
      </c>
      <c r="N38" s="6">
        <v>3619166343.1300001</v>
      </c>
      <c r="O38" s="7">
        <f t="shared" si="3"/>
        <v>691781305.83999968</v>
      </c>
      <c r="P38" s="13">
        <v>0</v>
      </c>
    </row>
    <row r="39" spans="1:16" ht="22.5" x14ac:dyDescent="0.25">
      <c r="A39" s="4" t="s">
        <v>14</v>
      </c>
      <c r="B39" s="4" t="s">
        <v>15</v>
      </c>
      <c r="C39" s="4" t="s">
        <v>16</v>
      </c>
      <c r="D39" s="4" t="s">
        <v>17</v>
      </c>
      <c r="E39" s="4" t="s">
        <v>29</v>
      </c>
      <c r="F39" s="4" t="s">
        <v>120</v>
      </c>
      <c r="G39" s="4" t="s">
        <v>18</v>
      </c>
      <c r="H39" s="6">
        <v>26848046.559999999</v>
      </c>
      <c r="I39" s="6">
        <v>-4391079.4000000004</v>
      </c>
      <c r="J39" s="6">
        <f t="shared" si="2"/>
        <v>22456967.159999996</v>
      </c>
      <c r="K39" s="6">
        <v>2262288.6800000002</v>
      </c>
      <c r="L39" s="6">
        <v>8298774.7599999998</v>
      </c>
      <c r="M39" s="6">
        <v>8298774.7599999998</v>
      </c>
      <c r="N39" s="6">
        <v>8298774.7599999998</v>
      </c>
      <c r="O39" s="7">
        <f t="shared" si="3"/>
        <v>14158192.399999997</v>
      </c>
      <c r="P39" s="13">
        <v>0</v>
      </c>
    </row>
    <row r="40" spans="1:16" ht="22.5" x14ac:dyDescent="0.25">
      <c r="A40" s="4" t="s">
        <v>14</v>
      </c>
      <c r="B40" s="4" t="s">
        <v>15</v>
      </c>
      <c r="C40" s="4" t="s">
        <v>16</v>
      </c>
      <c r="D40" s="4" t="s">
        <v>17</v>
      </c>
      <c r="E40" s="4" t="s">
        <v>29</v>
      </c>
      <c r="F40" s="4" t="s">
        <v>121</v>
      </c>
      <c r="G40" s="4" t="s">
        <v>18</v>
      </c>
      <c r="H40" s="6">
        <v>122066233.34</v>
      </c>
      <c r="I40" s="6">
        <v>115536102.52</v>
      </c>
      <c r="J40" s="6">
        <f t="shared" si="2"/>
        <v>237602335.86000001</v>
      </c>
      <c r="K40" s="6">
        <v>5020744.9400000004</v>
      </c>
      <c r="L40" s="6">
        <v>218459343.66999999</v>
      </c>
      <c r="M40" s="6">
        <v>218398349.47</v>
      </c>
      <c r="N40" s="6">
        <v>218371735.06999999</v>
      </c>
      <c r="O40" s="7">
        <f t="shared" si="3"/>
        <v>19142992.190000027</v>
      </c>
      <c r="P40" s="13">
        <v>0</v>
      </c>
    </row>
    <row r="41" spans="1:16" ht="45" x14ac:dyDescent="0.25">
      <c r="A41" s="4" t="s">
        <v>14</v>
      </c>
      <c r="B41" s="4" t="s">
        <v>15</v>
      </c>
      <c r="C41" s="4" t="s">
        <v>16</v>
      </c>
      <c r="D41" s="4" t="s">
        <v>17</v>
      </c>
      <c r="E41" s="4" t="s">
        <v>29</v>
      </c>
      <c r="F41" s="4" t="s">
        <v>124</v>
      </c>
      <c r="G41" s="4" t="s">
        <v>18</v>
      </c>
      <c r="H41" s="6">
        <v>139486428.62</v>
      </c>
      <c r="I41" s="6">
        <v>1342685.48</v>
      </c>
      <c r="J41" s="6">
        <f t="shared" si="2"/>
        <v>140829114.09999999</v>
      </c>
      <c r="K41" s="6">
        <v>5746267.5899999999</v>
      </c>
      <c r="L41" s="6">
        <v>32673630.25</v>
      </c>
      <c r="M41" s="6">
        <v>32673630.25</v>
      </c>
      <c r="N41" s="6">
        <v>32673630.25</v>
      </c>
      <c r="O41" s="7">
        <f t="shared" si="3"/>
        <v>108155483.84999999</v>
      </c>
      <c r="P41" s="13">
        <v>0</v>
      </c>
    </row>
    <row r="42" spans="1:16" ht="33.75" x14ac:dyDescent="0.25">
      <c r="A42" s="4" t="s">
        <v>14</v>
      </c>
      <c r="B42" s="4" t="s">
        <v>15</v>
      </c>
      <c r="C42" s="4" t="s">
        <v>16</v>
      </c>
      <c r="D42" s="4" t="s">
        <v>17</v>
      </c>
      <c r="E42" s="4" t="s">
        <v>29</v>
      </c>
      <c r="F42" s="4" t="s">
        <v>122</v>
      </c>
      <c r="G42" s="4" t="s">
        <v>18</v>
      </c>
      <c r="H42" s="6">
        <v>0</v>
      </c>
      <c r="I42" s="6">
        <v>2098735.4500000002</v>
      </c>
      <c r="J42" s="6">
        <f t="shared" si="2"/>
        <v>2098735.4500000002</v>
      </c>
      <c r="K42" s="6">
        <v>1928788.14</v>
      </c>
      <c r="L42" s="6">
        <v>106002.04</v>
      </c>
      <c r="M42" s="6">
        <v>106002.04</v>
      </c>
      <c r="N42" s="6">
        <v>106002.04</v>
      </c>
      <c r="O42" s="7">
        <f t="shared" si="3"/>
        <v>1992733.4100000001</v>
      </c>
      <c r="P42" s="13">
        <v>0</v>
      </c>
    </row>
    <row r="43" spans="1:16" x14ac:dyDescent="0.25">
      <c r="A43" s="4" t="s">
        <v>14</v>
      </c>
      <c r="B43" s="4" t="s">
        <v>15</v>
      </c>
      <c r="C43" s="4" t="s">
        <v>16</v>
      </c>
      <c r="D43" s="4" t="s">
        <v>17</v>
      </c>
      <c r="E43" s="4" t="s">
        <v>29</v>
      </c>
      <c r="F43" s="4" t="s">
        <v>125</v>
      </c>
      <c r="G43" s="4" t="s">
        <v>18</v>
      </c>
      <c r="H43" s="6">
        <v>71195908</v>
      </c>
      <c r="I43" s="6">
        <v>653937.03</v>
      </c>
      <c r="J43" s="6">
        <f t="shared" si="2"/>
        <v>71849845.030000001</v>
      </c>
      <c r="K43" s="5">
        <v>0</v>
      </c>
      <c r="L43" s="5">
        <v>0</v>
      </c>
      <c r="M43" s="5">
        <v>0</v>
      </c>
      <c r="N43" s="5">
        <v>0</v>
      </c>
      <c r="O43" s="7">
        <f t="shared" si="3"/>
        <v>71849845.030000001</v>
      </c>
      <c r="P43" s="13">
        <v>0</v>
      </c>
    </row>
    <row r="44" spans="1:16" ht="22.5" x14ac:dyDescent="0.25">
      <c r="A44" s="4" t="s">
        <v>14</v>
      </c>
      <c r="B44" s="4" t="s">
        <v>15</v>
      </c>
      <c r="C44" s="4" t="s">
        <v>16</v>
      </c>
      <c r="D44" s="4" t="s">
        <v>17</v>
      </c>
      <c r="E44" s="4" t="s">
        <v>30</v>
      </c>
      <c r="F44" s="4" t="s">
        <v>119</v>
      </c>
      <c r="G44" s="4" t="s">
        <v>18</v>
      </c>
      <c r="H44" s="5">
        <v>0</v>
      </c>
      <c r="I44" s="6">
        <v>17064.7</v>
      </c>
      <c r="J44" s="6">
        <f t="shared" si="2"/>
        <v>17064.7</v>
      </c>
      <c r="K44" s="5">
        <v>0</v>
      </c>
      <c r="L44" s="5">
        <v>0</v>
      </c>
      <c r="M44" s="5">
        <v>0</v>
      </c>
      <c r="N44" s="5">
        <v>0</v>
      </c>
      <c r="O44" s="7">
        <f t="shared" si="3"/>
        <v>17064.7</v>
      </c>
      <c r="P44" s="13">
        <v>0</v>
      </c>
    </row>
    <row r="45" spans="1:16" ht="22.5" x14ac:dyDescent="0.25">
      <c r="A45" s="4" t="s">
        <v>14</v>
      </c>
      <c r="B45" s="4" t="s">
        <v>15</v>
      </c>
      <c r="C45" s="4" t="s">
        <v>16</v>
      </c>
      <c r="D45" s="4" t="s">
        <v>17</v>
      </c>
      <c r="E45" s="4" t="s">
        <v>30</v>
      </c>
      <c r="F45" s="4" t="s">
        <v>119</v>
      </c>
      <c r="G45" s="4" t="s">
        <v>18</v>
      </c>
      <c r="H45" s="6">
        <v>124957829.86</v>
      </c>
      <c r="I45" s="6">
        <v>3514546.05</v>
      </c>
      <c r="J45" s="6">
        <f t="shared" si="2"/>
        <v>128472375.91</v>
      </c>
      <c r="K45" s="6">
        <v>0</v>
      </c>
      <c r="L45" s="6">
        <v>95448757.629999995</v>
      </c>
      <c r="M45" s="6">
        <v>95448757.629999995</v>
      </c>
      <c r="N45" s="6">
        <v>87128343.040000007</v>
      </c>
      <c r="O45" s="7">
        <f t="shared" si="3"/>
        <v>33023618.280000001</v>
      </c>
      <c r="P45" s="13">
        <v>0</v>
      </c>
    </row>
    <row r="46" spans="1:16" ht="22.5" x14ac:dyDescent="0.25">
      <c r="A46" s="4" t="s">
        <v>14</v>
      </c>
      <c r="B46" s="4" t="s">
        <v>15</v>
      </c>
      <c r="C46" s="4" t="s">
        <v>16</v>
      </c>
      <c r="D46" s="4" t="s">
        <v>17</v>
      </c>
      <c r="E46" s="4" t="s">
        <v>30</v>
      </c>
      <c r="F46" s="4" t="s">
        <v>120</v>
      </c>
      <c r="G46" s="4" t="s">
        <v>18</v>
      </c>
      <c r="H46" s="6">
        <v>4589843.88</v>
      </c>
      <c r="I46" s="6">
        <v>-1701680.57</v>
      </c>
      <c r="J46" s="6">
        <f t="shared" si="2"/>
        <v>2888163.3099999996</v>
      </c>
      <c r="K46" s="6">
        <v>479438.64</v>
      </c>
      <c r="L46" s="6">
        <v>1639134.64</v>
      </c>
      <c r="M46" s="6">
        <v>1639134.64</v>
      </c>
      <c r="N46" s="6">
        <v>1639134.64</v>
      </c>
      <c r="O46" s="7">
        <f t="shared" si="3"/>
        <v>1249028.6699999997</v>
      </c>
      <c r="P46" s="13">
        <v>0</v>
      </c>
    </row>
    <row r="47" spans="1:16" ht="22.5" x14ac:dyDescent="0.25">
      <c r="A47" s="4" t="s">
        <v>14</v>
      </c>
      <c r="B47" s="4" t="s">
        <v>15</v>
      </c>
      <c r="C47" s="4" t="s">
        <v>16</v>
      </c>
      <c r="D47" s="4" t="s">
        <v>17</v>
      </c>
      <c r="E47" s="4" t="s">
        <v>30</v>
      </c>
      <c r="F47" s="4" t="s">
        <v>121</v>
      </c>
      <c r="G47" s="4" t="s">
        <v>18</v>
      </c>
      <c r="H47" s="6">
        <v>22255474.600000001</v>
      </c>
      <c r="I47" s="6">
        <v>3898808.7</v>
      </c>
      <c r="J47" s="6">
        <f t="shared" si="2"/>
        <v>26154283.300000001</v>
      </c>
      <c r="K47" s="6">
        <v>5483962.0800000001</v>
      </c>
      <c r="L47" s="6">
        <v>15548610.890000001</v>
      </c>
      <c r="M47" s="6">
        <v>15548610.880000001</v>
      </c>
      <c r="N47" s="6">
        <v>15545045.75</v>
      </c>
      <c r="O47" s="7">
        <f t="shared" si="3"/>
        <v>10605672.41</v>
      </c>
      <c r="P47" s="13">
        <v>0</v>
      </c>
    </row>
    <row r="48" spans="1:16" ht="45" x14ac:dyDescent="0.25">
      <c r="A48" s="4" t="s">
        <v>14</v>
      </c>
      <c r="B48" s="4" t="s">
        <v>15</v>
      </c>
      <c r="C48" s="4" t="s">
        <v>16</v>
      </c>
      <c r="D48" s="4" t="s">
        <v>17</v>
      </c>
      <c r="E48" s="4" t="s">
        <v>30</v>
      </c>
      <c r="F48" s="4" t="s">
        <v>124</v>
      </c>
      <c r="G48" s="4" t="s">
        <v>18</v>
      </c>
      <c r="H48" s="6">
        <v>8787707</v>
      </c>
      <c r="I48" s="6">
        <v>-1750</v>
      </c>
      <c r="J48" s="6">
        <f t="shared" si="2"/>
        <v>8785957</v>
      </c>
      <c r="K48" s="6">
        <v>85951.14</v>
      </c>
      <c r="L48" s="6">
        <v>7516772.0499999998</v>
      </c>
      <c r="M48" s="6">
        <v>7516772.0499999998</v>
      </c>
      <c r="N48" s="6">
        <v>7494272.0499999998</v>
      </c>
      <c r="O48" s="7">
        <f t="shared" si="3"/>
        <v>1269184.9500000002</v>
      </c>
      <c r="P48" s="13">
        <v>0</v>
      </c>
    </row>
    <row r="49" spans="1:16" ht="33.75" x14ac:dyDescent="0.25">
      <c r="A49" s="4" t="s">
        <v>14</v>
      </c>
      <c r="B49" s="4" t="s">
        <v>15</v>
      </c>
      <c r="C49" s="4" t="s">
        <v>16</v>
      </c>
      <c r="D49" s="4" t="s">
        <v>17</v>
      </c>
      <c r="E49" s="4" t="s">
        <v>30</v>
      </c>
      <c r="F49" s="4" t="s">
        <v>122</v>
      </c>
      <c r="G49" s="4" t="s">
        <v>18</v>
      </c>
      <c r="H49" s="6">
        <v>0</v>
      </c>
      <c r="I49" s="6">
        <v>66323</v>
      </c>
      <c r="J49" s="6">
        <f t="shared" si="2"/>
        <v>66323</v>
      </c>
      <c r="K49" s="6">
        <v>51718.6</v>
      </c>
      <c r="L49" s="6">
        <v>14604.4</v>
      </c>
      <c r="M49" s="6">
        <v>14604.4</v>
      </c>
      <c r="N49" s="6">
        <v>0</v>
      </c>
      <c r="O49" s="7">
        <f t="shared" si="3"/>
        <v>51718.6</v>
      </c>
      <c r="P49" s="13">
        <v>0</v>
      </c>
    </row>
    <row r="50" spans="1:16" ht="22.5" x14ac:dyDescent="0.25">
      <c r="A50" s="4" t="s">
        <v>14</v>
      </c>
      <c r="B50" s="4" t="s">
        <v>15</v>
      </c>
      <c r="C50" s="4" t="s">
        <v>16</v>
      </c>
      <c r="D50" s="4" t="s">
        <v>17</v>
      </c>
      <c r="E50" s="4" t="s">
        <v>31</v>
      </c>
      <c r="F50" s="4" t="s">
        <v>119</v>
      </c>
      <c r="G50" s="4" t="s">
        <v>18</v>
      </c>
      <c r="H50" s="6">
        <v>73339168.329999998</v>
      </c>
      <c r="I50" s="6">
        <v>13836179.02</v>
      </c>
      <c r="J50" s="6">
        <f t="shared" si="2"/>
        <v>87175347.349999994</v>
      </c>
      <c r="K50" s="6">
        <v>0</v>
      </c>
      <c r="L50" s="6">
        <v>62137086.609999999</v>
      </c>
      <c r="M50" s="6">
        <v>62137086.609999999</v>
      </c>
      <c r="N50" s="6">
        <v>56591128.299999997</v>
      </c>
      <c r="O50" s="7">
        <f t="shared" si="3"/>
        <v>25038260.739999995</v>
      </c>
      <c r="P50" s="13">
        <v>0</v>
      </c>
    </row>
    <row r="51" spans="1:16" ht="22.5" x14ac:dyDescent="0.25">
      <c r="A51" s="4" t="s">
        <v>14</v>
      </c>
      <c r="B51" s="4" t="s">
        <v>15</v>
      </c>
      <c r="C51" s="4" t="s">
        <v>16</v>
      </c>
      <c r="D51" s="4" t="s">
        <v>17</v>
      </c>
      <c r="E51" s="4" t="s">
        <v>31</v>
      </c>
      <c r="F51" s="4" t="s">
        <v>120</v>
      </c>
      <c r="G51" s="4" t="s">
        <v>18</v>
      </c>
      <c r="H51" s="6">
        <v>2533928.2999999998</v>
      </c>
      <c r="I51" s="6">
        <v>483779.17</v>
      </c>
      <c r="J51" s="6">
        <f t="shared" si="2"/>
        <v>3017707.4699999997</v>
      </c>
      <c r="K51" s="6">
        <v>1144107.69</v>
      </c>
      <c r="L51" s="6">
        <v>1195084.58</v>
      </c>
      <c r="M51" s="6">
        <v>1195084.58</v>
      </c>
      <c r="N51" s="6">
        <v>1195084.58</v>
      </c>
      <c r="O51" s="7">
        <f t="shared" si="3"/>
        <v>1822622.8899999997</v>
      </c>
      <c r="P51" s="13">
        <v>0</v>
      </c>
    </row>
    <row r="52" spans="1:16" ht="22.5" x14ac:dyDescent="0.25">
      <c r="A52" s="4" t="s">
        <v>14</v>
      </c>
      <c r="B52" s="4" t="s">
        <v>15</v>
      </c>
      <c r="C52" s="4" t="s">
        <v>16</v>
      </c>
      <c r="D52" s="4" t="s">
        <v>17</v>
      </c>
      <c r="E52" s="4" t="s">
        <v>31</v>
      </c>
      <c r="F52" s="4" t="s">
        <v>121</v>
      </c>
      <c r="G52" s="4" t="s">
        <v>18</v>
      </c>
      <c r="H52" s="6">
        <v>52330016.990000002</v>
      </c>
      <c r="I52" s="6">
        <v>4992178.08</v>
      </c>
      <c r="J52" s="6">
        <f t="shared" si="2"/>
        <v>57322195.07</v>
      </c>
      <c r="K52" s="6">
        <v>12167619.24</v>
      </c>
      <c r="L52" s="6">
        <v>27298461.420000002</v>
      </c>
      <c r="M52" s="6">
        <v>27295816.620000001</v>
      </c>
      <c r="N52" s="6">
        <v>27285057.620000001</v>
      </c>
      <c r="O52" s="7">
        <f t="shared" si="3"/>
        <v>30023733.649999999</v>
      </c>
      <c r="P52" s="13">
        <v>0</v>
      </c>
    </row>
    <row r="53" spans="1:16" ht="45" x14ac:dyDescent="0.25">
      <c r="A53" s="4" t="s">
        <v>14</v>
      </c>
      <c r="B53" s="4" t="s">
        <v>15</v>
      </c>
      <c r="C53" s="4" t="s">
        <v>16</v>
      </c>
      <c r="D53" s="4" t="s">
        <v>17</v>
      </c>
      <c r="E53" s="4" t="s">
        <v>31</v>
      </c>
      <c r="F53" s="4" t="s">
        <v>124</v>
      </c>
      <c r="G53" s="4" t="s">
        <v>18</v>
      </c>
      <c r="H53" s="6">
        <v>4397900</v>
      </c>
      <c r="I53" s="6">
        <v>17835496.98</v>
      </c>
      <c r="J53" s="6">
        <f t="shared" si="2"/>
        <v>22233396.98</v>
      </c>
      <c r="K53" s="6">
        <v>800000</v>
      </c>
      <c r="L53" s="6">
        <v>20115693.329999998</v>
      </c>
      <c r="M53" s="6">
        <v>20115693.329999998</v>
      </c>
      <c r="N53" s="6">
        <v>20112693.329999998</v>
      </c>
      <c r="O53" s="7">
        <f t="shared" si="3"/>
        <v>2117703.6500000022</v>
      </c>
      <c r="P53" s="13">
        <v>0</v>
      </c>
    </row>
    <row r="54" spans="1:16" ht="33.75" x14ac:dyDescent="0.25">
      <c r="A54" s="4" t="s">
        <v>14</v>
      </c>
      <c r="B54" s="4" t="s">
        <v>15</v>
      </c>
      <c r="C54" s="4" t="s">
        <v>16</v>
      </c>
      <c r="D54" s="4" t="s">
        <v>17</v>
      </c>
      <c r="E54" s="4" t="s">
        <v>31</v>
      </c>
      <c r="F54" s="4" t="s">
        <v>122</v>
      </c>
      <c r="G54" s="4" t="s">
        <v>18</v>
      </c>
      <c r="H54" s="6">
        <v>0</v>
      </c>
      <c r="I54" s="6">
        <v>80080.600000000006</v>
      </c>
      <c r="J54" s="6">
        <f t="shared" si="2"/>
        <v>80080.600000000006</v>
      </c>
      <c r="K54" s="6">
        <v>80080.600000000006</v>
      </c>
      <c r="L54" s="6">
        <v>0</v>
      </c>
      <c r="M54" s="6">
        <v>0</v>
      </c>
      <c r="N54" s="6">
        <v>0</v>
      </c>
      <c r="O54" s="7">
        <f t="shared" si="3"/>
        <v>80080.600000000006</v>
      </c>
      <c r="P54" s="13">
        <v>0</v>
      </c>
    </row>
    <row r="55" spans="1:16" ht="22.5" x14ac:dyDescent="0.25">
      <c r="A55" s="4" t="s">
        <v>14</v>
      </c>
      <c r="B55" s="4" t="s">
        <v>15</v>
      </c>
      <c r="C55" s="4" t="s">
        <v>16</v>
      </c>
      <c r="D55" s="4" t="s">
        <v>17</v>
      </c>
      <c r="E55" s="4" t="s">
        <v>32</v>
      </c>
      <c r="F55" s="4" t="s">
        <v>119</v>
      </c>
      <c r="G55" s="4" t="s">
        <v>18</v>
      </c>
      <c r="H55" s="5">
        <v>0</v>
      </c>
      <c r="I55" s="6">
        <v>99109.11</v>
      </c>
      <c r="J55" s="6">
        <f t="shared" si="2"/>
        <v>99109.11</v>
      </c>
      <c r="K55" s="5">
        <v>0</v>
      </c>
      <c r="L55" s="5">
        <v>0</v>
      </c>
      <c r="M55" s="5">
        <v>0</v>
      </c>
      <c r="N55" s="5">
        <v>0</v>
      </c>
      <c r="O55" s="7">
        <f t="shared" si="3"/>
        <v>99109.11</v>
      </c>
      <c r="P55" s="13">
        <v>0</v>
      </c>
    </row>
    <row r="56" spans="1:16" ht="22.5" x14ac:dyDescent="0.25">
      <c r="A56" s="4" t="s">
        <v>14</v>
      </c>
      <c r="B56" s="4" t="s">
        <v>15</v>
      </c>
      <c r="C56" s="4" t="s">
        <v>16</v>
      </c>
      <c r="D56" s="4" t="s">
        <v>17</v>
      </c>
      <c r="E56" s="4" t="s">
        <v>32</v>
      </c>
      <c r="F56" s="4" t="s">
        <v>119</v>
      </c>
      <c r="G56" s="4" t="s">
        <v>18</v>
      </c>
      <c r="H56" s="6">
        <v>307935321.27999997</v>
      </c>
      <c r="I56" s="6">
        <v>-2512303.3199999998</v>
      </c>
      <c r="J56" s="6">
        <f t="shared" si="2"/>
        <v>305423017.95999998</v>
      </c>
      <c r="K56" s="6">
        <v>0</v>
      </c>
      <c r="L56" s="6">
        <v>183687644.38</v>
      </c>
      <c r="M56" s="6">
        <v>183687644.38</v>
      </c>
      <c r="N56" s="6">
        <v>180897579.18000001</v>
      </c>
      <c r="O56" s="7">
        <f t="shared" si="3"/>
        <v>121735373.57999998</v>
      </c>
      <c r="P56" s="13">
        <v>0</v>
      </c>
    </row>
    <row r="57" spans="1:16" ht="22.5" x14ac:dyDescent="0.25">
      <c r="A57" s="4" t="s">
        <v>14</v>
      </c>
      <c r="B57" s="4" t="s">
        <v>15</v>
      </c>
      <c r="C57" s="4" t="s">
        <v>16</v>
      </c>
      <c r="D57" s="4" t="s">
        <v>17</v>
      </c>
      <c r="E57" s="4" t="s">
        <v>32</v>
      </c>
      <c r="F57" s="4" t="s">
        <v>120</v>
      </c>
      <c r="G57" s="4" t="s">
        <v>18</v>
      </c>
      <c r="H57" s="6">
        <v>259610954.12</v>
      </c>
      <c r="I57" s="6">
        <v>12440194.699999999</v>
      </c>
      <c r="J57" s="6">
        <f t="shared" si="2"/>
        <v>272051148.81999999</v>
      </c>
      <c r="K57" s="6">
        <v>116137916</v>
      </c>
      <c r="L57" s="6">
        <v>82076603.450000003</v>
      </c>
      <c r="M57" s="6">
        <v>82076603.450000003</v>
      </c>
      <c r="N57" s="6">
        <v>77930577.159999996</v>
      </c>
      <c r="O57" s="7">
        <f t="shared" si="3"/>
        <v>189974545.37</v>
      </c>
      <c r="P57" s="13">
        <v>0</v>
      </c>
    </row>
    <row r="58" spans="1:16" ht="22.5" x14ac:dyDescent="0.25">
      <c r="A58" s="4" t="s">
        <v>14</v>
      </c>
      <c r="B58" s="4" t="s">
        <v>15</v>
      </c>
      <c r="C58" s="4" t="s">
        <v>16</v>
      </c>
      <c r="D58" s="4" t="s">
        <v>17</v>
      </c>
      <c r="E58" s="4" t="s">
        <v>32</v>
      </c>
      <c r="F58" s="4" t="s">
        <v>121</v>
      </c>
      <c r="G58" s="4" t="s">
        <v>18</v>
      </c>
      <c r="H58" s="6">
        <v>30638719.620000001</v>
      </c>
      <c r="I58" s="6">
        <v>7712520.5499999998</v>
      </c>
      <c r="J58" s="6">
        <f t="shared" si="2"/>
        <v>38351240.170000002</v>
      </c>
      <c r="K58" s="6">
        <v>8966792.4900000002</v>
      </c>
      <c r="L58" s="6">
        <v>17988241.170000002</v>
      </c>
      <c r="M58" s="6">
        <v>17925486.379999999</v>
      </c>
      <c r="N58" s="6">
        <v>17842919.399999999</v>
      </c>
      <c r="O58" s="7">
        <f t="shared" si="3"/>
        <v>20362999</v>
      </c>
      <c r="P58" s="13">
        <v>0</v>
      </c>
    </row>
    <row r="59" spans="1:16" ht="33.75" x14ac:dyDescent="0.25">
      <c r="A59" s="4" t="s">
        <v>14</v>
      </c>
      <c r="B59" s="4" t="s">
        <v>15</v>
      </c>
      <c r="C59" s="4" t="s">
        <v>16</v>
      </c>
      <c r="D59" s="4" t="s">
        <v>17</v>
      </c>
      <c r="E59" s="4" t="s">
        <v>32</v>
      </c>
      <c r="F59" s="4" t="s">
        <v>122</v>
      </c>
      <c r="G59" s="4" t="s">
        <v>18</v>
      </c>
      <c r="H59" s="6">
        <v>8256782.8600000003</v>
      </c>
      <c r="I59" s="6">
        <v>22748420.359999999</v>
      </c>
      <c r="J59" s="6">
        <f t="shared" si="2"/>
        <v>31005203.219999999</v>
      </c>
      <c r="K59" s="6">
        <v>12432916.039999999</v>
      </c>
      <c r="L59" s="6">
        <v>431574.99</v>
      </c>
      <c r="M59" s="6">
        <v>431574.99</v>
      </c>
      <c r="N59" s="6">
        <v>431574.99</v>
      </c>
      <c r="O59" s="7">
        <f t="shared" si="3"/>
        <v>30573628.23</v>
      </c>
      <c r="P59" s="13">
        <v>0</v>
      </c>
    </row>
    <row r="60" spans="1:16" ht="22.5" x14ac:dyDescent="0.25">
      <c r="A60" s="4" t="s">
        <v>14</v>
      </c>
      <c r="B60" s="4" t="s">
        <v>15</v>
      </c>
      <c r="C60" s="4" t="s">
        <v>16</v>
      </c>
      <c r="D60" s="4" t="s">
        <v>17</v>
      </c>
      <c r="E60" s="4" t="s">
        <v>32</v>
      </c>
      <c r="F60" s="4" t="s">
        <v>125</v>
      </c>
      <c r="G60" s="4" t="s">
        <v>18</v>
      </c>
      <c r="H60" s="6">
        <v>361261082</v>
      </c>
      <c r="I60" s="6">
        <v>865223788.48000002</v>
      </c>
      <c r="J60" s="6">
        <f t="shared" si="2"/>
        <v>1226484870.48</v>
      </c>
      <c r="K60" s="6">
        <v>451785806.73000002</v>
      </c>
      <c r="L60" s="6">
        <v>468912223.61000001</v>
      </c>
      <c r="M60" s="6">
        <v>468912223.61000001</v>
      </c>
      <c r="N60" s="6">
        <v>414260880.62</v>
      </c>
      <c r="O60" s="7">
        <f t="shared" si="3"/>
        <v>757572646.87</v>
      </c>
      <c r="P60" s="13">
        <v>0</v>
      </c>
    </row>
    <row r="61" spans="1:16" ht="22.5" x14ac:dyDescent="0.25">
      <c r="A61" s="4" t="s">
        <v>14</v>
      </c>
      <c r="B61" s="4" t="s">
        <v>15</v>
      </c>
      <c r="C61" s="4" t="s">
        <v>16</v>
      </c>
      <c r="D61" s="4" t="s">
        <v>17</v>
      </c>
      <c r="E61" s="4" t="s">
        <v>33</v>
      </c>
      <c r="F61" s="4" t="s">
        <v>119</v>
      </c>
      <c r="G61" s="4" t="s">
        <v>18</v>
      </c>
      <c r="H61" s="5">
        <v>0</v>
      </c>
      <c r="I61" s="6">
        <v>77819.89</v>
      </c>
      <c r="J61" s="6">
        <f t="shared" si="2"/>
        <v>77819.89</v>
      </c>
      <c r="K61" s="5">
        <v>0</v>
      </c>
      <c r="L61" s="5">
        <v>0</v>
      </c>
      <c r="M61" s="5">
        <v>0</v>
      </c>
      <c r="N61" s="5">
        <v>0</v>
      </c>
      <c r="O61" s="7">
        <f t="shared" si="3"/>
        <v>77819.89</v>
      </c>
      <c r="P61" s="13">
        <v>0</v>
      </c>
    </row>
    <row r="62" spans="1:16" ht="22.5" x14ac:dyDescent="0.25">
      <c r="A62" s="4" t="s">
        <v>14</v>
      </c>
      <c r="B62" s="4" t="s">
        <v>15</v>
      </c>
      <c r="C62" s="4" t="s">
        <v>16</v>
      </c>
      <c r="D62" s="4" t="s">
        <v>17</v>
      </c>
      <c r="E62" s="4" t="s">
        <v>33</v>
      </c>
      <c r="F62" s="4" t="s">
        <v>119</v>
      </c>
      <c r="G62" s="4" t="s">
        <v>18</v>
      </c>
      <c r="H62" s="6">
        <v>93147971.950000003</v>
      </c>
      <c r="I62" s="6">
        <v>1350967.39</v>
      </c>
      <c r="J62" s="6">
        <f t="shared" si="2"/>
        <v>94498939.340000004</v>
      </c>
      <c r="K62" s="6">
        <v>0</v>
      </c>
      <c r="L62" s="6">
        <v>65867868.780000001</v>
      </c>
      <c r="M62" s="6">
        <v>65867868.780000001</v>
      </c>
      <c r="N62" s="6">
        <v>60358618.200000003</v>
      </c>
      <c r="O62" s="7">
        <f t="shared" si="3"/>
        <v>28631070.560000002</v>
      </c>
      <c r="P62" s="13">
        <v>0</v>
      </c>
    </row>
    <row r="63" spans="1:16" ht="22.5" x14ac:dyDescent="0.25">
      <c r="A63" s="4" t="s">
        <v>14</v>
      </c>
      <c r="B63" s="4" t="s">
        <v>15</v>
      </c>
      <c r="C63" s="4" t="s">
        <v>16</v>
      </c>
      <c r="D63" s="4" t="s">
        <v>17</v>
      </c>
      <c r="E63" s="4" t="s">
        <v>33</v>
      </c>
      <c r="F63" s="4" t="s">
        <v>120</v>
      </c>
      <c r="G63" s="4" t="s">
        <v>18</v>
      </c>
      <c r="H63" s="6">
        <v>24228050.140000001</v>
      </c>
      <c r="I63" s="6">
        <v>-13519650.73</v>
      </c>
      <c r="J63" s="6">
        <f t="shared" si="2"/>
        <v>10708399.41</v>
      </c>
      <c r="K63" s="6">
        <v>3653068.32</v>
      </c>
      <c r="L63" s="6">
        <v>3687869.78</v>
      </c>
      <c r="M63" s="6">
        <v>3687869.78</v>
      </c>
      <c r="N63" s="6">
        <v>2870960.58</v>
      </c>
      <c r="O63" s="7">
        <f t="shared" si="3"/>
        <v>7020529.6300000008</v>
      </c>
      <c r="P63" s="13">
        <v>0</v>
      </c>
    </row>
    <row r="64" spans="1:16" ht="22.5" x14ac:dyDescent="0.25">
      <c r="A64" s="4" t="s">
        <v>14</v>
      </c>
      <c r="B64" s="4" t="s">
        <v>15</v>
      </c>
      <c r="C64" s="4" t="s">
        <v>16</v>
      </c>
      <c r="D64" s="4" t="s">
        <v>17</v>
      </c>
      <c r="E64" s="4" t="s">
        <v>33</v>
      </c>
      <c r="F64" s="4" t="s">
        <v>121</v>
      </c>
      <c r="G64" s="4" t="s">
        <v>18</v>
      </c>
      <c r="H64" s="6">
        <v>27281498.879999999</v>
      </c>
      <c r="I64" s="6">
        <v>24822524.960000001</v>
      </c>
      <c r="J64" s="6">
        <f t="shared" si="2"/>
        <v>52104023.840000004</v>
      </c>
      <c r="K64" s="6">
        <v>23880950.219999999</v>
      </c>
      <c r="L64" s="6">
        <v>24207072.68</v>
      </c>
      <c r="M64" s="6">
        <v>24170578.59</v>
      </c>
      <c r="N64" s="6">
        <v>13041767.84</v>
      </c>
      <c r="O64" s="7">
        <f t="shared" si="3"/>
        <v>27896951.160000004</v>
      </c>
      <c r="P64" s="13">
        <v>0</v>
      </c>
    </row>
    <row r="65" spans="1:16" ht="45" x14ac:dyDescent="0.25">
      <c r="A65" s="4" t="s">
        <v>14</v>
      </c>
      <c r="B65" s="4" t="s">
        <v>15</v>
      </c>
      <c r="C65" s="4" t="s">
        <v>16</v>
      </c>
      <c r="D65" s="4" t="s">
        <v>17</v>
      </c>
      <c r="E65" s="4" t="s">
        <v>33</v>
      </c>
      <c r="F65" s="4" t="s">
        <v>124</v>
      </c>
      <c r="G65" s="4" t="s">
        <v>18</v>
      </c>
      <c r="H65" s="6">
        <v>454924</v>
      </c>
      <c r="I65" s="6">
        <v>-454924</v>
      </c>
      <c r="J65" s="6">
        <f t="shared" si="2"/>
        <v>0</v>
      </c>
      <c r="K65" s="6">
        <v>0</v>
      </c>
      <c r="L65" s="6">
        <v>0</v>
      </c>
      <c r="M65" s="6">
        <v>0</v>
      </c>
      <c r="N65" s="6">
        <v>0</v>
      </c>
      <c r="O65" s="7">
        <f t="shared" si="3"/>
        <v>0</v>
      </c>
      <c r="P65" s="13">
        <v>0</v>
      </c>
    </row>
    <row r="66" spans="1:16" ht="33.75" x14ac:dyDescent="0.25">
      <c r="A66" s="4" t="s">
        <v>14</v>
      </c>
      <c r="B66" s="4" t="s">
        <v>15</v>
      </c>
      <c r="C66" s="4" t="s">
        <v>16</v>
      </c>
      <c r="D66" s="4" t="s">
        <v>17</v>
      </c>
      <c r="E66" s="4" t="s">
        <v>33</v>
      </c>
      <c r="F66" s="4" t="s">
        <v>122</v>
      </c>
      <c r="G66" s="4" t="s">
        <v>18</v>
      </c>
      <c r="H66" s="6">
        <v>0</v>
      </c>
      <c r="I66" s="6">
        <v>48465944.380000003</v>
      </c>
      <c r="J66" s="6">
        <f t="shared" si="2"/>
        <v>48465944.380000003</v>
      </c>
      <c r="K66" s="6">
        <v>31490.54</v>
      </c>
      <c r="L66" s="6">
        <v>48434453.859999999</v>
      </c>
      <c r="M66" s="6">
        <v>48434453.859999999</v>
      </c>
      <c r="N66" s="6">
        <v>48118242.57</v>
      </c>
      <c r="O66" s="7">
        <f t="shared" si="3"/>
        <v>31490.520000003278</v>
      </c>
      <c r="P66" s="13">
        <v>0</v>
      </c>
    </row>
    <row r="67" spans="1:16" ht="22.5" x14ac:dyDescent="0.25">
      <c r="A67" s="4" t="s">
        <v>14</v>
      </c>
      <c r="B67" s="4" t="s">
        <v>15</v>
      </c>
      <c r="C67" s="4" t="s">
        <v>16</v>
      </c>
      <c r="D67" s="4" t="s">
        <v>17</v>
      </c>
      <c r="E67" s="4" t="s">
        <v>33</v>
      </c>
      <c r="F67" s="4" t="s">
        <v>125</v>
      </c>
      <c r="G67" s="4" t="s">
        <v>18</v>
      </c>
      <c r="H67" s="6">
        <v>0</v>
      </c>
      <c r="I67" s="6">
        <v>10256162.1</v>
      </c>
      <c r="J67" s="6">
        <f t="shared" si="2"/>
        <v>10256162.1</v>
      </c>
      <c r="K67" s="6">
        <v>0</v>
      </c>
      <c r="L67" s="6">
        <v>447992</v>
      </c>
      <c r="M67" s="6">
        <v>447992</v>
      </c>
      <c r="N67" s="6">
        <v>447992</v>
      </c>
      <c r="O67" s="7">
        <f t="shared" si="3"/>
        <v>9808170.0999999996</v>
      </c>
      <c r="P67" s="13">
        <v>0</v>
      </c>
    </row>
    <row r="68" spans="1:16" ht="22.5" x14ac:dyDescent="0.25">
      <c r="A68" s="4" t="s">
        <v>14</v>
      </c>
      <c r="B68" s="4" t="s">
        <v>15</v>
      </c>
      <c r="C68" s="4" t="s">
        <v>16</v>
      </c>
      <c r="D68" s="4" t="s">
        <v>17</v>
      </c>
      <c r="E68" s="4" t="s">
        <v>34</v>
      </c>
      <c r="F68" s="4" t="s">
        <v>119</v>
      </c>
      <c r="G68" s="4" t="s">
        <v>18</v>
      </c>
      <c r="H68" s="5">
        <v>0</v>
      </c>
      <c r="I68" s="6">
        <v>305989.84999999998</v>
      </c>
      <c r="J68" s="6">
        <f t="shared" si="2"/>
        <v>305989.84999999998</v>
      </c>
      <c r="K68" s="5">
        <v>0</v>
      </c>
      <c r="L68" s="5">
        <v>0</v>
      </c>
      <c r="M68" s="5">
        <v>0</v>
      </c>
      <c r="N68" s="5">
        <v>0</v>
      </c>
      <c r="O68" s="7">
        <f t="shared" si="3"/>
        <v>305989.84999999998</v>
      </c>
      <c r="P68" s="13">
        <v>0</v>
      </c>
    </row>
    <row r="69" spans="1:16" ht="22.5" x14ac:dyDescent="0.25">
      <c r="A69" s="4" t="s">
        <v>14</v>
      </c>
      <c r="B69" s="4" t="s">
        <v>15</v>
      </c>
      <c r="C69" s="4" t="s">
        <v>16</v>
      </c>
      <c r="D69" s="4" t="s">
        <v>17</v>
      </c>
      <c r="E69" s="4" t="s">
        <v>34</v>
      </c>
      <c r="F69" s="4" t="s">
        <v>119</v>
      </c>
      <c r="G69" s="4" t="s">
        <v>18</v>
      </c>
      <c r="H69" s="6">
        <v>115908423.16</v>
      </c>
      <c r="I69" s="6">
        <v>1382446.95</v>
      </c>
      <c r="J69" s="6">
        <f t="shared" si="2"/>
        <v>117290870.11</v>
      </c>
      <c r="K69" s="6">
        <v>0</v>
      </c>
      <c r="L69" s="6">
        <v>84854565.920000002</v>
      </c>
      <c r="M69" s="6">
        <v>84854565.920000002</v>
      </c>
      <c r="N69" s="6">
        <v>77998155.379999995</v>
      </c>
      <c r="O69" s="7">
        <f t="shared" si="3"/>
        <v>32436304.189999998</v>
      </c>
      <c r="P69" s="13">
        <v>0</v>
      </c>
    </row>
    <row r="70" spans="1:16" ht="22.5" x14ac:dyDescent="0.25">
      <c r="A70" s="4" t="s">
        <v>14</v>
      </c>
      <c r="B70" s="4" t="s">
        <v>15</v>
      </c>
      <c r="C70" s="4" t="s">
        <v>16</v>
      </c>
      <c r="D70" s="4" t="s">
        <v>17</v>
      </c>
      <c r="E70" s="4" t="s">
        <v>34</v>
      </c>
      <c r="F70" s="4" t="s">
        <v>120</v>
      </c>
      <c r="G70" s="4" t="s">
        <v>18</v>
      </c>
      <c r="H70" s="6">
        <v>77704945.900000006</v>
      </c>
      <c r="I70" s="6">
        <v>-63671952.359999999</v>
      </c>
      <c r="J70" s="6">
        <f t="shared" si="2"/>
        <v>14032993.540000007</v>
      </c>
      <c r="K70" s="6">
        <v>3428316.41</v>
      </c>
      <c r="L70" s="6">
        <v>7357140.5999999996</v>
      </c>
      <c r="M70" s="6">
        <v>7357140.5999999996</v>
      </c>
      <c r="N70" s="6">
        <v>7357140.5999999996</v>
      </c>
      <c r="O70" s="7">
        <f t="shared" si="3"/>
        <v>6675852.9400000069</v>
      </c>
      <c r="P70" s="13">
        <v>0</v>
      </c>
    </row>
    <row r="71" spans="1:16" ht="22.5" x14ac:dyDescent="0.25">
      <c r="A71" s="4" t="s">
        <v>14</v>
      </c>
      <c r="B71" s="4" t="s">
        <v>15</v>
      </c>
      <c r="C71" s="4" t="s">
        <v>16</v>
      </c>
      <c r="D71" s="4" t="s">
        <v>17</v>
      </c>
      <c r="E71" s="4" t="s">
        <v>34</v>
      </c>
      <c r="F71" s="4" t="s">
        <v>121</v>
      </c>
      <c r="G71" s="4" t="s">
        <v>18</v>
      </c>
      <c r="H71" s="6">
        <v>16304891.699999999</v>
      </c>
      <c r="I71" s="6">
        <v>4126491.77</v>
      </c>
      <c r="J71" s="6">
        <f t="shared" si="2"/>
        <v>20431383.469999999</v>
      </c>
      <c r="K71" s="6">
        <v>2903539.99</v>
      </c>
      <c r="L71" s="6">
        <v>13328613.439999999</v>
      </c>
      <c r="M71" s="6">
        <v>13314350.07</v>
      </c>
      <c r="N71" s="6">
        <v>13314350.07</v>
      </c>
      <c r="O71" s="7">
        <f t="shared" si="3"/>
        <v>7102770.0299999993</v>
      </c>
      <c r="P71" s="13">
        <v>0</v>
      </c>
    </row>
    <row r="72" spans="1:16" ht="45" x14ac:dyDescent="0.25">
      <c r="A72" s="4" t="s">
        <v>14</v>
      </c>
      <c r="B72" s="4" t="s">
        <v>15</v>
      </c>
      <c r="C72" s="4" t="s">
        <v>16</v>
      </c>
      <c r="D72" s="4" t="s">
        <v>17</v>
      </c>
      <c r="E72" s="4" t="s">
        <v>34</v>
      </c>
      <c r="F72" s="4" t="s">
        <v>124</v>
      </c>
      <c r="G72" s="4" t="s">
        <v>18</v>
      </c>
      <c r="H72" s="6">
        <v>9682048.6799999997</v>
      </c>
      <c r="I72" s="6">
        <v>9960161.6699999999</v>
      </c>
      <c r="J72" s="6">
        <f t="shared" ref="J72:J135" si="4">H72+I72</f>
        <v>19642210.350000001</v>
      </c>
      <c r="K72" s="6">
        <v>0</v>
      </c>
      <c r="L72" s="6">
        <v>70650</v>
      </c>
      <c r="M72" s="6">
        <v>70650</v>
      </c>
      <c r="N72" s="6">
        <v>70650</v>
      </c>
      <c r="O72" s="7">
        <f t="shared" ref="O72:O135" si="5">H72+I72-L72</f>
        <v>19571560.350000001</v>
      </c>
      <c r="P72" s="13">
        <v>0</v>
      </c>
    </row>
    <row r="73" spans="1:16" ht="33.75" x14ac:dyDescent="0.25">
      <c r="A73" s="4" t="s">
        <v>14</v>
      </c>
      <c r="B73" s="4" t="s">
        <v>15</v>
      </c>
      <c r="C73" s="4" t="s">
        <v>16</v>
      </c>
      <c r="D73" s="4" t="s">
        <v>17</v>
      </c>
      <c r="E73" s="4" t="s">
        <v>34</v>
      </c>
      <c r="F73" s="4" t="s">
        <v>122</v>
      </c>
      <c r="G73" s="4" t="s">
        <v>18</v>
      </c>
      <c r="H73" s="6">
        <v>0</v>
      </c>
      <c r="I73" s="6">
        <v>907974.1</v>
      </c>
      <c r="J73" s="6">
        <f t="shared" si="4"/>
        <v>907974.1</v>
      </c>
      <c r="K73" s="6">
        <v>907974.1</v>
      </c>
      <c r="L73" s="6">
        <v>0</v>
      </c>
      <c r="M73" s="6">
        <v>0</v>
      </c>
      <c r="N73" s="6">
        <v>0</v>
      </c>
      <c r="O73" s="7">
        <f t="shared" si="5"/>
        <v>907974.1</v>
      </c>
      <c r="P73" s="13">
        <v>0</v>
      </c>
    </row>
    <row r="74" spans="1:16" ht="22.5" x14ac:dyDescent="0.25">
      <c r="A74" s="4" t="s">
        <v>14</v>
      </c>
      <c r="B74" s="4" t="s">
        <v>15</v>
      </c>
      <c r="C74" s="4" t="s">
        <v>16</v>
      </c>
      <c r="D74" s="4" t="s">
        <v>17</v>
      </c>
      <c r="E74" s="4" t="s">
        <v>35</v>
      </c>
      <c r="F74" s="4" t="s">
        <v>119</v>
      </c>
      <c r="G74" s="4" t="s">
        <v>18</v>
      </c>
      <c r="H74" s="6">
        <v>85957538.319999993</v>
      </c>
      <c r="I74" s="6">
        <v>-509390.53</v>
      </c>
      <c r="J74" s="6">
        <f t="shared" si="4"/>
        <v>85448147.789999992</v>
      </c>
      <c r="K74" s="6">
        <v>0</v>
      </c>
      <c r="L74" s="6">
        <v>62191101.289999999</v>
      </c>
      <c r="M74" s="6">
        <v>62191101.289999999</v>
      </c>
      <c r="N74" s="6">
        <v>56770776.850000001</v>
      </c>
      <c r="O74" s="7">
        <f t="shared" si="5"/>
        <v>23257046.499999993</v>
      </c>
      <c r="P74" s="13">
        <v>0</v>
      </c>
    </row>
    <row r="75" spans="1:16" ht="22.5" x14ac:dyDescent="0.25">
      <c r="A75" s="4" t="s">
        <v>14</v>
      </c>
      <c r="B75" s="4" t="s">
        <v>15</v>
      </c>
      <c r="C75" s="4" t="s">
        <v>16</v>
      </c>
      <c r="D75" s="4" t="s">
        <v>17</v>
      </c>
      <c r="E75" s="4" t="s">
        <v>35</v>
      </c>
      <c r="F75" s="4" t="s">
        <v>120</v>
      </c>
      <c r="G75" s="4" t="s">
        <v>18</v>
      </c>
      <c r="H75" s="6">
        <v>1590853.3</v>
      </c>
      <c r="I75" s="6">
        <v>-34010.129999999997</v>
      </c>
      <c r="J75" s="6">
        <f t="shared" si="4"/>
        <v>1556843.1700000002</v>
      </c>
      <c r="K75" s="6">
        <v>749292.25</v>
      </c>
      <c r="L75" s="6">
        <v>634799.35999999999</v>
      </c>
      <c r="M75" s="6">
        <v>634799.35999999999</v>
      </c>
      <c r="N75" s="6">
        <v>641260.47</v>
      </c>
      <c r="O75" s="7">
        <f t="shared" si="5"/>
        <v>922043.81000000017</v>
      </c>
      <c r="P75" s="13">
        <v>0</v>
      </c>
    </row>
    <row r="76" spans="1:16" ht="22.5" x14ac:dyDescent="0.25">
      <c r="A76" s="4" t="s">
        <v>14</v>
      </c>
      <c r="B76" s="4" t="s">
        <v>15</v>
      </c>
      <c r="C76" s="4" t="s">
        <v>16</v>
      </c>
      <c r="D76" s="4" t="s">
        <v>17</v>
      </c>
      <c r="E76" s="4" t="s">
        <v>35</v>
      </c>
      <c r="F76" s="4" t="s">
        <v>121</v>
      </c>
      <c r="G76" s="4" t="s">
        <v>18</v>
      </c>
      <c r="H76" s="6">
        <v>17217499.780000001</v>
      </c>
      <c r="I76" s="6">
        <v>-909531.27</v>
      </c>
      <c r="J76" s="6">
        <f t="shared" si="4"/>
        <v>16307968.510000002</v>
      </c>
      <c r="K76" s="6">
        <v>1411126.03</v>
      </c>
      <c r="L76" s="6">
        <v>10266033.699999999</v>
      </c>
      <c r="M76" s="6">
        <v>10263562.9</v>
      </c>
      <c r="N76" s="6">
        <v>10263682.82</v>
      </c>
      <c r="O76" s="7">
        <f t="shared" si="5"/>
        <v>6041934.8100000024</v>
      </c>
      <c r="P76" s="13">
        <v>0</v>
      </c>
    </row>
    <row r="77" spans="1:16" ht="45" x14ac:dyDescent="0.25">
      <c r="A77" s="4" t="s">
        <v>14</v>
      </c>
      <c r="B77" s="4" t="s">
        <v>15</v>
      </c>
      <c r="C77" s="4" t="s">
        <v>16</v>
      </c>
      <c r="D77" s="4" t="s">
        <v>17</v>
      </c>
      <c r="E77" s="4" t="s">
        <v>35</v>
      </c>
      <c r="F77" s="4" t="s">
        <v>124</v>
      </c>
      <c r="G77" s="4" t="s">
        <v>18</v>
      </c>
      <c r="H77" s="6">
        <v>0</v>
      </c>
      <c r="I77" s="6">
        <v>687.24</v>
      </c>
      <c r="J77" s="6">
        <f t="shared" si="4"/>
        <v>687.24</v>
      </c>
      <c r="K77" s="6">
        <v>0</v>
      </c>
      <c r="L77" s="6">
        <v>0</v>
      </c>
      <c r="M77" s="6">
        <v>0</v>
      </c>
      <c r="N77" s="6">
        <v>0</v>
      </c>
      <c r="O77" s="7">
        <f t="shared" si="5"/>
        <v>687.24</v>
      </c>
      <c r="P77" s="13">
        <v>0</v>
      </c>
    </row>
    <row r="78" spans="1:16" ht="33.75" x14ac:dyDescent="0.25">
      <c r="A78" s="4" t="s">
        <v>14</v>
      </c>
      <c r="B78" s="4" t="s">
        <v>15</v>
      </c>
      <c r="C78" s="4" t="s">
        <v>16</v>
      </c>
      <c r="D78" s="4" t="s">
        <v>17</v>
      </c>
      <c r="E78" s="4" t="s">
        <v>35</v>
      </c>
      <c r="F78" s="4" t="s">
        <v>122</v>
      </c>
      <c r="G78" s="4" t="s">
        <v>18</v>
      </c>
      <c r="H78" s="6">
        <v>0</v>
      </c>
      <c r="I78" s="6">
        <v>836733.26</v>
      </c>
      <c r="J78" s="6">
        <f t="shared" si="4"/>
        <v>836733.26</v>
      </c>
      <c r="K78" s="6">
        <v>732588.46</v>
      </c>
      <c r="L78" s="6">
        <v>104144.8</v>
      </c>
      <c r="M78" s="6">
        <v>104144.8</v>
      </c>
      <c r="N78" s="6">
        <v>104144.8</v>
      </c>
      <c r="O78" s="7">
        <f t="shared" si="5"/>
        <v>732588.46</v>
      </c>
      <c r="P78" s="13">
        <v>0</v>
      </c>
    </row>
    <row r="79" spans="1:16" ht="22.5" x14ac:dyDescent="0.25">
      <c r="A79" s="4" t="s">
        <v>14</v>
      </c>
      <c r="B79" s="4" t="s">
        <v>15</v>
      </c>
      <c r="C79" s="4" t="s">
        <v>16</v>
      </c>
      <c r="D79" s="4" t="s">
        <v>17</v>
      </c>
      <c r="E79" s="4" t="s">
        <v>36</v>
      </c>
      <c r="F79" s="4" t="s">
        <v>119</v>
      </c>
      <c r="G79" s="4" t="s">
        <v>18</v>
      </c>
      <c r="H79" s="5">
        <v>0</v>
      </c>
      <c r="I79" s="6">
        <v>581736.23</v>
      </c>
      <c r="J79" s="6">
        <f t="shared" si="4"/>
        <v>581736.23</v>
      </c>
      <c r="K79" s="5">
        <v>0</v>
      </c>
      <c r="L79" s="5">
        <v>0</v>
      </c>
      <c r="M79" s="5">
        <v>0</v>
      </c>
      <c r="N79" s="5">
        <v>0</v>
      </c>
      <c r="O79" s="7">
        <f t="shared" si="5"/>
        <v>581736.23</v>
      </c>
      <c r="P79" s="13">
        <v>0</v>
      </c>
    </row>
    <row r="80" spans="1:16" ht="22.5" x14ac:dyDescent="0.25">
      <c r="A80" s="4" t="s">
        <v>14</v>
      </c>
      <c r="B80" s="4" t="s">
        <v>15</v>
      </c>
      <c r="C80" s="4" t="s">
        <v>16</v>
      </c>
      <c r="D80" s="4" t="s">
        <v>17</v>
      </c>
      <c r="E80" s="4" t="s">
        <v>36</v>
      </c>
      <c r="F80" s="4" t="s">
        <v>119</v>
      </c>
      <c r="G80" s="4" t="s">
        <v>18</v>
      </c>
      <c r="H80" s="6">
        <v>2338580041.5500002</v>
      </c>
      <c r="I80" s="6">
        <v>9880721.5800000001</v>
      </c>
      <c r="J80" s="6">
        <f t="shared" si="4"/>
        <v>2348460763.1300001</v>
      </c>
      <c r="K80" s="6">
        <v>0</v>
      </c>
      <c r="L80" s="6">
        <v>1782280640.24</v>
      </c>
      <c r="M80" s="6">
        <v>1782280640.24</v>
      </c>
      <c r="N80" s="6">
        <v>1625913605.73</v>
      </c>
      <c r="O80" s="7">
        <f t="shared" si="5"/>
        <v>566180122.8900001</v>
      </c>
      <c r="P80" s="13">
        <v>0</v>
      </c>
    </row>
    <row r="81" spans="1:16" ht="22.5" x14ac:dyDescent="0.25">
      <c r="A81" s="4" t="s">
        <v>14</v>
      </c>
      <c r="B81" s="4" t="s">
        <v>15</v>
      </c>
      <c r="C81" s="4" t="s">
        <v>16</v>
      </c>
      <c r="D81" s="4" t="s">
        <v>17</v>
      </c>
      <c r="E81" s="4" t="s">
        <v>36</v>
      </c>
      <c r="F81" s="4" t="s">
        <v>120</v>
      </c>
      <c r="G81" s="4" t="s">
        <v>18</v>
      </c>
      <c r="H81" s="6">
        <v>574317543.71000004</v>
      </c>
      <c r="I81" s="6">
        <v>-31199894.600000001</v>
      </c>
      <c r="J81" s="6">
        <f t="shared" si="4"/>
        <v>543117649.11000001</v>
      </c>
      <c r="K81" s="6">
        <v>142295676.08000001</v>
      </c>
      <c r="L81" s="6">
        <v>332160197.20999998</v>
      </c>
      <c r="M81" s="6">
        <v>332160197.20999998</v>
      </c>
      <c r="N81" s="6">
        <v>332160197.20999998</v>
      </c>
      <c r="O81" s="7">
        <f t="shared" si="5"/>
        <v>210957451.90000004</v>
      </c>
      <c r="P81" s="13">
        <v>0</v>
      </c>
    </row>
    <row r="82" spans="1:16" ht="22.5" x14ac:dyDescent="0.25">
      <c r="A82" s="4" t="s">
        <v>14</v>
      </c>
      <c r="B82" s="4" t="s">
        <v>15</v>
      </c>
      <c r="C82" s="4" t="s">
        <v>16</v>
      </c>
      <c r="D82" s="4" t="s">
        <v>17</v>
      </c>
      <c r="E82" s="4" t="s">
        <v>36</v>
      </c>
      <c r="F82" s="4" t="s">
        <v>121</v>
      </c>
      <c r="G82" s="4" t="s">
        <v>18</v>
      </c>
      <c r="H82" s="6">
        <v>494717485.18000001</v>
      </c>
      <c r="I82" s="6">
        <v>331438717.91000003</v>
      </c>
      <c r="J82" s="6">
        <f t="shared" si="4"/>
        <v>826156203.09000003</v>
      </c>
      <c r="K82" s="6">
        <v>71140440.769999996</v>
      </c>
      <c r="L82" s="6">
        <v>479365036.79000002</v>
      </c>
      <c r="M82" s="6">
        <v>478732894.41000003</v>
      </c>
      <c r="N82" s="6">
        <v>465200084.55000001</v>
      </c>
      <c r="O82" s="7">
        <f t="shared" si="5"/>
        <v>346791166.30000001</v>
      </c>
      <c r="P82" s="13">
        <v>0</v>
      </c>
    </row>
    <row r="83" spans="1:16" ht="45" x14ac:dyDescent="0.25">
      <c r="A83" s="4" t="s">
        <v>14</v>
      </c>
      <c r="B83" s="4" t="s">
        <v>15</v>
      </c>
      <c r="C83" s="4" t="s">
        <v>16</v>
      </c>
      <c r="D83" s="4" t="s">
        <v>17</v>
      </c>
      <c r="E83" s="4" t="s">
        <v>36</v>
      </c>
      <c r="F83" s="4" t="s">
        <v>124</v>
      </c>
      <c r="G83" s="4" t="s">
        <v>18</v>
      </c>
      <c r="H83" s="6">
        <v>28729096</v>
      </c>
      <c r="I83" s="6">
        <v>-11136250.029999999</v>
      </c>
      <c r="J83" s="6">
        <f t="shared" si="4"/>
        <v>17592845.969999999</v>
      </c>
      <c r="K83" s="6">
        <v>387528.02</v>
      </c>
      <c r="L83" s="6">
        <v>10841288.960000001</v>
      </c>
      <c r="M83" s="6">
        <v>10841288.960000001</v>
      </c>
      <c r="N83" s="6">
        <v>10841288.960000001</v>
      </c>
      <c r="O83" s="7">
        <f t="shared" si="5"/>
        <v>6751557.0099999979</v>
      </c>
      <c r="P83" s="13">
        <v>0</v>
      </c>
    </row>
    <row r="84" spans="1:16" ht="33.75" x14ac:dyDescent="0.25">
      <c r="A84" s="4" t="s">
        <v>14</v>
      </c>
      <c r="B84" s="4" t="s">
        <v>15</v>
      </c>
      <c r="C84" s="4" t="s">
        <v>16</v>
      </c>
      <c r="D84" s="4" t="s">
        <v>17</v>
      </c>
      <c r="E84" s="4" t="s">
        <v>36</v>
      </c>
      <c r="F84" s="4" t="s">
        <v>122</v>
      </c>
      <c r="G84" s="4" t="s">
        <v>18</v>
      </c>
      <c r="H84" s="6">
        <v>6429556.0800000001</v>
      </c>
      <c r="I84" s="6">
        <v>15327185.390000001</v>
      </c>
      <c r="J84" s="6">
        <f t="shared" si="4"/>
        <v>21756741.469999999</v>
      </c>
      <c r="K84" s="6">
        <v>12581710.66</v>
      </c>
      <c r="L84" s="6">
        <v>3905038.81</v>
      </c>
      <c r="M84" s="6">
        <v>3905038.81</v>
      </c>
      <c r="N84" s="6">
        <v>3905038.81</v>
      </c>
      <c r="O84" s="7">
        <f t="shared" si="5"/>
        <v>17851702.66</v>
      </c>
      <c r="P84" s="13">
        <v>0</v>
      </c>
    </row>
    <row r="85" spans="1:16" x14ac:dyDescent="0.25">
      <c r="A85" s="4" t="s">
        <v>14</v>
      </c>
      <c r="B85" s="4" t="s">
        <v>15</v>
      </c>
      <c r="C85" s="4" t="s">
        <v>16</v>
      </c>
      <c r="D85" s="4" t="s">
        <v>17</v>
      </c>
      <c r="E85" s="4" t="s">
        <v>36</v>
      </c>
      <c r="F85" s="4" t="s">
        <v>125</v>
      </c>
      <c r="G85" s="4" t="s">
        <v>18</v>
      </c>
      <c r="H85" s="6">
        <v>19014599</v>
      </c>
      <c r="I85" s="6">
        <v>-16623889.060000001</v>
      </c>
      <c r="J85" s="6">
        <f t="shared" si="4"/>
        <v>2390709.9399999995</v>
      </c>
      <c r="K85" s="6">
        <v>0</v>
      </c>
      <c r="L85" s="6">
        <v>0</v>
      </c>
      <c r="M85" s="6">
        <v>0</v>
      </c>
      <c r="N85" s="6">
        <v>0</v>
      </c>
      <c r="O85" s="7">
        <f t="shared" si="5"/>
        <v>2390709.9399999995</v>
      </c>
      <c r="P85" s="13">
        <v>0</v>
      </c>
    </row>
    <row r="86" spans="1:16" ht="22.5" x14ac:dyDescent="0.25">
      <c r="A86" s="4" t="s">
        <v>14</v>
      </c>
      <c r="B86" s="4" t="s">
        <v>15</v>
      </c>
      <c r="C86" s="4" t="s">
        <v>16</v>
      </c>
      <c r="D86" s="4" t="s">
        <v>17</v>
      </c>
      <c r="E86" s="4" t="s">
        <v>37</v>
      </c>
      <c r="F86" s="4" t="s">
        <v>119</v>
      </c>
      <c r="G86" s="4" t="s">
        <v>18</v>
      </c>
      <c r="H86" s="6">
        <v>44298581.789999999</v>
      </c>
      <c r="I86" s="6">
        <v>-14327402.68</v>
      </c>
      <c r="J86" s="6">
        <f t="shared" si="4"/>
        <v>29971179.109999999</v>
      </c>
      <c r="K86" s="6">
        <v>0</v>
      </c>
      <c r="L86" s="6">
        <v>22701571.98</v>
      </c>
      <c r="M86" s="6">
        <v>22701571.98</v>
      </c>
      <c r="N86" s="6">
        <v>20704061.989999998</v>
      </c>
      <c r="O86" s="7">
        <f t="shared" si="5"/>
        <v>7269607.129999999</v>
      </c>
      <c r="P86" s="13">
        <v>0</v>
      </c>
    </row>
    <row r="87" spans="1:16" ht="22.5" x14ac:dyDescent="0.25">
      <c r="A87" s="4" t="s">
        <v>14</v>
      </c>
      <c r="B87" s="4" t="s">
        <v>15</v>
      </c>
      <c r="C87" s="4" t="s">
        <v>16</v>
      </c>
      <c r="D87" s="4" t="s">
        <v>17</v>
      </c>
      <c r="E87" s="4" t="s">
        <v>37</v>
      </c>
      <c r="F87" s="4" t="s">
        <v>120</v>
      </c>
      <c r="G87" s="4" t="s">
        <v>18</v>
      </c>
      <c r="H87" s="6">
        <v>1255342.28</v>
      </c>
      <c r="I87" s="6">
        <v>478433.87</v>
      </c>
      <c r="J87" s="6">
        <f t="shared" si="4"/>
        <v>1733776.15</v>
      </c>
      <c r="K87" s="6">
        <v>68252.009999999995</v>
      </c>
      <c r="L87" s="6">
        <v>382885.83</v>
      </c>
      <c r="M87" s="6">
        <v>382885.83</v>
      </c>
      <c r="N87" s="6">
        <v>382885.83</v>
      </c>
      <c r="O87" s="7">
        <f t="shared" si="5"/>
        <v>1350890.3199999998</v>
      </c>
      <c r="P87" s="13">
        <v>0</v>
      </c>
    </row>
    <row r="88" spans="1:16" ht="22.5" x14ac:dyDescent="0.25">
      <c r="A88" s="4" t="s">
        <v>14</v>
      </c>
      <c r="B88" s="4" t="s">
        <v>15</v>
      </c>
      <c r="C88" s="4" t="s">
        <v>16</v>
      </c>
      <c r="D88" s="4" t="s">
        <v>17</v>
      </c>
      <c r="E88" s="4" t="s">
        <v>37</v>
      </c>
      <c r="F88" s="4" t="s">
        <v>121</v>
      </c>
      <c r="G88" s="4" t="s">
        <v>18</v>
      </c>
      <c r="H88" s="6">
        <v>144941167.40000001</v>
      </c>
      <c r="I88" s="6">
        <v>206817289.22999999</v>
      </c>
      <c r="J88" s="6">
        <f t="shared" si="4"/>
        <v>351758456.63</v>
      </c>
      <c r="K88" s="6">
        <v>195477747.5</v>
      </c>
      <c r="L88" s="6">
        <v>93661918.040000007</v>
      </c>
      <c r="M88" s="6">
        <v>93661918.040000007</v>
      </c>
      <c r="N88" s="6">
        <v>93661918.040000007</v>
      </c>
      <c r="O88" s="7">
        <f t="shared" si="5"/>
        <v>258096538.58999997</v>
      </c>
      <c r="P88" s="13">
        <v>0</v>
      </c>
    </row>
    <row r="89" spans="1:16" ht="33.75" x14ac:dyDescent="0.25">
      <c r="A89" s="4" t="s">
        <v>14</v>
      </c>
      <c r="B89" s="4" t="s">
        <v>15</v>
      </c>
      <c r="C89" s="4" t="s">
        <v>16</v>
      </c>
      <c r="D89" s="4" t="s">
        <v>17</v>
      </c>
      <c r="E89" s="4" t="s">
        <v>37</v>
      </c>
      <c r="F89" s="4" t="s">
        <v>122</v>
      </c>
      <c r="G89" s="4" t="s">
        <v>18</v>
      </c>
      <c r="H89" s="6">
        <v>0</v>
      </c>
      <c r="I89" s="6">
        <v>2000000</v>
      </c>
      <c r="J89" s="6">
        <f t="shared" si="4"/>
        <v>2000000</v>
      </c>
      <c r="K89" s="6">
        <v>0</v>
      </c>
      <c r="L89" s="6">
        <v>0</v>
      </c>
      <c r="M89" s="6">
        <v>0</v>
      </c>
      <c r="N89" s="6">
        <v>0</v>
      </c>
      <c r="O89" s="7">
        <f t="shared" si="5"/>
        <v>2000000</v>
      </c>
      <c r="P89" s="13">
        <v>0</v>
      </c>
    </row>
    <row r="90" spans="1:16" ht="22.5" x14ac:dyDescent="0.25">
      <c r="A90" s="4" t="s">
        <v>14</v>
      </c>
      <c r="B90" s="4" t="s">
        <v>15</v>
      </c>
      <c r="C90" s="4" t="s">
        <v>16</v>
      </c>
      <c r="D90" s="4" t="s">
        <v>17</v>
      </c>
      <c r="E90" s="4" t="s">
        <v>38</v>
      </c>
      <c r="F90" s="4" t="s">
        <v>119</v>
      </c>
      <c r="G90" s="4" t="s">
        <v>18</v>
      </c>
      <c r="H90" s="6">
        <v>7271069.4299999997</v>
      </c>
      <c r="I90" s="6">
        <v>597994.84</v>
      </c>
      <c r="J90" s="6">
        <f t="shared" si="4"/>
        <v>7869064.2699999996</v>
      </c>
      <c r="K90" s="6">
        <v>0</v>
      </c>
      <c r="L90" s="6">
        <v>5614994.4800000004</v>
      </c>
      <c r="M90" s="6">
        <v>5614994.4800000004</v>
      </c>
      <c r="N90" s="6">
        <v>5084822.71</v>
      </c>
      <c r="O90" s="7">
        <f t="shared" si="5"/>
        <v>2254069.7899999991</v>
      </c>
      <c r="P90" s="13">
        <v>0</v>
      </c>
    </row>
    <row r="91" spans="1:16" ht="22.5" x14ac:dyDescent="0.25">
      <c r="A91" s="4" t="s">
        <v>14</v>
      </c>
      <c r="B91" s="4" t="s">
        <v>15</v>
      </c>
      <c r="C91" s="4" t="s">
        <v>16</v>
      </c>
      <c r="D91" s="4" t="s">
        <v>17</v>
      </c>
      <c r="E91" s="4" t="s">
        <v>38</v>
      </c>
      <c r="F91" s="4" t="s">
        <v>120</v>
      </c>
      <c r="G91" s="4" t="s">
        <v>18</v>
      </c>
      <c r="H91" s="6">
        <v>145479</v>
      </c>
      <c r="I91" s="6">
        <v>48612.32</v>
      </c>
      <c r="J91" s="6">
        <f t="shared" si="4"/>
        <v>194091.32</v>
      </c>
      <c r="K91" s="6">
        <v>12105.38</v>
      </c>
      <c r="L91" s="6">
        <v>70699.899999999994</v>
      </c>
      <c r="M91" s="6">
        <v>70699.899999999994</v>
      </c>
      <c r="N91" s="6">
        <v>70699.899999999994</v>
      </c>
      <c r="O91" s="7">
        <f t="shared" si="5"/>
        <v>123391.42000000001</v>
      </c>
      <c r="P91" s="13">
        <v>0</v>
      </c>
    </row>
    <row r="92" spans="1:16" ht="22.5" x14ac:dyDescent="0.25">
      <c r="A92" s="4" t="s">
        <v>14</v>
      </c>
      <c r="B92" s="4" t="s">
        <v>15</v>
      </c>
      <c r="C92" s="4" t="s">
        <v>16</v>
      </c>
      <c r="D92" s="4" t="s">
        <v>17</v>
      </c>
      <c r="E92" s="4" t="s">
        <v>38</v>
      </c>
      <c r="F92" s="4" t="s">
        <v>121</v>
      </c>
      <c r="G92" s="4" t="s">
        <v>18</v>
      </c>
      <c r="H92" s="6">
        <v>2781228.62</v>
      </c>
      <c r="I92" s="6">
        <v>142420.18</v>
      </c>
      <c r="J92" s="6">
        <f t="shared" si="4"/>
        <v>2923648.8000000003</v>
      </c>
      <c r="K92" s="6">
        <v>268031.35999999999</v>
      </c>
      <c r="L92" s="6">
        <v>2283543.96</v>
      </c>
      <c r="M92" s="6">
        <v>2283543.96</v>
      </c>
      <c r="N92" s="6">
        <v>2283543.96</v>
      </c>
      <c r="O92" s="7">
        <f t="shared" si="5"/>
        <v>640104.84000000032</v>
      </c>
      <c r="P92" s="13">
        <v>0</v>
      </c>
    </row>
    <row r="93" spans="1:16" ht="22.5" x14ac:dyDescent="0.25">
      <c r="A93" s="4" t="s">
        <v>14</v>
      </c>
      <c r="B93" s="4" t="s">
        <v>15</v>
      </c>
      <c r="C93" s="4" t="s">
        <v>16</v>
      </c>
      <c r="D93" s="4" t="s">
        <v>17</v>
      </c>
      <c r="E93" s="4" t="s">
        <v>39</v>
      </c>
      <c r="F93" s="4" t="s">
        <v>119</v>
      </c>
      <c r="G93" s="4" t="s">
        <v>18</v>
      </c>
      <c r="H93" s="6">
        <v>16315624.460000001</v>
      </c>
      <c r="I93" s="6">
        <v>584650.23999999999</v>
      </c>
      <c r="J93" s="6">
        <f t="shared" si="4"/>
        <v>16900274.699999999</v>
      </c>
      <c r="K93" s="6">
        <v>0</v>
      </c>
      <c r="L93" s="6">
        <v>12065524.84</v>
      </c>
      <c r="M93" s="6">
        <v>12065524.84</v>
      </c>
      <c r="N93" s="6">
        <v>11045769.57</v>
      </c>
      <c r="O93" s="7">
        <f t="shared" si="5"/>
        <v>4834749.8599999994</v>
      </c>
      <c r="P93" s="13">
        <v>0</v>
      </c>
    </row>
    <row r="94" spans="1:16" ht="22.5" x14ac:dyDescent="0.25">
      <c r="A94" s="4" t="s">
        <v>14</v>
      </c>
      <c r="B94" s="4" t="s">
        <v>15</v>
      </c>
      <c r="C94" s="4" t="s">
        <v>16</v>
      </c>
      <c r="D94" s="4" t="s">
        <v>17</v>
      </c>
      <c r="E94" s="4" t="s">
        <v>39</v>
      </c>
      <c r="F94" s="4" t="s">
        <v>120</v>
      </c>
      <c r="G94" s="4" t="s">
        <v>18</v>
      </c>
      <c r="H94" s="6">
        <v>178304.3</v>
      </c>
      <c r="I94" s="6">
        <v>-4532.97</v>
      </c>
      <c r="J94" s="6">
        <f t="shared" si="4"/>
        <v>173771.33</v>
      </c>
      <c r="K94" s="6">
        <v>6831.22</v>
      </c>
      <c r="L94" s="6">
        <v>39575.699999999997</v>
      </c>
      <c r="M94" s="6">
        <v>39575.699999999997</v>
      </c>
      <c r="N94" s="6">
        <v>39575.699999999997</v>
      </c>
      <c r="O94" s="7">
        <f t="shared" si="5"/>
        <v>134195.63</v>
      </c>
      <c r="P94" s="13">
        <v>0</v>
      </c>
    </row>
    <row r="95" spans="1:16" ht="22.5" x14ac:dyDescent="0.25">
      <c r="A95" s="4" t="s">
        <v>14</v>
      </c>
      <c r="B95" s="4" t="s">
        <v>15</v>
      </c>
      <c r="C95" s="4" t="s">
        <v>16</v>
      </c>
      <c r="D95" s="4" t="s">
        <v>17</v>
      </c>
      <c r="E95" s="4" t="s">
        <v>39</v>
      </c>
      <c r="F95" s="4" t="s">
        <v>121</v>
      </c>
      <c r="G95" s="4" t="s">
        <v>18</v>
      </c>
      <c r="H95" s="6">
        <v>6168175.29</v>
      </c>
      <c r="I95" s="6">
        <v>1121956.0900000001</v>
      </c>
      <c r="J95" s="6">
        <f t="shared" si="4"/>
        <v>7290131.3799999999</v>
      </c>
      <c r="K95" s="6">
        <v>1876229.68</v>
      </c>
      <c r="L95" s="6">
        <v>4606584.28</v>
      </c>
      <c r="M95" s="6">
        <v>4606584.28</v>
      </c>
      <c r="N95" s="6">
        <v>4606584.28</v>
      </c>
      <c r="O95" s="7">
        <f t="shared" si="5"/>
        <v>2683547.0999999996</v>
      </c>
      <c r="P95" s="13">
        <v>0</v>
      </c>
    </row>
    <row r="96" spans="1:16" x14ac:dyDescent="0.25">
      <c r="A96" s="4" t="s">
        <v>14</v>
      </c>
      <c r="B96" s="4" t="s">
        <v>15</v>
      </c>
      <c r="C96" s="4" t="s">
        <v>16</v>
      </c>
      <c r="D96" s="4" t="s">
        <v>17</v>
      </c>
      <c r="E96" s="4" t="s">
        <v>40</v>
      </c>
      <c r="F96" s="4" t="s">
        <v>123</v>
      </c>
      <c r="G96" s="4" t="s">
        <v>18</v>
      </c>
      <c r="H96" s="6">
        <v>7344603333.8999996</v>
      </c>
      <c r="I96" s="6">
        <v>0</v>
      </c>
      <c r="J96" s="6">
        <f t="shared" si="4"/>
        <v>7344603333.8999996</v>
      </c>
      <c r="K96" s="6">
        <v>0</v>
      </c>
      <c r="L96" s="6">
        <v>5550494982.9799995</v>
      </c>
      <c r="M96" s="6">
        <v>5550494982.9799995</v>
      </c>
      <c r="N96" s="6">
        <v>5550494982.9799995</v>
      </c>
      <c r="O96" s="7">
        <f t="shared" si="5"/>
        <v>1794108350.9200001</v>
      </c>
      <c r="P96" s="13">
        <v>0</v>
      </c>
    </row>
    <row r="97" spans="1:16" ht="22.5" x14ac:dyDescent="0.25">
      <c r="A97" s="4" t="s">
        <v>14</v>
      </c>
      <c r="B97" s="4" t="s">
        <v>15</v>
      </c>
      <c r="C97" s="4" t="s">
        <v>16</v>
      </c>
      <c r="D97" s="4" t="s">
        <v>17</v>
      </c>
      <c r="E97" s="4" t="s">
        <v>41</v>
      </c>
      <c r="F97" s="4" t="s">
        <v>119</v>
      </c>
      <c r="G97" s="4" t="s">
        <v>18</v>
      </c>
      <c r="H97" s="6">
        <v>41051378.039999999</v>
      </c>
      <c r="I97" s="6">
        <v>1225028.71</v>
      </c>
      <c r="J97" s="6">
        <f t="shared" si="4"/>
        <v>42276406.75</v>
      </c>
      <c r="K97" s="6">
        <v>0</v>
      </c>
      <c r="L97" s="6">
        <v>32604458.940000001</v>
      </c>
      <c r="M97" s="6">
        <v>32604458.940000001</v>
      </c>
      <c r="N97" s="6">
        <v>29732224.550000001</v>
      </c>
      <c r="O97" s="7">
        <f t="shared" si="5"/>
        <v>9671947.8099999987</v>
      </c>
      <c r="P97" s="13">
        <v>0</v>
      </c>
    </row>
    <row r="98" spans="1:16" ht="22.5" x14ac:dyDescent="0.25">
      <c r="A98" s="4" t="s">
        <v>14</v>
      </c>
      <c r="B98" s="4" t="s">
        <v>15</v>
      </c>
      <c r="C98" s="4" t="s">
        <v>16</v>
      </c>
      <c r="D98" s="4" t="s">
        <v>17</v>
      </c>
      <c r="E98" s="4" t="s">
        <v>41</v>
      </c>
      <c r="F98" s="4" t="s">
        <v>120</v>
      </c>
      <c r="G98" s="4" t="s">
        <v>18</v>
      </c>
      <c r="H98" s="6">
        <v>18065227.469999999</v>
      </c>
      <c r="I98" s="6">
        <v>763099.52</v>
      </c>
      <c r="J98" s="6">
        <f t="shared" si="4"/>
        <v>18828326.989999998</v>
      </c>
      <c r="K98" s="6">
        <v>15748827.58</v>
      </c>
      <c r="L98" s="6">
        <v>2035790.14</v>
      </c>
      <c r="M98" s="6">
        <v>2035790.14</v>
      </c>
      <c r="N98" s="6">
        <v>2035790.14</v>
      </c>
      <c r="O98" s="7">
        <f t="shared" si="5"/>
        <v>16792536.849999998</v>
      </c>
      <c r="P98" s="13">
        <v>0</v>
      </c>
    </row>
    <row r="99" spans="1:16" ht="22.5" x14ac:dyDescent="0.25">
      <c r="A99" s="4" t="s">
        <v>14</v>
      </c>
      <c r="B99" s="4" t="s">
        <v>15</v>
      </c>
      <c r="C99" s="4" t="s">
        <v>16</v>
      </c>
      <c r="D99" s="4" t="s">
        <v>17</v>
      </c>
      <c r="E99" s="4" t="s">
        <v>41</v>
      </c>
      <c r="F99" s="4" t="s">
        <v>121</v>
      </c>
      <c r="G99" s="4" t="s">
        <v>18</v>
      </c>
      <c r="H99" s="6">
        <v>16227323.050000001</v>
      </c>
      <c r="I99" s="6">
        <v>-144373.87</v>
      </c>
      <c r="J99" s="6">
        <f t="shared" si="4"/>
        <v>16082949.180000002</v>
      </c>
      <c r="K99" s="6">
        <v>1736180.71</v>
      </c>
      <c r="L99" s="6">
        <v>10049761.15</v>
      </c>
      <c r="M99" s="6">
        <v>9993195.8599999994</v>
      </c>
      <c r="N99" s="6">
        <v>9993195.8599999994</v>
      </c>
      <c r="O99" s="7">
        <f t="shared" si="5"/>
        <v>6033188.0300000012</v>
      </c>
      <c r="P99" s="13">
        <v>0</v>
      </c>
    </row>
    <row r="100" spans="1:16" ht="45" x14ac:dyDescent="0.25">
      <c r="A100" s="4" t="s">
        <v>14</v>
      </c>
      <c r="B100" s="4" t="s">
        <v>15</v>
      </c>
      <c r="C100" s="4" t="s">
        <v>16</v>
      </c>
      <c r="D100" s="4" t="s">
        <v>17</v>
      </c>
      <c r="E100" s="4" t="s">
        <v>41</v>
      </c>
      <c r="F100" s="4" t="s">
        <v>124</v>
      </c>
      <c r="G100" s="4" t="s">
        <v>18</v>
      </c>
      <c r="H100" s="6">
        <v>20057744</v>
      </c>
      <c r="I100" s="6">
        <v>6317035.3399999999</v>
      </c>
      <c r="J100" s="6">
        <f t="shared" si="4"/>
        <v>26374779.34</v>
      </c>
      <c r="K100" s="6">
        <v>5672306.0499999998</v>
      </c>
      <c r="L100" s="6">
        <v>16991608.59</v>
      </c>
      <c r="M100" s="6">
        <v>16991608.59</v>
      </c>
      <c r="N100" s="6">
        <v>16991608.59</v>
      </c>
      <c r="O100" s="7">
        <f t="shared" si="5"/>
        <v>9383170.75</v>
      </c>
      <c r="P100" s="13">
        <v>0</v>
      </c>
    </row>
    <row r="101" spans="1:16" ht="33.75" x14ac:dyDescent="0.25">
      <c r="A101" s="4" t="s">
        <v>14</v>
      </c>
      <c r="B101" s="4" t="s">
        <v>15</v>
      </c>
      <c r="C101" s="4" t="s">
        <v>16</v>
      </c>
      <c r="D101" s="4" t="s">
        <v>17</v>
      </c>
      <c r="E101" s="4" t="s">
        <v>41</v>
      </c>
      <c r="F101" s="4" t="s">
        <v>122</v>
      </c>
      <c r="G101" s="4" t="s">
        <v>18</v>
      </c>
      <c r="H101" s="6">
        <v>0</v>
      </c>
      <c r="I101" s="6">
        <v>86895.54</v>
      </c>
      <c r="J101" s="6">
        <f t="shared" si="4"/>
        <v>86895.54</v>
      </c>
      <c r="K101" s="6">
        <v>86895.54</v>
      </c>
      <c r="L101" s="6">
        <v>0</v>
      </c>
      <c r="M101" s="6">
        <v>0</v>
      </c>
      <c r="N101" s="6">
        <v>0</v>
      </c>
      <c r="O101" s="7">
        <f t="shared" si="5"/>
        <v>86895.54</v>
      </c>
      <c r="P101" s="13">
        <v>0</v>
      </c>
    </row>
    <row r="102" spans="1:16" ht="22.5" x14ac:dyDescent="0.25">
      <c r="A102" s="4" t="s">
        <v>14</v>
      </c>
      <c r="B102" s="4" t="s">
        <v>15</v>
      </c>
      <c r="C102" s="4" t="s">
        <v>16</v>
      </c>
      <c r="D102" s="4" t="s">
        <v>17</v>
      </c>
      <c r="E102" s="4" t="s">
        <v>42</v>
      </c>
      <c r="F102" s="4" t="s">
        <v>119</v>
      </c>
      <c r="G102" s="4" t="s">
        <v>18</v>
      </c>
      <c r="H102" s="5">
        <v>0</v>
      </c>
      <c r="I102" s="6">
        <v>18540.47</v>
      </c>
      <c r="J102" s="6">
        <f t="shared" si="4"/>
        <v>18540.47</v>
      </c>
      <c r="K102" s="5">
        <v>0</v>
      </c>
      <c r="L102" s="5">
        <v>0</v>
      </c>
      <c r="M102" s="5">
        <v>0</v>
      </c>
      <c r="N102" s="5">
        <v>0</v>
      </c>
      <c r="O102" s="7">
        <f t="shared" si="5"/>
        <v>18540.47</v>
      </c>
      <c r="P102" s="13">
        <v>0</v>
      </c>
    </row>
    <row r="103" spans="1:16" ht="22.5" x14ac:dyDescent="0.25">
      <c r="A103" s="4" t="s">
        <v>14</v>
      </c>
      <c r="B103" s="4" t="s">
        <v>15</v>
      </c>
      <c r="C103" s="4" t="s">
        <v>16</v>
      </c>
      <c r="D103" s="4" t="s">
        <v>17</v>
      </c>
      <c r="E103" s="4" t="s">
        <v>42</v>
      </c>
      <c r="F103" s="4" t="s">
        <v>119</v>
      </c>
      <c r="G103" s="4" t="s">
        <v>18</v>
      </c>
      <c r="H103" s="6">
        <v>946206396.05999994</v>
      </c>
      <c r="I103" s="6">
        <v>59853810.280000001</v>
      </c>
      <c r="J103" s="6">
        <f t="shared" si="4"/>
        <v>1006060206.3399999</v>
      </c>
      <c r="K103" s="6">
        <v>0</v>
      </c>
      <c r="L103" s="6">
        <v>635027581.64999998</v>
      </c>
      <c r="M103" s="6">
        <v>635027581.64999998</v>
      </c>
      <c r="N103" s="6">
        <v>583532385.55999994</v>
      </c>
      <c r="O103" s="7">
        <f t="shared" si="5"/>
        <v>371032624.68999994</v>
      </c>
      <c r="P103" s="13">
        <v>0</v>
      </c>
    </row>
    <row r="104" spans="1:16" ht="22.5" x14ac:dyDescent="0.25">
      <c r="A104" s="4" t="s">
        <v>14</v>
      </c>
      <c r="B104" s="4" t="s">
        <v>15</v>
      </c>
      <c r="C104" s="4" t="s">
        <v>16</v>
      </c>
      <c r="D104" s="4" t="s">
        <v>17</v>
      </c>
      <c r="E104" s="4" t="s">
        <v>42</v>
      </c>
      <c r="F104" s="4" t="s">
        <v>120</v>
      </c>
      <c r="G104" s="4" t="s">
        <v>18</v>
      </c>
      <c r="H104" s="6">
        <v>193099496.24000001</v>
      </c>
      <c r="I104" s="6">
        <v>47758138.450000003</v>
      </c>
      <c r="J104" s="6">
        <f t="shared" si="4"/>
        <v>240857634.69</v>
      </c>
      <c r="K104" s="6">
        <v>150176948.13</v>
      </c>
      <c r="L104" s="6">
        <v>74017399.900000006</v>
      </c>
      <c r="M104" s="6">
        <v>74017399.900000006</v>
      </c>
      <c r="N104" s="6">
        <v>73979719.189999998</v>
      </c>
      <c r="O104" s="7">
        <f t="shared" si="5"/>
        <v>166840234.78999999</v>
      </c>
      <c r="P104" s="13">
        <v>0</v>
      </c>
    </row>
    <row r="105" spans="1:16" ht="22.5" x14ac:dyDescent="0.25">
      <c r="A105" s="4" t="s">
        <v>14</v>
      </c>
      <c r="B105" s="4" t="s">
        <v>15</v>
      </c>
      <c r="C105" s="4" t="s">
        <v>16</v>
      </c>
      <c r="D105" s="4" t="s">
        <v>17</v>
      </c>
      <c r="E105" s="4" t="s">
        <v>42</v>
      </c>
      <c r="F105" s="4" t="s">
        <v>121</v>
      </c>
      <c r="G105" s="4" t="s">
        <v>18</v>
      </c>
      <c r="H105" s="6">
        <v>472683994</v>
      </c>
      <c r="I105" s="6">
        <v>470874059.76999998</v>
      </c>
      <c r="J105" s="6">
        <f t="shared" si="4"/>
        <v>943558053.76999998</v>
      </c>
      <c r="K105" s="6">
        <v>241281797.02000001</v>
      </c>
      <c r="L105" s="6">
        <v>234501990.36000001</v>
      </c>
      <c r="M105" s="6">
        <v>234440922.25999999</v>
      </c>
      <c r="N105" s="6">
        <v>218454348.03999999</v>
      </c>
      <c r="O105" s="7">
        <f t="shared" si="5"/>
        <v>709056063.40999997</v>
      </c>
      <c r="P105" s="13">
        <v>0</v>
      </c>
    </row>
    <row r="106" spans="1:16" ht="45" x14ac:dyDescent="0.25">
      <c r="A106" s="4" t="s">
        <v>14</v>
      </c>
      <c r="B106" s="4" t="s">
        <v>15</v>
      </c>
      <c r="C106" s="4" t="s">
        <v>16</v>
      </c>
      <c r="D106" s="4" t="s">
        <v>17</v>
      </c>
      <c r="E106" s="4" t="s">
        <v>42</v>
      </c>
      <c r="F106" s="4" t="s">
        <v>124</v>
      </c>
      <c r="G106" s="4" t="s">
        <v>18</v>
      </c>
      <c r="H106" s="6">
        <v>0</v>
      </c>
      <c r="I106" s="6">
        <v>24055443</v>
      </c>
      <c r="J106" s="6">
        <f t="shared" si="4"/>
        <v>24055443</v>
      </c>
      <c r="K106" s="6">
        <v>0</v>
      </c>
      <c r="L106" s="6">
        <v>16225164</v>
      </c>
      <c r="M106" s="6">
        <v>16225164</v>
      </c>
      <c r="N106" s="6">
        <v>16225164</v>
      </c>
      <c r="O106" s="7">
        <f t="shared" si="5"/>
        <v>7830279</v>
      </c>
      <c r="P106" s="13">
        <v>0</v>
      </c>
    </row>
    <row r="107" spans="1:16" ht="33.75" x14ac:dyDescent="0.25">
      <c r="A107" s="4" t="s">
        <v>14</v>
      </c>
      <c r="B107" s="4" t="s">
        <v>15</v>
      </c>
      <c r="C107" s="4" t="s">
        <v>16</v>
      </c>
      <c r="D107" s="4" t="s">
        <v>17</v>
      </c>
      <c r="E107" s="4" t="s">
        <v>42</v>
      </c>
      <c r="F107" s="4" t="s">
        <v>122</v>
      </c>
      <c r="G107" s="4" t="s">
        <v>18</v>
      </c>
      <c r="H107" s="6">
        <v>0</v>
      </c>
      <c r="I107" s="6">
        <v>43893567.469999999</v>
      </c>
      <c r="J107" s="6">
        <f t="shared" si="4"/>
        <v>43893567.469999999</v>
      </c>
      <c r="K107" s="6">
        <v>43178214.950000003</v>
      </c>
      <c r="L107" s="6">
        <v>42982.5</v>
      </c>
      <c r="M107" s="6">
        <v>42982.5</v>
      </c>
      <c r="N107" s="6">
        <v>42982.5</v>
      </c>
      <c r="O107" s="7">
        <f t="shared" si="5"/>
        <v>43850584.969999999</v>
      </c>
      <c r="P107" s="13">
        <v>0</v>
      </c>
    </row>
    <row r="108" spans="1:16" ht="22.5" x14ac:dyDescent="0.25">
      <c r="A108" s="4" t="s">
        <v>14</v>
      </c>
      <c r="B108" s="4" t="s">
        <v>15</v>
      </c>
      <c r="C108" s="4" t="s">
        <v>16</v>
      </c>
      <c r="D108" s="4" t="s">
        <v>17</v>
      </c>
      <c r="E108" s="4" t="s">
        <v>43</v>
      </c>
      <c r="F108" s="4" t="s">
        <v>119</v>
      </c>
      <c r="G108" s="4" t="s">
        <v>18</v>
      </c>
      <c r="H108" s="6">
        <v>77089521.659999996</v>
      </c>
      <c r="I108" s="6">
        <v>10480621.060000001</v>
      </c>
      <c r="J108" s="6">
        <f t="shared" si="4"/>
        <v>87570142.719999999</v>
      </c>
      <c r="K108" s="6">
        <v>0</v>
      </c>
      <c r="L108" s="6">
        <v>64368748.049999997</v>
      </c>
      <c r="M108" s="6">
        <v>64368748.049999997</v>
      </c>
      <c r="N108" s="6">
        <v>58563327.32</v>
      </c>
      <c r="O108" s="7">
        <f t="shared" si="5"/>
        <v>23201394.670000002</v>
      </c>
      <c r="P108" s="13">
        <v>0</v>
      </c>
    </row>
    <row r="109" spans="1:16" ht="22.5" x14ac:dyDescent="0.25">
      <c r="A109" s="4" t="s">
        <v>14</v>
      </c>
      <c r="B109" s="4" t="s">
        <v>15</v>
      </c>
      <c r="C109" s="4" t="s">
        <v>16</v>
      </c>
      <c r="D109" s="4" t="s">
        <v>17</v>
      </c>
      <c r="E109" s="4" t="s">
        <v>43</v>
      </c>
      <c r="F109" s="4" t="s">
        <v>120</v>
      </c>
      <c r="G109" s="4" t="s">
        <v>18</v>
      </c>
      <c r="H109" s="6">
        <v>1909471.65</v>
      </c>
      <c r="I109" s="6">
        <v>1327892.3600000001</v>
      </c>
      <c r="J109" s="6">
        <f t="shared" si="4"/>
        <v>3237364.01</v>
      </c>
      <c r="K109" s="6">
        <v>682711.74</v>
      </c>
      <c r="L109" s="6">
        <v>1852175.1</v>
      </c>
      <c r="M109" s="6">
        <v>1852175.1</v>
      </c>
      <c r="N109" s="6">
        <v>1852175.1</v>
      </c>
      <c r="O109" s="7">
        <f t="shared" si="5"/>
        <v>1385188.9099999997</v>
      </c>
      <c r="P109" s="13">
        <v>0</v>
      </c>
    </row>
    <row r="110" spans="1:16" ht="22.5" x14ac:dyDescent="0.25">
      <c r="A110" s="4" t="s">
        <v>14</v>
      </c>
      <c r="B110" s="4" t="s">
        <v>15</v>
      </c>
      <c r="C110" s="4" t="s">
        <v>16</v>
      </c>
      <c r="D110" s="4" t="s">
        <v>17</v>
      </c>
      <c r="E110" s="4" t="s">
        <v>43</v>
      </c>
      <c r="F110" s="4" t="s">
        <v>121</v>
      </c>
      <c r="G110" s="4" t="s">
        <v>18</v>
      </c>
      <c r="H110" s="6">
        <v>241935982.97999999</v>
      </c>
      <c r="I110" s="6">
        <v>-128270717.69</v>
      </c>
      <c r="J110" s="6">
        <f t="shared" si="4"/>
        <v>113665265.28999999</v>
      </c>
      <c r="K110" s="6">
        <v>55616313.090000004</v>
      </c>
      <c r="L110" s="6">
        <v>48194891.719999999</v>
      </c>
      <c r="M110" s="6">
        <v>48191813.719999999</v>
      </c>
      <c r="N110" s="6">
        <v>48168357.920000002</v>
      </c>
      <c r="O110" s="7">
        <f t="shared" si="5"/>
        <v>65470373.569999993</v>
      </c>
      <c r="P110" s="13">
        <v>0</v>
      </c>
    </row>
    <row r="111" spans="1:16" ht="45" x14ac:dyDescent="0.25">
      <c r="A111" s="4" t="s">
        <v>14</v>
      </c>
      <c r="B111" s="4" t="s">
        <v>15</v>
      </c>
      <c r="C111" s="4" t="s">
        <v>16</v>
      </c>
      <c r="D111" s="4" t="s">
        <v>17</v>
      </c>
      <c r="E111" s="4" t="s">
        <v>43</v>
      </c>
      <c r="F111" s="4" t="s">
        <v>124</v>
      </c>
      <c r="G111" s="4" t="s">
        <v>18</v>
      </c>
      <c r="H111" s="5">
        <v>0</v>
      </c>
      <c r="I111" s="6">
        <v>30545090.010000002</v>
      </c>
      <c r="J111" s="6">
        <f t="shared" si="4"/>
        <v>30545090.010000002</v>
      </c>
      <c r="K111" s="6">
        <v>30545090.010000002</v>
      </c>
      <c r="L111" s="5">
        <v>0</v>
      </c>
      <c r="M111" s="5">
        <v>0</v>
      </c>
      <c r="N111" s="5">
        <v>0</v>
      </c>
      <c r="O111" s="7">
        <f t="shared" si="5"/>
        <v>30545090.010000002</v>
      </c>
      <c r="P111" s="13">
        <v>0</v>
      </c>
    </row>
    <row r="112" spans="1:16" ht="33.75" x14ac:dyDescent="0.25">
      <c r="A112" s="4" t="s">
        <v>14</v>
      </c>
      <c r="B112" s="4" t="s">
        <v>15</v>
      </c>
      <c r="C112" s="4" t="s">
        <v>16</v>
      </c>
      <c r="D112" s="4" t="s">
        <v>17</v>
      </c>
      <c r="E112" s="4" t="s">
        <v>43</v>
      </c>
      <c r="F112" s="4" t="s">
        <v>122</v>
      </c>
      <c r="G112" s="4" t="s">
        <v>18</v>
      </c>
      <c r="H112" s="6">
        <v>2154493.0299999998</v>
      </c>
      <c r="I112" s="6">
        <v>49264991.109999999</v>
      </c>
      <c r="J112" s="6">
        <f t="shared" si="4"/>
        <v>51419484.140000001</v>
      </c>
      <c r="K112" s="6">
        <v>49204444.539999999</v>
      </c>
      <c r="L112" s="6">
        <v>2214923.15</v>
      </c>
      <c r="M112" s="6">
        <v>2214923.15</v>
      </c>
      <c r="N112" s="6">
        <v>1484156.79</v>
      </c>
      <c r="O112" s="7">
        <f t="shared" si="5"/>
        <v>49204560.990000002</v>
      </c>
      <c r="P112" s="13">
        <v>0</v>
      </c>
    </row>
    <row r="113" spans="1:16" x14ac:dyDescent="0.25">
      <c r="A113" s="4" t="s">
        <v>14</v>
      </c>
      <c r="B113" s="4" t="s">
        <v>15</v>
      </c>
      <c r="C113" s="4" t="s">
        <v>16</v>
      </c>
      <c r="D113" s="4" t="s">
        <v>17</v>
      </c>
      <c r="E113" s="4" t="s">
        <v>43</v>
      </c>
      <c r="F113" s="4" t="s">
        <v>125</v>
      </c>
      <c r="G113" s="4" t="s">
        <v>18</v>
      </c>
      <c r="H113" s="5">
        <v>0</v>
      </c>
      <c r="I113" s="6">
        <v>222917.57</v>
      </c>
      <c r="J113" s="6">
        <f t="shared" si="4"/>
        <v>222917.57</v>
      </c>
      <c r="K113" s="5">
        <v>0</v>
      </c>
      <c r="L113" s="5">
        <v>0</v>
      </c>
      <c r="M113" s="5">
        <v>0</v>
      </c>
      <c r="N113" s="5">
        <v>0</v>
      </c>
      <c r="O113" s="7">
        <f t="shared" si="5"/>
        <v>222917.57</v>
      </c>
      <c r="P113" s="13">
        <v>0</v>
      </c>
    </row>
    <row r="114" spans="1:16" ht="22.5" x14ac:dyDescent="0.25">
      <c r="A114" s="4" t="s">
        <v>14</v>
      </c>
      <c r="B114" s="4" t="s">
        <v>15</v>
      </c>
      <c r="C114" s="4" t="s">
        <v>16</v>
      </c>
      <c r="D114" s="4" t="s">
        <v>17</v>
      </c>
      <c r="E114" s="4" t="s">
        <v>44</v>
      </c>
      <c r="F114" s="4" t="s">
        <v>119</v>
      </c>
      <c r="G114" s="4" t="s">
        <v>18</v>
      </c>
      <c r="H114" s="5">
        <v>0</v>
      </c>
      <c r="I114" s="6">
        <v>14144253.060000001</v>
      </c>
      <c r="J114" s="6">
        <f t="shared" si="4"/>
        <v>14144253.060000001</v>
      </c>
      <c r="K114" s="6">
        <v>0</v>
      </c>
      <c r="L114" s="6">
        <v>9076667.8200000003</v>
      </c>
      <c r="M114" s="6">
        <v>9076667.8200000003</v>
      </c>
      <c r="N114" s="6">
        <v>8332509.2999999998</v>
      </c>
      <c r="O114" s="7">
        <f t="shared" si="5"/>
        <v>5067585.24</v>
      </c>
      <c r="P114" s="13">
        <v>0</v>
      </c>
    </row>
    <row r="115" spans="1:16" ht="22.5" x14ac:dyDescent="0.25">
      <c r="A115" s="4" t="s">
        <v>14</v>
      </c>
      <c r="B115" s="4" t="s">
        <v>15</v>
      </c>
      <c r="C115" s="4" t="s">
        <v>16</v>
      </c>
      <c r="D115" s="4" t="s">
        <v>17</v>
      </c>
      <c r="E115" s="4" t="s">
        <v>44</v>
      </c>
      <c r="F115" s="4" t="s">
        <v>120</v>
      </c>
      <c r="G115" s="4" t="s">
        <v>18</v>
      </c>
      <c r="H115" s="5">
        <v>0</v>
      </c>
      <c r="I115" s="6">
        <v>1054186</v>
      </c>
      <c r="J115" s="6">
        <f t="shared" si="4"/>
        <v>1054186</v>
      </c>
      <c r="K115" s="6">
        <v>101393.44</v>
      </c>
      <c r="L115" s="6">
        <v>718830.06</v>
      </c>
      <c r="M115" s="6">
        <v>718830.06</v>
      </c>
      <c r="N115" s="6">
        <v>718830.06</v>
      </c>
      <c r="O115" s="7">
        <f t="shared" si="5"/>
        <v>335355.93999999994</v>
      </c>
      <c r="P115" s="13">
        <v>0</v>
      </c>
    </row>
    <row r="116" spans="1:16" ht="22.5" x14ac:dyDescent="0.25">
      <c r="A116" s="4" t="s">
        <v>14</v>
      </c>
      <c r="B116" s="4" t="s">
        <v>15</v>
      </c>
      <c r="C116" s="4" t="s">
        <v>16</v>
      </c>
      <c r="D116" s="4" t="s">
        <v>17</v>
      </c>
      <c r="E116" s="4" t="s">
        <v>44</v>
      </c>
      <c r="F116" s="4" t="s">
        <v>121</v>
      </c>
      <c r="G116" s="4" t="s">
        <v>18</v>
      </c>
      <c r="H116" s="5">
        <v>0</v>
      </c>
      <c r="I116" s="6">
        <v>77328301.439999998</v>
      </c>
      <c r="J116" s="6">
        <f t="shared" si="4"/>
        <v>77328301.439999998</v>
      </c>
      <c r="K116" s="6">
        <v>7108554.3399999999</v>
      </c>
      <c r="L116" s="6">
        <v>64882441.149999999</v>
      </c>
      <c r="M116" s="6">
        <v>64882441.149999999</v>
      </c>
      <c r="N116" s="6">
        <v>64865215.149999999</v>
      </c>
      <c r="O116" s="7">
        <f t="shared" si="5"/>
        <v>12445860.289999999</v>
      </c>
      <c r="P116" s="13">
        <v>0</v>
      </c>
    </row>
    <row r="117" spans="1:16" ht="33.75" x14ac:dyDescent="0.25">
      <c r="A117" s="4" t="s">
        <v>14</v>
      </c>
      <c r="B117" s="4" t="s">
        <v>15</v>
      </c>
      <c r="C117" s="4" t="s">
        <v>16</v>
      </c>
      <c r="D117" s="4" t="s">
        <v>17</v>
      </c>
      <c r="E117" s="4" t="s">
        <v>44</v>
      </c>
      <c r="F117" s="4" t="s">
        <v>122</v>
      </c>
      <c r="G117" s="4" t="s">
        <v>18</v>
      </c>
      <c r="H117" s="5">
        <v>0</v>
      </c>
      <c r="I117" s="6">
        <v>24365.8</v>
      </c>
      <c r="J117" s="6">
        <f t="shared" si="4"/>
        <v>24365.8</v>
      </c>
      <c r="K117" s="6">
        <v>0</v>
      </c>
      <c r="L117" s="6">
        <v>24365.8</v>
      </c>
      <c r="M117" s="6">
        <v>24365.8</v>
      </c>
      <c r="N117" s="6">
        <v>24365.8</v>
      </c>
      <c r="O117" s="7">
        <f t="shared" si="5"/>
        <v>0</v>
      </c>
      <c r="P117" s="13">
        <v>0</v>
      </c>
    </row>
    <row r="118" spans="1:16" ht="22.5" x14ac:dyDescent="0.25">
      <c r="A118" s="4" t="s">
        <v>14</v>
      </c>
      <c r="B118" s="4" t="s">
        <v>15</v>
      </c>
      <c r="C118" s="4" t="s">
        <v>16</v>
      </c>
      <c r="D118" s="4" t="s">
        <v>17</v>
      </c>
      <c r="E118" s="4" t="s">
        <v>45</v>
      </c>
      <c r="F118" s="4" t="s">
        <v>119</v>
      </c>
      <c r="G118" s="4" t="s">
        <v>18</v>
      </c>
      <c r="H118" s="5">
        <v>0</v>
      </c>
      <c r="I118" s="6">
        <v>4670247</v>
      </c>
      <c r="J118" s="6">
        <f t="shared" si="4"/>
        <v>4670247</v>
      </c>
      <c r="K118" s="5">
        <v>0</v>
      </c>
      <c r="L118" s="5">
        <v>0</v>
      </c>
      <c r="M118" s="5">
        <v>0</v>
      </c>
      <c r="N118" s="5">
        <v>0</v>
      </c>
      <c r="O118" s="7">
        <f t="shared" si="5"/>
        <v>4670247</v>
      </c>
      <c r="P118" s="13">
        <v>0</v>
      </c>
    </row>
    <row r="119" spans="1:16" ht="22.5" x14ac:dyDescent="0.25">
      <c r="A119" s="4" t="s">
        <v>14</v>
      </c>
      <c r="B119" s="4" t="s">
        <v>15</v>
      </c>
      <c r="C119" s="4" t="s">
        <v>16</v>
      </c>
      <c r="D119" s="4" t="s">
        <v>17</v>
      </c>
      <c r="E119" s="4" t="s">
        <v>45</v>
      </c>
      <c r="F119" s="4" t="s">
        <v>121</v>
      </c>
      <c r="G119" s="4" t="s">
        <v>18</v>
      </c>
      <c r="H119" s="5">
        <v>0</v>
      </c>
      <c r="I119" s="6">
        <v>1623135.7</v>
      </c>
      <c r="J119" s="6">
        <f t="shared" si="4"/>
        <v>1623135.7</v>
      </c>
      <c r="K119" s="5">
        <v>0</v>
      </c>
      <c r="L119" s="5">
        <v>0</v>
      </c>
      <c r="M119" s="5">
        <v>0</v>
      </c>
      <c r="N119" s="5">
        <v>0</v>
      </c>
      <c r="O119" s="7">
        <f t="shared" si="5"/>
        <v>1623135.7</v>
      </c>
      <c r="P119" s="13">
        <v>0</v>
      </c>
    </row>
    <row r="120" spans="1:16" x14ac:dyDescent="0.25">
      <c r="A120" s="4" t="s">
        <v>14</v>
      </c>
      <c r="B120" s="4" t="s">
        <v>15</v>
      </c>
      <c r="C120" s="4" t="s">
        <v>16</v>
      </c>
      <c r="D120" s="4" t="s">
        <v>17</v>
      </c>
      <c r="E120" s="4" t="s">
        <v>45</v>
      </c>
      <c r="F120" s="4" t="s">
        <v>125</v>
      </c>
      <c r="G120" s="4" t="s">
        <v>18</v>
      </c>
      <c r="H120" s="5">
        <v>0</v>
      </c>
      <c r="I120" s="6">
        <v>1582692.3</v>
      </c>
      <c r="J120" s="6">
        <f t="shared" si="4"/>
        <v>1582692.3</v>
      </c>
      <c r="K120" s="5">
        <v>0</v>
      </c>
      <c r="L120" s="5">
        <v>0</v>
      </c>
      <c r="M120" s="5">
        <v>0</v>
      </c>
      <c r="N120" s="5">
        <v>0</v>
      </c>
      <c r="O120" s="7">
        <f t="shared" si="5"/>
        <v>1582692.3</v>
      </c>
      <c r="P120" s="13">
        <v>0</v>
      </c>
    </row>
    <row r="121" spans="1:16" ht="45" x14ac:dyDescent="0.25">
      <c r="A121" s="4" t="s">
        <v>14</v>
      </c>
      <c r="B121" s="4" t="s">
        <v>15</v>
      </c>
      <c r="C121" s="4" t="s">
        <v>16</v>
      </c>
      <c r="D121" s="4" t="s">
        <v>17</v>
      </c>
      <c r="E121" s="4" t="s">
        <v>46</v>
      </c>
      <c r="F121" s="4" t="s">
        <v>124</v>
      </c>
      <c r="G121" s="4" t="s">
        <v>18</v>
      </c>
      <c r="H121" s="6">
        <v>565273939</v>
      </c>
      <c r="I121" s="6">
        <v>-290205.98</v>
      </c>
      <c r="J121" s="6">
        <f t="shared" si="4"/>
        <v>564983733.01999998</v>
      </c>
      <c r="K121" s="6">
        <v>0</v>
      </c>
      <c r="L121" s="6">
        <v>428629883.54000002</v>
      </c>
      <c r="M121" s="6">
        <v>428629883.54000002</v>
      </c>
      <c r="N121" s="6">
        <v>428629883.54000002</v>
      </c>
      <c r="O121" s="7">
        <f t="shared" si="5"/>
        <v>136353849.47999996</v>
      </c>
      <c r="P121" s="13">
        <v>0</v>
      </c>
    </row>
    <row r="122" spans="1:16" ht="45" x14ac:dyDescent="0.25">
      <c r="A122" s="4" t="s">
        <v>14</v>
      </c>
      <c r="B122" s="4" t="s">
        <v>15</v>
      </c>
      <c r="C122" s="4" t="s">
        <v>16</v>
      </c>
      <c r="D122" s="4" t="s">
        <v>17</v>
      </c>
      <c r="E122" s="4" t="s">
        <v>47</v>
      </c>
      <c r="F122" s="4" t="s">
        <v>124</v>
      </c>
      <c r="G122" s="4" t="s">
        <v>18</v>
      </c>
      <c r="H122" s="6">
        <v>172620843.77000001</v>
      </c>
      <c r="I122" s="6">
        <v>0</v>
      </c>
      <c r="J122" s="6">
        <f t="shared" si="4"/>
        <v>172620843.77000001</v>
      </c>
      <c r="K122" s="6">
        <v>0</v>
      </c>
      <c r="L122" s="6">
        <v>127487158.81</v>
      </c>
      <c r="M122" s="6">
        <v>127487158.81</v>
      </c>
      <c r="N122" s="6">
        <v>127487158.81</v>
      </c>
      <c r="O122" s="7">
        <f t="shared" si="5"/>
        <v>45133684.960000008</v>
      </c>
      <c r="P122" s="13">
        <v>0</v>
      </c>
    </row>
    <row r="123" spans="1:16" ht="45" x14ac:dyDescent="0.25">
      <c r="A123" s="4" t="s">
        <v>14</v>
      </c>
      <c r="B123" s="4" t="s">
        <v>15</v>
      </c>
      <c r="C123" s="4" t="s">
        <v>16</v>
      </c>
      <c r="D123" s="4" t="s">
        <v>17</v>
      </c>
      <c r="E123" s="4" t="s">
        <v>48</v>
      </c>
      <c r="F123" s="4" t="s">
        <v>124</v>
      </c>
      <c r="G123" s="4" t="s">
        <v>18</v>
      </c>
      <c r="H123" s="6">
        <v>3047203101</v>
      </c>
      <c r="I123" s="6">
        <v>296647.84999999998</v>
      </c>
      <c r="J123" s="6">
        <f t="shared" si="4"/>
        <v>3047499748.8499999</v>
      </c>
      <c r="K123" s="6">
        <v>0.01</v>
      </c>
      <c r="L123" s="6">
        <v>2266523204.3099999</v>
      </c>
      <c r="M123" s="6">
        <v>2266523204.3099999</v>
      </c>
      <c r="N123" s="6">
        <v>2266523204.3099999</v>
      </c>
      <c r="O123" s="7">
        <f t="shared" si="5"/>
        <v>780976544.53999996</v>
      </c>
      <c r="P123" s="13">
        <v>0</v>
      </c>
    </row>
    <row r="124" spans="1:16" ht="45" x14ac:dyDescent="0.25">
      <c r="A124" s="4" t="s">
        <v>14</v>
      </c>
      <c r="B124" s="4" t="s">
        <v>15</v>
      </c>
      <c r="C124" s="4" t="s">
        <v>16</v>
      </c>
      <c r="D124" s="4" t="s">
        <v>17</v>
      </c>
      <c r="E124" s="4" t="s">
        <v>49</v>
      </c>
      <c r="F124" s="4" t="s">
        <v>124</v>
      </c>
      <c r="G124" s="4" t="s">
        <v>18</v>
      </c>
      <c r="H124" s="6">
        <v>139330859.16</v>
      </c>
      <c r="I124" s="6">
        <v>19596466.050000001</v>
      </c>
      <c r="J124" s="6">
        <f t="shared" si="4"/>
        <v>158927325.21000001</v>
      </c>
      <c r="K124" s="6">
        <v>0</v>
      </c>
      <c r="L124" s="6">
        <v>122312922.23</v>
      </c>
      <c r="M124" s="6">
        <v>122312922.23</v>
      </c>
      <c r="N124" s="6">
        <v>122312922.23</v>
      </c>
      <c r="O124" s="7">
        <f t="shared" si="5"/>
        <v>36614402.980000004</v>
      </c>
      <c r="P124" s="13">
        <v>0</v>
      </c>
    </row>
    <row r="125" spans="1:16" ht="45" x14ac:dyDescent="0.25">
      <c r="A125" s="4" t="s">
        <v>14</v>
      </c>
      <c r="B125" s="4" t="s">
        <v>15</v>
      </c>
      <c r="C125" s="4" t="s">
        <v>16</v>
      </c>
      <c r="D125" s="4" t="s">
        <v>17</v>
      </c>
      <c r="E125" s="4" t="s">
        <v>50</v>
      </c>
      <c r="F125" s="4" t="s">
        <v>124</v>
      </c>
      <c r="G125" s="4" t="s">
        <v>18</v>
      </c>
      <c r="H125" s="6">
        <v>213204362.22999999</v>
      </c>
      <c r="I125" s="6">
        <v>-120842493.12</v>
      </c>
      <c r="J125" s="6">
        <f t="shared" si="4"/>
        <v>92361869.109999985</v>
      </c>
      <c r="K125" s="6">
        <v>0</v>
      </c>
      <c r="L125" s="6">
        <v>45898668.590000004</v>
      </c>
      <c r="M125" s="6">
        <v>45898668.590000004</v>
      </c>
      <c r="N125" s="6">
        <v>45898668.590000004</v>
      </c>
      <c r="O125" s="7">
        <f t="shared" si="5"/>
        <v>46463200.519999981</v>
      </c>
      <c r="P125" s="13">
        <v>0</v>
      </c>
    </row>
    <row r="126" spans="1:16" ht="45" x14ac:dyDescent="0.25">
      <c r="A126" s="4" t="s">
        <v>14</v>
      </c>
      <c r="B126" s="4" t="s">
        <v>15</v>
      </c>
      <c r="C126" s="4" t="s">
        <v>16</v>
      </c>
      <c r="D126" s="4" t="s">
        <v>17</v>
      </c>
      <c r="E126" s="4" t="s">
        <v>51</v>
      </c>
      <c r="F126" s="4" t="s">
        <v>124</v>
      </c>
      <c r="G126" s="4" t="s">
        <v>18</v>
      </c>
      <c r="H126" s="6">
        <v>125288963.58</v>
      </c>
      <c r="I126" s="6">
        <v>24580664</v>
      </c>
      <c r="J126" s="6">
        <f t="shared" si="4"/>
        <v>149869627.57999998</v>
      </c>
      <c r="K126" s="6">
        <v>0</v>
      </c>
      <c r="L126" s="6">
        <v>75658552.469999999</v>
      </c>
      <c r="M126" s="6">
        <v>75658552.469999999</v>
      </c>
      <c r="N126" s="6">
        <v>75658552.469999999</v>
      </c>
      <c r="O126" s="7">
        <f t="shared" si="5"/>
        <v>74211075.109999985</v>
      </c>
      <c r="P126" s="13">
        <v>0</v>
      </c>
    </row>
    <row r="127" spans="1:16" ht="45" x14ac:dyDescent="0.25">
      <c r="A127" s="4" t="s">
        <v>14</v>
      </c>
      <c r="B127" s="4" t="s">
        <v>15</v>
      </c>
      <c r="C127" s="4" t="s">
        <v>16</v>
      </c>
      <c r="D127" s="4" t="s">
        <v>17</v>
      </c>
      <c r="E127" s="4" t="s">
        <v>52</v>
      </c>
      <c r="F127" s="4" t="s">
        <v>124</v>
      </c>
      <c r="G127" s="4" t="s">
        <v>18</v>
      </c>
      <c r="H127" s="6">
        <v>507892300.33999997</v>
      </c>
      <c r="I127" s="6">
        <v>30915067.600000001</v>
      </c>
      <c r="J127" s="6">
        <f t="shared" si="4"/>
        <v>538807367.93999994</v>
      </c>
      <c r="K127" s="6">
        <v>0</v>
      </c>
      <c r="L127" s="6">
        <v>358397840.79000002</v>
      </c>
      <c r="M127" s="6">
        <v>358397840.79000002</v>
      </c>
      <c r="N127" s="6">
        <v>358397840.79000002</v>
      </c>
      <c r="O127" s="7">
        <f t="shared" si="5"/>
        <v>180409527.14999992</v>
      </c>
      <c r="P127" s="13">
        <v>0</v>
      </c>
    </row>
    <row r="128" spans="1:16" ht="45" x14ac:dyDescent="0.25">
      <c r="A128" s="4" t="s">
        <v>14</v>
      </c>
      <c r="B128" s="4" t="s">
        <v>15</v>
      </c>
      <c r="C128" s="4" t="s">
        <v>16</v>
      </c>
      <c r="D128" s="4" t="s">
        <v>17</v>
      </c>
      <c r="E128" s="4" t="s">
        <v>53</v>
      </c>
      <c r="F128" s="4" t="s">
        <v>124</v>
      </c>
      <c r="G128" s="4" t="s">
        <v>18</v>
      </c>
      <c r="H128" s="6">
        <v>33551782.23</v>
      </c>
      <c r="I128" s="6">
        <v>8587641.3000000007</v>
      </c>
      <c r="J128" s="6">
        <f t="shared" si="4"/>
        <v>42139423.530000001</v>
      </c>
      <c r="K128" s="6">
        <v>0</v>
      </c>
      <c r="L128" s="6">
        <v>29459724.43</v>
      </c>
      <c r="M128" s="6">
        <v>29459724.43</v>
      </c>
      <c r="N128" s="6">
        <v>29459724.43</v>
      </c>
      <c r="O128" s="7">
        <f t="shared" si="5"/>
        <v>12679699.100000001</v>
      </c>
      <c r="P128" s="13">
        <v>0</v>
      </c>
    </row>
    <row r="129" spans="1:16" ht="45" x14ac:dyDescent="0.25">
      <c r="A129" s="4" t="s">
        <v>14</v>
      </c>
      <c r="B129" s="4" t="s">
        <v>15</v>
      </c>
      <c r="C129" s="4" t="s">
        <v>16</v>
      </c>
      <c r="D129" s="4" t="s">
        <v>17</v>
      </c>
      <c r="E129" s="4" t="s">
        <v>54</v>
      </c>
      <c r="F129" s="4" t="s">
        <v>124</v>
      </c>
      <c r="G129" s="4" t="s">
        <v>18</v>
      </c>
      <c r="H129" s="6">
        <v>222370105.21000001</v>
      </c>
      <c r="I129" s="6">
        <v>75147897</v>
      </c>
      <c r="J129" s="6">
        <f t="shared" si="4"/>
        <v>297518002.21000004</v>
      </c>
      <c r="K129" s="6">
        <v>0</v>
      </c>
      <c r="L129" s="6">
        <v>241445777.72</v>
      </c>
      <c r="M129" s="6">
        <v>241445777.72</v>
      </c>
      <c r="N129" s="6">
        <v>217097780.72</v>
      </c>
      <c r="O129" s="7">
        <f t="shared" si="5"/>
        <v>56072224.490000039</v>
      </c>
      <c r="P129" s="13">
        <v>0</v>
      </c>
    </row>
    <row r="130" spans="1:16" ht="45" x14ac:dyDescent="0.25">
      <c r="A130" s="4" t="s">
        <v>14</v>
      </c>
      <c r="B130" s="4" t="s">
        <v>15</v>
      </c>
      <c r="C130" s="4" t="s">
        <v>16</v>
      </c>
      <c r="D130" s="4" t="s">
        <v>17</v>
      </c>
      <c r="E130" s="4" t="s">
        <v>55</v>
      </c>
      <c r="F130" s="4" t="s">
        <v>124</v>
      </c>
      <c r="G130" s="4" t="s">
        <v>18</v>
      </c>
      <c r="H130" s="6">
        <v>41884202.329999998</v>
      </c>
      <c r="I130" s="6">
        <v>0</v>
      </c>
      <c r="J130" s="6">
        <f t="shared" si="4"/>
        <v>41884202.329999998</v>
      </c>
      <c r="K130" s="6">
        <v>0</v>
      </c>
      <c r="L130" s="6">
        <v>28049836.59</v>
      </c>
      <c r="M130" s="6">
        <v>28049836.59</v>
      </c>
      <c r="N130" s="6">
        <v>28049836.59</v>
      </c>
      <c r="O130" s="7">
        <f t="shared" si="5"/>
        <v>13834365.739999998</v>
      </c>
      <c r="P130" s="13">
        <v>0</v>
      </c>
    </row>
    <row r="131" spans="1:16" ht="45" x14ac:dyDescent="0.25">
      <c r="A131" s="4" t="s">
        <v>14</v>
      </c>
      <c r="B131" s="4" t="s">
        <v>15</v>
      </c>
      <c r="C131" s="4" t="s">
        <v>16</v>
      </c>
      <c r="D131" s="4" t="s">
        <v>17</v>
      </c>
      <c r="E131" s="4" t="s">
        <v>56</v>
      </c>
      <c r="F131" s="4" t="s">
        <v>124</v>
      </c>
      <c r="G131" s="4" t="s">
        <v>18</v>
      </c>
      <c r="H131" s="6">
        <v>6726188.9900000002</v>
      </c>
      <c r="I131" s="6">
        <v>0</v>
      </c>
      <c r="J131" s="6">
        <f t="shared" si="4"/>
        <v>6726188.9900000002</v>
      </c>
      <c r="K131" s="6">
        <v>0</v>
      </c>
      <c r="L131" s="6">
        <v>5103985.5999999996</v>
      </c>
      <c r="M131" s="6">
        <v>5103985.5999999996</v>
      </c>
      <c r="N131" s="6">
        <v>5103985.5999999996</v>
      </c>
      <c r="O131" s="7">
        <f t="shared" si="5"/>
        <v>1622203.3900000006</v>
      </c>
      <c r="P131" s="13">
        <v>0</v>
      </c>
    </row>
    <row r="132" spans="1:16" ht="45" x14ac:dyDescent="0.25">
      <c r="A132" s="4" t="s">
        <v>14</v>
      </c>
      <c r="B132" s="4" t="s">
        <v>15</v>
      </c>
      <c r="C132" s="4" t="s">
        <v>16</v>
      </c>
      <c r="D132" s="4" t="s">
        <v>17</v>
      </c>
      <c r="E132" s="4" t="s">
        <v>57</v>
      </c>
      <c r="F132" s="4" t="s">
        <v>124</v>
      </c>
      <c r="G132" s="4" t="s">
        <v>18</v>
      </c>
      <c r="H132" s="6">
        <v>28164847.879999999</v>
      </c>
      <c r="I132" s="6">
        <v>5832176.2800000003</v>
      </c>
      <c r="J132" s="6">
        <f t="shared" si="4"/>
        <v>33997024.159999996</v>
      </c>
      <c r="K132" s="6">
        <v>0</v>
      </c>
      <c r="L132" s="6">
        <v>17949786.539999999</v>
      </c>
      <c r="M132" s="6">
        <v>17949786.539999999</v>
      </c>
      <c r="N132" s="6">
        <v>17949786.539999999</v>
      </c>
      <c r="O132" s="7">
        <f t="shared" si="5"/>
        <v>16047237.619999997</v>
      </c>
      <c r="P132" s="13">
        <v>0</v>
      </c>
    </row>
    <row r="133" spans="1:16" ht="45" x14ac:dyDescent="0.25">
      <c r="A133" s="4" t="s">
        <v>14</v>
      </c>
      <c r="B133" s="4" t="s">
        <v>15</v>
      </c>
      <c r="C133" s="4" t="s">
        <v>16</v>
      </c>
      <c r="D133" s="4" t="s">
        <v>17</v>
      </c>
      <c r="E133" s="4" t="s">
        <v>58</v>
      </c>
      <c r="F133" s="4" t="s">
        <v>124</v>
      </c>
      <c r="G133" s="4" t="s">
        <v>18</v>
      </c>
      <c r="H133" s="6">
        <v>31673564.670000002</v>
      </c>
      <c r="I133" s="6">
        <v>1672288.33</v>
      </c>
      <c r="J133" s="6">
        <f t="shared" si="4"/>
        <v>33345853</v>
      </c>
      <c r="K133" s="6">
        <v>0</v>
      </c>
      <c r="L133" s="6">
        <v>21583994.039999999</v>
      </c>
      <c r="M133" s="6">
        <v>21583994.039999999</v>
      </c>
      <c r="N133" s="6">
        <v>21583994.039999999</v>
      </c>
      <c r="O133" s="7">
        <f t="shared" si="5"/>
        <v>11761858.960000001</v>
      </c>
      <c r="P133" s="13">
        <v>0</v>
      </c>
    </row>
    <row r="134" spans="1:16" ht="45" x14ac:dyDescent="0.25">
      <c r="A134" s="4" t="s">
        <v>14</v>
      </c>
      <c r="B134" s="4" t="s">
        <v>15</v>
      </c>
      <c r="C134" s="4" t="s">
        <v>16</v>
      </c>
      <c r="D134" s="4" t="s">
        <v>17</v>
      </c>
      <c r="E134" s="4" t="s">
        <v>59</v>
      </c>
      <c r="F134" s="4" t="s">
        <v>124</v>
      </c>
      <c r="G134" s="4" t="s">
        <v>18</v>
      </c>
      <c r="H134" s="6">
        <v>6280530.96</v>
      </c>
      <c r="I134" s="6">
        <v>7135379.0099999998</v>
      </c>
      <c r="J134" s="6">
        <f t="shared" si="4"/>
        <v>13415909.969999999</v>
      </c>
      <c r="K134" s="6">
        <v>0</v>
      </c>
      <c r="L134" s="6">
        <v>5630814.4299999997</v>
      </c>
      <c r="M134" s="6">
        <v>5630814.4299999997</v>
      </c>
      <c r="N134" s="6">
        <v>5630814.4299999997</v>
      </c>
      <c r="O134" s="7">
        <f t="shared" si="5"/>
        <v>7785095.5399999991</v>
      </c>
      <c r="P134" s="13">
        <v>0</v>
      </c>
    </row>
    <row r="135" spans="1:16" ht="45" x14ac:dyDescent="0.25">
      <c r="A135" s="4" t="s">
        <v>14</v>
      </c>
      <c r="B135" s="4" t="s">
        <v>15</v>
      </c>
      <c r="C135" s="4" t="s">
        <v>16</v>
      </c>
      <c r="D135" s="4" t="s">
        <v>17</v>
      </c>
      <c r="E135" s="4" t="s">
        <v>60</v>
      </c>
      <c r="F135" s="4" t="s">
        <v>124</v>
      </c>
      <c r="G135" s="4" t="s">
        <v>18</v>
      </c>
      <c r="H135" s="6">
        <v>454589</v>
      </c>
      <c r="I135" s="6">
        <v>19868.88</v>
      </c>
      <c r="J135" s="6">
        <f t="shared" si="4"/>
        <v>474457.88</v>
      </c>
      <c r="K135" s="6">
        <v>0</v>
      </c>
      <c r="L135" s="6">
        <v>327950.13</v>
      </c>
      <c r="M135" s="6">
        <v>327950.13</v>
      </c>
      <c r="N135" s="6">
        <v>327950.13</v>
      </c>
      <c r="O135" s="7">
        <f t="shared" si="5"/>
        <v>146507.75</v>
      </c>
      <c r="P135" s="13">
        <v>0</v>
      </c>
    </row>
    <row r="136" spans="1:16" ht="45" x14ac:dyDescent="0.25">
      <c r="A136" s="4" t="s">
        <v>14</v>
      </c>
      <c r="B136" s="4" t="s">
        <v>15</v>
      </c>
      <c r="C136" s="4" t="s">
        <v>16</v>
      </c>
      <c r="D136" s="4" t="s">
        <v>17</v>
      </c>
      <c r="E136" s="4" t="s">
        <v>61</v>
      </c>
      <c r="F136" s="4" t="s">
        <v>124</v>
      </c>
      <c r="G136" s="4" t="s">
        <v>18</v>
      </c>
      <c r="H136" s="6">
        <v>1159727745.5999999</v>
      </c>
      <c r="I136" s="6">
        <v>291230675.17000002</v>
      </c>
      <c r="J136" s="6">
        <f t="shared" ref="J136:J199" si="6">H136+I136</f>
        <v>1450958420.77</v>
      </c>
      <c r="K136" s="6">
        <v>0</v>
      </c>
      <c r="L136" s="6">
        <v>914405906.42999995</v>
      </c>
      <c r="M136" s="6">
        <v>914405906.42999995</v>
      </c>
      <c r="N136" s="6">
        <v>721435346.36000001</v>
      </c>
      <c r="O136" s="7">
        <f t="shared" ref="O136:O199" si="7">H136+I136-L136</f>
        <v>536552514.34000003</v>
      </c>
      <c r="P136" s="13">
        <v>0</v>
      </c>
    </row>
    <row r="137" spans="1:16" ht="45" x14ac:dyDescent="0.25">
      <c r="A137" s="4" t="s">
        <v>14</v>
      </c>
      <c r="B137" s="4" t="s">
        <v>15</v>
      </c>
      <c r="C137" s="4" t="s">
        <v>16</v>
      </c>
      <c r="D137" s="4" t="s">
        <v>17</v>
      </c>
      <c r="E137" s="4" t="s">
        <v>62</v>
      </c>
      <c r="F137" s="4" t="s">
        <v>124</v>
      </c>
      <c r="G137" s="4" t="s">
        <v>18</v>
      </c>
      <c r="H137" s="6">
        <v>1554000005.98</v>
      </c>
      <c r="I137" s="6">
        <v>134511680.43000001</v>
      </c>
      <c r="J137" s="6">
        <f t="shared" si="6"/>
        <v>1688511686.4100001</v>
      </c>
      <c r="K137" s="6">
        <v>0</v>
      </c>
      <c r="L137" s="6">
        <v>1093140968.7</v>
      </c>
      <c r="M137" s="6">
        <v>1093140968.7</v>
      </c>
      <c r="N137" s="6">
        <v>1093140968.7</v>
      </c>
      <c r="O137" s="7">
        <f t="shared" si="7"/>
        <v>595370717.71000004</v>
      </c>
      <c r="P137" s="13">
        <v>0</v>
      </c>
    </row>
    <row r="138" spans="1:16" ht="45" x14ac:dyDescent="0.25">
      <c r="A138" s="4" t="s">
        <v>14</v>
      </c>
      <c r="B138" s="4" t="s">
        <v>15</v>
      </c>
      <c r="C138" s="4" t="s">
        <v>16</v>
      </c>
      <c r="D138" s="4" t="s">
        <v>17</v>
      </c>
      <c r="E138" s="4" t="s">
        <v>63</v>
      </c>
      <c r="F138" s="4" t="s">
        <v>124</v>
      </c>
      <c r="G138" s="4" t="s">
        <v>18</v>
      </c>
      <c r="H138" s="6">
        <v>234908408.37</v>
      </c>
      <c r="I138" s="6">
        <v>43283191.649999999</v>
      </c>
      <c r="J138" s="6">
        <f t="shared" si="6"/>
        <v>278191600.01999998</v>
      </c>
      <c r="K138" s="6">
        <v>0</v>
      </c>
      <c r="L138" s="6">
        <v>191955378.44</v>
      </c>
      <c r="M138" s="6">
        <v>191955378.44</v>
      </c>
      <c r="N138" s="6">
        <v>191955378.44</v>
      </c>
      <c r="O138" s="7">
        <f t="shared" si="7"/>
        <v>86236221.579999983</v>
      </c>
      <c r="P138" s="13">
        <v>0</v>
      </c>
    </row>
    <row r="139" spans="1:16" ht="45" x14ac:dyDescent="0.25">
      <c r="A139" s="4" t="s">
        <v>14</v>
      </c>
      <c r="B139" s="4" t="s">
        <v>15</v>
      </c>
      <c r="C139" s="4" t="s">
        <v>16</v>
      </c>
      <c r="D139" s="4" t="s">
        <v>17</v>
      </c>
      <c r="E139" s="4" t="s">
        <v>64</v>
      </c>
      <c r="F139" s="4" t="s">
        <v>124</v>
      </c>
      <c r="G139" s="4" t="s">
        <v>18</v>
      </c>
      <c r="H139" s="6">
        <v>45600099.479999997</v>
      </c>
      <c r="I139" s="6">
        <v>3027174.06</v>
      </c>
      <c r="J139" s="6">
        <f t="shared" si="6"/>
        <v>48627273.539999999</v>
      </c>
      <c r="K139" s="6">
        <v>0</v>
      </c>
      <c r="L139" s="6">
        <v>37008450.420000002</v>
      </c>
      <c r="M139" s="6">
        <v>37008450.420000002</v>
      </c>
      <c r="N139" s="6">
        <v>37008450.420000002</v>
      </c>
      <c r="O139" s="7">
        <f t="shared" si="7"/>
        <v>11618823.119999997</v>
      </c>
      <c r="P139" s="13">
        <v>0</v>
      </c>
    </row>
    <row r="140" spans="1:16" ht="45" x14ac:dyDescent="0.25">
      <c r="A140" s="4" t="s">
        <v>14</v>
      </c>
      <c r="B140" s="4" t="s">
        <v>15</v>
      </c>
      <c r="C140" s="4" t="s">
        <v>16</v>
      </c>
      <c r="D140" s="4" t="s">
        <v>17</v>
      </c>
      <c r="E140" s="4" t="s">
        <v>65</v>
      </c>
      <c r="F140" s="4" t="s">
        <v>124</v>
      </c>
      <c r="G140" s="4" t="s">
        <v>18</v>
      </c>
      <c r="H140" s="6">
        <v>9373331.5700000003</v>
      </c>
      <c r="I140" s="6">
        <v>125250.95</v>
      </c>
      <c r="J140" s="6">
        <f t="shared" si="6"/>
        <v>9498582.5199999996</v>
      </c>
      <c r="K140" s="6">
        <v>0</v>
      </c>
      <c r="L140" s="6">
        <v>6557312.6100000003</v>
      </c>
      <c r="M140" s="6">
        <v>6557312.6100000003</v>
      </c>
      <c r="N140" s="6">
        <v>6557312.6100000003</v>
      </c>
      <c r="O140" s="7">
        <f t="shared" si="7"/>
        <v>2941269.9099999992</v>
      </c>
      <c r="P140" s="13">
        <v>0</v>
      </c>
    </row>
    <row r="141" spans="1:16" ht="45" x14ac:dyDescent="0.25">
      <c r="A141" s="4" t="s">
        <v>14</v>
      </c>
      <c r="B141" s="4" t="s">
        <v>15</v>
      </c>
      <c r="C141" s="4" t="s">
        <v>16</v>
      </c>
      <c r="D141" s="4" t="s">
        <v>17</v>
      </c>
      <c r="E141" s="4" t="s">
        <v>66</v>
      </c>
      <c r="F141" s="4" t="s">
        <v>124</v>
      </c>
      <c r="G141" s="4" t="s">
        <v>18</v>
      </c>
      <c r="H141" s="6">
        <v>565572358.07000005</v>
      </c>
      <c r="I141" s="6">
        <v>60673638.369999997</v>
      </c>
      <c r="J141" s="6">
        <f t="shared" si="6"/>
        <v>626245996.44000006</v>
      </c>
      <c r="K141" s="6">
        <v>0</v>
      </c>
      <c r="L141" s="6">
        <v>461341145.05000001</v>
      </c>
      <c r="M141" s="6">
        <v>461341145.05000001</v>
      </c>
      <c r="N141" s="6">
        <v>461341145.05000001</v>
      </c>
      <c r="O141" s="7">
        <f t="shared" si="7"/>
        <v>164904851.39000005</v>
      </c>
      <c r="P141" s="13">
        <v>0</v>
      </c>
    </row>
    <row r="142" spans="1:16" ht="45" x14ac:dyDescent="0.25">
      <c r="A142" s="4" t="s">
        <v>14</v>
      </c>
      <c r="B142" s="4" t="s">
        <v>15</v>
      </c>
      <c r="C142" s="4" t="s">
        <v>16</v>
      </c>
      <c r="D142" s="4" t="s">
        <v>17</v>
      </c>
      <c r="E142" s="4" t="s">
        <v>67</v>
      </c>
      <c r="F142" s="4" t="s">
        <v>124</v>
      </c>
      <c r="G142" s="4" t="s">
        <v>18</v>
      </c>
      <c r="H142" s="6">
        <v>416880244.05000001</v>
      </c>
      <c r="I142" s="6">
        <v>60673638.390000001</v>
      </c>
      <c r="J142" s="6">
        <f t="shared" si="6"/>
        <v>477553882.44</v>
      </c>
      <c r="K142" s="6">
        <v>0</v>
      </c>
      <c r="L142" s="6">
        <v>389901560.31999999</v>
      </c>
      <c r="M142" s="6">
        <v>389901560.31999999</v>
      </c>
      <c r="N142" s="6">
        <v>389901560.31999999</v>
      </c>
      <c r="O142" s="7">
        <f t="shared" si="7"/>
        <v>87652322.120000005</v>
      </c>
      <c r="P142" s="13">
        <v>0</v>
      </c>
    </row>
    <row r="143" spans="1:16" ht="45" x14ac:dyDescent="0.25">
      <c r="A143" s="4" t="s">
        <v>14</v>
      </c>
      <c r="B143" s="4" t="s">
        <v>15</v>
      </c>
      <c r="C143" s="4" t="s">
        <v>16</v>
      </c>
      <c r="D143" s="4" t="s">
        <v>17</v>
      </c>
      <c r="E143" s="4" t="s">
        <v>68</v>
      </c>
      <c r="F143" s="4" t="s">
        <v>124</v>
      </c>
      <c r="G143" s="4" t="s">
        <v>18</v>
      </c>
      <c r="H143" s="6">
        <v>4200735153.7600002</v>
      </c>
      <c r="I143" s="6">
        <v>0</v>
      </c>
      <c r="J143" s="6">
        <f t="shared" si="6"/>
        <v>4200735153.7600002</v>
      </c>
      <c r="K143" s="6">
        <v>0</v>
      </c>
      <c r="L143" s="6">
        <v>3380736336.6199999</v>
      </c>
      <c r="M143" s="6">
        <v>3380736336.6199999</v>
      </c>
      <c r="N143" s="6">
        <v>3380736336.6199999</v>
      </c>
      <c r="O143" s="7">
        <f t="shared" si="7"/>
        <v>819998817.14000034</v>
      </c>
      <c r="P143" s="13">
        <v>0</v>
      </c>
    </row>
    <row r="144" spans="1:16" ht="45" x14ac:dyDescent="0.25">
      <c r="A144" s="4" t="s">
        <v>14</v>
      </c>
      <c r="B144" s="4" t="s">
        <v>15</v>
      </c>
      <c r="C144" s="4" t="s">
        <v>16</v>
      </c>
      <c r="D144" s="4" t="s">
        <v>17</v>
      </c>
      <c r="E144" s="4" t="s">
        <v>69</v>
      </c>
      <c r="F144" s="4" t="s">
        <v>124</v>
      </c>
      <c r="G144" s="4" t="s">
        <v>18</v>
      </c>
      <c r="H144" s="6">
        <v>32497610</v>
      </c>
      <c r="I144" s="6">
        <v>27364111.82</v>
      </c>
      <c r="J144" s="6">
        <f t="shared" si="6"/>
        <v>59861721.82</v>
      </c>
      <c r="K144" s="6">
        <v>651537.92000000004</v>
      </c>
      <c r="L144" s="6">
        <v>27806774.850000001</v>
      </c>
      <c r="M144" s="6">
        <v>27806774.850000001</v>
      </c>
      <c r="N144" s="6">
        <v>27806774.850000001</v>
      </c>
      <c r="O144" s="7">
        <f t="shared" si="7"/>
        <v>32054946.969999999</v>
      </c>
      <c r="P144" s="13">
        <v>0</v>
      </c>
    </row>
    <row r="145" spans="1:16" ht="45" x14ac:dyDescent="0.25">
      <c r="A145" s="4" t="s">
        <v>14</v>
      </c>
      <c r="B145" s="4" t="s">
        <v>15</v>
      </c>
      <c r="C145" s="4" t="s">
        <v>16</v>
      </c>
      <c r="D145" s="4" t="s">
        <v>17</v>
      </c>
      <c r="E145" s="4" t="s">
        <v>70</v>
      </c>
      <c r="F145" s="4" t="s">
        <v>124</v>
      </c>
      <c r="G145" s="4" t="s">
        <v>18</v>
      </c>
      <c r="H145" s="6">
        <v>75378159.079999998</v>
      </c>
      <c r="I145" s="6">
        <v>36362580.880000003</v>
      </c>
      <c r="J145" s="6">
        <f t="shared" si="6"/>
        <v>111740739.96000001</v>
      </c>
      <c r="K145" s="6">
        <v>0</v>
      </c>
      <c r="L145" s="6">
        <v>77850671.530000001</v>
      </c>
      <c r="M145" s="6">
        <v>77850671.530000001</v>
      </c>
      <c r="N145" s="6">
        <v>77850671.530000001</v>
      </c>
      <c r="O145" s="7">
        <f t="shared" si="7"/>
        <v>33890068.430000007</v>
      </c>
      <c r="P145" s="13">
        <v>0</v>
      </c>
    </row>
    <row r="146" spans="1:16" ht="45" x14ac:dyDescent="0.25">
      <c r="A146" s="4" t="s">
        <v>14</v>
      </c>
      <c r="B146" s="4" t="s">
        <v>15</v>
      </c>
      <c r="C146" s="4" t="s">
        <v>16</v>
      </c>
      <c r="D146" s="4" t="s">
        <v>17</v>
      </c>
      <c r="E146" s="4" t="s">
        <v>71</v>
      </c>
      <c r="F146" s="4" t="s">
        <v>124</v>
      </c>
      <c r="G146" s="4" t="s">
        <v>18</v>
      </c>
      <c r="H146" s="6">
        <v>11797476.15</v>
      </c>
      <c r="I146" s="6">
        <v>332546.86</v>
      </c>
      <c r="J146" s="6">
        <f t="shared" si="6"/>
        <v>12130023.01</v>
      </c>
      <c r="K146" s="6">
        <v>0</v>
      </c>
      <c r="L146" s="6">
        <v>8854516.8200000003</v>
      </c>
      <c r="M146" s="6">
        <v>8854516.8200000003</v>
      </c>
      <c r="N146" s="6">
        <v>8854516.8200000003</v>
      </c>
      <c r="O146" s="7">
        <f t="shared" si="7"/>
        <v>3275506.1899999995</v>
      </c>
      <c r="P146" s="13">
        <v>0</v>
      </c>
    </row>
    <row r="147" spans="1:16" ht="45" x14ac:dyDescent="0.25">
      <c r="A147" s="4" t="s">
        <v>14</v>
      </c>
      <c r="B147" s="4" t="s">
        <v>15</v>
      </c>
      <c r="C147" s="4" t="s">
        <v>16</v>
      </c>
      <c r="D147" s="4" t="s">
        <v>17</v>
      </c>
      <c r="E147" s="4" t="s">
        <v>72</v>
      </c>
      <c r="F147" s="4" t="s">
        <v>124</v>
      </c>
      <c r="G147" s="4" t="s">
        <v>18</v>
      </c>
      <c r="H147" s="6">
        <v>6893552.3799999999</v>
      </c>
      <c r="I147" s="6">
        <v>81958.5</v>
      </c>
      <c r="J147" s="6">
        <f t="shared" si="6"/>
        <v>6975510.8799999999</v>
      </c>
      <c r="K147" s="6">
        <v>0</v>
      </c>
      <c r="L147" s="6">
        <v>5716638.6200000001</v>
      </c>
      <c r="M147" s="6">
        <v>5716638.6200000001</v>
      </c>
      <c r="N147" s="6">
        <v>5716638.6200000001</v>
      </c>
      <c r="O147" s="7">
        <f t="shared" si="7"/>
        <v>1258872.2599999998</v>
      </c>
      <c r="P147" s="13">
        <v>0</v>
      </c>
    </row>
    <row r="148" spans="1:16" ht="45" x14ac:dyDescent="0.25">
      <c r="A148" s="4" t="s">
        <v>14</v>
      </c>
      <c r="B148" s="4" t="s">
        <v>15</v>
      </c>
      <c r="C148" s="4" t="s">
        <v>16</v>
      </c>
      <c r="D148" s="4" t="s">
        <v>17</v>
      </c>
      <c r="E148" s="4" t="s">
        <v>73</v>
      </c>
      <c r="F148" s="4" t="s">
        <v>124</v>
      </c>
      <c r="G148" s="4" t="s">
        <v>18</v>
      </c>
      <c r="H148" s="6">
        <v>3233179.84</v>
      </c>
      <c r="I148" s="6">
        <v>1115254.1599999999</v>
      </c>
      <c r="J148" s="6">
        <f t="shared" si="6"/>
        <v>4348434</v>
      </c>
      <c r="K148" s="6">
        <v>0</v>
      </c>
      <c r="L148" s="6">
        <v>3537000</v>
      </c>
      <c r="M148" s="6">
        <v>3537000</v>
      </c>
      <c r="N148" s="6">
        <v>3537000</v>
      </c>
      <c r="O148" s="7">
        <f t="shared" si="7"/>
        <v>811434</v>
      </c>
      <c r="P148" s="13">
        <v>0</v>
      </c>
    </row>
    <row r="149" spans="1:16" ht="45" x14ac:dyDescent="0.25">
      <c r="A149" s="4" t="s">
        <v>14</v>
      </c>
      <c r="B149" s="4" t="s">
        <v>15</v>
      </c>
      <c r="C149" s="4" t="s">
        <v>16</v>
      </c>
      <c r="D149" s="4" t="s">
        <v>17</v>
      </c>
      <c r="E149" s="4" t="s">
        <v>74</v>
      </c>
      <c r="F149" s="4" t="s">
        <v>124</v>
      </c>
      <c r="G149" s="4" t="s">
        <v>18</v>
      </c>
      <c r="H149" s="6">
        <v>4543158.13</v>
      </c>
      <c r="I149" s="6">
        <v>146884.53</v>
      </c>
      <c r="J149" s="6">
        <f t="shared" si="6"/>
        <v>4690042.66</v>
      </c>
      <c r="K149" s="6">
        <v>0</v>
      </c>
      <c r="L149" s="6">
        <v>2815566.82</v>
      </c>
      <c r="M149" s="6">
        <v>2815566.82</v>
      </c>
      <c r="N149" s="6">
        <v>2815566.82</v>
      </c>
      <c r="O149" s="7">
        <f t="shared" si="7"/>
        <v>1874475.8400000003</v>
      </c>
      <c r="P149" s="13">
        <v>0</v>
      </c>
    </row>
    <row r="150" spans="1:16" ht="45" x14ac:dyDescent="0.25">
      <c r="A150" s="4" t="s">
        <v>14</v>
      </c>
      <c r="B150" s="4" t="s">
        <v>15</v>
      </c>
      <c r="C150" s="4" t="s">
        <v>16</v>
      </c>
      <c r="D150" s="4" t="s">
        <v>17</v>
      </c>
      <c r="E150" s="4" t="s">
        <v>75</v>
      </c>
      <c r="F150" s="4" t="s">
        <v>124</v>
      </c>
      <c r="G150" s="4" t="s">
        <v>18</v>
      </c>
      <c r="H150" s="6">
        <v>33412375.420000002</v>
      </c>
      <c r="I150" s="6">
        <v>12662647.210000001</v>
      </c>
      <c r="J150" s="6">
        <f t="shared" si="6"/>
        <v>46075022.630000003</v>
      </c>
      <c r="K150" s="6">
        <v>0</v>
      </c>
      <c r="L150" s="6">
        <v>36442461.310000002</v>
      </c>
      <c r="M150" s="6">
        <v>36442461.310000002</v>
      </c>
      <c r="N150" s="6">
        <v>36442461.310000002</v>
      </c>
      <c r="O150" s="7">
        <f t="shared" si="7"/>
        <v>9632561.3200000003</v>
      </c>
      <c r="P150" s="13">
        <v>0</v>
      </c>
    </row>
    <row r="151" spans="1:16" ht="45" x14ac:dyDescent="0.25">
      <c r="A151" s="4" t="s">
        <v>14</v>
      </c>
      <c r="B151" s="4" t="s">
        <v>15</v>
      </c>
      <c r="C151" s="4" t="s">
        <v>16</v>
      </c>
      <c r="D151" s="4" t="s">
        <v>17</v>
      </c>
      <c r="E151" s="4" t="s">
        <v>76</v>
      </c>
      <c r="F151" s="4" t="s">
        <v>124</v>
      </c>
      <c r="G151" s="4" t="s">
        <v>18</v>
      </c>
      <c r="H151" s="6">
        <v>11498086.460000001</v>
      </c>
      <c r="I151" s="6">
        <v>4150000</v>
      </c>
      <c r="J151" s="6">
        <f t="shared" si="6"/>
        <v>15648086.460000001</v>
      </c>
      <c r="K151" s="6">
        <v>0</v>
      </c>
      <c r="L151" s="6">
        <v>14024838.65</v>
      </c>
      <c r="M151" s="6">
        <v>14024838.65</v>
      </c>
      <c r="N151" s="6">
        <v>14024838.65</v>
      </c>
      <c r="O151" s="7">
        <f t="shared" si="7"/>
        <v>1623247.8100000005</v>
      </c>
      <c r="P151" s="13">
        <v>0</v>
      </c>
    </row>
    <row r="152" spans="1:16" ht="45" x14ac:dyDescent="0.25">
      <c r="A152" s="4" t="s">
        <v>14</v>
      </c>
      <c r="B152" s="4" t="s">
        <v>15</v>
      </c>
      <c r="C152" s="4" t="s">
        <v>16</v>
      </c>
      <c r="D152" s="4" t="s">
        <v>17</v>
      </c>
      <c r="E152" s="4" t="s">
        <v>77</v>
      </c>
      <c r="F152" s="4" t="s">
        <v>124</v>
      </c>
      <c r="G152" s="4" t="s">
        <v>18</v>
      </c>
      <c r="H152" s="6">
        <v>9327417.2899999991</v>
      </c>
      <c r="I152" s="6">
        <v>2771091.71</v>
      </c>
      <c r="J152" s="6">
        <f t="shared" si="6"/>
        <v>12098509</v>
      </c>
      <c r="K152" s="6">
        <v>0</v>
      </c>
      <c r="L152" s="6">
        <v>10527124.949999999</v>
      </c>
      <c r="M152" s="6">
        <v>10527124.949999999</v>
      </c>
      <c r="N152" s="6">
        <v>10527124.949999999</v>
      </c>
      <c r="O152" s="7">
        <f t="shared" si="7"/>
        <v>1571384.0500000007</v>
      </c>
      <c r="P152" s="13">
        <v>0</v>
      </c>
    </row>
    <row r="153" spans="1:16" ht="45" x14ac:dyDescent="0.25">
      <c r="A153" s="4" t="s">
        <v>14</v>
      </c>
      <c r="B153" s="4" t="s">
        <v>15</v>
      </c>
      <c r="C153" s="4" t="s">
        <v>16</v>
      </c>
      <c r="D153" s="4" t="s">
        <v>17</v>
      </c>
      <c r="E153" s="4" t="s">
        <v>78</v>
      </c>
      <c r="F153" s="4" t="s">
        <v>124</v>
      </c>
      <c r="G153" s="4" t="s">
        <v>18</v>
      </c>
      <c r="H153" s="6">
        <v>15357957.25</v>
      </c>
      <c r="I153" s="6">
        <v>4441596</v>
      </c>
      <c r="J153" s="6">
        <f t="shared" si="6"/>
        <v>19799553.25</v>
      </c>
      <c r="K153" s="6">
        <v>0</v>
      </c>
      <c r="L153" s="6">
        <v>13119981.84</v>
      </c>
      <c r="M153" s="6">
        <v>13119981.84</v>
      </c>
      <c r="N153" s="6">
        <v>13119981.84</v>
      </c>
      <c r="O153" s="7">
        <f t="shared" si="7"/>
        <v>6679571.4100000001</v>
      </c>
      <c r="P153" s="13">
        <v>0</v>
      </c>
    </row>
    <row r="154" spans="1:16" ht="45" x14ac:dyDescent="0.25">
      <c r="A154" s="4" t="s">
        <v>14</v>
      </c>
      <c r="B154" s="4" t="s">
        <v>15</v>
      </c>
      <c r="C154" s="4" t="s">
        <v>16</v>
      </c>
      <c r="D154" s="4" t="s">
        <v>17</v>
      </c>
      <c r="E154" s="4" t="s">
        <v>79</v>
      </c>
      <c r="F154" s="4" t="s">
        <v>124</v>
      </c>
      <c r="G154" s="4" t="s">
        <v>18</v>
      </c>
      <c r="H154" s="6">
        <v>14838178.310000001</v>
      </c>
      <c r="I154" s="6">
        <v>0</v>
      </c>
      <c r="J154" s="6">
        <f t="shared" si="6"/>
        <v>14838178.310000001</v>
      </c>
      <c r="K154" s="6">
        <v>0</v>
      </c>
      <c r="L154" s="6">
        <v>6544951.3700000001</v>
      </c>
      <c r="M154" s="6">
        <v>6544951.3700000001</v>
      </c>
      <c r="N154" s="6">
        <v>6544951.3700000001</v>
      </c>
      <c r="O154" s="7">
        <f t="shared" si="7"/>
        <v>8293226.9400000004</v>
      </c>
      <c r="P154" s="13">
        <v>0</v>
      </c>
    </row>
    <row r="155" spans="1:16" ht="45" x14ac:dyDescent="0.25">
      <c r="A155" s="4" t="s">
        <v>14</v>
      </c>
      <c r="B155" s="4" t="s">
        <v>15</v>
      </c>
      <c r="C155" s="4" t="s">
        <v>16</v>
      </c>
      <c r="D155" s="4" t="s">
        <v>17</v>
      </c>
      <c r="E155" s="4" t="s">
        <v>80</v>
      </c>
      <c r="F155" s="4" t="s">
        <v>124</v>
      </c>
      <c r="G155" s="4" t="s">
        <v>18</v>
      </c>
      <c r="H155" s="6">
        <v>8877334.3100000005</v>
      </c>
      <c r="I155" s="6">
        <v>2748866</v>
      </c>
      <c r="J155" s="6">
        <f t="shared" si="6"/>
        <v>11626200.310000001</v>
      </c>
      <c r="K155" s="6">
        <v>0</v>
      </c>
      <c r="L155" s="6">
        <v>7286319.8399999999</v>
      </c>
      <c r="M155" s="6">
        <v>7286319.8399999999</v>
      </c>
      <c r="N155" s="6">
        <v>7286319.8399999999</v>
      </c>
      <c r="O155" s="7">
        <f t="shared" si="7"/>
        <v>4339880.4700000007</v>
      </c>
      <c r="P155" s="13">
        <v>0</v>
      </c>
    </row>
    <row r="156" spans="1:16" ht="45" x14ac:dyDescent="0.25">
      <c r="A156" s="4" t="s">
        <v>14</v>
      </c>
      <c r="B156" s="4" t="s">
        <v>15</v>
      </c>
      <c r="C156" s="4" t="s">
        <v>16</v>
      </c>
      <c r="D156" s="4" t="s">
        <v>17</v>
      </c>
      <c r="E156" s="4" t="s">
        <v>81</v>
      </c>
      <c r="F156" s="4" t="s">
        <v>124</v>
      </c>
      <c r="G156" s="4" t="s">
        <v>18</v>
      </c>
      <c r="H156" s="6">
        <v>122920645.68000001</v>
      </c>
      <c r="I156" s="6">
        <v>3820569.97</v>
      </c>
      <c r="J156" s="6">
        <f t="shared" si="6"/>
        <v>126741215.65000001</v>
      </c>
      <c r="K156" s="6">
        <v>0</v>
      </c>
      <c r="L156" s="6">
        <v>101199918.88</v>
      </c>
      <c r="M156" s="6">
        <v>101199918.88</v>
      </c>
      <c r="N156" s="6">
        <v>99449633.879999995</v>
      </c>
      <c r="O156" s="7">
        <f t="shared" si="7"/>
        <v>25541296.770000011</v>
      </c>
      <c r="P156" s="13">
        <v>0</v>
      </c>
    </row>
    <row r="157" spans="1:16" ht="45" x14ac:dyDescent="0.25">
      <c r="A157" s="4" t="s">
        <v>14</v>
      </c>
      <c r="B157" s="4" t="s">
        <v>15</v>
      </c>
      <c r="C157" s="4" t="s">
        <v>16</v>
      </c>
      <c r="D157" s="4" t="s">
        <v>17</v>
      </c>
      <c r="E157" s="4" t="s">
        <v>82</v>
      </c>
      <c r="F157" s="4" t="s">
        <v>124</v>
      </c>
      <c r="G157" s="4" t="s">
        <v>18</v>
      </c>
      <c r="H157" s="6">
        <v>15598368.73</v>
      </c>
      <c r="I157" s="6">
        <v>3617254</v>
      </c>
      <c r="J157" s="6">
        <f t="shared" si="6"/>
        <v>19215622.73</v>
      </c>
      <c r="K157" s="6">
        <v>0</v>
      </c>
      <c r="L157" s="6">
        <v>11839776.609999999</v>
      </c>
      <c r="M157" s="6">
        <v>11839776.609999999</v>
      </c>
      <c r="N157" s="6">
        <v>11839776.609999999</v>
      </c>
      <c r="O157" s="7">
        <f t="shared" si="7"/>
        <v>7375846.120000001</v>
      </c>
      <c r="P157" s="13">
        <v>0</v>
      </c>
    </row>
    <row r="158" spans="1:16" ht="45" x14ac:dyDescent="0.25">
      <c r="A158" s="4" t="s">
        <v>14</v>
      </c>
      <c r="B158" s="4" t="s">
        <v>15</v>
      </c>
      <c r="C158" s="4" t="s">
        <v>16</v>
      </c>
      <c r="D158" s="4" t="s">
        <v>17</v>
      </c>
      <c r="E158" s="4" t="s">
        <v>83</v>
      </c>
      <c r="F158" s="4" t="s">
        <v>124</v>
      </c>
      <c r="G158" s="4" t="s">
        <v>18</v>
      </c>
      <c r="H158" s="6">
        <v>17843053.690000001</v>
      </c>
      <c r="I158" s="6">
        <v>3805252</v>
      </c>
      <c r="J158" s="6">
        <f t="shared" si="6"/>
        <v>21648305.690000001</v>
      </c>
      <c r="K158" s="6">
        <v>0</v>
      </c>
      <c r="L158" s="6">
        <v>12600213.27</v>
      </c>
      <c r="M158" s="6">
        <v>12600213.27</v>
      </c>
      <c r="N158" s="6">
        <v>12600213.27</v>
      </c>
      <c r="O158" s="7">
        <f t="shared" si="7"/>
        <v>9048092.4200000018</v>
      </c>
      <c r="P158" s="13">
        <v>0</v>
      </c>
    </row>
    <row r="159" spans="1:16" ht="45" x14ac:dyDescent="0.25">
      <c r="A159" s="4" t="s">
        <v>14</v>
      </c>
      <c r="B159" s="4" t="s">
        <v>15</v>
      </c>
      <c r="C159" s="4" t="s">
        <v>16</v>
      </c>
      <c r="D159" s="4" t="s">
        <v>17</v>
      </c>
      <c r="E159" s="4" t="s">
        <v>84</v>
      </c>
      <c r="F159" s="4" t="s">
        <v>124</v>
      </c>
      <c r="G159" s="4" t="s">
        <v>18</v>
      </c>
      <c r="H159" s="6">
        <v>14767052.220000001</v>
      </c>
      <c r="I159" s="6">
        <v>3895167</v>
      </c>
      <c r="J159" s="6">
        <f t="shared" si="6"/>
        <v>18662219.219999999</v>
      </c>
      <c r="K159" s="6">
        <v>0</v>
      </c>
      <c r="L159" s="6">
        <v>10062485.49</v>
      </c>
      <c r="M159" s="6">
        <v>10062485.49</v>
      </c>
      <c r="N159" s="6">
        <v>10062485.49</v>
      </c>
      <c r="O159" s="7">
        <f t="shared" si="7"/>
        <v>8599733.7299999986</v>
      </c>
      <c r="P159" s="13">
        <v>0</v>
      </c>
    </row>
    <row r="160" spans="1:16" ht="45" x14ac:dyDescent="0.25">
      <c r="A160" s="4" t="s">
        <v>14</v>
      </c>
      <c r="B160" s="4" t="s">
        <v>15</v>
      </c>
      <c r="C160" s="4" t="s">
        <v>16</v>
      </c>
      <c r="D160" s="4" t="s">
        <v>17</v>
      </c>
      <c r="E160" s="4" t="s">
        <v>85</v>
      </c>
      <c r="F160" s="4" t="s">
        <v>124</v>
      </c>
      <c r="G160" s="4" t="s">
        <v>18</v>
      </c>
      <c r="H160" s="6">
        <v>140409186.62</v>
      </c>
      <c r="I160" s="6">
        <v>14155529.9</v>
      </c>
      <c r="J160" s="6">
        <f t="shared" si="6"/>
        <v>154564716.52000001</v>
      </c>
      <c r="K160" s="6">
        <v>0</v>
      </c>
      <c r="L160" s="6">
        <v>130414234.20999999</v>
      </c>
      <c r="M160" s="6">
        <v>130414234.20999999</v>
      </c>
      <c r="N160" s="6">
        <v>130414234.20999999</v>
      </c>
      <c r="O160" s="7">
        <f t="shared" si="7"/>
        <v>24150482.310000017</v>
      </c>
      <c r="P160" s="13">
        <v>0</v>
      </c>
    </row>
    <row r="161" spans="1:16" ht="45" x14ac:dyDescent="0.25">
      <c r="A161" s="4" t="s">
        <v>14</v>
      </c>
      <c r="B161" s="4" t="s">
        <v>15</v>
      </c>
      <c r="C161" s="4" t="s">
        <v>16</v>
      </c>
      <c r="D161" s="4" t="s">
        <v>17</v>
      </c>
      <c r="E161" s="4" t="s">
        <v>86</v>
      </c>
      <c r="F161" s="4" t="s">
        <v>124</v>
      </c>
      <c r="G161" s="4" t="s">
        <v>18</v>
      </c>
      <c r="H161" s="6">
        <v>20197945.800000001</v>
      </c>
      <c r="I161" s="6">
        <v>4006499.39</v>
      </c>
      <c r="J161" s="6">
        <f t="shared" si="6"/>
        <v>24204445.190000001</v>
      </c>
      <c r="K161" s="6">
        <v>0</v>
      </c>
      <c r="L161" s="6">
        <v>15926732.119999999</v>
      </c>
      <c r="M161" s="6">
        <v>15926732.119999999</v>
      </c>
      <c r="N161" s="6">
        <v>14808656.01</v>
      </c>
      <c r="O161" s="7">
        <f t="shared" si="7"/>
        <v>8277713.0700000022</v>
      </c>
      <c r="P161" s="13">
        <v>0</v>
      </c>
    </row>
    <row r="162" spans="1:16" ht="45" x14ac:dyDescent="0.25">
      <c r="A162" s="4" t="s">
        <v>14</v>
      </c>
      <c r="B162" s="4" t="s">
        <v>15</v>
      </c>
      <c r="C162" s="4" t="s">
        <v>16</v>
      </c>
      <c r="D162" s="4" t="s">
        <v>17</v>
      </c>
      <c r="E162" s="4" t="s">
        <v>87</v>
      </c>
      <c r="F162" s="4" t="s">
        <v>124</v>
      </c>
      <c r="G162" s="4" t="s">
        <v>18</v>
      </c>
      <c r="H162" s="6">
        <v>12762937.710000001</v>
      </c>
      <c r="I162" s="6">
        <v>407026.3</v>
      </c>
      <c r="J162" s="6">
        <f t="shared" si="6"/>
        <v>13169964.010000002</v>
      </c>
      <c r="K162" s="6">
        <v>0</v>
      </c>
      <c r="L162" s="6">
        <v>8978599.1099999994</v>
      </c>
      <c r="M162" s="6">
        <v>8978599.1099999994</v>
      </c>
      <c r="N162" s="6">
        <v>8978599.1099999994</v>
      </c>
      <c r="O162" s="7">
        <f t="shared" si="7"/>
        <v>4191364.9000000022</v>
      </c>
      <c r="P162" s="13">
        <v>0</v>
      </c>
    </row>
    <row r="163" spans="1:16" ht="45" x14ac:dyDescent="0.25">
      <c r="A163" s="4" t="s">
        <v>14</v>
      </c>
      <c r="B163" s="4" t="s">
        <v>15</v>
      </c>
      <c r="C163" s="4" t="s">
        <v>16</v>
      </c>
      <c r="D163" s="4" t="s">
        <v>17</v>
      </c>
      <c r="E163" s="4" t="s">
        <v>88</v>
      </c>
      <c r="F163" s="4" t="s">
        <v>124</v>
      </c>
      <c r="G163" s="4" t="s">
        <v>18</v>
      </c>
      <c r="H163" s="6">
        <v>50558327</v>
      </c>
      <c r="I163" s="6">
        <v>-496408.13</v>
      </c>
      <c r="J163" s="6">
        <f t="shared" si="6"/>
        <v>50061918.869999997</v>
      </c>
      <c r="K163" s="6">
        <v>0</v>
      </c>
      <c r="L163" s="6">
        <v>24012957.030000001</v>
      </c>
      <c r="M163" s="6">
        <v>24012957.030000001</v>
      </c>
      <c r="N163" s="6">
        <v>24012957.030000001</v>
      </c>
      <c r="O163" s="7">
        <f t="shared" si="7"/>
        <v>26048961.839999996</v>
      </c>
      <c r="P163" s="13">
        <v>0</v>
      </c>
    </row>
    <row r="164" spans="1:16" ht="45" x14ac:dyDescent="0.25">
      <c r="A164" s="4" t="s">
        <v>14</v>
      </c>
      <c r="B164" s="4" t="s">
        <v>15</v>
      </c>
      <c r="C164" s="4" t="s">
        <v>16</v>
      </c>
      <c r="D164" s="4" t="s">
        <v>17</v>
      </c>
      <c r="E164" s="4" t="s">
        <v>89</v>
      </c>
      <c r="F164" s="4" t="s">
        <v>124</v>
      </c>
      <c r="G164" s="4" t="s">
        <v>18</v>
      </c>
      <c r="H164" s="6">
        <v>5788136</v>
      </c>
      <c r="I164" s="6">
        <v>0</v>
      </c>
      <c r="J164" s="6">
        <f t="shared" si="6"/>
        <v>5788136</v>
      </c>
      <c r="K164" s="6">
        <v>0</v>
      </c>
      <c r="L164" s="6">
        <v>4535608</v>
      </c>
      <c r="M164" s="6">
        <v>4535608</v>
      </c>
      <c r="N164" s="6">
        <v>4535608</v>
      </c>
      <c r="O164" s="7">
        <f t="shared" si="7"/>
        <v>1252528</v>
      </c>
      <c r="P164" s="13">
        <v>0</v>
      </c>
    </row>
    <row r="165" spans="1:16" ht="45" x14ac:dyDescent="0.25">
      <c r="A165" s="4" t="s">
        <v>14</v>
      </c>
      <c r="B165" s="4" t="s">
        <v>15</v>
      </c>
      <c r="C165" s="4" t="s">
        <v>16</v>
      </c>
      <c r="D165" s="4" t="s">
        <v>17</v>
      </c>
      <c r="E165" s="4" t="s">
        <v>90</v>
      </c>
      <c r="F165" s="4" t="s">
        <v>124</v>
      </c>
      <c r="G165" s="4" t="s">
        <v>18</v>
      </c>
      <c r="H165" s="6">
        <v>5000000</v>
      </c>
      <c r="I165" s="6">
        <v>0</v>
      </c>
      <c r="J165" s="6">
        <f t="shared" si="6"/>
        <v>5000000</v>
      </c>
      <c r="K165" s="6">
        <v>0</v>
      </c>
      <c r="L165" s="6">
        <v>1994361.5</v>
      </c>
      <c r="M165" s="6">
        <v>1994361.5</v>
      </c>
      <c r="N165" s="6">
        <v>1994361.5</v>
      </c>
      <c r="O165" s="7">
        <f t="shared" si="7"/>
        <v>3005638.5</v>
      </c>
      <c r="P165" s="13">
        <v>0</v>
      </c>
    </row>
    <row r="166" spans="1:16" ht="45" x14ac:dyDescent="0.25">
      <c r="A166" s="4" t="s">
        <v>14</v>
      </c>
      <c r="B166" s="4" t="s">
        <v>15</v>
      </c>
      <c r="C166" s="4" t="s">
        <v>16</v>
      </c>
      <c r="D166" s="4" t="s">
        <v>17</v>
      </c>
      <c r="E166" s="4" t="s">
        <v>91</v>
      </c>
      <c r="F166" s="4" t="s">
        <v>124</v>
      </c>
      <c r="G166" s="4" t="s">
        <v>18</v>
      </c>
      <c r="H166" s="6">
        <v>12000000</v>
      </c>
      <c r="I166" s="6">
        <v>0</v>
      </c>
      <c r="J166" s="6">
        <f t="shared" si="6"/>
        <v>12000000</v>
      </c>
      <c r="K166" s="6">
        <v>0</v>
      </c>
      <c r="L166" s="6">
        <v>7474140</v>
      </c>
      <c r="M166" s="6">
        <v>7474140</v>
      </c>
      <c r="N166" s="6">
        <v>7474140</v>
      </c>
      <c r="O166" s="7">
        <f t="shared" si="7"/>
        <v>4525860</v>
      </c>
      <c r="P166" s="13">
        <v>0</v>
      </c>
    </row>
    <row r="167" spans="1:16" ht="45" x14ac:dyDescent="0.25">
      <c r="A167" s="4" t="s">
        <v>14</v>
      </c>
      <c r="B167" s="4" t="s">
        <v>15</v>
      </c>
      <c r="C167" s="4" t="s">
        <v>16</v>
      </c>
      <c r="D167" s="4" t="s">
        <v>17</v>
      </c>
      <c r="E167" s="4" t="s">
        <v>92</v>
      </c>
      <c r="F167" s="4" t="s">
        <v>124</v>
      </c>
      <c r="G167" s="4" t="s">
        <v>18</v>
      </c>
      <c r="H167" s="6">
        <v>3000000</v>
      </c>
      <c r="I167" s="6">
        <v>0</v>
      </c>
      <c r="J167" s="6">
        <f t="shared" si="6"/>
        <v>3000000</v>
      </c>
      <c r="K167" s="6">
        <v>0</v>
      </c>
      <c r="L167" s="6">
        <v>1250000</v>
      </c>
      <c r="M167" s="6">
        <v>1250000</v>
      </c>
      <c r="N167" s="6">
        <v>1250000</v>
      </c>
      <c r="O167" s="7">
        <f t="shared" si="7"/>
        <v>1750000</v>
      </c>
      <c r="P167" s="13">
        <v>0</v>
      </c>
    </row>
    <row r="168" spans="1:16" ht="45" x14ac:dyDescent="0.25">
      <c r="A168" s="4" t="s">
        <v>14</v>
      </c>
      <c r="B168" s="4" t="s">
        <v>15</v>
      </c>
      <c r="C168" s="4" t="s">
        <v>16</v>
      </c>
      <c r="D168" s="4" t="s">
        <v>17</v>
      </c>
      <c r="E168" s="4" t="s">
        <v>93</v>
      </c>
      <c r="F168" s="4" t="s">
        <v>124</v>
      </c>
      <c r="G168" s="4" t="s">
        <v>18</v>
      </c>
      <c r="H168" s="6">
        <v>64490567.280000001</v>
      </c>
      <c r="I168" s="6">
        <v>28301707.93</v>
      </c>
      <c r="J168" s="6">
        <f t="shared" si="6"/>
        <v>92792275.210000008</v>
      </c>
      <c r="K168" s="6">
        <v>0</v>
      </c>
      <c r="L168" s="6">
        <v>62163404.390000001</v>
      </c>
      <c r="M168" s="6">
        <v>62163404.390000001</v>
      </c>
      <c r="N168" s="6">
        <v>62163404.390000001</v>
      </c>
      <c r="O168" s="7">
        <f t="shared" si="7"/>
        <v>30628870.820000008</v>
      </c>
      <c r="P168" s="13">
        <v>0</v>
      </c>
    </row>
    <row r="169" spans="1:16" ht="45" x14ac:dyDescent="0.25">
      <c r="A169" s="4" t="s">
        <v>14</v>
      </c>
      <c r="B169" s="4" t="s">
        <v>15</v>
      </c>
      <c r="C169" s="4" t="s">
        <v>16</v>
      </c>
      <c r="D169" s="4" t="s">
        <v>17</v>
      </c>
      <c r="E169" s="4" t="s">
        <v>94</v>
      </c>
      <c r="F169" s="4" t="s">
        <v>124</v>
      </c>
      <c r="G169" s="4" t="s">
        <v>18</v>
      </c>
      <c r="H169" s="6">
        <v>37541024.609999999</v>
      </c>
      <c r="I169" s="6">
        <v>969718.8</v>
      </c>
      <c r="J169" s="6">
        <f t="shared" si="6"/>
        <v>38510743.409999996</v>
      </c>
      <c r="K169" s="6">
        <v>0</v>
      </c>
      <c r="L169" s="6">
        <v>33117420.440000001</v>
      </c>
      <c r="M169" s="6">
        <v>33117420.440000001</v>
      </c>
      <c r="N169" s="6">
        <v>33117420.440000001</v>
      </c>
      <c r="O169" s="7">
        <f t="shared" si="7"/>
        <v>5393322.9699999951</v>
      </c>
      <c r="P169" s="13">
        <v>0</v>
      </c>
    </row>
    <row r="170" spans="1:16" ht="45" x14ac:dyDescent="0.25">
      <c r="A170" s="4" t="s">
        <v>14</v>
      </c>
      <c r="B170" s="4" t="s">
        <v>15</v>
      </c>
      <c r="C170" s="4" t="s">
        <v>16</v>
      </c>
      <c r="D170" s="4" t="s">
        <v>17</v>
      </c>
      <c r="E170" s="4" t="s">
        <v>95</v>
      </c>
      <c r="F170" s="4" t="s">
        <v>124</v>
      </c>
      <c r="G170" s="4" t="s">
        <v>18</v>
      </c>
      <c r="H170" s="6">
        <v>64316942</v>
      </c>
      <c r="I170" s="6">
        <v>15131408.4</v>
      </c>
      <c r="J170" s="6">
        <f t="shared" si="6"/>
        <v>79448350.400000006</v>
      </c>
      <c r="K170" s="6">
        <v>0</v>
      </c>
      <c r="L170" s="6">
        <v>67292270.989999995</v>
      </c>
      <c r="M170" s="6">
        <v>67292270.989999995</v>
      </c>
      <c r="N170" s="6">
        <v>67292270.989999995</v>
      </c>
      <c r="O170" s="7">
        <f t="shared" si="7"/>
        <v>12156079.410000011</v>
      </c>
      <c r="P170" s="13">
        <v>0</v>
      </c>
    </row>
    <row r="171" spans="1:16" ht="45" x14ac:dyDescent="0.25">
      <c r="A171" s="4" t="s">
        <v>14</v>
      </c>
      <c r="B171" s="4" t="s">
        <v>15</v>
      </c>
      <c r="C171" s="4" t="s">
        <v>16</v>
      </c>
      <c r="D171" s="4" t="s">
        <v>17</v>
      </c>
      <c r="E171" s="4" t="s">
        <v>96</v>
      </c>
      <c r="F171" s="4" t="s">
        <v>124</v>
      </c>
      <c r="G171" s="4" t="s">
        <v>18</v>
      </c>
      <c r="H171" s="6">
        <v>421015026</v>
      </c>
      <c r="I171" s="6">
        <v>99622531.359999999</v>
      </c>
      <c r="J171" s="6">
        <f t="shared" si="6"/>
        <v>520637557.36000001</v>
      </c>
      <c r="K171" s="6">
        <v>0</v>
      </c>
      <c r="L171" s="6">
        <v>381495711.27999997</v>
      </c>
      <c r="M171" s="6">
        <v>381495711.27999997</v>
      </c>
      <c r="N171" s="6">
        <v>381495711.27999997</v>
      </c>
      <c r="O171" s="7">
        <f t="shared" si="7"/>
        <v>139141846.08000004</v>
      </c>
      <c r="P171" s="13">
        <v>0</v>
      </c>
    </row>
    <row r="172" spans="1:16" ht="45" x14ac:dyDescent="0.25">
      <c r="A172" s="4" t="s">
        <v>14</v>
      </c>
      <c r="B172" s="4" t="s">
        <v>15</v>
      </c>
      <c r="C172" s="4" t="s">
        <v>16</v>
      </c>
      <c r="D172" s="4" t="s">
        <v>17</v>
      </c>
      <c r="E172" s="4" t="s">
        <v>97</v>
      </c>
      <c r="F172" s="4" t="s">
        <v>124</v>
      </c>
      <c r="G172" s="4" t="s">
        <v>18</v>
      </c>
      <c r="H172" s="6">
        <v>20000000</v>
      </c>
      <c r="I172" s="6">
        <v>32000000</v>
      </c>
      <c r="J172" s="6">
        <f t="shared" si="6"/>
        <v>52000000</v>
      </c>
      <c r="K172" s="6">
        <v>2600000</v>
      </c>
      <c r="L172" s="6">
        <v>45050000</v>
      </c>
      <c r="M172" s="6">
        <v>45050000</v>
      </c>
      <c r="N172" s="6">
        <v>45050000</v>
      </c>
      <c r="O172" s="7">
        <f t="shared" si="7"/>
        <v>6950000</v>
      </c>
      <c r="P172" s="13">
        <v>0</v>
      </c>
    </row>
    <row r="173" spans="1:16" ht="45" x14ac:dyDescent="0.25">
      <c r="A173" s="4" t="s">
        <v>14</v>
      </c>
      <c r="B173" s="4" t="s">
        <v>15</v>
      </c>
      <c r="C173" s="4" t="s">
        <v>16</v>
      </c>
      <c r="D173" s="4" t="s">
        <v>17</v>
      </c>
      <c r="E173" s="4" t="s">
        <v>98</v>
      </c>
      <c r="F173" s="4" t="s">
        <v>124</v>
      </c>
      <c r="G173" s="4" t="s">
        <v>18</v>
      </c>
      <c r="H173" s="6">
        <v>3573174911</v>
      </c>
      <c r="I173" s="6">
        <v>0</v>
      </c>
      <c r="J173" s="6">
        <f t="shared" si="6"/>
        <v>3573174911</v>
      </c>
      <c r="K173" s="6">
        <v>0</v>
      </c>
      <c r="L173" s="6">
        <v>3114359494.5100002</v>
      </c>
      <c r="M173" s="6">
        <v>3114359494.5100002</v>
      </c>
      <c r="N173" s="6">
        <v>3114359494.5100002</v>
      </c>
      <c r="O173" s="7">
        <f t="shared" si="7"/>
        <v>458815416.48999977</v>
      </c>
      <c r="P173" s="13">
        <v>0</v>
      </c>
    </row>
    <row r="174" spans="1:16" ht="45" x14ac:dyDescent="0.25">
      <c r="A174" s="4" t="s">
        <v>14</v>
      </c>
      <c r="B174" s="4" t="s">
        <v>15</v>
      </c>
      <c r="C174" s="4" t="s">
        <v>16</v>
      </c>
      <c r="D174" s="4" t="s">
        <v>17</v>
      </c>
      <c r="E174" s="4" t="s">
        <v>99</v>
      </c>
      <c r="F174" s="4" t="s">
        <v>124</v>
      </c>
      <c r="G174" s="4" t="s">
        <v>18</v>
      </c>
      <c r="H174" s="6">
        <v>768287.02</v>
      </c>
      <c r="I174" s="6">
        <v>0</v>
      </c>
      <c r="J174" s="6">
        <f t="shared" si="6"/>
        <v>768287.02</v>
      </c>
      <c r="K174" s="6">
        <v>0</v>
      </c>
      <c r="L174" s="6">
        <v>589166.28</v>
      </c>
      <c r="M174" s="6">
        <v>589166.28</v>
      </c>
      <c r="N174" s="6">
        <v>589166.28</v>
      </c>
      <c r="O174" s="7">
        <f t="shared" si="7"/>
        <v>179120.74</v>
      </c>
      <c r="P174" s="13">
        <v>0</v>
      </c>
    </row>
    <row r="175" spans="1:16" ht="45" x14ac:dyDescent="0.25">
      <c r="A175" s="4" t="s">
        <v>14</v>
      </c>
      <c r="B175" s="4" t="s">
        <v>15</v>
      </c>
      <c r="C175" s="4" t="s">
        <v>16</v>
      </c>
      <c r="D175" s="4" t="s">
        <v>17</v>
      </c>
      <c r="E175" s="4" t="s">
        <v>100</v>
      </c>
      <c r="F175" s="4" t="s">
        <v>124</v>
      </c>
      <c r="G175" s="4" t="s">
        <v>18</v>
      </c>
      <c r="H175" s="6">
        <v>3000000</v>
      </c>
      <c r="I175" s="6">
        <v>0</v>
      </c>
      <c r="J175" s="6">
        <f t="shared" si="6"/>
        <v>3000000</v>
      </c>
      <c r="K175" s="6">
        <v>0</v>
      </c>
      <c r="L175" s="6">
        <v>3000000</v>
      </c>
      <c r="M175" s="6">
        <v>3000000</v>
      </c>
      <c r="N175" s="6">
        <v>3000000</v>
      </c>
      <c r="O175" s="7">
        <f t="shared" si="7"/>
        <v>0</v>
      </c>
      <c r="P175" s="13">
        <v>0</v>
      </c>
    </row>
    <row r="176" spans="1:16" ht="45" x14ac:dyDescent="0.25">
      <c r="A176" s="4" t="s">
        <v>14</v>
      </c>
      <c r="B176" s="4" t="s">
        <v>15</v>
      </c>
      <c r="C176" s="4" t="s">
        <v>16</v>
      </c>
      <c r="D176" s="4" t="s">
        <v>17</v>
      </c>
      <c r="E176" s="4" t="s">
        <v>101</v>
      </c>
      <c r="F176" s="4" t="s">
        <v>124</v>
      </c>
      <c r="G176" s="4" t="s">
        <v>18</v>
      </c>
      <c r="H176" s="6">
        <v>10000000</v>
      </c>
      <c r="I176" s="6">
        <v>0</v>
      </c>
      <c r="J176" s="6">
        <f t="shared" si="6"/>
        <v>10000000</v>
      </c>
      <c r="K176" s="6">
        <v>0</v>
      </c>
      <c r="L176" s="6">
        <v>6667200</v>
      </c>
      <c r="M176" s="6">
        <v>6667200</v>
      </c>
      <c r="N176" s="6">
        <v>6667200</v>
      </c>
      <c r="O176" s="7">
        <f t="shared" si="7"/>
        <v>3332800</v>
      </c>
      <c r="P176" s="13">
        <v>0</v>
      </c>
    </row>
    <row r="177" spans="1:16" ht="45" x14ac:dyDescent="0.25">
      <c r="A177" s="4" t="s">
        <v>14</v>
      </c>
      <c r="B177" s="4" t="s">
        <v>15</v>
      </c>
      <c r="C177" s="4" t="s">
        <v>16</v>
      </c>
      <c r="D177" s="4" t="s">
        <v>17</v>
      </c>
      <c r="E177" s="4" t="s">
        <v>102</v>
      </c>
      <c r="F177" s="4" t="s">
        <v>124</v>
      </c>
      <c r="G177" s="4" t="s">
        <v>18</v>
      </c>
      <c r="H177" s="6">
        <v>210507513</v>
      </c>
      <c r="I177" s="6">
        <v>49811313.009999998</v>
      </c>
      <c r="J177" s="6">
        <f t="shared" si="6"/>
        <v>260318826.00999999</v>
      </c>
      <c r="K177" s="6">
        <v>0</v>
      </c>
      <c r="L177" s="6">
        <v>190747810.31999999</v>
      </c>
      <c r="M177" s="6">
        <v>190747810.31999999</v>
      </c>
      <c r="N177" s="6">
        <v>190747810.31999999</v>
      </c>
      <c r="O177" s="7">
        <f t="shared" si="7"/>
        <v>69571015.689999998</v>
      </c>
      <c r="P177" s="13">
        <v>0</v>
      </c>
    </row>
    <row r="178" spans="1:16" ht="45" x14ac:dyDescent="0.25">
      <c r="A178" s="4" t="s">
        <v>14</v>
      </c>
      <c r="B178" s="4" t="s">
        <v>15</v>
      </c>
      <c r="C178" s="4" t="s">
        <v>16</v>
      </c>
      <c r="D178" s="4" t="s">
        <v>17</v>
      </c>
      <c r="E178" s="4" t="s">
        <v>103</v>
      </c>
      <c r="F178" s="4" t="s">
        <v>124</v>
      </c>
      <c r="G178" s="4" t="s">
        <v>18</v>
      </c>
      <c r="H178" s="6">
        <v>5000000</v>
      </c>
      <c r="I178" s="6">
        <v>0</v>
      </c>
      <c r="J178" s="6">
        <f t="shared" si="6"/>
        <v>5000000</v>
      </c>
      <c r="K178" s="6">
        <v>0</v>
      </c>
      <c r="L178" s="6">
        <v>3666664</v>
      </c>
      <c r="M178" s="6">
        <v>3666664</v>
      </c>
      <c r="N178" s="6">
        <v>3666664</v>
      </c>
      <c r="O178" s="7">
        <f t="shared" si="7"/>
        <v>1333336</v>
      </c>
      <c r="P178" s="13">
        <v>0</v>
      </c>
    </row>
    <row r="179" spans="1:16" ht="45" x14ac:dyDescent="0.25">
      <c r="A179" s="4" t="s">
        <v>14</v>
      </c>
      <c r="B179" s="4" t="s">
        <v>15</v>
      </c>
      <c r="C179" s="4" t="s">
        <v>16</v>
      </c>
      <c r="D179" s="4" t="s">
        <v>17</v>
      </c>
      <c r="E179" s="4" t="s">
        <v>104</v>
      </c>
      <c r="F179" s="4" t="s">
        <v>124</v>
      </c>
      <c r="G179" s="4" t="s">
        <v>18</v>
      </c>
      <c r="H179" s="6">
        <v>1326000</v>
      </c>
      <c r="I179" s="6">
        <v>0</v>
      </c>
      <c r="J179" s="6">
        <f t="shared" si="6"/>
        <v>1326000</v>
      </c>
      <c r="K179" s="6">
        <v>0</v>
      </c>
      <c r="L179" s="6">
        <v>917304</v>
      </c>
      <c r="M179" s="6">
        <v>917304</v>
      </c>
      <c r="N179" s="6">
        <v>917304</v>
      </c>
      <c r="O179" s="7">
        <f t="shared" si="7"/>
        <v>408696</v>
      </c>
      <c r="P179" s="13">
        <v>0</v>
      </c>
    </row>
    <row r="180" spans="1:16" ht="45" x14ac:dyDescent="0.25">
      <c r="A180" s="4" t="s">
        <v>14</v>
      </c>
      <c r="B180" s="4" t="s">
        <v>15</v>
      </c>
      <c r="C180" s="4" t="s">
        <v>16</v>
      </c>
      <c r="D180" s="4" t="s">
        <v>17</v>
      </c>
      <c r="E180" s="4" t="s">
        <v>105</v>
      </c>
      <c r="F180" s="4" t="s">
        <v>124</v>
      </c>
      <c r="G180" s="4" t="s">
        <v>18</v>
      </c>
      <c r="H180" s="6">
        <v>10000000</v>
      </c>
      <c r="I180" s="6">
        <v>0</v>
      </c>
      <c r="J180" s="6">
        <f t="shared" si="6"/>
        <v>10000000</v>
      </c>
      <c r="K180" s="6">
        <v>0</v>
      </c>
      <c r="L180" s="6">
        <v>10000000</v>
      </c>
      <c r="M180" s="6">
        <v>10000000</v>
      </c>
      <c r="N180" s="6">
        <v>7000000</v>
      </c>
      <c r="O180" s="7">
        <f t="shared" si="7"/>
        <v>0</v>
      </c>
      <c r="P180" s="13">
        <v>0</v>
      </c>
    </row>
    <row r="181" spans="1:16" ht="45" x14ac:dyDescent="0.25">
      <c r="A181" s="4" t="s">
        <v>14</v>
      </c>
      <c r="B181" s="4" t="s">
        <v>15</v>
      </c>
      <c r="C181" s="4" t="s">
        <v>16</v>
      </c>
      <c r="D181" s="4" t="s">
        <v>17</v>
      </c>
      <c r="E181" s="4" t="s">
        <v>106</v>
      </c>
      <c r="F181" s="4" t="s">
        <v>124</v>
      </c>
      <c r="G181" s="4" t="s">
        <v>18</v>
      </c>
      <c r="H181" s="6">
        <v>0</v>
      </c>
      <c r="I181" s="6">
        <v>7960914.6900000004</v>
      </c>
      <c r="J181" s="6">
        <f t="shared" si="6"/>
        <v>7960914.6900000004</v>
      </c>
      <c r="K181" s="6">
        <v>0</v>
      </c>
      <c r="L181" s="6">
        <v>7960914.6900000004</v>
      </c>
      <c r="M181" s="6">
        <v>7960914.6900000004</v>
      </c>
      <c r="N181" s="6">
        <v>7960914.6900000004</v>
      </c>
      <c r="O181" s="7">
        <f t="shared" si="7"/>
        <v>0</v>
      </c>
      <c r="P181" s="13">
        <v>0</v>
      </c>
    </row>
    <row r="182" spans="1:16" ht="33.75" x14ac:dyDescent="0.25">
      <c r="A182" s="4" t="s">
        <v>14</v>
      </c>
      <c r="B182" s="4" t="s">
        <v>15</v>
      </c>
      <c r="C182" s="4" t="s">
        <v>16</v>
      </c>
      <c r="D182" s="4" t="s">
        <v>17</v>
      </c>
      <c r="E182" s="4" t="s">
        <v>107</v>
      </c>
      <c r="F182" s="4" t="s">
        <v>126</v>
      </c>
      <c r="G182" s="4" t="s">
        <v>18</v>
      </c>
      <c r="H182" s="6">
        <v>9183346</v>
      </c>
      <c r="I182" s="6">
        <v>11286628.98</v>
      </c>
      <c r="J182" s="6">
        <f t="shared" si="6"/>
        <v>20469974.98</v>
      </c>
      <c r="K182" s="6">
        <v>0</v>
      </c>
      <c r="L182" s="6">
        <v>9361595.4100000001</v>
      </c>
      <c r="M182" s="6">
        <v>9361595.4100000001</v>
      </c>
      <c r="N182" s="6">
        <v>9361595.4100000001</v>
      </c>
      <c r="O182" s="7">
        <f t="shared" si="7"/>
        <v>11108379.57</v>
      </c>
      <c r="P182" s="13">
        <v>0</v>
      </c>
    </row>
    <row r="183" spans="1:16" ht="33.75" x14ac:dyDescent="0.25">
      <c r="A183" s="4" t="s">
        <v>14</v>
      </c>
      <c r="B183" s="4" t="s">
        <v>15</v>
      </c>
      <c r="C183" s="4" t="s">
        <v>16</v>
      </c>
      <c r="D183" s="4" t="s">
        <v>17</v>
      </c>
      <c r="E183" s="4" t="s">
        <v>108</v>
      </c>
      <c r="F183" s="4" t="s">
        <v>126</v>
      </c>
      <c r="G183" s="4" t="s">
        <v>18</v>
      </c>
      <c r="H183" s="6">
        <v>39120999</v>
      </c>
      <c r="I183" s="6">
        <v>14511776</v>
      </c>
      <c r="J183" s="6">
        <f t="shared" si="6"/>
        <v>53632775</v>
      </c>
      <c r="K183" s="6">
        <v>0</v>
      </c>
      <c r="L183" s="6">
        <v>31980056.57</v>
      </c>
      <c r="M183" s="6">
        <v>31980056.57</v>
      </c>
      <c r="N183" s="6">
        <v>31980056.57</v>
      </c>
      <c r="O183" s="7">
        <f t="shared" si="7"/>
        <v>21652718.43</v>
      </c>
      <c r="P183" s="13">
        <v>0</v>
      </c>
    </row>
    <row r="184" spans="1:16" ht="45" x14ac:dyDescent="0.25">
      <c r="A184" s="4" t="s">
        <v>14</v>
      </c>
      <c r="B184" s="4" t="s">
        <v>15</v>
      </c>
      <c r="C184" s="4" t="s">
        <v>16</v>
      </c>
      <c r="D184" s="4" t="s">
        <v>17</v>
      </c>
      <c r="E184" s="4" t="s">
        <v>109</v>
      </c>
      <c r="F184" s="4" t="s">
        <v>124</v>
      </c>
      <c r="G184" s="4" t="s">
        <v>18</v>
      </c>
      <c r="H184" s="6">
        <v>86782362.560000002</v>
      </c>
      <c r="I184" s="6">
        <v>0</v>
      </c>
      <c r="J184" s="6">
        <f t="shared" si="6"/>
        <v>86782362.560000002</v>
      </c>
      <c r="K184" s="6">
        <v>0</v>
      </c>
      <c r="L184" s="6">
        <v>55647771.450000003</v>
      </c>
      <c r="M184" s="6">
        <v>55647771.450000003</v>
      </c>
      <c r="N184" s="6">
        <v>55647771.450000003</v>
      </c>
      <c r="O184" s="7">
        <f t="shared" si="7"/>
        <v>31134591.109999999</v>
      </c>
      <c r="P184" s="13">
        <v>0</v>
      </c>
    </row>
    <row r="185" spans="1:16" ht="45" x14ac:dyDescent="0.25">
      <c r="A185" s="4" t="s">
        <v>14</v>
      </c>
      <c r="B185" s="4" t="s">
        <v>15</v>
      </c>
      <c r="C185" s="4" t="s">
        <v>16</v>
      </c>
      <c r="D185" s="4" t="s">
        <v>17</v>
      </c>
      <c r="E185" s="4" t="s">
        <v>110</v>
      </c>
      <c r="F185" s="4" t="s">
        <v>124</v>
      </c>
      <c r="G185" s="4" t="s">
        <v>18</v>
      </c>
      <c r="H185" s="6">
        <v>333016926</v>
      </c>
      <c r="I185" s="6">
        <v>0</v>
      </c>
      <c r="J185" s="6">
        <f t="shared" si="6"/>
        <v>333016926</v>
      </c>
      <c r="K185" s="6">
        <v>0</v>
      </c>
      <c r="L185" s="6">
        <v>216276960.06999999</v>
      </c>
      <c r="M185" s="6">
        <v>216276960.06999999</v>
      </c>
      <c r="N185" s="6">
        <v>216276960.06999999</v>
      </c>
      <c r="O185" s="7">
        <f t="shared" si="7"/>
        <v>116739965.93000001</v>
      </c>
      <c r="P185" s="13">
        <v>0</v>
      </c>
    </row>
    <row r="186" spans="1:16" ht="45" x14ac:dyDescent="0.25">
      <c r="A186" s="4" t="s">
        <v>14</v>
      </c>
      <c r="B186" s="4" t="s">
        <v>15</v>
      </c>
      <c r="C186" s="4" t="s">
        <v>16</v>
      </c>
      <c r="D186" s="4" t="s">
        <v>17</v>
      </c>
      <c r="E186" s="4" t="s">
        <v>111</v>
      </c>
      <c r="F186" s="4" t="s">
        <v>124</v>
      </c>
      <c r="G186" s="4" t="s">
        <v>18</v>
      </c>
      <c r="H186" s="6">
        <v>65234898.700000003</v>
      </c>
      <c r="I186" s="6">
        <v>0</v>
      </c>
      <c r="J186" s="6">
        <f t="shared" si="6"/>
        <v>65234898.700000003</v>
      </c>
      <c r="K186" s="6">
        <v>0</v>
      </c>
      <c r="L186" s="6">
        <v>47817574.07</v>
      </c>
      <c r="M186" s="6">
        <v>47817574.07</v>
      </c>
      <c r="N186" s="6">
        <v>47817574.07</v>
      </c>
      <c r="O186" s="7">
        <f t="shared" si="7"/>
        <v>17417324.630000003</v>
      </c>
      <c r="P186" s="13">
        <v>0</v>
      </c>
    </row>
    <row r="187" spans="1:16" ht="45" x14ac:dyDescent="0.25">
      <c r="A187" s="4" t="s">
        <v>14</v>
      </c>
      <c r="B187" s="4" t="s">
        <v>15</v>
      </c>
      <c r="C187" s="4" t="s">
        <v>16</v>
      </c>
      <c r="D187" s="4" t="s">
        <v>17</v>
      </c>
      <c r="E187" s="4" t="s">
        <v>112</v>
      </c>
      <c r="F187" s="4" t="s">
        <v>124</v>
      </c>
      <c r="G187" s="4" t="s">
        <v>18</v>
      </c>
      <c r="H187" s="6">
        <v>65000000</v>
      </c>
      <c r="I187" s="6">
        <v>0</v>
      </c>
      <c r="J187" s="6">
        <f t="shared" si="6"/>
        <v>65000000</v>
      </c>
      <c r="K187" s="6">
        <v>0</v>
      </c>
      <c r="L187" s="6">
        <v>36445895.469999999</v>
      </c>
      <c r="M187" s="6">
        <v>36445895.469999999</v>
      </c>
      <c r="N187" s="6">
        <v>36445895.469999999</v>
      </c>
      <c r="O187" s="7">
        <f t="shared" si="7"/>
        <v>28554104.530000001</v>
      </c>
      <c r="P187" s="13">
        <v>0</v>
      </c>
    </row>
    <row r="188" spans="1:16" ht="45" x14ac:dyDescent="0.25">
      <c r="A188" s="4" t="s">
        <v>14</v>
      </c>
      <c r="B188" s="4" t="s">
        <v>15</v>
      </c>
      <c r="C188" s="4" t="s">
        <v>16</v>
      </c>
      <c r="D188" s="4" t="s">
        <v>17</v>
      </c>
      <c r="E188" s="4" t="s">
        <v>113</v>
      </c>
      <c r="F188" s="4" t="s">
        <v>124</v>
      </c>
      <c r="G188" s="4" t="s">
        <v>18</v>
      </c>
      <c r="H188" s="6">
        <v>72200125.239999995</v>
      </c>
      <c r="I188" s="6">
        <v>0</v>
      </c>
      <c r="J188" s="6">
        <f t="shared" si="6"/>
        <v>72200125.239999995</v>
      </c>
      <c r="K188" s="6">
        <v>0</v>
      </c>
      <c r="L188" s="6">
        <v>43664758.939999998</v>
      </c>
      <c r="M188" s="6">
        <v>43664758.939999998</v>
      </c>
      <c r="N188" s="6">
        <v>43664758.939999998</v>
      </c>
      <c r="O188" s="7">
        <f t="shared" si="7"/>
        <v>28535366.299999997</v>
      </c>
      <c r="P188" s="13">
        <v>0</v>
      </c>
    </row>
    <row r="189" spans="1:16" ht="45" x14ac:dyDescent="0.25">
      <c r="A189" s="4" t="s">
        <v>14</v>
      </c>
      <c r="B189" s="4" t="s">
        <v>15</v>
      </c>
      <c r="C189" s="4" t="s">
        <v>16</v>
      </c>
      <c r="D189" s="4" t="s">
        <v>17</v>
      </c>
      <c r="E189" s="4" t="s">
        <v>114</v>
      </c>
      <c r="F189" s="4" t="s">
        <v>124</v>
      </c>
      <c r="G189" s="4" t="s">
        <v>18</v>
      </c>
      <c r="H189" s="6">
        <v>62512466</v>
      </c>
      <c r="I189" s="6">
        <v>5400</v>
      </c>
      <c r="J189" s="6">
        <f t="shared" si="6"/>
        <v>62517866</v>
      </c>
      <c r="K189" s="6">
        <v>0</v>
      </c>
      <c r="L189" s="6">
        <v>28449256.75</v>
      </c>
      <c r="M189" s="6">
        <v>28449256.75</v>
      </c>
      <c r="N189" s="6">
        <v>28449256.75</v>
      </c>
      <c r="O189" s="7">
        <f t="shared" si="7"/>
        <v>34068609.25</v>
      </c>
      <c r="P189" s="13">
        <v>0</v>
      </c>
    </row>
    <row r="190" spans="1:16" ht="45" x14ac:dyDescent="0.25">
      <c r="A190" s="4" t="s">
        <v>14</v>
      </c>
      <c r="B190" s="4" t="s">
        <v>15</v>
      </c>
      <c r="C190" s="4" t="s">
        <v>16</v>
      </c>
      <c r="D190" s="4" t="s">
        <v>17</v>
      </c>
      <c r="E190" s="4" t="s">
        <v>115</v>
      </c>
      <c r="F190" s="4" t="s">
        <v>124</v>
      </c>
      <c r="G190" s="4" t="s">
        <v>18</v>
      </c>
      <c r="H190" s="6">
        <v>1700000</v>
      </c>
      <c r="I190" s="6">
        <v>23368847.399999999</v>
      </c>
      <c r="J190" s="6">
        <f t="shared" si="6"/>
        <v>25068847.399999999</v>
      </c>
      <c r="K190" s="6">
        <v>0</v>
      </c>
      <c r="L190" s="6">
        <v>10076803.060000001</v>
      </c>
      <c r="M190" s="6">
        <v>10076803.060000001</v>
      </c>
      <c r="N190" s="6">
        <v>8168336.3200000003</v>
      </c>
      <c r="O190" s="7">
        <f t="shared" si="7"/>
        <v>14992044.339999998</v>
      </c>
      <c r="P190" s="13">
        <v>0</v>
      </c>
    </row>
    <row r="191" spans="1:16" ht="22.5" x14ac:dyDescent="0.25">
      <c r="A191" s="4" t="s">
        <v>14</v>
      </c>
      <c r="B191" s="4" t="s">
        <v>15</v>
      </c>
      <c r="C191" s="4" t="s">
        <v>16</v>
      </c>
      <c r="D191" s="4" t="s">
        <v>17</v>
      </c>
      <c r="E191" s="4" t="s">
        <v>115</v>
      </c>
      <c r="F191" s="4" t="s">
        <v>127</v>
      </c>
      <c r="G191" s="4" t="s">
        <v>18</v>
      </c>
      <c r="H191" s="6">
        <v>7827481721.7600002</v>
      </c>
      <c r="I191" s="6">
        <v>3021506.76</v>
      </c>
      <c r="J191" s="6">
        <f t="shared" si="6"/>
        <v>7830503228.5200005</v>
      </c>
      <c r="K191" s="6">
        <v>0</v>
      </c>
      <c r="L191" s="6">
        <v>6308338718.6700001</v>
      </c>
      <c r="M191" s="6">
        <v>6308338718.6700001</v>
      </c>
      <c r="N191" s="6">
        <v>6308338718.6700001</v>
      </c>
      <c r="O191" s="7">
        <f t="shared" si="7"/>
        <v>1522164509.8500004</v>
      </c>
      <c r="P191" s="13">
        <v>0</v>
      </c>
    </row>
    <row r="192" spans="1:16" ht="45" x14ac:dyDescent="0.25">
      <c r="A192" s="4" t="s">
        <v>14</v>
      </c>
      <c r="B192" s="4" t="s">
        <v>15</v>
      </c>
      <c r="C192" s="4" t="s">
        <v>16</v>
      </c>
      <c r="D192" s="4" t="s">
        <v>17</v>
      </c>
      <c r="E192" s="4" t="s">
        <v>116</v>
      </c>
      <c r="F192" s="4" t="s">
        <v>124</v>
      </c>
      <c r="G192" s="4" t="s">
        <v>18</v>
      </c>
      <c r="H192" s="5">
        <v>0</v>
      </c>
      <c r="I192" s="6">
        <v>1162600</v>
      </c>
      <c r="J192" s="6">
        <f t="shared" si="6"/>
        <v>1162600</v>
      </c>
      <c r="K192" s="6">
        <v>1162600</v>
      </c>
      <c r="L192" s="5">
        <v>0</v>
      </c>
      <c r="M192" s="5">
        <v>0</v>
      </c>
      <c r="N192" s="5">
        <v>0</v>
      </c>
      <c r="O192" s="7">
        <f t="shared" si="7"/>
        <v>1162600</v>
      </c>
      <c r="P192" s="13">
        <v>0</v>
      </c>
    </row>
    <row r="193" spans="1:16" ht="22.5" x14ac:dyDescent="0.25">
      <c r="A193" s="4" t="s">
        <v>14</v>
      </c>
      <c r="B193" s="4" t="s">
        <v>15</v>
      </c>
      <c r="C193" s="4" t="s">
        <v>19</v>
      </c>
      <c r="D193" s="4" t="s">
        <v>20</v>
      </c>
      <c r="E193" s="4" t="s">
        <v>24</v>
      </c>
      <c r="F193" s="4" t="s">
        <v>120</v>
      </c>
      <c r="G193" s="4" t="s">
        <v>18</v>
      </c>
      <c r="H193" s="6">
        <v>0</v>
      </c>
      <c r="I193" s="6">
        <v>198747.5</v>
      </c>
      <c r="J193" s="6">
        <f t="shared" si="6"/>
        <v>198747.5</v>
      </c>
      <c r="K193" s="6">
        <v>80212.2</v>
      </c>
      <c r="L193" s="6">
        <v>0</v>
      </c>
      <c r="M193" s="6">
        <v>0</v>
      </c>
      <c r="N193" s="6">
        <v>0</v>
      </c>
      <c r="O193" s="7">
        <f t="shared" si="7"/>
        <v>198747.5</v>
      </c>
      <c r="P193" s="13">
        <v>0</v>
      </c>
    </row>
    <row r="194" spans="1:16" ht="22.5" x14ac:dyDescent="0.25">
      <c r="A194" s="4" t="s">
        <v>14</v>
      </c>
      <c r="B194" s="4" t="s">
        <v>15</v>
      </c>
      <c r="C194" s="4" t="s">
        <v>19</v>
      </c>
      <c r="D194" s="4" t="s">
        <v>20</v>
      </c>
      <c r="E194" s="4" t="s">
        <v>24</v>
      </c>
      <c r="F194" s="4" t="s">
        <v>121</v>
      </c>
      <c r="G194" s="4" t="s">
        <v>18</v>
      </c>
      <c r="H194" s="6">
        <v>10290615</v>
      </c>
      <c r="I194" s="6">
        <v>-9472301.7899999991</v>
      </c>
      <c r="J194" s="6">
        <f t="shared" si="6"/>
        <v>818313.21000000089</v>
      </c>
      <c r="K194" s="6">
        <v>539695.6</v>
      </c>
      <c r="L194" s="6">
        <v>0</v>
      </c>
      <c r="M194" s="6">
        <v>0</v>
      </c>
      <c r="N194" s="6">
        <v>0</v>
      </c>
      <c r="O194" s="7">
        <f t="shared" si="7"/>
        <v>818313.21000000089</v>
      </c>
      <c r="P194" s="13">
        <v>0</v>
      </c>
    </row>
    <row r="195" spans="1:16" ht="33.75" x14ac:dyDescent="0.25">
      <c r="A195" s="4" t="s">
        <v>14</v>
      </c>
      <c r="B195" s="4" t="s">
        <v>15</v>
      </c>
      <c r="C195" s="4" t="s">
        <v>19</v>
      </c>
      <c r="D195" s="4" t="s">
        <v>20</v>
      </c>
      <c r="E195" s="4" t="s">
        <v>24</v>
      </c>
      <c r="F195" s="4" t="s">
        <v>122</v>
      </c>
      <c r="G195" s="4" t="s">
        <v>18</v>
      </c>
      <c r="H195" s="6">
        <v>0</v>
      </c>
      <c r="I195" s="6">
        <v>585806.05000000005</v>
      </c>
      <c r="J195" s="6">
        <f t="shared" si="6"/>
        <v>585806.05000000005</v>
      </c>
      <c r="K195" s="6">
        <v>292088</v>
      </c>
      <c r="L195" s="6">
        <v>0</v>
      </c>
      <c r="M195" s="6">
        <v>0</v>
      </c>
      <c r="N195" s="6">
        <v>0</v>
      </c>
      <c r="O195" s="7">
        <f t="shared" si="7"/>
        <v>585806.05000000005</v>
      </c>
      <c r="P195" s="13">
        <v>0</v>
      </c>
    </row>
    <row r="196" spans="1:16" ht="22.5" x14ac:dyDescent="0.25">
      <c r="A196" s="4" t="s">
        <v>14</v>
      </c>
      <c r="B196" s="4" t="s">
        <v>15</v>
      </c>
      <c r="C196" s="4" t="s">
        <v>19</v>
      </c>
      <c r="D196" s="4" t="s">
        <v>20</v>
      </c>
      <c r="E196" s="4" t="s">
        <v>25</v>
      </c>
      <c r="F196" s="4" t="s">
        <v>121</v>
      </c>
      <c r="G196" s="4" t="s">
        <v>18</v>
      </c>
      <c r="H196" s="6">
        <v>0</v>
      </c>
      <c r="I196" s="6">
        <v>633800</v>
      </c>
      <c r="J196" s="6">
        <f t="shared" si="6"/>
        <v>633800</v>
      </c>
      <c r="K196" s="6">
        <v>632600</v>
      </c>
      <c r="L196" s="6">
        <v>0</v>
      </c>
      <c r="M196" s="6">
        <v>0</v>
      </c>
      <c r="N196" s="6">
        <v>0</v>
      </c>
      <c r="O196" s="7">
        <f t="shared" si="7"/>
        <v>633800</v>
      </c>
      <c r="P196" s="13">
        <v>0</v>
      </c>
    </row>
    <row r="197" spans="1:16" ht="45" x14ac:dyDescent="0.25">
      <c r="A197" s="4" t="s">
        <v>14</v>
      </c>
      <c r="B197" s="4" t="s">
        <v>15</v>
      </c>
      <c r="C197" s="4" t="s">
        <v>19</v>
      </c>
      <c r="D197" s="4" t="s">
        <v>20</v>
      </c>
      <c r="E197" s="4" t="s">
        <v>25</v>
      </c>
      <c r="F197" s="4" t="s">
        <v>124</v>
      </c>
      <c r="G197" s="4" t="s">
        <v>18</v>
      </c>
      <c r="H197" s="6">
        <v>0</v>
      </c>
      <c r="I197" s="6">
        <v>390600</v>
      </c>
      <c r="J197" s="6">
        <f t="shared" si="6"/>
        <v>390600</v>
      </c>
      <c r="K197" s="6">
        <v>390600</v>
      </c>
      <c r="L197" s="6">
        <v>0</v>
      </c>
      <c r="M197" s="6">
        <v>0</v>
      </c>
      <c r="N197" s="6">
        <v>0</v>
      </c>
      <c r="O197" s="7">
        <f t="shared" si="7"/>
        <v>390600</v>
      </c>
      <c r="P197" s="13">
        <v>0</v>
      </c>
    </row>
    <row r="198" spans="1:16" x14ac:dyDescent="0.25">
      <c r="A198" s="4" t="s">
        <v>14</v>
      </c>
      <c r="B198" s="4" t="s">
        <v>15</v>
      </c>
      <c r="C198" s="4" t="s">
        <v>19</v>
      </c>
      <c r="D198" s="4" t="s">
        <v>20</v>
      </c>
      <c r="E198" s="4" t="s">
        <v>25</v>
      </c>
      <c r="F198" s="4" t="s">
        <v>125</v>
      </c>
      <c r="G198" s="4" t="s">
        <v>18</v>
      </c>
      <c r="H198" s="6">
        <v>201710691</v>
      </c>
      <c r="I198" s="6">
        <v>-191618456.34999999</v>
      </c>
      <c r="J198" s="6">
        <f t="shared" si="6"/>
        <v>10092234.650000006</v>
      </c>
      <c r="K198" s="5">
        <v>0</v>
      </c>
      <c r="L198" s="5">
        <v>0</v>
      </c>
      <c r="M198" s="5">
        <v>0</v>
      </c>
      <c r="N198" s="5">
        <v>0</v>
      </c>
      <c r="O198" s="7">
        <f t="shared" si="7"/>
        <v>10092234.650000006</v>
      </c>
      <c r="P198" s="13">
        <v>0</v>
      </c>
    </row>
    <row r="199" spans="1:16" ht="22.5" x14ac:dyDescent="0.25">
      <c r="A199" s="4" t="s">
        <v>14</v>
      </c>
      <c r="B199" s="4" t="s">
        <v>15</v>
      </c>
      <c r="C199" s="4" t="s">
        <v>19</v>
      </c>
      <c r="D199" s="4" t="s">
        <v>20</v>
      </c>
      <c r="E199" s="4" t="s">
        <v>26</v>
      </c>
      <c r="F199" s="4" t="s">
        <v>123</v>
      </c>
      <c r="G199" s="4" t="s">
        <v>18</v>
      </c>
      <c r="H199" s="6">
        <v>0</v>
      </c>
      <c r="I199" s="6">
        <v>15348634.6</v>
      </c>
      <c r="J199" s="6">
        <f t="shared" si="6"/>
        <v>15348634.6</v>
      </c>
      <c r="K199" s="6">
        <v>0</v>
      </c>
      <c r="L199" s="6">
        <v>14620454</v>
      </c>
      <c r="M199" s="6">
        <v>14620454</v>
      </c>
      <c r="N199" s="6">
        <v>14620454</v>
      </c>
      <c r="O199" s="7">
        <f t="shared" si="7"/>
        <v>728180.59999999963</v>
      </c>
      <c r="P199" s="13">
        <v>0</v>
      </c>
    </row>
    <row r="200" spans="1:16" ht="22.5" x14ac:dyDescent="0.25">
      <c r="A200" s="4" t="s">
        <v>14</v>
      </c>
      <c r="B200" s="4" t="s">
        <v>15</v>
      </c>
      <c r="C200" s="4" t="s">
        <v>19</v>
      </c>
      <c r="D200" s="4" t="s">
        <v>20</v>
      </c>
      <c r="E200" s="4" t="s">
        <v>29</v>
      </c>
      <c r="F200" s="4" t="s">
        <v>119</v>
      </c>
      <c r="G200" s="4" t="s">
        <v>18</v>
      </c>
      <c r="H200" s="6">
        <v>161225913</v>
      </c>
      <c r="I200" s="6">
        <v>-5248112.99</v>
      </c>
      <c r="J200" s="6">
        <f t="shared" ref="J200:J260" si="8">H200+I200</f>
        <v>155977800.00999999</v>
      </c>
      <c r="K200" s="6">
        <v>0</v>
      </c>
      <c r="L200" s="6">
        <v>133687630.33</v>
      </c>
      <c r="M200" s="6">
        <v>133687630.33</v>
      </c>
      <c r="N200" s="6">
        <v>111796318.76000001</v>
      </c>
      <c r="O200" s="7">
        <f t="shared" ref="O200:O260" si="9">H200+I200-L200</f>
        <v>22290169.679999992</v>
      </c>
      <c r="P200" s="13">
        <v>0</v>
      </c>
    </row>
    <row r="201" spans="1:16" ht="22.5" x14ac:dyDescent="0.25">
      <c r="A201" s="4" t="s">
        <v>14</v>
      </c>
      <c r="B201" s="4" t="s">
        <v>15</v>
      </c>
      <c r="C201" s="4" t="s">
        <v>19</v>
      </c>
      <c r="D201" s="4" t="s">
        <v>20</v>
      </c>
      <c r="E201" s="4" t="s">
        <v>29</v>
      </c>
      <c r="F201" s="4" t="s">
        <v>120</v>
      </c>
      <c r="G201" s="4" t="s">
        <v>18</v>
      </c>
      <c r="H201" s="6">
        <v>3524886</v>
      </c>
      <c r="I201" s="6">
        <v>7563663.2199999997</v>
      </c>
      <c r="J201" s="6">
        <f t="shared" si="8"/>
        <v>11088549.219999999</v>
      </c>
      <c r="K201" s="6">
        <v>8519.24</v>
      </c>
      <c r="L201" s="6">
        <v>1938795.03</v>
      </c>
      <c r="M201" s="6">
        <v>1938795.03</v>
      </c>
      <c r="N201" s="6">
        <v>1938795.03</v>
      </c>
      <c r="O201" s="7">
        <f t="shared" si="9"/>
        <v>9149754.1899999995</v>
      </c>
      <c r="P201" s="13">
        <v>0</v>
      </c>
    </row>
    <row r="202" spans="1:16" ht="22.5" x14ac:dyDescent="0.25">
      <c r="A202" s="4" t="s">
        <v>14</v>
      </c>
      <c r="B202" s="4" t="s">
        <v>15</v>
      </c>
      <c r="C202" s="4" t="s">
        <v>19</v>
      </c>
      <c r="D202" s="4" t="s">
        <v>20</v>
      </c>
      <c r="E202" s="4" t="s">
        <v>29</v>
      </c>
      <c r="F202" s="4" t="s">
        <v>121</v>
      </c>
      <c r="G202" s="4" t="s">
        <v>18</v>
      </c>
      <c r="H202" s="6">
        <v>4883050</v>
      </c>
      <c r="I202" s="6">
        <v>151893697.05000001</v>
      </c>
      <c r="J202" s="6">
        <f t="shared" si="8"/>
        <v>156776747.05000001</v>
      </c>
      <c r="K202" s="6">
        <v>188845.26</v>
      </c>
      <c r="L202" s="6">
        <v>144243800.34</v>
      </c>
      <c r="M202" s="6">
        <v>144243800.34</v>
      </c>
      <c r="N202" s="6">
        <v>144243800.34</v>
      </c>
      <c r="O202" s="7">
        <f t="shared" si="9"/>
        <v>12532946.710000008</v>
      </c>
      <c r="P202" s="13">
        <v>0</v>
      </c>
    </row>
    <row r="203" spans="1:16" ht="45" x14ac:dyDescent="0.25">
      <c r="A203" s="4" t="s">
        <v>14</v>
      </c>
      <c r="B203" s="4" t="s">
        <v>15</v>
      </c>
      <c r="C203" s="4" t="s">
        <v>19</v>
      </c>
      <c r="D203" s="4" t="s">
        <v>20</v>
      </c>
      <c r="E203" s="4" t="s">
        <v>29</v>
      </c>
      <c r="F203" s="4" t="s">
        <v>124</v>
      </c>
      <c r="G203" s="4" t="s">
        <v>18</v>
      </c>
      <c r="H203" s="6">
        <v>22614646</v>
      </c>
      <c r="I203" s="6">
        <v>8642105.9700000007</v>
      </c>
      <c r="J203" s="6">
        <f t="shared" si="8"/>
        <v>31256751.969999999</v>
      </c>
      <c r="K203" s="6">
        <v>0</v>
      </c>
      <c r="L203" s="6">
        <v>18942710.25</v>
      </c>
      <c r="M203" s="6">
        <v>18942710.25</v>
      </c>
      <c r="N203" s="6">
        <v>18942710.25</v>
      </c>
      <c r="O203" s="7">
        <f t="shared" si="9"/>
        <v>12314041.719999999</v>
      </c>
      <c r="P203" s="13">
        <v>0</v>
      </c>
    </row>
    <row r="204" spans="1:16" ht="33.75" x14ac:dyDescent="0.25">
      <c r="A204" s="4" t="s">
        <v>14</v>
      </c>
      <c r="B204" s="4" t="s">
        <v>15</v>
      </c>
      <c r="C204" s="4" t="s">
        <v>19</v>
      </c>
      <c r="D204" s="4" t="s">
        <v>20</v>
      </c>
      <c r="E204" s="4" t="s">
        <v>29</v>
      </c>
      <c r="F204" s="4" t="s">
        <v>122</v>
      </c>
      <c r="G204" s="4" t="s">
        <v>18</v>
      </c>
      <c r="H204" s="6">
        <v>0</v>
      </c>
      <c r="I204" s="6">
        <v>3175607.76</v>
      </c>
      <c r="J204" s="6">
        <f t="shared" si="8"/>
        <v>3175607.76</v>
      </c>
      <c r="K204" s="6">
        <v>0</v>
      </c>
      <c r="L204" s="6">
        <v>500000</v>
      </c>
      <c r="M204" s="6">
        <v>500000</v>
      </c>
      <c r="N204" s="6">
        <v>500000</v>
      </c>
      <c r="O204" s="7">
        <f t="shared" si="9"/>
        <v>2675607.7599999998</v>
      </c>
      <c r="P204" s="13">
        <v>0</v>
      </c>
    </row>
    <row r="205" spans="1:16" x14ac:dyDescent="0.25">
      <c r="A205" s="4" t="s">
        <v>14</v>
      </c>
      <c r="B205" s="4" t="s">
        <v>15</v>
      </c>
      <c r="C205" s="4" t="s">
        <v>19</v>
      </c>
      <c r="D205" s="4" t="s">
        <v>20</v>
      </c>
      <c r="E205" s="4" t="s">
        <v>29</v>
      </c>
      <c r="F205" s="4" t="s">
        <v>125</v>
      </c>
      <c r="G205" s="4" t="s">
        <v>18</v>
      </c>
      <c r="H205" s="6">
        <v>389939220</v>
      </c>
      <c r="I205" s="6">
        <v>-311102964.97000003</v>
      </c>
      <c r="J205" s="6">
        <f t="shared" si="8"/>
        <v>78836255.029999971</v>
      </c>
      <c r="K205" s="6">
        <v>0</v>
      </c>
      <c r="L205" s="6">
        <v>0</v>
      </c>
      <c r="M205" s="6">
        <v>0</v>
      </c>
      <c r="N205" s="6">
        <v>0</v>
      </c>
      <c r="O205" s="7">
        <f t="shared" si="9"/>
        <v>78836255.029999971</v>
      </c>
      <c r="P205" s="13">
        <v>0</v>
      </c>
    </row>
    <row r="206" spans="1:16" ht="22.5" x14ac:dyDescent="0.25">
      <c r="A206" s="4" t="s">
        <v>14</v>
      </c>
      <c r="B206" s="4" t="s">
        <v>15</v>
      </c>
      <c r="C206" s="4" t="s">
        <v>19</v>
      </c>
      <c r="D206" s="4" t="s">
        <v>20</v>
      </c>
      <c r="E206" s="4" t="s">
        <v>30</v>
      </c>
      <c r="F206" s="4" t="s">
        <v>121</v>
      </c>
      <c r="G206" s="4" t="s">
        <v>18</v>
      </c>
      <c r="H206" s="6">
        <v>5522228.6600000001</v>
      </c>
      <c r="I206" s="6">
        <v>-31788.66</v>
      </c>
      <c r="J206" s="6">
        <f t="shared" si="8"/>
        <v>5490440</v>
      </c>
      <c r="K206" s="6">
        <v>0</v>
      </c>
      <c r="L206" s="6">
        <v>2406845.27</v>
      </c>
      <c r="M206" s="6">
        <v>2406845.27</v>
      </c>
      <c r="N206" s="6">
        <v>2406845.27</v>
      </c>
      <c r="O206" s="7">
        <f t="shared" si="9"/>
        <v>3083594.73</v>
      </c>
      <c r="P206" s="13">
        <v>0</v>
      </c>
    </row>
    <row r="207" spans="1:16" ht="22.5" x14ac:dyDescent="0.25">
      <c r="A207" s="4" t="s">
        <v>14</v>
      </c>
      <c r="B207" s="4" t="s">
        <v>15</v>
      </c>
      <c r="C207" s="4" t="s">
        <v>19</v>
      </c>
      <c r="D207" s="4" t="s">
        <v>20</v>
      </c>
      <c r="E207" s="4" t="s">
        <v>31</v>
      </c>
      <c r="F207" s="4" t="s">
        <v>121</v>
      </c>
      <c r="G207" s="4" t="s">
        <v>18</v>
      </c>
      <c r="H207" s="6">
        <v>0</v>
      </c>
      <c r="I207" s="6">
        <v>793200</v>
      </c>
      <c r="J207" s="6">
        <f t="shared" si="8"/>
        <v>793200</v>
      </c>
      <c r="K207" s="6">
        <v>62840.03</v>
      </c>
      <c r="L207" s="6">
        <v>0</v>
      </c>
      <c r="M207" s="6">
        <v>0</v>
      </c>
      <c r="N207" s="6">
        <v>0</v>
      </c>
      <c r="O207" s="7">
        <f t="shared" si="9"/>
        <v>793200</v>
      </c>
      <c r="P207" s="13">
        <v>0</v>
      </c>
    </row>
    <row r="208" spans="1:16" ht="45" x14ac:dyDescent="0.25">
      <c r="A208" s="4" t="s">
        <v>14</v>
      </c>
      <c r="B208" s="4" t="s">
        <v>15</v>
      </c>
      <c r="C208" s="4" t="s">
        <v>19</v>
      </c>
      <c r="D208" s="4" t="s">
        <v>20</v>
      </c>
      <c r="E208" s="4" t="s">
        <v>31</v>
      </c>
      <c r="F208" s="4" t="s">
        <v>124</v>
      </c>
      <c r="G208" s="4" t="s">
        <v>18</v>
      </c>
      <c r="H208" s="6">
        <v>1658810</v>
      </c>
      <c r="I208" s="6">
        <v>-793200</v>
      </c>
      <c r="J208" s="6">
        <f t="shared" si="8"/>
        <v>865610</v>
      </c>
      <c r="K208" s="6">
        <v>0</v>
      </c>
      <c r="L208" s="6">
        <v>0</v>
      </c>
      <c r="M208" s="6">
        <v>0</v>
      </c>
      <c r="N208" s="6">
        <v>0</v>
      </c>
      <c r="O208" s="7">
        <f t="shared" si="9"/>
        <v>865610</v>
      </c>
      <c r="P208" s="13">
        <v>0</v>
      </c>
    </row>
    <row r="209" spans="1:16" ht="22.5" x14ac:dyDescent="0.25">
      <c r="A209" s="4" t="s">
        <v>14</v>
      </c>
      <c r="B209" s="4" t="s">
        <v>15</v>
      </c>
      <c r="C209" s="4" t="s">
        <v>19</v>
      </c>
      <c r="D209" s="4" t="s">
        <v>20</v>
      </c>
      <c r="E209" s="4" t="s">
        <v>32</v>
      </c>
      <c r="F209" s="4" t="s">
        <v>125</v>
      </c>
      <c r="G209" s="4" t="s">
        <v>18</v>
      </c>
      <c r="H209" s="6">
        <v>0</v>
      </c>
      <c r="I209" s="6">
        <v>17747094.149999999</v>
      </c>
      <c r="J209" s="6">
        <f t="shared" si="8"/>
        <v>17747094.149999999</v>
      </c>
      <c r="K209" s="6">
        <v>0</v>
      </c>
      <c r="L209" s="6">
        <v>6681084.6500000004</v>
      </c>
      <c r="M209" s="6">
        <v>6681084.6500000004</v>
      </c>
      <c r="N209" s="6">
        <v>6681084.6500000004</v>
      </c>
      <c r="O209" s="7">
        <f t="shared" si="9"/>
        <v>11066009.499999998</v>
      </c>
      <c r="P209" s="13">
        <v>0</v>
      </c>
    </row>
    <row r="210" spans="1:16" ht="22.5" x14ac:dyDescent="0.25">
      <c r="A210" s="4" t="s">
        <v>14</v>
      </c>
      <c r="B210" s="4" t="s">
        <v>15</v>
      </c>
      <c r="C210" s="4" t="s">
        <v>19</v>
      </c>
      <c r="D210" s="4" t="s">
        <v>20</v>
      </c>
      <c r="E210" s="4" t="s">
        <v>33</v>
      </c>
      <c r="F210" s="4" t="s">
        <v>120</v>
      </c>
      <c r="G210" s="4" t="s">
        <v>18</v>
      </c>
      <c r="H210" s="6">
        <v>8000000</v>
      </c>
      <c r="I210" s="6">
        <v>-8000000</v>
      </c>
      <c r="J210" s="6">
        <f t="shared" si="8"/>
        <v>0</v>
      </c>
      <c r="K210" s="6">
        <v>0</v>
      </c>
      <c r="L210" s="6">
        <v>0</v>
      </c>
      <c r="M210" s="6">
        <v>0</v>
      </c>
      <c r="N210" s="6">
        <v>0</v>
      </c>
      <c r="O210" s="7">
        <f t="shared" si="9"/>
        <v>0</v>
      </c>
      <c r="P210" s="13">
        <v>0</v>
      </c>
    </row>
    <row r="211" spans="1:16" ht="22.5" x14ac:dyDescent="0.25">
      <c r="A211" s="4" t="s">
        <v>14</v>
      </c>
      <c r="B211" s="4" t="s">
        <v>15</v>
      </c>
      <c r="C211" s="4" t="s">
        <v>19</v>
      </c>
      <c r="D211" s="4" t="s">
        <v>20</v>
      </c>
      <c r="E211" s="4" t="s">
        <v>33</v>
      </c>
      <c r="F211" s="4" t="s">
        <v>125</v>
      </c>
      <c r="G211" s="4" t="s">
        <v>18</v>
      </c>
      <c r="H211" s="5">
        <v>0</v>
      </c>
      <c r="I211" s="6">
        <v>137764.29</v>
      </c>
      <c r="J211" s="6">
        <f t="shared" si="8"/>
        <v>137764.29</v>
      </c>
      <c r="K211" s="5">
        <v>0</v>
      </c>
      <c r="L211" s="5">
        <v>0</v>
      </c>
      <c r="M211" s="5">
        <v>0</v>
      </c>
      <c r="N211" s="5">
        <v>0</v>
      </c>
      <c r="O211" s="7">
        <f t="shared" si="9"/>
        <v>137764.29</v>
      </c>
      <c r="P211" s="13">
        <v>0</v>
      </c>
    </row>
    <row r="212" spans="1:16" ht="45" x14ac:dyDescent="0.25">
      <c r="A212" s="4" t="s">
        <v>14</v>
      </c>
      <c r="B212" s="4" t="s">
        <v>15</v>
      </c>
      <c r="C212" s="4" t="s">
        <v>19</v>
      </c>
      <c r="D212" s="4" t="s">
        <v>20</v>
      </c>
      <c r="E212" s="4" t="s">
        <v>35</v>
      </c>
      <c r="F212" s="4" t="s">
        <v>124</v>
      </c>
      <c r="G212" s="4" t="s">
        <v>18</v>
      </c>
      <c r="H212" s="6">
        <v>0</v>
      </c>
      <c r="I212" s="6">
        <v>1603.55</v>
      </c>
      <c r="J212" s="6">
        <f t="shared" si="8"/>
        <v>1603.55</v>
      </c>
      <c r="K212" s="6">
        <v>0</v>
      </c>
      <c r="L212" s="6">
        <v>0</v>
      </c>
      <c r="M212" s="6">
        <v>0</v>
      </c>
      <c r="N212" s="6">
        <v>0</v>
      </c>
      <c r="O212" s="7">
        <f t="shared" si="9"/>
        <v>1603.55</v>
      </c>
      <c r="P212" s="13">
        <v>0</v>
      </c>
    </row>
    <row r="213" spans="1:16" ht="22.5" x14ac:dyDescent="0.25">
      <c r="A213" s="4" t="s">
        <v>14</v>
      </c>
      <c r="B213" s="4" t="s">
        <v>15</v>
      </c>
      <c r="C213" s="4" t="s">
        <v>19</v>
      </c>
      <c r="D213" s="4" t="s">
        <v>20</v>
      </c>
      <c r="E213" s="4" t="s">
        <v>36</v>
      </c>
      <c r="F213" s="4" t="s">
        <v>119</v>
      </c>
      <c r="G213" s="4" t="s">
        <v>18</v>
      </c>
      <c r="H213" s="5">
        <v>0</v>
      </c>
      <c r="I213" s="6">
        <v>3324800.5</v>
      </c>
      <c r="J213" s="6">
        <f t="shared" si="8"/>
        <v>3324800.5</v>
      </c>
      <c r="K213" s="6">
        <v>0</v>
      </c>
      <c r="L213" s="6">
        <v>1732596.06</v>
      </c>
      <c r="M213" s="6">
        <v>1732596.06</v>
      </c>
      <c r="N213" s="6">
        <v>1732596.06</v>
      </c>
      <c r="O213" s="7">
        <f t="shared" si="9"/>
        <v>1592204.44</v>
      </c>
      <c r="P213" s="13">
        <v>0</v>
      </c>
    </row>
    <row r="214" spans="1:16" ht="22.5" x14ac:dyDescent="0.25">
      <c r="A214" s="4" t="s">
        <v>14</v>
      </c>
      <c r="B214" s="4" t="s">
        <v>15</v>
      </c>
      <c r="C214" s="4" t="s">
        <v>19</v>
      </c>
      <c r="D214" s="4" t="s">
        <v>20</v>
      </c>
      <c r="E214" s="4" t="s">
        <v>36</v>
      </c>
      <c r="F214" s="4" t="s">
        <v>120</v>
      </c>
      <c r="G214" s="4" t="s">
        <v>18</v>
      </c>
      <c r="H214" s="6">
        <v>87169928.75</v>
      </c>
      <c r="I214" s="6">
        <v>-22324212.420000002</v>
      </c>
      <c r="J214" s="6">
        <f t="shared" si="8"/>
        <v>64845716.329999998</v>
      </c>
      <c r="K214" s="6">
        <v>0</v>
      </c>
      <c r="L214" s="6">
        <v>52718453.439999998</v>
      </c>
      <c r="M214" s="6">
        <v>52718453.439999998</v>
      </c>
      <c r="N214" s="6">
        <v>52718453.439999998</v>
      </c>
      <c r="O214" s="7">
        <f t="shared" si="9"/>
        <v>12127262.890000001</v>
      </c>
      <c r="P214" s="13">
        <v>0</v>
      </c>
    </row>
    <row r="215" spans="1:16" ht="22.5" x14ac:dyDescent="0.25">
      <c r="A215" s="4" t="s">
        <v>14</v>
      </c>
      <c r="B215" s="4" t="s">
        <v>15</v>
      </c>
      <c r="C215" s="4" t="s">
        <v>19</v>
      </c>
      <c r="D215" s="4" t="s">
        <v>20</v>
      </c>
      <c r="E215" s="4" t="s">
        <v>36</v>
      </c>
      <c r="F215" s="4" t="s">
        <v>121</v>
      </c>
      <c r="G215" s="4" t="s">
        <v>18</v>
      </c>
      <c r="H215" s="6">
        <v>52190464.460000001</v>
      </c>
      <c r="I215" s="6">
        <v>-40770364.869999997</v>
      </c>
      <c r="J215" s="6">
        <f t="shared" si="8"/>
        <v>11420099.590000004</v>
      </c>
      <c r="K215" s="6">
        <v>6958723</v>
      </c>
      <c r="L215" s="6">
        <v>2361376.59</v>
      </c>
      <c r="M215" s="6">
        <v>2361376.59</v>
      </c>
      <c r="N215" s="6">
        <v>2361376.59</v>
      </c>
      <c r="O215" s="7">
        <f t="shared" si="9"/>
        <v>9058723.0000000037</v>
      </c>
      <c r="P215" s="13">
        <v>0</v>
      </c>
    </row>
    <row r="216" spans="1:16" ht="33.75" x14ac:dyDescent="0.25">
      <c r="A216" s="4" t="s">
        <v>14</v>
      </c>
      <c r="B216" s="4" t="s">
        <v>15</v>
      </c>
      <c r="C216" s="4" t="s">
        <v>19</v>
      </c>
      <c r="D216" s="4" t="s">
        <v>20</v>
      </c>
      <c r="E216" s="4" t="s">
        <v>36</v>
      </c>
      <c r="F216" s="4" t="s">
        <v>122</v>
      </c>
      <c r="G216" s="4" t="s">
        <v>18</v>
      </c>
      <c r="H216" s="6">
        <v>90032199.790000007</v>
      </c>
      <c r="I216" s="6">
        <v>-4039327.49</v>
      </c>
      <c r="J216" s="6">
        <f t="shared" si="8"/>
        <v>85992872.300000012</v>
      </c>
      <c r="K216" s="6">
        <v>3876147.89</v>
      </c>
      <c r="L216" s="6">
        <v>60820428.130000003</v>
      </c>
      <c r="M216" s="6">
        <v>60820428.130000003</v>
      </c>
      <c r="N216" s="6">
        <v>60820428.130000003</v>
      </c>
      <c r="O216" s="7">
        <f t="shared" si="9"/>
        <v>25172444.170000009</v>
      </c>
      <c r="P216" s="13">
        <v>0</v>
      </c>
    </row>
    <row r="217" spans="1:16" x14ac:dyDescent="0.25">
      <c r="A217" s="4" t="s">
        <v>14</v>
      </c>
      <c r="B217" s="4" t="s">
        <v>15</v>
      </c>
      <c r="C217" s="4" t="s">
        <v>19</v>
      </c>
      <c r="D217" s="4" t="s">
        <v>20</v>
      </c>
      <c r="E217" s="4" t="s">
        <v>36</v>
      </c>
      <c r="F217" s="4" t="s">
        <v>125</v>
      </c>
      <c r="G217" s="4" t="s">
        <v>18</v>
      </c>
      <c r="H217" s="6">
        <v>77232555</v>
      </c>
      <c r="I217" s="6">
        <v>-49193723.100000001</v>
      </c>
      <c r="J217" s="6">
        <f t="shared" si="8"/>
        <v>28038831.899999999</v>
      </c>
      <c r="K217" s="6">
        <v>0</v>
      </c>
      <c r="L217" s="6">
        <v>27984300.16</v>
      </c>
      <c r="M217" s="6">
        <v>27984300.16</v>
      </c>
      <c r="N217" s="6">
        <v>27984300.16</v>
      </c>
      <c r="O217" s="7">
        <f t="shared" si="9"/>
        <v>54531.739999998361</v>
      </c>
      <c r="P217" s="13">
        <v>0</v>
      </c>
    </row>
    <row r="218" spans="1:16" ht="22.5" x14ac:dyDescent="0.25">
      <c r="A218" s="4" t="s">
        <v>14</v>
      </c>
      <c r="B218" s="4" t="s">
        <v>15</v>
      </c>
      <c r="C218" s="4" t="s">
        <v>19</v>
      </c>
      <c r="D218" s="4" t="s">
        <v>20</v>
      </c>
      <c r="E218" s="4" t="s">
        <v>42</v>
      </c>
      <c r="F218" s="4" t="s">
        <v>120</v>
      </c>
      <c r="G218" s="4" t="s">
        <v>18</v>
      </c>
      <c r="H218" s="6">
        <v>0</v>
      </c>
      <c r="I218" s="6">
        <v>95198176.599999994</v>
      </c>
      <c r="J218" s="6">
        <f t="shared" si="8"/>
        <v>95198176.599999994</v>
      </c>
      <c r="K218" s="6">
        <v>63087856.32</v>
      </c>
      <c r="L218" s="5">
        <v>0</v>
      </c>
      <c r="M218" s="5">
        <v>0</v>
      </c>
      <c r="N218" s="5">
        <v>0</v>
      </c>
      <c r="O218" s="7">
        <f t="shared" si="9"/>
        <v>95198176.599999994</v>
      </c>
      <c r="P218" s="13">
        <v>0</v>
      </c>
    </row>
    <row r="219" spans="1:16" ht="22.5" x14ac:dyDescent="0.25">
      <c r="A219" s="4" t="s">
        <v>14</v>
      </c>
      <c r="B219" s="4" t="s">
        <v>15</v>
      </c>
      <c r="C219" s="4" t="s">
        <v>19</v>
      </c>
      <c r="D219" s="4" t="s">
        <v>20</v>
      </c>
      <c r="E219" s="4" t="s">
        <v>42</v>
      </c>
      <c r="F219" s="4" t="s">
        <v>121</v>
      </c>
      <c r="G219" s="4" t="s">
        <v>18</v>
      </c>
      <c r="H219" s="5">
        <v>0</v>
      </c>
      <c r="I219" s="6">
        <v>32258359</v>
      </c>
      <c r="J219" s="6">
        <f t="shared" si="8"/>
        <v>32258359</v>
      </c>
      <c r="K219" s="6">
        <v>30990359</v>
      </c>
      <c r="L219" s="5">
        <v>0</v>
      </c>
      <c r="M219" s="5">
        <v>0</v>
      </c>
      <c r="N219" s="5">
        <v>0</v>
      </c>
      <c r="O219" s="7">
        <f t="shared" si="9"/>
        <v>32258359</v>
      </c>
      <c r="P219" s="13">
        <v>0</v>
      </c>
    </row>
    <row r="220" spans="1:16" ht="33.75" x14ac:dyDescent="0.25">
      <c r="A220" s="4" t="s">
        <v>14</v>
      </c>
      <c r="B220" s="4" t="s">
        <v>15</v>
      </c>
      <c r="C220" s="4" t="s">
        <v>19</v>
      </c>
      <c r="D220" s="4" t="s">
        <v>20</v>
      </c>
      <c r="E220" s="4" t="s">
        <v>42</v>
      </c>
      <c r="F220" s="4" t="s">
        <v>122</v>
      </c>
      <c r="G220" s="4" t="s">
        <v>18</v>
      </c>
      <c r="H220" s="5">
        <v>0</v>
      </c>
      <c r="I220" s="6">
        <v>62160368.399999999</v>
      </c>
      <c r="J220" s="6">
        <f t="shared" si="8"/>
        <v>62160368.399999999</v>
      </c>
      <c r="K220" s="6">
        <v>60971436.399999999</v>
      </c>
      <c r="L220" s="5">
        <v>0</v>
      </c>
      <c r="M220" s="5">
        <v>0</v>
      </c>
      <c r="N220" s="5">
        <v>0</v>
      </c>
      <c r="O220" s="7">
        <f t="shared" si="9"/>
        <v>62160368.399999999</v>
      </c>
      <c r="P220" s="13">
        <v>0</v>
      </c>
    </row>
    <row r="221" spans="1:16" x14ac:dyDescent="0.25">
      <c r="A221" s="4" t="s">
        <v>14</v>
      </c>
      <c r="B221" s="4" t="s">
        <v>15</v>
      </c>
      <c r="C221" s="4" t="s">
        <v>19</v>
      </c>
      <c r="D221" s="4" t="s">
        <v>20</v>
      </c>
      <c r="E221" s="4" t="s">
        <v>42</v>
      </c>
      <c r="F221" s="4" t="s">
        <v>125</v>
      </c>
      <c r="G221" s="4" t="s">
        <v>18</v>
      </c>
      <c r="H221" s="5">
        <v>0</v>
      </c>
      <c r="I221" s="6">
        <v>107900000</v>
      </c>
      <c r="J221" s="6">
        <f t="shared" si="8"/>
        <v>107900000</v>
      </c>
      <c r="K221" s="5">
        <v>0</v>
      </c>
      <c r="L221" s="5">
        <v>0</v>
      </c>
      <c r="M221" s="5">
        <v>0</v>
      </c>
      <c r="N221" s="5">
        <v>0</v>
      </c>
      <c r="O221" s="7">
        <f t="shared" si="9"/>
        <v>107900000</v>
      </c>
      <c r="P221" s="13">
        <v>0</v>
      </c>
    </row>
    <row r="222" spans="1:16" ht="45" x14ac:dyDescent="0.25">
      <c r="A222" s="4" t="s">
        <v>14</v>
      </c>
      <c r="B222" s="4" t="s">
        <v>15</v>
      </c>
      <c r="C222" s="4" t="s">
        <v>19</v>
      </c>
      <c r="D222" s="4" t="s">
        <v>20</v>
      </c>
      <c r="E222" s="4" t="s">
        <v>47</v>
      </c>
      <c r="F222" s="4" t="s">
        <v>124</v>
      </c>
      <c r="G222" s="4" t="s">
        <v>18</v>
      </c>
      <c r="H222" s="6">
        <v>0</v>
      </c>
      <c r="I222" s="6">
        <v>22117.85</v>
      </c>
      <c r="J222" s="6">
        <f t="shared" si="8"/>
        <v>22117.85</v>
      </c>
      <c r="K222" s="6">
        <v>0</v>
      </c>
      <c r="L222" s="6">
        <v>22117.85</v>
      </c>
      <c r="M222" s="6">
        <v>22117.85</v>
      </c>
      <c r="N222" s="6">
        <v>22117.85</v>
      </c>
      <c r="O222" s="7">
        <f t="shared" si="9"/>
        <v>0</v>
      </c>
      <c r="P222" s="13">
        <v>0</v>
      </c>
    </row>
    <row r="223" spans="1:16" ht="45" x14ac:dyDescent="0.25">
      <c r="A223" s="4" t="s">
        <v>14</v>
      </c>
      <c r="B223" s="4" t="s">
        <v>15</v>
      </c>
      <c r="C223" s="4" t="s">
        <v>19</v>
      </c>
      <c r="D223" s="4" t="s">
        <v>20</v>
      </c>
      <c r="E223" s="4" t="s">
        <v>48</v>
      </c>
      <c r="F223" s="4" t="s">
        <v>124</v>
      </c>
      <c r="G223" s="4" t="s">
        <v>18</v>
      </c>
      <c r="H223" s="5">
        <v>0</v>
      </c>
      <c r="I223" s="6">
        <v>14241824.26</v>
      </c>
      <c r="J223" s="6">
        <f t="shared" si="8"/>
        <v>14241824.26</v>
      </c>
      <c r="K223" s="6">
        <v>0</v>
      </c>
      <c r="L223" s="6">
        <v>14241824.26</v>
      </c>
      <c r="M223" s="6">
        <v>14241824.26</v>
      </c>
      <c r="N223" s="6">
        <v>14241824.26</v>
      </c>
      <c r="O223" s="7">
        <f t="shared" si="9"/>
        <v>0</v>
      </c>
      <c r="P223" s="13">
        <v>0</v>
      </c>
    </row>
    <row r="224" spans="1:16" ht="45" x14ac:dyDescent="0.25">
      <c r="A224" s="4" t="s">
        <v>14</v>
      </c>
      <c r="B224" s="4" t="s">
        <v>15</v>
      </c>
      <c r="C224" s="4" t="s">
        <v>19</v>
      </c>
      <c r="D224" s="4" t="s">
        <v>20</v>
      </c>
      <c r="E224" s="4" t="s">
        <v>49</v>
      </c>
      <c r="F224" s="4" t="s">
        <v>124</v>
      </c>
      <c r="G224" s="4" t="s">
        <v>18</v>
      </c>
      <c r="H224" s="6">
        <v>13447944951.74</v>
      </c>
      <c r="I224" s="6">
        <v>12363484.82</v>
      </c>
      <c r="J224" s="6">
        <f t="shared" si="8"/>
        <v>13460308436.559999</v>
      </c>
      <c r="K224" s="6">
        <v>0</v>
      </c>
      <c r="L224" s="6">
        <v>9601496344.6399994</v>
      </c>
      <c r="M224" s="6">
        <v>9601496344.6399994</v>
      </c>
      <c r="N224" s="6">
        <v>9601496344.6399994</v>
      </c>
      <c r="O224" s="7">
        <f t="shared" si="9"/>
        <v>3858812091.9200001</v>
      </c>
      <c r="P224" s="13">
        <v>0</v>
      </c>
    </row>
    <row r="225" spans="1:16" ht="45" x14ac:dyDescent="0.25">
      <c r="A225" s="4" t="s">
        <v>14</v>
      </c>
      <c r="B225" s="4" t="s">
        <v>15</v>
      </c>
      <c r="C225" s="4" t="s">
        <v>19</v>
      </c>
      <c r="D225" s="4" t="s">
        <v>20</v>
      </c>
      <c r="E225" s="4" t="s">
        <v>50</v>
      </c>
      <c r="F225" s="4" t="s">
        <v>124</v>
      </c>
      <c r="G225" s="4" t="s">
        <v>18</v>
      </c>
      <c r="H225" s="6">
        <v>59647416</v>
      </c>
      <c r="I225" s="6">
        <v>1734072</v>
      </c>
      <c r="J225" s="6">
        <f t="shared" si="8"/>
        <v>61381488</v>
      </c>
      <c r="K225" s="6">
        <v>0</v>
      </c>
      <c r="L225" s="6">
        <v>49131152</v>
      </c>
      <c r="M225" s="6">
        <v>49131152</v>
      </c>
      <c r="N225" s="6">
        <v>49131152</v>
      </c>
      <c r="O225" s="7">
        <f t="shared" si="9"/>
        <v>12250336</v>
      </c>
      <c r="P225" s="13">
        <v>0</v>
      </c>
    </row>
    <row r="226" spans="1:16" ht="45" x14ac:dyDescent="0.25">
      <c r="A226" s="4" t="s">
        <v>14</v>
      </c>
      <c r="B226" s="4" t="s">
        <v>15</v>
      </c>
      <c r="C226" s="4" t="s">
        <v>19</v>
      </c>
      <c r="D226" s="4" t="s">
        <v>20</v>
      </c>
      <c r="E226" s="4" t="s">
        <v>51</v>
      </c>
      <c r="F226" s="4" t="s">
        <v>124</v>
      </c>
      <c r="G226" s="4" t="s">
        <v>18</v>
      </c>
      <c r="H226" s="6">
        <v>102462075</v>
      </c>
      <c r="I226" s="6">
        <v>3080664</v>
      </c>
      <c r="J226" s="6">
        <f t="shared" si="8"/>
        <v>105542739</v>
      </c>
      <c r="K226" s="6">
        <v>0</v>
      </c>
      <c r="L226" s="6">
        <v>84460152</v>
      </c>
      <c r="M226" s="6">
        <v>84460152</v>
      </c>
      <c r="N226" s="6">
        <v>84460152</v>
      </c>
      <c r="O226" s="7">
        <f t="shared" si="9"/>
        <v>21082587</v>
      </c>
      <c r="P226" s="13">
        <v>0</v>
      </c>
    </row>
    <row r="227" spans="1:16" ht="45" x14ac:dyDescent="0.25">
      <c r="A227" s="4" t="s">
        <v>14</v>
      </c>
      <c r="B227" s="4" t="s">
        <v>15</v>
      </c>
      <c r="C227" s="4" t="s">
        <v>19</v>
      </c>
      <c r="D227" s="4" t="s">
        <v>20</v>
      </c>
      <c r="E227" s="4" t="s">
        <v>52</v>
      </c>
      <c r="F227" s="4" t="s">
        <v>124</v>
      </c>
      <c r="G227" s="4" t="s">
        <v>18</v>
      </c>
      <c r="H227" s="6">
        <v>476626867</v>
      </c>
      <c r="I227" s="6">
        <v>7257747.4900000002</v>
      </c>
      <c r="J227" s="6">
        <f t="shared" si="8"/>
        <v>483884614.49000001</v>
      </c>
      <c r="K227" s="6">
        <v>2250000.0299999998</v>
      </c>
      <c r="L227" s="6">
        <v>315406890.97000003</v>
      </c>
      <c r="M227" s="6">
        <v>315406890.97000003</v>
      </c>
      <c r="N227" s="6">
        <v>315406890.97000003</v>
      </c>
      <c r="O227" s="7">
        <f t="shared" si="9"/>
        <v>168477723.51999998</v>
      </c>
      <c r="P227" s="13">
        <v>0</v>
      </c>
    </row>
    <row r="228" spans="1:16" ht="45" x14ac:dyDescent="0.25">
      <c r="A228" s="4" t="s">
        <v>14</v>
      </c>
      <c r="B228" s="4" t="s">
        <v>15</v>
      </c>
      <c r="C228" s="4" t="s">
        <v>19</v>
      </c>
      <c r="D228" s="4" t="s">
        <v>20</v>
      </c>
      <c r="E228" s="4" t="s">
        <v>53</v>
      </c>
      <c r="F228" s="4" t="s">
        <v>124</v>
      </c>
      <c r="G228" s="4" t="s">
        <v>18</v>
      </c>
      <c r="H228" s="6">
        <v>30889082</v>
      </c>
      <c r="I228" s="6">
        <v>0</v>
      </c>
      <c r="J228" s="6">
        <f t="shared" si="8"/>
        <v>30889082</v>
      </c>
      <c r="K228" s="6">
        <v>0</v>
      </c>
      <c r="L228" s="6">
        <v>26683313</v>
      </c>
      <c r="M228" s="6">
        <v>26683313</v>
      </c>
      <c r="N228" s="6">
        <v>26683313</v>
      </c>
      <c r="O228" s="7">
        <f t="shared" si="9"/>
        <v>4205769</v>
      </c>
      <c r="P228" s="13">
        <v>0</v>
      </c>
    </row>
    <row r="229" spans="1:16" ht="45" x14ac:dyDescent="0.25">
      <c r="A229" s="4" t="s">
        <v>14</v>
      </c>
      <c r="B229" s="4" t="s">
        <v>15</v>
      </c>
      <c r="C229" s="4" t="s">
        <v>19</v>
      </c>
      <c r="D229" s="4" t="s">
        <v>20</v>
      </c>
      <c r="E229" s="4" t="s">
        <v>54</v>
      </c>
      <c r="F229" s="4" t="s">
        <v>124</v>
      </c>
      <c r="G229" s="4" t="s">
        <v>18</v>
      </c>
      <c r="H229" s="6">
        <v>250406696</v>
      </c>
      <c r="I229" s="6">
        <v>5314852</v>
      </c>
      <c r="J229" s="6">
        <f t="shared" si="8"/>
        <v>255721548</v>
      </c>
      <c r="K229" s="6">
        <v>2831188.58</v>
      </c>
      <c r="L229" s="6">
        <v>185536629.41999999</v>
      </c>
      <c r="M229" s="6">
        <v>185536629.41999999</v>
      </c>
      <c r="N229" s="6">
        <v>185536629.41999999</v>
      </c>
      <c r="O229" s="7">
        <f t="shared" si="9"/>
        <v>70184918.580000013</v>
      </c>
      <c r="P229" s="13">
        <v>0</v>
      </c>
    </row>
    <row r="230" spans="1:16" ht="45" x14ac:dyDescent="0.25">
      <c r="A230" s="4" t="s">
        <v>14</v>
      </c>
      <c r="B230" s="4" t="s">
        <v>15</v>
      </c>
      <c r="C230" s="4" t="s">
        <v>19</v>
      </c>
      <c r="D230" s="4" t="s">
        <v>20</v>
      </c>
      <c r="E230" s="4" t="s">
        <v>55</v>
      </c>
      <c r="F230" s="4" t="s">
        <v>124</v>
      </c>
      <c r="G230" s="4" t="s">
        <v>18</v>
      </c>
      <c r="H230" s="6">
        <v>187516345</v>
      </c>
      <c r="I230" s="6">
        <v>104.9</v>
      </c>
      <c r="J230" s="6">
        <f t="shared" si="8"/>
        <v>187516449.90000001</v>
      </c>
      <c r="K230" s="6">
        <v>0</v>
      </c>
      <c r="L230" s="6">
        <v>130653609.90000001</v>
      </c>
      <c r="M230" s="6">
        <v>130653609.90000001</v>
      </c>
      <c r="N230" s="6">
        <v>130653609.90000001</v>
      </c>
      <c r="O230" s="7">
        <f t="shared" si="9"/>
        <v>56862840</v>
      </c>
      <c r="P230" s="13">
        <v>0</v>
      </c>
    </row>
    <row r="231" spans="1:16" ht="45" x14ac:dyDescent="0.25">
      <c r="A231" s="4" t="s">
        <v>14</v>
      </c>
      <c r="B231" s="4" t="s">
        <v>15</v>
      </c>
      <c r="C231" s="4" t="s">
        <v>19</v>
      </c>
      <c r="D231" s="4" t="s">
        <v>20</v>
      </c>
      <c r="E231" s="4" t="s">
        <v>56</v>
      </c>
      <c r="F231" s="4" t="s">
        <v>124</v>
      </c>
      <c r="G231" s="4" t="s">
        <v>18</v>
      </c>
      <c r="H231" s="6">
        <v>120444850</v>
      </c>
      <c r="I231" s="6">
        <v>0</v>
      </c>
      <c r="J231" s="6">
        <f t="shared" si="8"/>
        <v>120444850</v>
      </c>
      <c r="K231" s="6">
        <v>0</v>
      </c>
      <c r="L231" s="6">
        <v>86735613</v>
      </c>
      <c r="M231" s="6">
        <v>86735613</v>
      </c>
      <c r="N231" s="6">
        <v>86735613</v>
      </c>
      <c r="O231" s="7">
        <f t="shared" si="9"/>
        <v>33709237</v>
      </c>
      <c r="P231" s="13">
        <v>0</v>
      </c>
    </row>
    <row r="232" spans="1:16" ht="45" x14ac:dyDescent="0.25">
      <c r="A232" s="4" t="s">
        <v>14</v>
      </c>
      <c r="B232" s="4" t="s">
        <v>15</v>
      </c>
      <c r="C232" s="4" t="s">
        <v>19</v>
      </c>
      <c r="D232" s="4" t="s">
        <v>20</v>
      </c>
      <c r="E232" s="4" t="s">
        <v>57</v>
      </c>
      <c r="F232" s="4" t="s">
        <v>124</v>
      </c>
      <c r="G232" s="4" t="s">
        <v>18</v>
      </c>
      <c r="H232" s="6">
        <v>43529852</v>
      </c>
      <c r="I232" s="6">
        <v>-520360</v>
      </c>
      <c r="J232" s="6">
        <f t="shared" si="8"/>
        <v>43009492</v>
      </c>
      <c r="K232" s="6">
        <v>0</v>
      </c>
      <c r="L232" s="6">
        <v>31610748</v>
      </c>
      <c r="M232" s="6">
        <v>31610748</v>
      </c>
      <c r="N232" s="6">
        <v>31610748</v>
      </c>
      <c r="O232" s="7">
        <f t="shared" si="9"/>
        <v>11398744</v>
      </c>
      <c r="P232" s="13">
        <v>0</v>
      </c>
    </row>
    <row r="233" spans="1:16" ht="45" x14ac:dyDescent="0.25">
      <c r="A233" s="4" t="s">
        <v>14</v>
      </c>
      <c r="B233" s="4" t="s">
        <v>15</v>
      </c>
      <c r="C233" s="4" t="s">
        <v>19</v>
      </c>
      <c r="D233" s="4" t="s">
        <v>20</v>
      </c>
      <c r="E233" s="4" t="s">
        <v>58</v>
      </c>
      <c r="F233" s="4" t="s">
        <v>124</v>
      </c>
      <c r="G233" s="4" t="s">
        <v>18</v>
      </c>
      <c r="H233" s="6">
        <v>53098269.020000003</v>
      </c>
      <c r="I233" s="6">
        <v>0</v>
      </c>
      <c r="J233" s="6">
        <f t="shared" si="8"/>
        <v>53098269.020000003</v>
      </c>
      <c r="K233" s="6">
        <v>0</v>
      </c>
      <c r="L233" s="6">
        <v>38748622</v>
      </c>
      <c r="M233" s="6">
        <v>38748622</v>
      </c>
      <c r="N233" s="6">
        <v>38748622</v>
      </c>
      <c r="O233" s="7">
        <f t="shared" si="9"/>
        <v>14349647.020000003</v>
      </c>
      <c r="P233" s="13">
        <v>0</v>
      </c>
    </row>
    <row r="234" spans="1:16" ht="45" x14ac:dyDescent="0.25">
      <c r="A234" s="4" t="s">
        <v>14</v>
      </c>
      <c r="B234" s="4" t="s">
        <v>15</v>
      </c>
      <c r="C234" s="4" t="s">
        <v>19</v>
      </c>
      <c r="D234" s="4" t="s">
        <v>20</v>
      </c>
      <c r="E234" s="4" t="s">
        <v>61</v>
      </c>
      <c r="F234" s="4" t="s">
        <v>124</v>
      </c>
      <c r="G234" s="4" t="s">
        <v>18</v>
      </c>
      <c r="H234" s="6">
        <v>4558554880.4799995</v>
      </c>
      <c r="I234" s="6">
        <v>63170469.310000002</v>
      </c>
      <c r="J234" s="6">
        <f t="shared" si="8"/>
        <v>4621725349.79</v>
      </c>
      <c r="K234" s="6">
        <v>0</v>
      </c>
      <c r="L234" s="6">
        <v>3175803976.9200001</v>
      </c>
      <c r="M234" s="6">
        <v>3175803976.9200001</v>
      </c>
      <c r="N234" s="6">
        <v>3173359506.8899999</v>
      </c>
      <c r="O234" s="7">
        <f t="shared" si="9"/>
        <v>1445921372.8699999</v>
      </c>
      <c r="P234" s="13">
        <v>0</v>
      </c>
    </row>
    <row r="235" spans="1:16" ht="45" x14ac:dyDescent="0.25">
      <c r="A235" s="4" t="s">
        <v>14</v>
      </c>
      <c r="B235" s="4" t="s">
        <v>15</v>
      </c>
      <c r="C235" s="4" t="s">
        <v>19</v>
      </c>
      <c r="D235" s="4" t="s">
        <v>20</v>
      </c>
      <c r="E235" s="4" t="s">
        <v>63</v>
      </c>
      <c r="F235" s="4" t="s">
        <v>124</v>
      </c>
      <c r="G235" s="4" t="s">
        <v>18</v>
      </c>
      <c r="H235" s="6">
        <v>334523898</v>
      </c>
      <c r="I235" s="6">
        <v>49950728.240000002</v>
      </c>
      <c r="J235" s="6">
        <f t="shared" si="8"/>
        <v>384474626.24000001</v>
      </c>
      <c r="K235" s="6">
        <v>253445.53</v>
      </c>
      <c r="L235" s="6">
        <v>300762309.99000001</v>
      </c>
      <c r="M235" s="6">
        <v>300762309.99000001</v>
      </c>
      <c r="N235" s="6">
        <v>300762309.99000001</v>
      </c>
      <c r="O235" s="7">
        <f t="shared" si="9"/>
        <v>83712316.25</v>
      </c>
      <c r="P235" s="13">
        <v>0</v>
      </c>
    </row>
    <row r="236" spans="1:16" ht="45" x14ac:dyDescent="0.25">
      <c r="A236" s="4" t="s">
        <v>14</v>
      </c>
      <c r="B236" s="4" t="s">
        <v>15</v>
      </c>
      <c r="C236" s="4" t="s">
        <v>19</v>
      </c>
      <c r="D236" s="4" t="s">
        <v>20</v>
      </c>
      <c r="E236" s="4" t="s">
        <v>64</v>
      </c>
      <c r="F236" s="4" t="s">
        <v>124</v>
      </c>
      <c r="G236" s="4" t="s">
        <v>18</v>
      </c>
      <c r="H236" s="6">
        <v>24481511</v>
      </c>
      <c r="I236" s="6">
        <v>1273356.57</v>
      </c>
      <c r="J236" s="6">
        <f t="shared" si="8"/>
        <v>25754867.57</v>
      </c>
      <c r="K236" s="6">
        <v>0</v>
      </c>
      <c r="L236" s="6">
        <v>25698545.739999998</v>
      </c>
      <c r="M236" s="6">
        <v>25698545.739999998</v>
      </c>
      <c r="N236" s="6">
        <v>25698545.739999998</v>
      </c>
      <c r="O236" s="7">
        <f t="shared" si="9"/>
        <v>56321.830000001937</v>
      </c>
      <c r="P236" s="13">
        <v>0</v>
      </c>
    </row>
    <row r="237" spans="1:16" ht="45" x14ac:dyDescent="0.25">
      <c r="A237" s="4" t="s">
        <v>14</v>
      </c>
      <c r="B237" s="4" t="s">
        <v>15</v>
      </c>
      <c r="C237" s="4" t="s">
        <v>19</v>
      </c>
      <c r="D237" s="4" t="s">
        <v>20</v>
      </c>
      <c r="E237" s="4" t="s">
        <v>66</v>
      </c>
      <c r="F237" s="4" t="s">
        <v>124</v>
      </c>
      <c r="G237" s="4" t="s">
        <v>18</v>
      </c>
      <c r="H237" s="6">
        <v>1045806617</v>
      </c>
      <c r="I237" s="6">
        <v>-40246142.329999998</v>
      </c>
      <c r="J237" s="6">
        <f t="shared" si="8"/>
        <v>1005560474.67</v>
      </c>
      <c r="K237" s="6">
        <v>4719975.28</v>
      </c>
      <c r="L237" s="6">
        <v>814177880.72000003</v>
      </c>
      <c r="M237" s="6">
        <v>814177880.72000003</v>
      </c>
      <c r="N237" s="6">
        <v>814177880.72000003</v>
      </c>
      <c r="O237" s="7">
        <f t="shared" si="9"/>
        <v>191382593.94999993</v>
      </c>
      <c r="P237" s="13">
        <v>0</v>
      </c>
    </row>
    <row r="238" spans="1:16" ht="45" x14ac:dyDescent="0.25">
      <c r="A238" s="4" t="s">
        <v>14</v>
      </c>
      <c r="B238" s="4" t="s">
        <v>15</v>
      </c>
      <c r="C238" s="4" t="s">
        <v>19</v>
      </c>
      <c r="D238" s="4" t="s">
        <v>20</v>
      </c>
      <c r="E238" s="4" t="s">
        <v>67</v>
      </c>
      <c r="F238" s="4" t="s">
        <v>124</v>
      </c>
      <c r="G238" s="4" t="s">
        <v>18</v>
      </c>
      <c r="H238" s="6">
        <v>1254338955</v>
      </c>
      <c r="I238" s="6">
        <v>-20460226</v>
      </c>
      <c r="J238" s="6">
        <f t="shared" si="8"/>
        <v>1233878729</v>
      </c>
      <c r="K238" s="6">
        <v>7631629.6399999997</v>
      </c>
      <c r="L238" s="6">
        <v>1000023259.36</v>
      </c>
      <c r="M238" s="6">
        <v>1000023259.36</v>
      </c>
      <c r="N238" s="6">
        <v>1000023259.36</v>
      </c>
      <c r="O238" s="7">
        <f t="shared" si="9"/>
        <v>233855469.63999999</v>
      </c>
      <c r="P238" s="13">
        <v>0</v>
      </c>
    </row>
    <row r="239" spans="1:16" ht="45" x14ac:dyDescent="0.25">
      <c r="A239" s="4" t="s">
        <v>14</v>
      </c>
      <c r="B239" s="4" t="s">
        <v>15</v>
      </c>
      <c r="C239" s="4" t="s">
        <v>19</v>
      </c>
      <c r="D239" s="4" t="s">
        <v>20</v>
      </c>
      <c r="E239" s="4" t="s">
        <v>68</v>
      </c>
      <c r="F239" s="4" t="s">
        <v>124</v>
      </c>
      <c r="G239" s="4" t="s">
        <v>18</v>
      </c>
      <c r="H239" s="6">
        <v>1446244549</v>
      </c>
      <c r="I239" s="6">
        <v>-13993097</v>
      </c>
      <c r="J239" s="6">
        <f t="shared" si="8"/>
        <v>1432251452</v>
      </c>
      <c r="K239" s="6">
        <v>0</v>
      </c>
      <c r="L239" s="6">
        <v>1074188588</v>
      </c>
      <c r="M239" s="6">
        <v>1074188588</v>
      </c>
      <c r="N239" s="6">
        <v>1074188588</v>
      </c>
      <c r="O239" s="7">
        <f t="shared" si="9"/>
        <v>358062864</v>
      </c>
      <c r="P239" s="13">
        <v>0</v>
      </c>
    </row>
    <row r="240" spans="1:16" ht="45" x14ac:dyDescent="0.25">
      <c r="A240" s="4" t="s">
        <v>14</v>
      </c>
      <c r="B240" s="4" t="s">
        <v>15</v>
      </c>
      <c r="C240" s="4" t="s">
        <v>19</v>
      </c>
      <c r="D240" s="4" t="s">
        <v>20</v>
      </c>
      <c r="E240" s="4" t="s">
        <v>69</v>
      </c>
      <c r="F240" s="4" t="s">
        <v>124</v>
      </c>
      <c r="G240" s="4" t="s">
        <v>18</v>
      </c>
      <c r="H240" s="6">
        <v>62926848</v>
      </c>
      <c r="I240" s="6">
        <v>7678211.4100000001</v>
      </c>
      <c r="J240" s="6">
        <f t="shared" si="8"/>
        <v>70605059.409999996</v>
      </c>
      <c r="K240" s="6">
        <v>1134541.1000000001</v>
      </c>
      <c r="L240" s="6">
        <v>30986484.25</v>
      </c>
      <c r="M240" s="6">
        <v>30986484.25</v>
      </c>
      <c r="N240" s="6">
        <v>30986484.25</v>
      </c>
      <c r="O240" s="7">
        <f t="shared" si="9"/>
        <v>39618575.159999996</v>
      </c>
      <c r="P240" s="13">
        <v>0</v>
      </c>
    </row>
    <row r="241" spans="1:16" ht="45" x14ac:dyDescent="0.25">
      <c r="A241" s="4" t="s">
        <v>14</v>
      </c>
      <c r="B241" s="4" t="s">
        <v>15</v>
      </c>
      <c r="C241" s="4" t="s">
        <v>19</v>
      </c>
      <c r="D241" s="4" t="s">
        <v>20</v>
      </c>
      <c r="E241" s="4" t="s">
        <v>70</v>
      </c>
      <c r="F241" s="4" t="s">
        <v>124</v>
      </c>
      <c r="G241" s="4" t="s">
        <v>18</v>
      </c>
      <c r="H241" s="6">
        <v>0</v>
      </c>
      <c r="I241" s="6">
        <v>5180926.99</v>
      </c>
      <c r="J241" s="6">
        <f t="shared" si="8"/>
        <v>5180926.99</v>
      </c>
      <c r="K241" s="6">
        <v>3739436.17</v>
      </c>
      <c r="L241" s="6">
        <v>1441490.82</v>
      </c>
      <c r="M241" s="6">
        <v>1441490.82</v>
      </c>
      <c r="N241" s="6">
        <v>1441490.82</v>
      </c>
      <c r="O241" s="7">
        <f t="shared" si="9"/>
        <v>3739436.17</v>
      </c>
      <c r="P241" s="13">
        <v>0</v>
      </c>
    </row>
    <row r="242" spans="1:16" ht="45" x14ac:dyDescent="0.25">
      <c r="A242" s="4" t="s">
        <v>14</v>
      </c>
      <c r="B242" s="4" t="s">
        <v>15</v>
      </c>
      <c r="C242" s="4" t="s">
        <v>19</v>
      </c>
      <c r="D242" s="4" t="s">
        <v>20</v>
      </c>
      <c r="E242" s="4" t="s">
        <v>73</v>
      </c>
      <c r="F242" s="4" t="s">
        <v>124</v>
      </c>
      <c r="G242" s="4" t="s">
        <v>18</v>
      </c>
      <c r="H242" s="6">
        <v>4191141</v>
      </c>
      <c r="I242" s="6">
        <v>157293</v>
      </c>
      <c r="J242" s="6">
        <f t="shared" si="8"/>
        <v>4348434</v>
      </c>
      <c r="K242" s="6">
        <v>0</v>
      </c>
      <c r="L242" s="6">
        <v>3537000</v>
      </c>
      <c r="M242" s="6">
        <v>3537000</v>
      </c>
      <c r="N242" s="6">
        <v>3537000</v>
      </c>
      <c r="O242" s="7">
        <f t="shared" si="9"/>
        <v>811434</v>
      </c>
      <c r="P242" s="13">
        <v>0</v>
      </c>
    </row>
    <row r="243" spans="1:16" ht="45" x14ac:dyDescent="0.25">
      <c r="A243" s="4" t="s">
        <v>14</v>
      </c>
      <c r="B243" s="4" t="s">
        <v>15</v>
      </c>
      <c r="C243" s="4" t="s">
        <v>19</v>
      </c>
      <c r="D243" s="4" t="s">
        <v>20</v>
      </c>
      <c r="E243" s="4" t="s">
        <v>75</v>
      </c>
      <c r="F243" s="4" t="s">
        <v>124</v>
      </c>
      <c r="G243" s="4" t="s">
        <v>18</v>
      </c>
      <c r="H243" s="6">
        <v>0</v>
      </c>
      <c r="I243" s="6">
        <v>119601564.64</v>
      </c>
      <c r="J243" s="6">
        <f t="shared" si="8"/>
        <v>119601564.64</v>
      </c>
      <c r="K243" s="6">
        <v>2749294.24</v>
      </c>
      <c r="L243" s="6">
        <v>109421283.48999999</v>
      </c>
      <c r="M243" s="6">
        <v>109421283.48999999</v>
      </c>
      <c r="N243" s="6">
        <v>109421283.48999999</v>
      </c>
      <c r="O243" s="7">
        <f t="shared" si="9"/>
        <v>10180281.150000006</v>
      </c>
      <c r="P243" s="13">
        <v>0</v>
      </c>
    </row>
    <row r="244" spans="1:16" ht="45" x14ac:dyDescent="0.25">
      <c r="A244" s="4" t="s">
        <v>14</v>
      </c>
      <c r="B244" s="4" t="s">
        <v>15</v>
      </c>
      <c r="C244" s="4" t="s">
        <v>19</v>
      </c>
      <c r="D244" s="4" t="s">
        <v>20</v>
      </c>
      <c r="E244" s="4" t="s">
        <v>76</v>
      </c>
      <c r="F244" s="4" t="s">
        <v>124</v>
      </c>
      <c r="G244" s="4" t="s">
        <v>18</v>
      </c>
      <c r="H244" s="6">
        <v>13518054.25</v>
      </c>
      <c r="I244" s="6">
        <v>2297042</v>
      </c>
      <c r="J244" s="6">
        <f t="shared" si="8"/>
        <v>15815096.25</v>
      </c>
      <c r="K244" s="6">
        <v>574260.49</v>
      </c>
      <c r="L244" s="6">
        <v>12310690.51</v>
      </c>
      <c r="M244" s="6">
        <v>12310690.51</v>
      </c>
      <c r="N244" s="6">
        <v>12310690.51</v>
      </c>
      <c r="O244" s="7">
        <f t="shared" si="9"/>
        <v>3504405.74</v>
      </c>
      <c r="P244" s="13">
        <v>0</v>
      </c>
    </row>
    <row r="245" spans="1:16" ht="45" x14ac:dyDescent="0.25">
      <c r="A245" s="4" t="s">
        <v>14</v>
      </c>
      <c r="B245" s="4" t="s">
        <v>15</v>
      </c>
      <c r="C245" s="4" t="s">
        <v>19</v>
      </c>
      <c r="D245" s="4" t="s">
        <v>20</v>
      </c>
      <c r="E245" s="4" t="s">
        <v>77</v>
      </c>
      <c r="F245" s="4" t="s">
        <v>124</v>
      </c>
      <c r="G245" s="4" t="s">
        <v>18</v>
      </c>
      <c r="H245" s="6">
        <v>10702230</v>
      </c>
      <c r="I245" s="6">
        <v>400370</v>
      </c>
      <c r="J245" s="6">
        <f t="shared" si="8"/>
        <v>11102600</v>
      </c>
      <c r="K245" s="6">
        <v>0</v>
      </c>
      <c r="L245" s="6">
        <v>8908041</v>
      </c>
      <c r="M245" s="6">
        <v>8908041</v>
      </c>
      <c r="N245" s="6">
        <v>8908041</v>
      </c>
      <c r="O245" s="7">
        <f t="shared" si="9"/>
        <v>2194559</v>
      </c>
      <c r="P245" s="13">
        <v>0</v>
      </c>
    </row>
    <row r="246" spans="1:16" ht="45" x14ac:dyDescent="0.25">
      <c r="A246" s="4" t="s">
        <v>14</v>
      </c>
      <c r="B246" s="4" t="s">
        <v>15</v>
      </c>
      <c r="C246" s="4" t="s">
        <v>19</v>
      </c>
      <c r="D246" s="4" t="s">
        <v>20</v>
      </c>
      <c r="E246" s="4" t="s">
        <v>78</v>
      </c>
      <c r="F246" s="4" t="s">
        <v>124</v>
      </c>
      <c r="G246" s="4" t="s">
        <v>18</v>
      </c>
      <c r="H246" s="6">
        <v>12764202</v>
      </c>
      <c r="I246" s="6">
        <v>1649628</v>
      </c>
      <c r="J246" s="6">
        <f t="shared" si="8"/>
        <v>14413830</v>
      </c>
      <c r="K246" s="6">
        <v>0</v>
      </c>
      <c r="L246" s="6">
        <v>11492173.5</v>
      </c>
      <c r="M246" s="6">
        <v>11492173.5</v>
      </c>
      <c r="N246" s="6">
        <v>11492173.5</v>
      </c>
      <c r="O246" s="7">
        <f t="shared" si="9"/>
        <v>2921656.5</v>
      </c>
      <c r="P246" s="13">
        <v>0</v>
      </c>
    </row>
    <row r="247" spans="1:16" ht="45" x14ac:dyDescent="0.25">
      <c r="A247" s="4" t="s">
        <v>14</v>
      </c>
      <c r="B247" s="4" t="s">
        <v>15</v>
      </c>
      <c r="C247" s="4" t="s">
        <v>19</v>
      </c>
      <c r="D247" s="4" t="s">
        <v>20</v>
      </c>
      <c r="E247" s="4" t="s">
        <v>79</v>
      </c>
      <c r="F247" s="4" t="s">
        <v>124</v>
      </c>
      <c r="G247" s="4" t="s">
        <v>18</v>
      </c>
      <c r="H247" s="6">
        <v>133681640.23</v>
      </c>
      <c r="I247" s="6">
        <v>0</v>
      </c>
      <c r="J247" s="6">
        <f t="shared" si="8"/>
        <v>133681640.23</v>
      </c>
      <c r="K247" s="6">
        <v>0</v>
      </c>
      <c r="L247" s="6">
        <v>114591877.42</v>
      </c>
      <c r="M247" s="6">
        <v>114591877.42</v>
      </c>
      <c r="N247" s="6">
        <v>114591877.42</v>
      </c>
      <c r="O247" s="7">
        <f t="shared" si="9"/>
        <v>19089762.810000002</v>
      </c>
      <c r="P247" s="13">
        <v>0</v>
      </c>
    </row>
    <row r="248" spans="1:16" ht="45" x14ac:dyDescent="0.25">
      <c r="A248" s="4" t="s">
        <v>14</v>
      </c>
      <c r="B248" s="4" t="s">
        <v>15</v>
      </c>
      <c r="C248" s="4" t="s">
        <v>19</v>
      </c>
      <c r="D248" s="4" t="s">
        <v>20</v>
      </c>
      <c r="E248" s="4" t="s">
        <v>80</v>
      </c>
      <c r="F248" s="4" t="s">
        <v>124</v>
      </c>
      <c r="G248" s="4" t="s">
        <v>18</v>
      </c>
      <c r="H248" s="6">
        <v>8394047</v>
      </c>
      <c r="I248" s="6">
        <v>8098866</v>
      </c>
      <c r="J248" s="6">
        <f t="shared" si="8"/>
        <v>16492913</v>
      </c>
      <c r="K248" s="6">
        <v>3250000.07</v>
      </c>
      <c r="L248" s="6">
        <v>11530291.93</v>
      </c>
      <c r="M248" s="6">
        <v>11530291.93</v>
      </c>
      <c r="N248" s="6">
        <v>11530291.93</v>
      </c>
      <c r="O248" s="7">
        <f t="shared" si="9"/>
        <v>4962621.07</v>
      </c>
      <c r="P248" s="13">
        <v>0</v>
      </c>
    </row>
    <row r="249" spans="1:16" ht="45" x14ac:dyDescent="0.25">
      <c r="A249" s="4" t="s">
        <v>14</v>
      </c>
      <c r="B249" s="4" t="s">
        <v>15</v>
      </c>
      <c r="C249" s="4" t="s">
        <v>19</v>
      </c>
      <c r="D249" s="4" t="s">
        <v>20</v>
      </c>
      <c r="E249" s="4" t="s">
        <v>82</v>
      </c>
      <c r="F249" s="4" t="s">
        <v>124</v>
      </c>
      <c r="G249" s="4" t="s">
        <v>18</v>
      </c>
      <c r="H249" s="6">
        <v>13301009</v>
      </c>
      <c r="I249" s="6">
        <v>3312237</v>
      </c>
      <c r="J249" s="6">
        <f t="shared" si="8"/>
        <v>16613246</v>
      </c>
      <c r="K249" s="6">
        <v>1164201.25</v>
      </c>
      <c r="L249" s="6">
        <v>12711174.75</v>
      </c>
      <c r="M249" s="6">
        <v>12711174.75</v>
      </c>
      <c r="N249" s="6">
        <v>12711174.75</v>
      </c>
      <c r="O249" s="7">
        <f t="shared" si="9"/>
        <v>3902071.25</v>
      </c>
      <c r="P249" s="13">
        <v>0</v>
      </c>
    </row>
    <row r="250" spans="1:16" ht="45" x14ac:dyDescent="0.25">
      <c r="A250" s="4" t="s">
        <v>14</v>
      </c>
      <c r="B250" s="4" t="s">
        <v>15</v>
      </c>
      <c r="C250" s="4" t="s">
        <v>19</v>
      </c>
      <c r="D250" s="4" t="s">
        <v>20</v>
      </c>
      <c r="E250" s="4" t="s">
        <v>83</v>
      </c>
      <c r="F250" s="4" t="s">
        <v>124</v>
      </c>
      <c r="G250" s="4" t="s">
        <v>18</v>
      </c>
      <c r="H250" s="6">
        <v>11303652</v>
      </c>
      <c r="I250" s="6">
        <v>305252</v>
      </c>
      <c r="J250" s="6">
        <f t="shared" si="8"/>
        <v>11608904</v>
      </c>
      <c r="K250" s="6">
        <v>0</v>
      </c>
      <c r="L250" s="6">
        <v>9313085</v>
      </c>
      <c r="M250" s="6">
        <v>9313085</v>
      </c>
      <c r="N250" s="6">
        <v>9313085</v>
      </c>
      <c r="O250" s="7">
        <f t="shared" si="9"/>
        <v>2295819</v>
      </c>
      <c r="P250" s="13">
        <v>0</v>
      </c>
    </row>
    <row r="251" spans="1:16" ht="45" x14ac:dyDescent="0.25">
      <c r="A251" s="4" t="s">
        <v>14</v>
      </c>
      <c r="B251" s="4" t="s">
        <v>15</v>
      </c>
      <c r="C251" s="4" t="s">
        <v>19</v>
      </c>
      <c r="D251" s="4" t="s">
        <v>20</v>
      </c>
      <c r="E251" s="4" t="s">
        <v>84</v>
      </c>
      <c r="F251" s="4" t="s">
        <v>124</v>
      </c>
      <c r="G251" s="4" t="s">
        <v>18</v>
      </c>
      <c r="H251" s="6">
        <v>11893899</v>
      </c>
      <c r="I251" s="6">
        <v>395167</v>
      </c>
      <c r="J251" s="6">
        <f t="shared" si="8"/>
        <v>12289066</v>
      </c>
      <c r="K251" s="6">
        <v>0</v>
      </c>
      <c r="L251" s="6">
        <v>9857213</v>
      </c>
      <c r="M251" s="6">
        <v>9857213</v>
      </c>
      <c r="N251" s="6">
        <v>9857213</v>
      </c>
      <c r="O251" s="7">
        <f t="shared" si="9"/>
        <v>2431853</v>
      </c>
      <c r="P251" s="13">
        <v>0</v>
      </c>
    </row>
    <row r="252" spans="1:16" ht="45" x14ac:dyDescent="0.25">
      <c r="A252" s="4" t="s">
        <v>14</v>
      </c>
      <c r="B252" s="4" t="s">
        <v>15</v>
      </c>
      <c r="C252" s="4" t="s">
        <v>19</v>
      </c>
      <c r="D252" s="4" t="s">
        <v>20</v>
      </c>
      <c r="E252" s="4" t="s">
        <v>85</v>
      </c>
      <c r="F252" s="4" t="s">
        <v>124</v>
      </c>
      <c r="G252" s="4" t="s">
        <v>18</v>
      </c>
      <c r="H252" s="6">
        <v>44600168</v>
      </c>
      <c r="I252" s="6">
        <v>2773846</v>
      </c>
      <c r="J252" s="6">
        <f t="shared" si="8"/>
        <v>47374014</v>
      </c>
      <c r="K252" s="6">
        <v>0</v>
      </c>
      <c r="L252" s="6">
        <v>36336756</v>
      </c>
      <c r="M252" s="6">
        <v>36336756</v>
      </c>
      <c r="N252" s="6">
        <v>36336756</v>
      </c>
      <c r="O252" s="7">
        <f t="shared" si="9"/>
        <v>11037258</v>
      </c>
      <c r="P252" s="13">
        <v>0</v>
      </c>
    </row>
    <row r="253" spans="1:16" ht="45" x14ac:dyDescent="0.25">
      <c r="A253" s="4" t="s">
        <v>14</v>
      </c>
      <c r="B253" s="4" t="s">
        <v>15</v>
      </c>
      <c r="C253" s="4" t="s">
        <v>19</v>
      </c>
      <c r="D253" s="4" t="s">
        <v>20</v>
      </c>
      <c r="E253" s="4" t="s">
        <v>86</v>
      </c>
      <c r="F253" s="4" t="s">
        <v>124</v>
      </c>
      <c r="G253" s="4" t="s">
        <v>18</v>
      </c>
      <c r="H253" s="6">
        <v>15582898</v>
      </c>
      <c r="I253" s="6">
        <v>256845</v>
      </c>
      <c r="J253" s="6">
        <f t="shared" si="8"/>
        <v>15839743</v>
      </c>
      <c r="K253" s="6">
        <v>0</v>
      </c>
      <c r="L253" s="6">
        <v>12697756</v>
      </c>
      <c r="M253" s="6">
        <v>12697756</v>
      </c>
      <c r="N253" s="6">
        <v>12697756</v>
      </c>
      <c r="O253" s="7">
        <f t="shared" si="9"/>
        <v>3141987</v>
      </c>
      <c r="P253" s="13">
        <v>0</v>
      </c>
    </row>
    <row r="254" spans="1:16" ht="45" x14ac:dyDescent="0.25">
      <c r="A254" s="4" t="s">
        <v>14</v>
      </c>
      <c r="B254" s="4" t="s">
        <v>15</v>
      </c>
      <c r="C254" s="4" t="s">
        <v>19</v>
      </c>
      <c r="D254" s="4" t="s">
        <v>20</v>
      </c>
      <c r="E254" s="4" t="s">
        <v>88</v>
      </c>
      <c r="F254" s="4" t="s">
        <v>124</v>
      </c>
      <c r="G254" s="4" t="s">
        <v>18</v>
      </c>
      <c r="H254" s="5">
        <v>0</v>
      </c>
      <c r="I254" s="6">
        <v>32158072.68</v>
      </c>
      <c r="J254" s="6">
        <f t="shared" si="8"/>
        <v>32158072.68</v>
      </c>
      <c r="K254" s="6">
        <v>0</v>
      </c>
      <c r="L254" s="6">
        <v>32158072.68</v>
      </c>
      <c r="M254" s="6">
        <v>32158072.68</v>
      </c>
      <c r="N254" s="6">
        <v>32158072.68</v>
      </c>
      <c r="O254" s="7">
        <f t="shared" si="9"/>
        <v>0</v>
      </c>
      <c r="P254" s="13">
        <v>0</v>
      </c>
    </row>
    <row r="255" spans="1:16" ht="45" x14ac:dyDescent="0.25">
      <c r="A255" s="4" t="s">
        <v>14</v>
      </c>
      <c r="B255" s="4" t="s">
        <v>15</v>
      </c>
      <c r="C255" s="4" t="s">
        <v>19</v>
      </c>
      <c r="D255" s="4" t="s">
        <v>20</v>
      </c>
      <c r="E255" s="4" t="s">
        <v>97</v>
      </c>
      <c r="F255" s="4" t="s">
        <v>124</v>
      </c>
      <c r="G255" s="4" t="s">
        <v>18</v>
      </c>
      <c r="H255" s="6">
        <v>75800000</v>
      </c>
      <c r="I255" s="6">
        <v>4700</v>
      </c>
      <c r="J255" s="6">
        <f t="shared" si="8"/>
        <v>75804700</v>
      </c>
      <c r="K255" s="6">
        <v>0</v>
      </c>
      <c r="L255" s="6">
        <v>75804700</v>
      </c>
      <c r="M255" s="6">
        <v>75804700</v>
      </c>
      <c r="N255" s="6">
        <v>75804700</v>
      </c>
      <c r="O255" s="7">
        <f t="shared" si="9"/>
        <v>0</v>
      </c>
      <c r="P255" s="13">
        <v>0</v>
      </c>
    </row>
    <row r="256" spans="1:16" ht="45" x14ac:dyDescent="0.25">
      <c r="A256" s="4" t="s">
        <v>14</v>
      </c>
      <c r="B256" s="4" t="s">
        <v>15</v>
      </c>
      <c r="C256" s="4" t="s">
        <v>19</v>
      </c>
      <c r="D256" s="4" t="s">
        <v>20</v>
      </c>
      <c r="E256" s="4" t="s">
        <v>100</v>
      </c>
      <c r="F256" s="4" t="s">
        <v>124</v>
      </c>
      <c r="G256" s="4" t="s">
        <v>18</v>
      </c>
      <c r="H256" s="6">
        <v>6072800</v>
      </c>
      <c r="I256" s="6">
        <v>0</v>
      </c>
      <c r="J256" s="6">
        <f t="shared" si="8"/>
        <v>6072800</v>
      </c>
      <c r="K256" s="6">
        <v>0</v>
      </c>
      <c r="L256" s="6">
        <v>4748000</v>
      </c>
      <c r="M256" s="6">
        <v>4748000</v>
      </c>
      <c r="N256" s="6">
        <v>4748000</v>
      </c>
      <c r="O256" s="7">
        <f t="shared" si="9"/>
        <v>1324800</v>
      </c>
      <c r="P256" s="13">
        <v>0</v>
      </c>
    </row>
    <row r="257" spans="1:16" ht="45" x14ac:dyDescent="0.25">
      <c r="A257" s="4" t="s">
        <v>14</v>
      </c>
      <c r="B257" s="4" t="s">
        <v>15</v>
      </c>
      <c r="C257" s="4" t="s">
        <v>19</v>
      </c>
      <c r="D257" s="4" t="s">
        <v>20</v>
      </c>
      <c r="E257" s="4" t="s">
        <v>106</v>
      </c>
      <c r="F257" s="4" t="s">
        <v>124</v>
      </c>
      <c r="G257" s="4" t="s">
        <v>18</v>
      </c>
      <c r="H257" s="6">
        <v>0</v>
      </c>
      <c r="I257" s="6">
        <v>139081706.75</v>
      </c>
      <c r="J257" s="6">
        <f t="shared" si="8"/>
        <v>139081706.75</v>
      </c>
      <c r="K257" s="6">
        <v>0</v>
      </c>
      <c r="L257" s="6">
        <v>0</v>
      </c>
      <c r="M257" s="6">
        <v>0</v>
      </c>
      <c r="N257" s="6">
        <v>0</v>
      </c>
      <c r="O257" s="7">
        <f t="shared" si="9"/>
        <v>139081706.75</v>
      </c>
      <c r="P257" s="13">
        <v>0</v>
      </c>
    </row>
    <row r="258" spans="1:16" ht="45" x14ac:dyDescent="0.25">
      <c r="A258" s="4" t="s">
        <v>14</v>
      </c>
      <c r="B258" s="4" t="s">
        <v>15</v>
      </c>
      <c r="C258" s="4" t="s">
        <v>19</v>
      </c>
      <c r="D258" s="4" t="s">
        <v>20</v>
      </c>
      <c r="E258" s="4" t="s">
        <v>115</v>
      </c>
      <c r="F258" s="4" t="s">
        <v>124</v>
      </c>
      <c r="G258" s="4" t="s">
        <v>18</v>
      </c>
      <c r="H258" s="6">
        <v>0</v>
      </c>
      <c r="I258" s="6">
        <v>194820464.25</v>
      </c>
      <c r="J258" s="6">
        <f t="shared" si="8"/>
        <v>194820464.25</v>
      </c>
      <c r="K258" s="6">
        <v>0</v>
      </c>
      <c r="L258" s="6">
        <v>84787521.049999997</v>
      </c>
      <c r="M258" s="6">
        <v>84787521.049999997</v>
      </c>
      <c r="N258" s="6">
        <v>84059716.670000002</v>
      </c>
      <c r="O258" s="7">
        <f t="shared" si="9"/>
        <v>110032943.2</v>
      </c>
      <c r="P258" s="13">
        <v>0</v>
      </c>
    </row>
    <row r="259" spans="1:16" ht="22.5" x14ac:dyDescent="0.25">
      <c r="A259" s="4" t="s">
        <v>14</v>
      </c>
      <c r="B259" s="4" t="s">
        <v>15</v>
      </c>
      <c r="C259" s="4" t="s">
        <v>19</v>
      </c>
      <c r="D259" s="4" t="s">
        <v>20</v>
      </c>
      <c r="E259" s="4" t="s">
        <v>115</v>
      </c>
      <c r="F259" s="4" t="s">
        <v>127</v>
      </c>
      <c r="G259" s="4" t="s">
        <v>18</v>
      </c>
      <c r="H259" s="6">
        <v>4253433337.9200001</v>
      </c>
      <c r="I259" s="6">
        <v>800444.4</v>
      </c>
      <c r="J259" s="6">
        <f t="shared" si="8"/>
        <v>4254233782.3200002</v>
      </c>
      <c r="K259" s="6">
        <v>0</v>
      </c>
      <c r="L259" s="6">
        <v>3409943324</v>
      </c>
      <c r="M259" s="6">
        <v>3409943324</v>
      </c>
      <c r="N259" s="6">
        <v>3409943324</v>
      </c>
      <c r="O259" s="7">
        <f t="shared" si="9"/>
        <v>844290458.32000017</v>
      </c>
      <c r="P259" s="13">
        <v>0</v>
      </c>
    </row>
    <row r="260" spans="1:16" ht="22.5" x14ac:dyDescent="0.25">
      <c r="A260" s="8" t="s">
        <v>21</v>
      </c>
      <c r="B260" s="9">
        <v>0</v>
      </c>
      <c r="C260" s="9">
        <v>0</v>
      </c>
      <c r="D260" s="9">
        <v>0</v>
      </c>
      <c r="E260" s="4" t="s">
        <v>117</v>
      </c>
      <c r="F260" s="4" t="s">
        <v>117</v>
      </c>
      <c r="G260" s="9">
        <v>0</v>
      </c>
      <c r="H260" s="10">
        <v>81352617018.649994</v>
      </c>
      <c r="I260" s="10">
        <v>4354340494.0500002</v>
      </c>
      <c r="J260" s="6">
        <f t="shared" si="8"/>
        <v>85706957512.699997</v>
      </c>
      <c r="K260" s="10">
        <v>2403790796.1100001</v>
      </c>
      <c r="L260" s="10">
        <v>61914501775.529999</v>
      </c>
      <c r="M260" s="10">
        <v>61912635891.010002</v>
      </c>
      <c r="N260" s="10">
        <v>60695065274.139999</v>
      </c>
      <c r="O260" s="7">
        <f t="shared" si="9"/>
        <v>23792455737.169998</v>
      </c>
      <c r="P260" s="13">
        <v>0</v>
      </c>
    </row>
    <row r="261" spans="1:16" x14ac:dyDescent="0.25">
      <c r="H261" s="14">
        <f>SUM(H3:H259)</f>
        <v>81352617018.649994</v>
      </c>
      <c r="I261" s="14">
        <f t="shared" ref="I261:O261" si="10">SUM(I3:I259)</f>
        <v>4354340494.0500031</v>
      </c>
      <c r="J261" s="14">
        <f t="shared" si="10"/>
        <v>85706957512.700058</v>
      </c>
      <c r="K261" s="14">
        <f t="shared" si="10"/>
        <v>2403790796.1100001</v>
      </c>
      <c r="L261" s="14">
        <f t="shared" si="10"/>
        <v>61914501775.530006</v>
      </c>
      <c r="M261" s="14">
        <f t="shared" si="10"/>
        <v>61912635891.009995</v>
      </c>
      <c r="N261" s="14">
        <f t="shared" si="10"/>
        <v>60695065274.139977</v>
      </c>
      <c r="O261" s="14">
        <f t="shared" si="10"/>
        <v>23792455737.170002</v>
      </c>
    </row>
  </sheetData>
  <autoFilter ref="A2:P260"/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2022-10-14T10:49:43Z</dcterms:created>
  <dcterms:modified xsi:type="dcterms:W3CDTF">2022-10-14T16:42:28Z</dcterms:modified>
</cp:coreProperties>
</file>