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11355"/>
  </bookViews>
  <sheets>
    <sheet name="ESFD" sheetId="1" r:id="rId1"/>
  </sheets>
  <calcPr calcId="145621"/>
</workbook>
</file>

<file path=xl/calcChain.xml><?xml version="1.0" encoding="utf-8"?>
<calcChain xmlns="http://schemas.openxmlformats.org/spreadsheetml/2006/main">
  <c r="F78" i="1" l="1"/>
  <c r="G72" i="1"/>
  <c r="F72" i="1"/>
  <c r="F82" i="1" s="1"/>
  <c r="G68" i="1"/>
  <c r="F68" i="1"/>
  <c r="D66" i="1"/>
  <c r="C66" i="1"/>
  <c r="G63" i="1"/>
  <c r="F63" i="1"/>
  <c r="G47" i="1"/>
  <c r="F47" i="1"/>
  <c r="D46" i="1"/>
  <c r="C46" i="1"/>
  <c r="G43" i="1"/>
  <c r="F43" i="1"/>
  <c r="D42" i="1"/>
  <c r="C42" i="1"/>
  <c r="D34" i="1"/>
  <c r="D53" i="1" s="1"/>
  <c r="D68" i="1" s="1"/>
  <c r="C34" i="1"/>
  <c r="C53" i="1" s="1"/>
  <c r="C68" i="1" s="1"/>
  <c r="G33" i="1"/>
  <c r="F33" i="1"/>
  <c r="G29" i="1"/>
  <c r="F29" i="1"/>
  <c r="G28" i="1"/>
  <c r="F28" i="1"/>
  <c r="G25" i="1"/>
  <c r="F25" i="1"/>
  <c r="D25" i="1"/>
  <c r="C25" i="1"/>
  <c r="G20" i="1"/>
  <c r="F20" i="1"/>
  <c r="D17" i="1"/>
  <c r="C17" i="1"/>
  <c r="G9" i="1"/>
  <c r="G52" i="1" s="1"/>
  <c r="G65" i="1" s="1"/>
  <c r="F9" i="1"/>
  <c r="F52" i="1" s="1"/>
  <c r="F65" i="1" s="1"/>
  <c r="D9" i="1"/>
  <c r="C9" i="1"/>
  <c r="F84" i="1" l="1"/>
  <c r="I90" i="1" s="1"/>
  <c r="G82" i="1"/>
  <c r="G84" i="1"/>
  <c r="J90" i="1" s="1"/>
</calcChain>
</file>

<file path=xl/sharedStrings.xml><?xml version="1.0" encoding="utf-8"?>
<sst xmlns="http://schemas.openxmlformats.org/spreadsheetml/2006/main" count="157" uniqueCount="141">
  <si>
    <t>Gobierno del Estado de Chihuahua</t>
  </si>
  <si>
    <t>Estado de Situación Financiera Detallado-LDF</t>
  </si>
  <si>
    <t xml:space="preserve">Al 31 de diciembre de 2022 y al 31 de diciembre de 2021 </t>
  </si>
  <si>
    <t>(PESOS)</t>
  </si>
  <si>
    <t>Concepto</t>
  </si>
  <si>
    <t>2022</t>
  </si>
  <si>
    <t>31 de diciembre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</si>
  <si>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</si>
  <si>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</si>
  <si>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</si>
  <si>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</si>
  <si>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</si>
  <si>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</si>
  <si>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</si>
  <si>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</si>
  <si>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</si>
  <si>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</si>
  <si>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</si>
  <si>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</si>
  <si>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</si>
  <si>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</si>
  <si>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</si>
  <si>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</si>
  <si>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</si>
  <si>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</si>
  <si>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</si>
  <si>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</si>
  <si>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</si>
  <si>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</si>
  <si>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</si>
  <si>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</si>
  <si>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</si>
  <si>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</si>
  <si>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</si>
  <si>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</si>
  <si>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</si>
  <si>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</si>
  <si>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</si>
  <si>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</si>
  <si>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</si>
  <si>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</si>
  <si>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</si>
  <si>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</si>
  <si>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</si>
  <si>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</si>
  <si>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</si>
  <si>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</si>
  <si>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</si>
  <si>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</si>
  <si>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</si>
  <si>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</si>
  <si>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</si>
  <si>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</si>
  <si>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</si>
  <si>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</si>
  <si>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</si>
  <si>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</si>
  <si>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</si>
  <si>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</si>
  <si>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</si>
  <si>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</si>
  <si>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</si>
  <si>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</si>
  <si>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</si>
  <si>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</si>
  <si>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</si>
  <si>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</si>
  <si>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</si>
  <si>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</si>
  <si>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</si>
  <si>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</si>
  <si>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</si>
  <si>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</si>
  <si>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</si>
  <si>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</si>
  <si>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</si>
  <si>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</si>
  <si>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</si>
  <si>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</si>
  <si>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</si>
  <si>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</si>
  <si>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</si>
  <si>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</si>
  <si>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</si>
  <si>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</si>
  <si>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</si>
  <si>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</si>
  <si>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</si>
  <si>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</si>
  <si>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</si>
  <si>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</si>
  <si>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</si>
  <si>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</si>
  <si>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</si>
  <si>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</si>
  <si>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</si>
  <si>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</si>
  <si>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</si>
  <si>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</si>
  <si>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</si>
  <si>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</si>
  <si>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</si>
  <si>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</si>
  <si>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</si>
  <si>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</si>
  <si>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</si>
  <si>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</si>
  <si>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</si>
  <si>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</si>
  <si>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</si>
  <si>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</si>
  <si>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</si>
  <si>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</si>
  <si>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</si>
  <si>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</si>
  <si>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</si>
  <si>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</si>
  <si>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</si>
  <si>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</si>
  <si>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</si>
  <si>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</si>
  <si>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</si>
  <si>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</si>
  <si>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</si>
  <si>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</si>
  <si>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</si>
  <si>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</si>
  <si>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</si>
  <si>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</si>
  <si>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</si>
  <si>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</si>
  <si>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</si>
  <si>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</si>
  <si>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</si>
  <si>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</si>
  <si>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</si>
  <si>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</si>
  <si>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</si>
  <si>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</si>
  <si>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JEFE DEL DEPTO. DE INFORMACIÓN CONTABLE</t>
  </si>
  <si>
    <t xml:space="preserve">                                       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</si>
</sst>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9" t="s">
        <v>0</v>
      </c>
      <c r="C2" s="70"/>
      <c r="D2" s="70"/>
      <c r="E2" s="70"/>
      <c r="F2" s="70"/>
      <c r="G2" s="71"/>
    </row>
    <row r="3" spans="1:10" ht="15" x14ac:dyDescent="0.2">
      <c r="A3" s="2"/>
      <c r="B3" s="72" t="s">
        <v>1</v>
      </c>
      <c r="C3" s="73"/>
      <c r="D3" s="73"/>
      <c r="E3" s="73"/>
      <c r="F3" s="73"/>
      <c r="G3" s="74"/>
    </row>
    <row r="4" spans="1:10" x14ac:dyDescent="0.2">
      <c r="A4" s="2"/>
      <c r="B4" s="75" t="s">
        <v>2</v>
      </c>
      <c r="C4" s="76"/>
      <c r="D4" s="76"/>
      <c r="E4" s="76"/>
      <c r="F4" s="76"/>
      <c r="G4" s="77"/>
    </row>
    <row r="5" spans="1:10" ht="12.75" thickBot="1" x14ac:dyDescent="0.25">
      <c r="A5" s="2"/>
      <c r="B5" s="78" t="s">
        <v>3</v>
      </c>
      <c r="C5" s="79"/>
      <c r="D5" s="79"/>
      <c r="E5" s="79"/>
      <c r="F5" s="79"/>
      <c r="G5" s="80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16">
        <f>SUM(C10:C16)-1</f>
        <v>2431990802</v>
      </c>
      <c r="D9" s="16">
        <f>SUM(D10:D16)</f>
        <v>1907904808</v>
      </c>
      <c r="E9" s="13" t="s">
        <v>12</v>
      </c>
      <c r="F9" s="16">
        <f>SUM(F10:F19)</f>
        <v>5907169859</v>
      </c>
      <c r="G9" s="17">
        <f>SUM(G10:G19)-1</f>
        <v>5074480319</v>
      </c>
    </row>
    <row r="10" spans="1:10" x14ac:dyDescent="0.2">
      <c r="A10" s="7"/>
      <c r="B10" s="18" t="s">
        <v>13</v>
      </c>
      <c r="C10" s="19">
        <v>66057669</v>
      </c>
      <c r="D10" s="19">
        <v>32168264</v>
      </c>
      <c r="E10" s="20" t="s">
        <v>14</v>
      </c>
      <c r="F10" s="19">
        <v>320691866</v>
      </c>
      <c r="G10" s="21">
        <v>0</v>
      </c>
    </row>
    <row r="11" spans="1:10" x14ac:dyDescent="0.2">
      <c r="A11" s="7"/>
      <c r="B11" s="18" t="s">
        <v>15</v>
      </c>
      <c r="C11" s="19">
        <v>1315149707</v>
      </c>
      <c r="D11" s="19">
        <v>808817605</v>
      </c>
      <c r="E11" s="20" t="s">
        <v>16</v>
      </c>
      <c r="F11" s="19">
        <v>1700037543</v>
      </c>
      <c r="G11" s="21">
        <v>1597052916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593248831</v>
      </c>
      <c r="G12" s="21">
        <v>453585964</v>
      </c>
      <c r="H12" s="22" t="s">
        <v>17</v>
      </c>
    </row>
    <row r="13" spans="1:10" x14ac:dyDescent="0.2">
      <c r="A13" s="7"/>
      <c r="B13" s="18" t="s">
        <v>20</v>
      </c>
      <c r="C13" s="19">
        <v>71335748</v>
      </c>
      <c r="D13" s="19">
        <v>376690373</v>
      </c>
      <c r="E13" s="20" t="s">
        <v>21</v>
      </c>
      <c r="F13" s="19">
        <v>1780076191</v>
      </c>
      <c r="G13" s="21">
        <v>1494218184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867789500</v>
      </c>
      <c r="G14" s="21">
        <v>1123230659</v>
      </c>
    </row>
    <row r="15" spans="1:10" x14ac:dyDescent="0.2">
      <c r="A15" s="7"/>
      <c r="B15" s="18" t="s">
        <v>24</v>
      </c>
      <c r="C15" s="19">
        <v>979447679</v>
      </c>
      <c r="D15" s="19">
        <v>690228566</v>
      </c>
      <c r="E15" s="20" t="s">
        <v>25</v>
      </c>
      <c r="F15" s="81">
        <v>0</v>
      </c>
      <c r="G15" s="61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81"/>
      <c r="G16" s="61"/>
    </row>
    <row r="17" spans="1:7" x14ac:dyDescent="0.2">
      <c r="A17" s="7"/>
      <c r="B17" s="12" t="s">
        <v>28</v>
      </c>
      <c r="C17" s="16">
        <f>SUM(C18:C24)+1</f>
        <v>1630930082</v>
      </c>
      <c r="D17" s="16">
        <f>SUM(D18:D24)-1</f>
        <v>1575795742</v>
      </c>
      <c r="E17" s="20" t="s">
        <v>29</v>
      </c>
      <c r="F17" s="24">
        <v>330163868</v>
      </c>
      <c r="G17" s="25">
        <v>174149063</v>
      </c>
    </row>
    <row r="18" spans="1:7" x14ac:dyDescent="0.2">
      <c r="A18" s="7"/>
      <c r="B18" s="26" t="s">
        <v>30</v>
      </c>
      <c r="C18" s="23">
        <v>0</v>
      </c>
      <c r="D18" s="23">
        <v>0</v>
      </c>
      <c r="E18" s="20" t="s">
        <v>31</v>
      </c>
      <c r="F18" s="24">
        <v>5933590</v>
      </c>
      <c r="G18" s="25">
        <v>14796519</v>
      </c>
    </row>
    <row r="19" spans="1:7" x14ac:dyDescent="0.2">
      <c r="A19" s="7"/>
      <c r="B19" s="18" t="s">
        <v>32</v>
      </c>
      <c r="C19" s="19">
        <v>204367368</v>
      </c>
      <c r="D19" s="19">
        <v>185175565</v>
      </c>
      <c r="E19" s="20" t="s">
        <v>33</v>
      </c>
      <c r="F19" s="24">
        <v>309228470</v>
      </c>
      <c r="G19" s="25">
        <v>217447015</v>
      </c>
    </row>
    <row r="20" spans="1:7" x14ac:dyDescent="0.2">
      <c r="A20" s="7"/>
      <c r="B20" s="18" t="s">
        <v>34</v>
      </c>
      <c r="C20" s="19">
        <v>1394597503</v>
      </c>
      <c r="D20" s="19">
        <v>1361947041</v>
      </c>
      <c r="E20" s="13" t="s">
        <v>35</v>
      </c>
      <c r="F20" s="27">
        <f>SUM(F21:F24)</f>
        <v>2041690000</v>
      </c>
      <c r="G20" s="28">
        <f>SUM(G21:G24)</f>
        <v>4049500000</v>
      </c>
    </row>
    <row r="21" spans="1:7" x14ac:dyDescent="0.2">
      <c r="A21" s="7"/>
      <c r="B21" s="18" t="s">
        <v>36</v>
      </c>
      <c r="C21" s="19">
        <v>29546585</v>
      </c>
      <c r="D21" s="19">
        <v>28673137</v>
      </c>
      <c r="E21" s="20" t="s">
        <v>37</v>
      </c>
      <c r="F21" s="24">
        <v>2041690000</v>
      </c>
      <c r="G21" s="25">
        <v>4049500000</v>
      </c>
    </row>
    <row r="22" spans="1:7" x14ac:dyDescent="0.2">
      <c r="A22" s="7"/>
      <c r="B22" s="18" t="s">
        <v>38</v>
      </c>
      <c r="C22" s="19">
        <v>2418625</v>
      </c>
      <c r="D22" s="19">
        <v>0</v>
      </c>
      <c r="E22" s="29" t="s">
        <v>39</v>
      </c>
      <c r="F22" s="65">
        <v>0</v>
      </c>
      <c r="G22" s="66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9" t="s">
        <v>41</v>
      </c>
      <c r="F23" s="65"/>
      <c r="G23" s="66"/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30">
        <v>0</v>
      </c>
      <c r="G24" s="31">
        <v>0</v>
      </c>
    </row>
    <row r="25" spans="1:7" x14ac:dyDescent="0.2">
      <c r="A25" s="7"/>
      <c r="B25" s="12" t="s">
        <v>44</v>
      </c>
      <c r="C25" s="16">
        <f>SUM(C26:C33)</f>
        <v>11138267</v>
      </c>
      <c r="D25" s="27">
        <f>SUM(D26:D33)</f>
        <v>10824767</v>
      </c>
      <c r="E25" s="32" t="s">
        <v>45</v>
      </c>
      <c r="F25" s="27">
        <f>SUM(F26:F27)</f>
        <v>0</v>
      </c>
      <c r="G25" s="28">
        <f>SUM(G26:G27)</f>
        <v>0</v>
      </c>
    </row>
    <row r="26" spans="1:7" x14ac:dyDescent="0.2">
      <c r="A26" s="7"/>
      <c r="B26" s="26" t="s">
        <v>46</v>
      </c>
      <c r="C26" s="60">
        <v>11138267</v>
      </c>
      <c r="D26" s="60">
        <v>10824767</v>
      </c>
      <c r="E26" s="20" t="s">
        <v>47</v>
      </c>
      <c r="F26" s="24">
        <v>0</v>
      </c>
      <c r="G26" s="31">
        <v>0</v>
      </c>
    </row>
    <row r="27" spans="1:7" x14ac:dyDescent="0.2">
      <c r="A27" s="7"/>
      <c r="B27" s="26" t="s">
        <v>48</v>
      </c>
      <c r="C27" s="60"/>
      <c r="D27" s="60"/>
      <c r="E27" s="20" t="s">
        <v>49</v>
      </c>
      <c r="F27" s="23">
        <v>0</v>
      </c>
      <c r="G27" s="33">
        <v>0</v>
      </c>
    </row>
    <row r="28" spans="1:7" x14ac:dyDescent="0.2">
      <c r="A28" s="7"/>
      <c r="B28" s="34" t="s">
        <v>50</v>
      </c>
      <c r="C28" s="65">
        <v>0</v>
      </c>
      <c r="D28" s="65">
        <v>0</v>
      </c>
      <c r="E28" s="13" t="s">
        <v>51</v>
      </c>
      <c r="F28" s="35">
        <f>SUM(F30:F32)</f>
        <v>0</v>
      </c>
      <c r="G28" s="36">
        <f>SUM(G30:G32)</f>
        <v>0</v>
      </c>
    </row>
    <row r="29" spans="1:7" x14ac:dyDescent="0.2">
      <c r="A29" s="7"/>
      <c r="B29" s="34" t="s">
        <v>52</v>
      </c>
      <c r="C29" s="65"/>
      <c r="D29" s="65"/>
      <c r="E29" s="13" t="s">
        <v>53</v>
      </c>
      <c r="F29" s="35">
        <f>SUM(F30:F32)</f>
        <v>0</v>
      </c>
      <c r="G29" s="36">
        <f>SUM(G30:G32)</f>
        <v>0</v>
      </c>
    </row>
    <row r="30" spans="1:7" ht="24" x14ac:dyDescent="0.2">
      <c r="A30" s="7"/>
      <c r="B30" s="34" t="s">
        <v>54</v>
      </c>
      <c r="C30" s="65">
        <v>0</v>
      </c>
      <c r="D30" s="65">
        <v>0</v>
      </c>
      <c r="E30" s="20" t="s">
        <v>55</v>
      </c>
      <c r="F30" s="23">
        <v>0</v>
      </c>
      <c r="G30" s="33">
        <v>0</v>
      </c>
    </row>
    <row r="31" spans="1:7" x14ac:dyDescent="0.2">
      <c r="A31" s="7"/>
      <c r="B31" s="34" t="s">
        <v>41</v>
      </c>
      <c r="C31" s="65"/>
      <c r="D31" s="65"/>
      <c r="E31" s="20" t="s">
        <v>56</v>
      </c>
      <c r="F31" s="23">
        <v>0</v>
      </c>
      <c r="G31" s="33">
        <v>0</v>
      </c>
    </row>
    <row r="32" spans="1:7" x14ac:dyDescent="0.2">
      <c r="A32" s="7"/>
      <c r="B32" s="18" t="s">
        <v>57</v>
      </c>
      <c r="C32" s="30">
        <v>0</v>
      </c>
      <c r="D32" s="30">
        <v>0</v>
      </c>
      <c r="E32" s="20" t="s">
        <v>58</v>
      </c>
      <c r="F32" s="23">
        <v>0</v>
      </c>
      <c r="G32" s="33">
        <v>0</v>
      </c>
    </row>
    <row r="33" spans="1:7" ht="24" x14ac:dyDescent="0.2">
      <c r="A33" s="7"/>
      <c r="B33" s="18" t="s">
        <v>59</v>
      </c>
      <c r="C33" s="30">
        <v>0</v>
      </c>
      <c r="D33" s="30">
        <v>0</v>
      </c>
      <c r="E33" s="37" t="s">
        <v>60</v>
      </c>
      <c r="F33" s="67">
        <f>SUM(F35:F42)</f>
        <v>0</v>
      </c>
      <c r="G33" s="68">
        <f>SUM(G35:G42)</f>
        <v>0</v>
      </c>
    </row>
    <row r="34" spans="1:7" x14ac:dyDescent="0.2">
      <c r="A34" s="7"/>
      <c r="B34" s="12" t="s">
        <v>61</v>
      </c>
      <c r="C34" s="16">
        <f>SUM(C35:C40)</f>
        <v>5472067</v>
      </c>
      <c r="D34" s="16">
        <f>SUM(D35:D40)</f>
        <v>5596865</v>
      </c>
      <c r="E34" s="37" t="s">
        <v>62</v>
      </c>
      <c r="F34" s="67"/>
      <c r="G34" s="68"/>
    </row>
    <row r="35" spans="1:7" x14ac:dyDescent="0.2">
      <c r="A35" s="7"/>
      <c r="B35" s="18" t="s">
        <v>63</v>
      </c>
      <c r="C35" s="19">
        <v>0</v>
      </c>
      <c r="D35" s="23">
        <v>0</v>
      </c>
      <c r="E35" s="20" t="s">
        <v>64</v>
      </c>
      <c r="F35" s="23">
        <v>0</v>
      </c>
      <c r="G35" s="33">
        <v>0</v>
      </c>
    </row>
    <row r="36" spans="1:7" x14ac:dyDescent="0.2">
      <c r="A36" s="7"/>
      <c r="B36" s="18" t="s">
        <v>65</v>
      </c>
      <c r="C36" s="23">
        <v>0</v>
      </c>
      <c r="D36" s="23">
        <v>0</v>
      </c>
      <c r="E36" s="20" t="s">
        <v>66</v>
      </c>
      <c r="F36" s="23">
        <v>0</v>
      </c>
      <c r="G36" s="33">
        <v>0</v>
      </c>
    </row>
    <row r="37" spans="1:7" x14ac:dyDescent="0.2">
      <c r="A37" s="7"/>
      <c r="B37" s="18" t="s">
        <v>67</v>
      </c>
      <c r="C37" s="23">
        <v>0</v>
      </c>
      <c r="D37" s="23">
        <v>0</v>
      </c>
      <c r="E37" s="20" t="s">
        <v>68</v>
      </c>
      <c r="F37" s="23">
        <v>0</v>
      </c>
      <c r="G37" s="33">
        <v>0</v>
      </c>
    </row>
    <row r="38" spans="1:7" x14ac:dyDescent="0.2">
      <c r="A38" s="7"/>
      <c r="B38" s="34" t="s">
        <v>69</v>
      </c>
      <c r="C38" s="60">
        <v>5472067</v>
      </c>
      <c r="D38" s="60">
        <v>5596865</v>
      </c>
      <c r="E38" s="29" t="s">
        <v>70</v>
      </c>
      <c r="F38" s="65">
        <v>0</v>
      </c>
      <c r="G38" s="66">
        <v>0</v>
      </c>
    </row>
    <row r="39" spans="1:7" x14ac:dyDescent="0.2">
      <c r="A39" s="7"/>
      <c r="B39" s="34" t="s">
        <v>71</v>
      </c>
      <c r="C39" s="60"/>
      <c r="D39" s="60"/>
      <c r="E39" s="29" t="s">
        <v>41</v>
      </c>
      <c r="F39" s="65"/>
      <c r="G39" s="66"/>
    </row>
    <row r="40" spans="1:7" ht="24" x14ac:dyDescent="0.2">
      <c r="A40" s="7"/>
      <c r="B40" s="18" t="s">
        <v>72</v>
      </c>
      <c r="C40" s="23">
        <v>0</v>
      </c>
      <c r="D40" s="23">
        <v>0</v>
      </c>
      <c r="E40" s="29" t="s">
        <v>73</v>
      </c>
      <c r="F40" s="65">
        <v>0</v>
      </c>
      <c r="G40" s="66">
        <v>0</v>
      </c>
    </row>
    <row r="41" spans="1:7" x14ac:dyDescent="0.2">
      <c r="A41" s="7"/>
      <c r="B41" s="12" t="s">
        <v>74</v>
      </c>
      <c r="C41" s="16">
        <v>4960741</v>
      </c>
      <c r="D41" s="16">
        <v>6199947</v>
      </c>
      <c r="E41" s="29" t="s">
        <v>75</v>
      </c>
      <c r="F41" s="65"/>
      <c r="G41" s="66"/>
    </row>
    <row r="42" spans="1:7" x14ac:dyDescent="0.2">
      <c r="A42" s="7"/>
      <c r="B42" s="12" t="s">
        <v>76</v>
      </c>
      <c r="C42" s="16">
        <f>SUM(C43:C45)</f>
        <v>-1302002628</v>
      </c>
      <c r="D42" s="35">
        <f>SUM(D43:D45)</f>
        <v>0</v>
      </c>
      <c r="E42" s="20" t="s">
        <v>77</v>
      </c>
      <c r="F42" s="30">
        <v>0</v>
      </c>
      <c r="G42" s="31">
        <v>0</v>
      </c>
    </row>
    <row r="43" spans="1:7" x14ac:dyDescent="0.2">
      <c r="A43" s="7"/>
      <c r="B43" s="34" t="s">
        <v>78</v>
      </c>
      <c r="C43" s="60">
        <v>-1302002628</v>
      </c>
      <c r="D43" s="65">
        <v>0</v>
      </c>
      <c r="E43" s="32" t="s">
        <v>79</v>
      </c>
      <c r="F43" s="27">
        <f>SUM(F44:F45)</f>
        <v>240186198</v>
      </c>
      <c r="G43" s="38">
        <f>SUM(G44:G45)</f>
        <v>0</v>
      </c>
    </row>
    <row r="44" spans="1:7" x14ac:dyDescent="0.2">
      <c r="A44" s="7"/>
      <c r="B44" s="34" t="s">
        <v>80</v>
      </c>
      <c r="C44" s="60"/>
      <c r="D44" s="65"/>
      <c r="E44" s="20" t="s">
        <v>81</v>
      </c>
      <c r="F44" s="24">
        <v>240186198</v>
      </c>
      <c r="G44" s="33">
        <v>0</v>
      </c>
    </row>
    <row r="45" spans="1:7" x14ac:dyDescent="0.2">
      <c r="A45" s="7"/>
      <c r="B45" s="18" t="s">
        <v>82</v>
      </c>
      <c r="C45" s="23">
        <v>0</v>
      </c>
      <c r="D45" s="23">
        <v>0</v>
      </c>
      <c r="E45" s="20" t="s">
        <v>83</v>
      </c>
      <c r="F45" s="23">
        <v>0</v>
      </c>
      <c r="G45" s="33">
        <v>0</v>
      </c>
    </row>
    <row r="46" spans="1:7" x14ac:dyDescent="0.2">
      <c r="A46" s="7"/>
      <c r="B46" s="12" t="s">
        <v>84</v>
      </c>
      <c r="C46" s="16">
        <f>SUM(C47:C52)</f>
        <v>14624</v>
      </c>
      <c r="D46" s="16">
        <f>SUM(D47:D52)</f>
        <v>14624</v>
      </c>
      <c r="E46" s="39" t="s">
        <v>85</v>
      </c>
      <c r="F46" s="35">
        <v>0</v>
      </c>
      <c r="G46" s="36">
        <v>0</v>
      </c>
    </row>
    <row r="47" spans="1:7" x14ac:dyDescent="0.2">
      <c r="A47" s="7"/>
      <c r="B47" s="18" t="s">
        <v>86</v>
      </c>
      <c r="C47" s="23">
        <v>0</v>
      </c>
      <c r="D47" s="23">
        <v>0</v>
      </c>
      <c r="E47" s="13" t="s">
        <v>87</v>
      </c>
      <c r="F47" s="16">
        <f>SUM(F48:F50)</f>
        <v>0</v>
      </c>
      <c r="G47" s="17">
        <f>SUM(G48:G50)</f>
        <v>0</v>
      </c>
    </row>
    <row r="48" spans="1:7" x14ac:dyDescent="0.2">
      <c r="A48" s="7"/>
      <c r="B48" s="18" t="s">
        <v>88</v>
      </c>
      <c r="C48" s="23">
        <v>0</v>
      </c>
      <c r="D48" s="23">
        <v>0</v>
      </c>
      <c r="E48" s="20" t="s">
        <v>89</v>
      </c>
      <c r="F48" s="23">
        <v>0</v>
      </c>
      <c r="G48" s="33">
        <v>0</v>
      </c>
    </row>
    <row r="49" spans="1:7" ht="24" x14ac:dyDescent="0.2">
      <c r="A49" s="7"/>
      <c r="B49" s="34" t="s">
        <v>90</v>
      </c>
      <c r="C49" s="60">
        <v>14624</v>
      </c>
      <c r="D49" s="60">
        <v>14624</v>
      </c>
      <c r="E49" s="20" t="s">
        <v>91</v>
      </c>
      <c r="F49" s="23">
        <v>0</v>
      </c>
      <c r="G49" s="33">
        <v>0</v>
      </c>
    </row>
    <row r="50" spans="1:7" x14ac:dyDescent="0.2">
      <c r="A50" s="7"/>
      <c r="B50" s="34" t="s">
        <v>92</v>
      </c>
      <c r="C50" s="60"/>
      <c r="D50" s="60"/>
      <c r="E50" s="20" t="s">
        <v>93</v>
      </c>
      <c r="F50" s="19">
        <v>0</v>
      </c>
      <c r="G50" s="33">
        <v>0</v>
      </c>
    </row>
    <row r="51" spans="1:7" x14ac:dyDescent="0.2">
      <c r="A51" s="7"/>
      <c r="B51" s="18" t="s">
        <v>94</v>
      </c>
      <c r="C51" s="30">
        <v>0</v>
      </c>
      <c r="D51" s="30">
        <v>0</v>
      </c>
      <c r="E51" s="2"/>
      <c r="F51" s="2"/>
      <c r="G51" s="14"/>
    </row>
    <row r="52" spans="1:7" x14ac:dyDescent="0.2">
      <c r="A52" s="7"/>
      <c r="B52" s="34"/>
      <c r="C52" s="40"/>
      <c r="D52" s="40"/>
      <c r="E52" s="32" t="s">
        <v>95</v>
      </c>
      <c r="F52" s="27">
        <f>+F9+F20+F25+F28+F29+F33+F43+F47</f>
        <v>8189046057</v>
      </c>
      <c r="G52" s="28">
        <f>+G9+G20</f>
        <v>9123980319</v>
      </c>
    </row>
    <row r="53" spans="1:7" x14ac:dyDescent="0.2">
      <c r="A53" s="7"/>
      <c r="B53" s="15" t="s">
        <v>96</v>
      </c>
      <c r="C53" s="27">
        <f>+C9+C17+C25+C34+C41+C42+C46-1</f>
        <v>2782503954</v>
      </c>
      <c r="D53" s="27">
        <f>+D9+D17+D25+D34+D41+D42+D46+1</f>
        <v>3506336754</v>
      </c>
      <c r="E53" s="2"/>
      <c r="F53" s="2"/>
      <c r="G53" s="14"/>
    </row>
    <row r="54" spans="1:7" x14ac:dyDescent="0.2">
      <c r="A54" s="7"/>
      <c r="B54" s="34"/>
      <c r="C54" s="40"/>
      <c r="D54" s="40"/>
      <c r="E54" s="32" t="s">
        <v>97</v>
      </c>
      <c r="F54" s="2"/>
      <c r="G54" s="14"/>
    </row>
    <row r="55" spans="1:7" x14ac:dyDescent="0.2">
      <c r="A55" s="7"/>
      <c r="B55" s="15" t="s">
        <v>98</v>
      </c>
      <c r="C55" s="41"/>
      <c r="D55" s="41"/>
      <c r="E55" s="29" t="s">
        <v>99</v>
      </c>
      <c r="F55" s="23">
        <v>0</v>
      </c>
      <c r="G55" s="33">
        <v>0</v>
      </c>
    </row>
    <row r="56" spans="1:7" x14ac:dyDescent="0.2">
      <c r="A56" s="7"/>
      <c r="B56" s="18" t="s">
        <v>100</v>
      </c>
      <c r="C56" s="24">
        <v>1258799604</v>
      </c>
      <c r="D56" s="24">
        <v>1184696873</v>
      </c>
      <c r="E56" s="29" t="s">
        <v>101</v>
      </c>
      <c r="F56" s="23">
        <v>0</v>
      </c>
      <c r="G56" s="33">
        <v>0</v>
      </c>
    </row>
    <row r="57" spans="1:7" x14ac:dyDescent="0.2">
      <c r="A57" s="7"/>
      <c r="B57" s="18" t="s">
        <v>102</v>
      </c>
      <c r="C57" s="24">
        <v>0</v>
      </c>
      <c r="D57" s="24">
        <v>0</v>
      </c>
      <c r="E57" s="29" t="s">
        <v>103</v>
      </c>
      <c r="F57" s="19">
        <v>32958315689</v>
      </c>
      <c r="G57" s="21">
        <v>33104646105</v>
      </c>
    </row>
    <row r="58" spans="1:7" x14ac:dyDescent="0.2">
      <c r="A58" s="7"/>
      <c r="B58" s="18" t="s">
        <v>104</v>
      </c>
      <c r="C58" s="24">
        <v>13538382889</v>
      </c>
      <c r="D58" s="24">
        <v>22317580881</v>
      </c>
      <c r="E58" s="29" t="s">
        <v>105</v>
      </c>
      <c r="F58" s="23">
        <v>0</v>
      </c>
      <c r="G58" s="33">
        <v>0</v>
      </c>
    </row>
    <row r="59" spans="1:7" ht="12" customHeight="1" x14ac:dyDescent="0.2">
      <c r="A59" s="7"/>
      <c r="B59" s="18" t="s">
        <v>106</v>
      </c>
      <c r="C59" s="24">
        <v>4974364779</v>
      </c>
      <c r="D59" s="24">
        <v>4607291394</v>
      </c>
      <c r="E59" s="29" t="s">
        <v>107</v>
      </c>
      <c r="F59" s="60">
        <v>351399038</v>
      </c>
      <c r="G59" s="61">
        <v>367018899</v>
      </c>
    </row>
    <row r="60" spans="1:7" x14ac:dyDescent="0.2">
      <c r="A60" s="7"/>
      <c r="B60" s="34" t="s">
        <v>108</v>
      </c>
      <c r="C60" s="24">
        <v>432302152</v>
      </c>
      <c r="D60" s="24">
        <v>398237821</v>
      </c>
      <c r="E60" s="29" t="s">
        <v>109</v>
      </c>
      <c r="F60" s="60"/>
      <c r="G60" s="61"/>
    </row>
    <row r="61" spans="1:7" x14ac:dyDescent="0.2">
      <c r="A61" s="7"/>
      <c r="B61" s="34" t="s">
        <v>110</v>
      </c>
      <c r="C61" s="24">
        <v>-1883500194</v>
      </c>
      <c r="D61" s="24">
        <v>-1573656442</v>
      </c>
      <c r="E61" s="29" t="s">
        <v>111</v>
      </c>
      <c r="F61" s="23">
        <v>0</v>
      </c>
      <c r="G61" s="33">
        <v>0</v>
      </c>
    </row>
    <row r="62" spans="1:7" x14ac:dyDescent="0.2">
      <c r="A62" s="7"/>
      <c r="B62" s="34" t="s">
        <v>112</v>
      </c>
      <c r="C62" s="24">
        <v>3674674</v>
      </c>
      <c r="D62" s="24">
        <v>3674674</v>
      </c>
      <c r="E62" s="39"/>
      <c r="F62" s="42"/>
      <c r="G62" s="43"/>
    </row>
    <row r="63" spans="1:7" x14ac:dyDescent="0.2">
      <c r="A63" s="7"/>
      <c r="B63" s="34" t="s">
        <v>113</v>
      </c>
      <c r="C63" s="24">
        <v>0</v>
      </c>
      <c r="D63" s="24">
        <v>0</v>
      </c>
      <c r="E63" s="32" t="s">
        <v>114</v>
      </c>
      <c r="F63" s="27">
        <f>SUM(F55:F61)-1</f>
        <v>33309714726</v>
      </c>
      <c r="G63" s="28">
        <f>SUM(G55:G61)</f>
        <v>33471665004</v>
      </c>
    </row>
    <row r="64" spans="1:7" x14ac:dyDescent="0.2">
      <c r="A64" s="7"/>
      <c r="B64" s="34" t="s">
        <v>115</v>
      </c>
      <c r="C64" s="24">
        <v>0</v>
      </c>
      <c r="D64" s="24">
        <v>0</v>
      </c>
      <c r="E64" s="32"/>
      <c r="F64" s="37"/>
      <c r="G64" s="44"/>
    </row>
    <row r="65" spans="1:7" x14ac:dyDescent="0.2">
      <c r="A65" s="7"/>
      <c r="B65" s="34"/>
      <c r="C65" s="40"/>
      <c r="D65" s="40"/>
      <c r="E65" s="37" t="s">
        <v>116</v>
      </c>
      <c r="F65" s="16">
        <f>+F52+F63</f>
        <v>41498760783</v>
      </c>
      <c r="G65" s="17">
        <f>+G52+G63</f>
        <v>42595645323</v>
      </c>
    </row>
    <row r="66" spans="1:7" x14ac:dyDescent="0.2">
      <c r="A66" s="7"/>
      <c r="B66" s="15" t="s">
        <v>117</v>
      </c>
      <c r="C66" s="27">
        <f>SUM(C56:C64)</f>
        <v>18324023904</v>
      </c>
      <c r="D66" s="27">
        <f>SUM(D56:D64)+1</f>
        <v>26937825202</v>
      </c>
      <c r="E66" s="2"/>
      <c r="F66" s="2"/>
      <c r="G66" s="14"/>
    </row>
    <row r="67" spans="1:7" x14ac:dyDescent="0.2">
      <c r="A67" s="7"/>
      <c r="B67" s="15"/>
      <c r="C67" s="45"/>
      <c r="D67" s="45"/>
      <c r="E67" s="37" t="s">
        <v>118</v>
      </c>
      <c r="F67" s="2"/>
      <c r="G67" s="14"/>
    </row>
    <row r="68" spans="1:7" x14ac:dyDescent="0.2">
      <c r="A68" s="7"/>
      <c r="B68" s="12" t="s">
        <v>119</v>
      </c>
      <c r="C68" s="62">
        <f>+C53+C66</f>
        <v>21106527858</v>
      </c>
      <c r="D68" s="62">
        <f>+D53+D66</f>
        <v>30444161956</v>
      </c>
      <c r="E68" s="37" t="s">
        <v>120</v>
      </c>
      <c r="F68" s="16">
        <f>SUM(F69:F71)</f>
        <v>-4964679426</v>
      </c>
      <c r="G68" s="17">
        <f>SUM(G69:G71)</f>
        <v>-4964679426</v>
      </c>
    </row>
    <row r="69" spans="1:7" x14ac:dyDescent="0.2">
      <c r="A69" s="7"/>
      <c r="B69" s="12"/>
      <c r="C69" s="63"/>
      <c r="D69" s="63"/>
      <c r="E69" s="29" t="s">
        <v>121</v>
      </c>
      <c r="F69" s="19">
        <v>0</v>
      </c>
      <c r="G69" s="33">
        <v>0</v>
      </c>
    </row>
    <row r="70" spans="1:7" x14ac:dyDescent="0.2">
      <c r="A70" s="7"/>
      <c r="B70" s="46"/>
      <c r="C70" s="2"/>
      <c r="D70" s="2"/>
      <c r="E70" s="29" t="s">
        <v>122</v>
      </c>
      <c r="F70" s="23">
        <v>0</v>
      </c>
      <c r="G70" s="33">
        <v>0</v>
      </c>
    </row>
    <row r="71" spans="1:7" x14ac:dyDescent="0.2">
      <c r="A71" s="7"/>
      <c r="B71" s="46"/>
      <c r="C71" s="2"/>
      <c r="D71" s="2"/>
      <c r="E71" s="29" t="s">
        <v>123</v>
      </c>
      <c r="F71" s="19">
        <v>-4964679426</v>
      </c>
      <c r="G71" s="21">
        <v>-4964679426</v>
      </c>
    </row>
    <row r="72" spans="1:7" x14ac:dyDescent="0.2">
      <c r="A72" s="7"/>
      <c r="B72" s="46"/>
      <c r="C72" s="2"/>
      <c r="D72" s="2"/>
      <c r="E72" s="37" t="s">
        <v>124</v>
      </c>
      <c r="F72" s="16">
        <f>SUM(F73:F77)</f>
        <v>-15427553499</v>
      </c>
      <c r="G72" s="17">
        <f>SUM(G73:G77)</f>
        <v>-7186803942</v>
      </c>
    </row>
    <row r="73" spans="1:7" x14ac:dyDescent="0.2">
      <c r="A73" s="7"/>
      <c r="B73" s="46"/>
      <c r="C73" s="2"/>
      <c r="D73" s="2"/>
      <c r="E73" s="29" t="s">
        <v>125</v>
      </c>
      <c r="F73" s="19">
        <v>1628807093</v>
      </c>
      <c r="G73" s="21">
        <v>3291644842</v>
      </c>
    </row>
    <row r="74" spans="1:7" x14ac:dyDescent="0.2">
      <c r="A74" s="7"/>
      <c r="B74" s="64" t="s">
        <v>17</v>
      </c>
      <c r="C74" s="2"/>
      <c r="D74" s="2"/>
      <c r="E74" s="29" t="s">
        <v>126</v>
      </c>
      <c r="F74" s="19">
        <v>-21760326377</v>
      </c>
      <c r="G74" s="21">
        <v>-15321829900</v>
      </c>
    </row>
    <row r="75" spans="1:7" x14ac:dyDescent="0.2">
      <c r="A75" s="7"/>
      <c r="B75" s="64"/>
      <c r="C75" s="2"/>
      <c r="D75" s="2"/>
      <c r="E75" s="29" t="s">
        <v>127</v>
      </c>
      <c r="F75" s="23">
        <v>0</v>
      </c>
      <c r="G75" s="33">
        <v>0</v>
      </c>
    </row>
    <row r="76" spans="1:7" x14ac:dyDescent="0.2">
      <c r="A76" s="7"/>
      <c r="B76" s="64"/>
      <c r="C76" s="2"/>
      <c r="D76" s="2"/>
      <c r="E76" s="29" t="s">
        <v>128</v>
      </c>
      <c r="F76" s="23">
        <v>0</v>
      </c>
      <c r="G76" s="33">
        <v>0</v>
      </c>
    </row>
    <row r="77" spans="1:7" x14ac:dyDescent="0.2">
      <c r="A77" s="7"/>
      <c r="B77" s="64"/>
      <c r="C77" s="2"/>
      <c r="D77" s="2"/>
      <c r="E77" s="29" t="s">
        <v>129</v>
      </c>
      <c r="F77" s="19">
        <v>4703965785</v>
      </c>
      <c r="G77" s="21">
        <v>4843381116</v>
      </c>
    </row>
    <row r="78" spans="1:7" ht="24" x14ac:dyDescent="0.2">
      <c r="A78" s="7"/>
      <c r="B78" s="64"/>
      <c r="C78" s="2"/>
      <c r="D78" s="2"/>
      <c r="E78" s="37" t="s">
        <v>130</v>
      </c>
      <c r="F78" s="35">
        <f>SUM(F79:F80)</f>
        <v>0</v>
      </c>
      <c r="G78" s="36">
        <v>0</v>
      </c>
    </row>
    <row r="79" spans="1:7" x14ac:dyDescent="0.2">
      <c r="A79" s="7"/>
      <c r="B79" s="64"/>
      <c r="C79" s="2"/>
      <c r="D79" s="2"/>
      <c r="E79" s="29" t="s">
        <v>131</v>
      </c>
      <c r="F79" s="23">
        <v>0</v>
      </c>
      <c r="G79" s="33">
        <v>0</v>
      </c>
    </row>
    <row r="80" spans="1:7" x14ac:dyDescent="0.2">
      <c r="A80" s="7"/>
      <c r="B80" s="64"/>
      <c r="C80" s="2"/>
      <c r="D80" s="2"/>
      <c r="E80" s="29" t="s">
        <v>132</v>
      </c>
      <c r="F80" s="23">
        <v>0</v>
      </c>
      <c r="G80" s="33">
        <v>0</v>
      </c>
    </row>
    <row r="81" spans="1:10" x14ac:dyDescent="0.2">
      <c r="A81" s="7"/>
      <c r="B81" s="46"/>
      <c r="C81" s="2"/>
      <c r="D81" s="2"/>
      <c r="E81" s="39"/>
      <c r="F81" s="42"/>
      <c r="G81" s="43"/>
    </row>
    <row r="82" spans="1:10" x14ac:dyDescent="0.2">
      <c r="A82" s="7"/>
      <c r="B82" s="46"/>
      <c r="C82" s="2"/>
      <c r="D82" s="2"/>
      <c r="E82" s="37" t="s">
        <v>133</v>
      </c>
      <c r="F82" s="16">
        <f>+F68+F72+F78</f>
        <v>-20392232925</v>
      </c>
      <c r="G82" s="17">
        <f>+G68+G72</f>
        <v>-12151483368</v>
      </c>
    </row>
    <row r="83" spans="1:10" x14ac:dyDescent="0.2">
      <c r="A83" s="7"/>
      <c r="B83" s="46"/>
      <c r="C83" s="2"/>
      <c r="D83" s="2"/>
      <c r="E83" s="37"/>
      <c r="F83" s="16"/>
      <c r="G83" s="17"/>
    </row>
    <row r="84" spans="1:10" x14ac:dyDescent="0.2">
      <c r="A84" s="7"/>
      <c r="B84" s="46"/>
      <c r="C84" s="2"/>
      <c r="D84" s="2"/>
      <c r="E84" s="32" t="s">
        <v>134</v>
      </c>
      <c r="F84" s="16">
        <f>+F65+F82</f>
        <v>21106527858</v>
      </c>
      <c r="G84" s="17">
        <f>+G65+G82+1</f>
        <v>30444161956</v>
      </c>
      <c r="I84" s="1" t="s">
        <v>17</v>
      </c>
    </row>
    <row r="85" spans="1:10" ht="12.75" thickBot="1" x14ac:dyDescent="0.25">
      <c r="A85" s="7"/>
      <c r="B85" s="47"/>
      <c r="C85" s="48"/>
      <c r="D85" s="48"/>
      <c r="E85" s="49"/>
      <c r="F85" s="50"/>
      <c r="G85" s="51"/>
      <c r="I85" s="22" t="s">
        <v>17</v>
      </c>
    </row>
    <row r="86" spans="1:10" x14ac:dyDescent="0.2">
      <c r="A86" s="7"/>
      <c r="B86" s="52" t="s">
        <v>135</v>
      </c>
      <c r="C86" s="39"/>
      <c r="D86" s="39"/>
      <c r="E86" s="13"/>
      <c r="F86" s="16"/>
      <c r="G86" s="16"/>
    </row>
    <row r="87" spans="1:10" x14ac:dyDescent="0.2">
      <c r="A87" s="7"/>
      <c r="B87" s="2"/>
      <c r="C87" s="2"/>
      <c r="D87" s="2"/>
      <c r="F87" s="16" t="s">
        <v>17</v>
      </c>
      <c r="G87" s="2"/>
    </row>
    <row r="88" spans="1:10" x14ac:dyDescent="0.2">
      <c r="A88" s="7"/>
      <c r="B88" s="2"/>
      <c r="C88" s="2"/>
      <c r="D88" s="2"/>
      <c r="F88" s="22" t="s">
        <v>17</v>
      </c>
    </row>
    <row r="89" spans="1:10" x14ac:dyDescent="0.2">
      <c r="A89" s="7"/>
      <c r="B89" s="2"/>
      <c r="C89" s="2"/>
      <c r="D89" s="2"/>
    </row>
    <row r="90" spans="1:10" ht="20.25" x14ac:dyDescent="0.3">
      <c r="A90" s="7"/>
      <c r="B90" s="53" t="s">
        <v>136</v>
      </c>
      <c r="C90" s="54"/>
      <c r="D90" s="54" t="s">
        <v>17</v>
      </c>
      <c r="E90" s="54" t="s">
        <v>137</v>
      </c>
      <c r="I90" s="55" t="str">
        <f>IF(F84=C68," ","Error")</f>
        <v xml:space="preserve"> </v>
      </c>
      <c r="J90" s="55" t="str">
        <f>IF(G84=D68," ","Error")</f>
        <v xml:space="preserve"> </v>
      </c>
    </row>
    <row r="91" spans="1:10" x14ac:dyDescent="0.2">
      <c r="A91" s="2"/>
      <c r="B91" s="56" t="s">
        <v>138</v>
      </c>
      <c r="C91" s="57"/>
      <c r="D91" s="56"/>
      <c r="E91" s="56"/>
    </row>
    <row r="92" spans="1:10" x14ac:dyDescent="0.2">
      <c r="A92" s="2"/>
      <c r="B92" s="58" t="s">
        <v>140</v>
      </c>
      <c r="C92" s="57"/>
      <c r="D92" s="59"/>
      <c r="E92" s="58" t="s">
        <v>139</v>
      </c>
    </row>
    <row r="93" spans="1:10" x14ac:dyDescent="0.2">
      <c r="A93" s="2"/>
      <c r="B93" s="2"/>
      <c r="C93" s="2"/>
      <c r="D93" s="2"/>
      <c r="F93" s="1" t="s">
        <v>17</v>
      </c>
    </row>
    <row r="94" spans="1:10" x14ac:dyDescent="0.2">
      <c r="A94" s="3"/>
      <c r="B94" s="2"/>
      <c r="C94" s="2"/>
      <c r="D94" s="2"/>
      <c r="F94" s="22" t="s">
        <v>17</v>
      </c>
    </row>
    <row r="95" spans="1:10" x14ac:dyDescent="0.2">
      <c r="A95" s="2"/>
      <c r="B95" s="2"/>
      <c r="C95" s="2"/>
      <c r="D95" s="2"/>
    </row>
    <row r="96" spans="1:10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</sheetData>
  <mergeCells count="31">
    <mergeCell ref="B2:G2"/>
    <mergeCell ref="B3:G3"/>
    <mergeCell ref="B4:G4"/>
    <mergeCell ref="B5:G5"/>
    <mergeCell ref="F15:F16"/>
    <mergeCell ref="G15:G16"/>
    <mergeCell ref="F22:F23"/>
    <mergeCell ref="G22:G23"/>
    <mergeCell ref="C26:C27"/>
    <mergeCell ref="D26:D27"/>
    <mergeCell ref="C28:C29"/>
    <mergeCell ref="D28:D29"/>
    <mergeCell ref="C30:C31"/>
    <mergeCell ref="D30:D31"/>
    <mergeCell ref="F33:F34"/>
    <mergeCell ref="G33:G34"/>
    <mergeCell ref="C38:C39"/>
    <mergeCell ref="D38:D39"/>
    <mergeCell ref="F38:F39"/>
    <mergeCell ref="G38:G39"/>
    <mergeCell ref="F40:F41"/>
    <mergeCell ref="G40:G41"/>
    <mergeCell ref="C43:C44"/>
    <mergeCell ref="D43:D44"/>
    <mergeCell ref="C49:C50"/>
    <mergeCell ref="D49:D50"/>
    <mergeCell ref="F59:F60"/>
    <mergeCell ref="G59:G60"/>
    <mergeCell ref="C68:C69"/>
    <mergeCell ref="D68:D69"/>
    <mergeCell ref="B74:B80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scale="48" orientation="portrait" r:id="rId1"/>
  <ignoredErrors>
    <ignoredError sqref="F43:G43 C34:D34" formulaRange="1"/>
    <ignoredError sqref="C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2023-01-27T19:16:27Z</cp:lastPrinted>
  <dcterms:created xsi:type="dcterms:W3CDTF">2023-01-26T21:49:07Z</dcterms:created>
  <dcterms:modified xsi:type="dcterms:W3CDTF">2023-01-27T19:16:32Z</dcterms:modified>
</cp:coreProperties>
</file>