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5" i="1" l="1"/>
  <c r="D57" i="1"/>
  <c r="D56" i="1" s="1"/>
  <c r="C57" i="1"/>
  <c r="C56" i="1" s="1"/>
  <c r="D52" i="1"/>
  <c r="C52" i="1"/>
  <c r="C51" i="1" s="1"/>
  <c r="D51" i="1"/>
  <c r="D44" i="1"/>
  <c r="C44" i="1"/>
  <c r="C40" i="1"/>
  <c r="C48" i="1" s="1"/>
  <c r="D40" i="1"/>
  <c r="D48" i="1" s="1"/>
  <c r="D20" i="1"/>
  <c r="C20" i="1"/>
  <c r="D9" i="1" l="1"/>
  <c r="D37" i="1" s="1"/>
  <c r="C9" i="1"/>
  <c r="C37" i="1" s="1"/>
  <c r="C63" i="1" s="1"/>
  <c r="D61" i="1"/>
  <c r="C61" i="1"/>
  <c r="D63" i="1" l="1"/>
</calcChain>
</file>

<file path=xl/sharedStrings.xml><?xml version="1.0" encoding="utf-8"?>
<sst xmlns="http://schemas.openxmlformats.org/spreadsheetml/2006/main" count="64" uniqueCount="56">
  <si>
    <t>Gobierno del Estado de Chihuahua</t>
  </si>
  <si>
    <t>Estado de Flujos de Efectivo</t>
  </si>
  <si>
    <t>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</si>
  <si>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</si>
  <si>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</si>
  <si>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</si>
  <si>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</si>
  <si>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</si>
  <si>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</si>
  <si>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</si>
  <si>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</si>
  <si>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</si>
  <si>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</si>
  <si>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</si>
  <si>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</si>
  <si>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</si>
  <si>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</si>
  <si>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</si>
  <si>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</si>
  <si>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</si>
  <si>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</si>
  <si>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</si>
  <si>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</si>
  <si>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</si>
  <si>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</si>
  <si>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</si>
  <si>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</si>
  <si>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</si>
  <si>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</si>
  <si>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</si>
  <si>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</si>
  <si>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</si>
  <si>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</si>
  <si>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</si>
  <si>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</si>
  <si>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</si>
  <si>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</si>
  <si>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</si>
  <si>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</si>
  <si>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</si>
  <si>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</si>
  <si>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</si>
  <si>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</si>
  <si>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</si>
  <si>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</si>
  <si>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</si>
  <si>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</si>
  <si>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</si>
  <si>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</si>
  <si>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</si>
  <si>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</si>
  <si>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son responsabilidad del emisor</t>
  </si>
  <si>
    <t xml:space="preserve">    ________________________________________________                            ____________________________________________</t>
  </si>
  <si>
    <t xml:space="preserve">                        C.P. JEANETHE MARTÍNEZ ESTRADA                                                                C.P. MANUEL JOSÉ NAVARRO BACA</t>
  </si>
  <si>
    <t xml:space="preserve">           DIRECTORA DE CONTABILIDAD GUBERAMENTAL                                          JEFE DEL DEPTO. DE INFORMACION CONTABLE</t>
  </si>
  <si>
    <t>Del 01 de enero al 30 de septiembre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</si>
</sst>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0" fontId="2" fillId="2" borderId="0" xfId="0" applyFont="1" applyFill="1" applyBorder="1" applyAlignment="1"/>
    <xf numFmtId="0" fontId="4" fillId="2" borderId="0" xfId="2" applyFont="1" applyFill="1" applyBorder="1" applyAlignment="1"/>
    <xf numFmtId="0" fontId="7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8" fillId="2" borderId="2" xfId="2" applyFont="1" applyFill="1" applyBorder="1" applyAlignment="1">
      <alignment vertical="top"/>
    </xf>
    <xf numFmtId="0" fontId="8" fillId="2" borderId="3" xfId="2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6" fillId="2" borderId="4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0" fontId="8" fillId="2" borderId="5" xfId="2" applyFont="1" applyFill="1" applyBorder="1" applyAlignment="1">
      <alignment vertical="top"/>
    </xf>
    <xf numFmtId="0" fontId="6" fillId="2" borderId="4" xfId="2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top"/>
    </xf>
    <xf numFmtId="3" fontId="6" fillId="2" borderId="5" xfId="2" applyNumberFormat="1" applyFont="1" applyFill="1" applyBorder="1" applyAlignment="1">
      <alignment vertical="top"/>
    </xf>
    <xf numFmtId="0" fontId="8" fillId="2" borderId="4" xfId="2" applyFont="1" applyFill="1" applyBorder="1" applyAlignment="1">
      <alignment vertical="top" wrapText="1"/>
    </xf>
    <xf numFmtId="3" fontId="8" fillId="2" borderId="0" xfId="2" applyNumberFormat="1" applyFont="1" applyFill="1" applyBorder="1" applyAlignment="1" applyProtection="1">
      <alignment vertical="top"/>
      <protection locked="0"/>
    </xf>
    <xf numFmtId="3" fontId="8" fillId="2" borderId="5" xfId="2" applyNumberFormat="1" applyFont="1" applyFill="1" applyBorder="1" applyAlignment="1" applyProtection="1">
      <alignment vertical="top"/>
      <protection locked="0"/>
    </xf>
    <xf numFmtId="0" fontId="2" fillId="2" borderId="12" xfId="0" applyFont="1" applyFill="1" applyBorder="1" applyAlignment="1">
      <alignment vertical="center"/>
    </xf>
    <xf numFmtId="3" fontId="6" fillId="2" borderId="0" xfId="2" applyNumberFormat="1" applyFont="1" applyFill="1" applyBorder="1" applyAlignment="1">
      <alignment vertical="center"/>
    </xf>
    <xf numFmtId="3" fontId="6" fillId="2" borderId="5" xfId="2" applyNumberFormat="1" applyFont="1" applyFill="1" applyBorder="1" applyAlignment="1">
      <alignment vertical="center"/>
    </xf>
    <xf numFmtId="0" fontId="6" fillId="2" borderId="4" xfId="2" applyFont="1" applyFill="1" applyBorder="1" applyAlignment="1">
      <alignment vertical="top"/>
    </xf>
    <xf numFmtId="3" fontId="6" fillId="2" borderId="0" xfId="2" applyNumberFormat="1" applyFont="1" applyFill="1" applyBorder="1" applyAlignment="1">
      <alignment horizontal="right" vertical="top" wrapText="1"/>
    </xf>
    <xf numFmtId="3" fontId="6" fillId="2" borderId="5" xfId="2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3" fontId="8" fillId="2" borderId="0" xfId="2" applyNumberFormat="1" applyFont="1" applyFill="1" applyBorder="1" applyAlignment="1">
      <alignment vertical="top"/>
    </xf>
    <xf numFmtId="3" fontId="8" fillId="2" borderId="5" xfId="2" applyNumberFormat="1" applyFont="1" applyFill="1" applyBorder="1" applyAlignment="1">
      <alignment vertical="top"/>
    </xf>
    <xf numFmtId="0" fontId="8" fillId="2" borderId="4" xfId="2" applyFont="1" applyFill="1" applyBorder="1" applyAlignment="1">
      <alignment vertical="top"/>
    </xf>
    <xf numFmtId="3" fontId="8" fillId="0" borderId="0" xfId="2" applyNumberFormat="1" applyFont="1" applyFill="1" applyBorder="1" applyAlignment="1" applyProtection="1">
      <alignment vertical="top"/>
      <protection locked="0"/>
    </xf>
    <xf numFmtId="3" fontId="8" fillId="0" borderId="5" xfId="2" applyNumberFormat="1" applyFont="1" applyFill="1" applyBorder="1" applyAlignment="1" applyProtection="1">
      <alignment vertical="top"/>
      <protection locked="0"/>
    </xf>
    <xf numFmtId="0" fontId="8" fillId="2" borderId="4" xfId="2" applyFont="1" applyFill="1" applyBorder="1" applyAlignment="1">
      <alignment horizontal="left" vertical="top"/>
    </xf>
    <xf numFmtId="3" fontId="8" fillId="0" borderId="0" xfId="2" applyNumberFormat="1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3" fontId="6" fillId="0" borderId="5" xfId="2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left" vertical="top" wrapText="1"/>
    </xf>
    <xf numFmtId="3" fontId="6" fillId="2" borderId="7" xfId="2" applyNumberFormat="1" applyFont="1" applyFill="1" applyBorder="1" applyAlignment="1">
      <alignment horizontal="right" vertical="top" wrapText="1"/>
    </xf>
    <xf numFmtId="3" fontId="6" fillId="2" borderId="8" xfId="2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6" fillId="2" borderId="4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5" style="1" customWidth="1"/>
    <col min="2" max="2" width="74.140625" style="1" customWidth="1"/>
    <col min="3" max="4" width="16.7109375" style="26" customWidth="1"/>
  </cols>
  <sheetData>
    <row r="1" spans="1:4" ht="16.5" thickBot="1" x14ac:dyDescent="0.3">
      <c r="C1" s="2"/>
      <c r="D1" s="2"/>
    </row>
    <row r="2" spans="1:4" ht="15.75" x14ac:dyDescent="0.25">
      <c r="B2" s="53" t="s">
        <v>0</v>
      </c>
      <c r="C2" s="54"/>
      <c r="D2" s="55"/>
    </row>
    <row r="3" spans="1:4" x14ac:dyDescent="0.25">
      <c r="B3" s="56" t="s">
        <v>1</v>
      </c>
      <c r="C3" s="57"/>
      <c r="D3" s="58"/>
    </row>
    <row r="4" spans="1:4" x14ac:dyDescent="0.25">
      <c r="B4" s="59" t="s">
        <v>55</v>
      </c>
      <c r="C4" s="60"/>
      <c r="D4" s="61"/>
    </row>
    <row r="5" spans="1:4" ht="15.75" thickBot="1" x14ac:dyDescent="0.3">
      <c r="B5" s="62" t="s">
        <v>2</v>
      </c>
      <c r="C5" s="63"/>
      <c r="D5" s="64"/>
    </row>
    <row r="6" spans="1:4" ht="15.75" thickBot="1" x14ac:dyDescent="0.3">
      <c r="A6" s="3"/>
      <c r="B6" s="4" t="s">
        <v>3</v>
      </c>
      <c r="C6" s="5">
        <v>2022</v>
      </c>
      <c r="D6" s="6">
        <v>2021</v>
      </c>
    </row>
    <row r="7" spans="1:4" x14ac:dyDescent="0.25">
      <c r="B7" s="7"/>
      <c r="C7" s="8"/>
      <c r="D7" s="9"/>
    </row>
    <row r="8" spans="1:4" x14ac:dyDescent="0.25">
      <c r="A8" s="10"/>
      <c r="B8" s="11" t="s">
        <v>4</v>
      </c>
      <c r="C8" s="12"/>
      <c r="D8" s="13"/>
    </row>
    <row r="9" spans="1:4" x14ac:dyDescent="0.25">
      <c r="A9" s="10"/>
      <c r="B9" s="14" t="s">
        <v>5</v>
      </c>
      <c r="C9" s="15">
        <f>SUM(C10:C19)</f>
        <v>64212408179</v>
      </c>
      <c r="D9" s="16">
        <f>SUM(D10:D19)</f>
        <v>74973809701</v>
      </c>
    </row>
    <row r="10" spans="1:4" x14ac:dyDescent="0.25">
      <c r="A10" s="10"/>
      <c r="B10" s="17" t="s">
        <v>6</v>
      </c>
      <c r="C10" s="18">
        <v>7031988059</v>
      </c>
      <c r="D10" s="19">
        <v>6688510549</v>
      </c>
    </row>
    <row r="11" spans="1:4" x14ac:dyDescent="0.25">
      <c r="A11" s="10"/>
      <c r="B11" s="17" t="s">
        <v>7</v>
      </c>
      <c r="C11" s="18">
        <v>0</v>
      </c>
      <c r="D11" s="19">
        <v>0</v>
      </c>
    </row>
    <row r="12" spans="1:4" x14ac:dyDescent="0.25">
      <c r="A12" s="10"/>
      <c r="B12" s="17" t="s">
        <v>8</v>
      </c>
      <c r="C12" s="18">
        <v>0</v>
      </c>
      <c r="D12" s="19">
        <v>0</v>
      </c>
    </row>
    <row r="13" spans="1:4" x14ac:dyDescent="0.25">
      <c r="A13" s="10"/>
      <c r="B13" s="17" t="s">
        <v>9</v>
      </c>
      <c r="C13" s="18">
        <v>7319739211</v>
      </c>
      <c r="D13" s="19">
        <v>7455470097</v>
      </c>
    </row>
    <row r="14" spans="1:4" x14ac:dyDescent="0.25">
      <c r="A14" s="10"/>
      <c r="B14" s="17" t="s">
        <v>10</v>
      </c>
      <c r="C14" s="18">
        <v>157507041</v>
      </c>
      <c r="D14" s="19">
        <v>167227272</v>
      </c>
    </row>
    <row r="15" spans="1:4" x14ac:dyDescent="0.25">
      <c r="A15" s="10"/>
      <c r="B15" s="17" t="s">
        <v>11</v>
      </c>
      <c r="C15" s="18">
        <v>2125015098</v>
      </c>
      <c r="D15" s="19">
        <v>2956120965</v>
      </c>
    </row>
    <row r="16" spans="1:4" x14ac:dyDescent="0.25">
      <c r="A16" s="10"/>
      <c r="B16" s="17" t="s">
        <v>12</v>
      </c>
      <c r="C16" s="18">
        <v>0</v>
      </c>
      <c r="D16" s="19">
        <v>0</v>
      </c>
    </row>
    <row r="17" spans="1:4" ht="24" x14ac:dyDescent="0.25">
      <c r="A17" s="10"/>
      <c r="B17" s="17" t="s">
        <v>13</v>
      </c>
      <c r="C17" s="18">
        <v>47578158770</v>
      </c>
      <c r="D17" s="19">
        <v>57706480818</v>
      </c>
    </row>
    <row r="18" spans="1:4" x14ac:dyDescent="0.25">
      <c r="A18" s="10"/>
      <c r="B18" s="17" t="s">
        <v>14</v>
      </c>
      <c r="C18" s="18">
        <v>0</v>
      </c>
      <c r="D18" s="19">
        <v>0</v>
      </c>
    </row>
    <row r="19" spans="1:4" x14ac:dyDescent="0.25">
      <c r="A19" s="10"/>
      <c r="B19" s="17" t="s">
        <v>15</v>
      </c>
      <c r="C19" s="18">
        <v>0</v>
      </c>
      <c r="D19" s="19">
        <v>0</v>
      </c>
    </row>
    <row r="20" spans="1:4" x14ac:dyDescent="0.25">
      <c r="A20" s="20"/>
      <c r="B20" s="14" t="s">
        <v>16</v>
      </c>
      <c r="C20" s="21">
        <f>SUM(C21:C36)+1</f>
        <v>53032123567</v>
      </c>
      <c r="D20" s="22">
        <f>SUM(D21:D36)-1</f>
        <v>67654630481</v>
      </c>
    </row>
    <row r="21" spans="1:4" x14ac:dyDescent="0.25">
      <c r="A21" s="10"/>
      <c r="B21" s="17" t="s">
        <v>17</v>
      </c>
      <c r="C21" s="18">
        <v>7391654798</v>
      </c>
      <c r="D21" s="19">
        <v>10363197493</v>
      </c>
    </row>
    <row r="22" spans="1:4" x14ac:dyDescent="0.25">
      <c r="A22" s="10"/>
      <c r="B22" s="17" t="s">
        <v>18</v>
      </c>
      <c r="C22" s="18">
        <v>920757890</v>
      </c>
      <c r="D22" s="19">
        <v>834746947</v>
      </c>
    </row>
    <row r="23" spans="1:4" x14ac:dyDescent="0.25">
      <c r="A23" s="10"/>
      <c r="B23" s="17" t="s">
        <v>19</v>
      </c>
      <c r="C23" s="18">
        <v>2135208499</v>
      </c>
      <c r="D23" s="19">
        <v>3196961446</v>
      </c>
    </row>
    <row r="24" spans="1:4" x14ac:dyDescent="0.25">
      <c r="A24" s="10"/>
      <c r="B24" s="17" t="s">
        <v>20</v>
      </c>
      <c r="C24" s="18">
        <v>3523732150</v>
      </c>
      <c r="D24" s="19">
        <v>4399384862</v>
      </c>
    </row>
    <row r="25" spans="1:4" x14ac:dyDescent="0.25">
      <c r="A25" s="10"/>
      <c r="B25" s="17" t="s">
        <v>21</v>
      </c>
      <c r="C25" s="18">
        <v>25107772481</v>
      </c>
      <c r="D25" s="19">
        <v>32824683793</v>
      </c>
    </row>
    <row r="26" spans="1:4" x14ac:dyDescent="0.25">
      <c r="A26" s="10"/>
      <c r="B26" s="17" t="s">
        <v>22</v>
      </c>
      <c r="C26" s="18">
        <v>67497447</v>
      </c>
      <c r="D26" s="19">
        <v>79927027</v>
      </c>
    </row>
    <row r="27" spans="1:4" x14ac:dyDescent="0.25">
      <c r="A27" s="10"/>
      <c r="B27" s="17" t="s">
        <v>23</v>
      </c>
      <c r="C27" s="18">
        <v>220755658</v>
      </c>
      <c r="D27" s="19">
        <v>363845945</v>
      </c>
    </row>
    <row r="28" spans="1:4" x14ac:dyDescent="0.25">
      <c r="A28" s="10"/>
      <c r="B28" s="17" t="s">
        <v>24</v>
      </c>
      <c r="C28" s="18">
        <v>0</v>
      </c>
      <c r="D28" s="19">
        <v>0</v>
      </c>
    </row>
    <row r="29" spans="1:4" x14ac:dyDescent="0.25">
      <c r="A29" s="10"/>
      <c r="B29" s="17" t="s">
        <v>25</v>
      </c>
      <c r="C29" s="18">
        <v>3874276194</v>
      </c>
      <c r="D29" s="19">
        <v>4558317109</v>
      </c>
    </row>
    <row r="30" spans="1:4" x14ac:dyDescent="0.25">
      <c r="A30" s="10"/>
      <c r="B30" s="17" t="s">
        <v>26</v>
      </c>
      <c r="C30" s="18">
        <v>0</v>
      </c>
      <c r="D30" s="19">
        <v>0</v>
      </c>
    </row>
    <row r="31" spans="1:4" x14ac:dyDescent="0.25">
      <c r="A31" s="10"/>
      <c r="B31" s="17" t="s">
        <v>27</v>
      </c>
      <c r="C31" s="18">
        <v>0</v>
      </c>
      <c r="D31" s="19">
        <v>0</v>
      </c>
    </row>
    <row r="32" spans="1:4" x14ac:dyDescent="0.25">
      <c r="A32" s="10"/>
      <c r="B32" s="17" t="s">
        <v>28</v>
      </c>
      <c r="C32" s="18">
        <v>72186406</v>
      </c>
      <c r="D32" s="19">
        <v>62424752</v>
      </c>
    </row>
    <row r="33" spans="1:4" x14ac:dyDescent="0.25">
      <c r="A33" s="10"/>
      <c r="B33" s="17" t="s">
        <v>29</v>
      </c>
      <c r="C33" s="18">
        <v>6308338719</v>
      </c>
      <c r="D33" s="19">
        <v>7057227478</v>
      </c>
    </row>
    <row r="34" spans="1:4" x14ac:dyDescent="0.25">
      <c r="A34" s="10"/>
      <c r="B34" s="17" t="s">
        <v>30</v>
      </c>
      <c r="C34" s="18">
        <v>3409943324</v>
      </c>
      <c r="D34" s="19">
        <v>3913913630</v>
      </c>
    </row>
    <row r="35" spans="1:4" x14ac:dyDescent="0.25">
      <c r="A35" s="10"/>
      <c r="B35" s="17" t="s">
        <v>31</v>
      </c>
      <c r="C35" s="18">
        <v>0</v>
      </c>
      <c r="D35" s="19">
        <v>0</v>
      </c>
    </row>
    <row r="36" spans="1:4" x14ac:dyDescent="0.25">
      <c r="A36" s="10"/>
      <c r="B36" s="17" t="s">
        <v>32</v>
      </c>
      <c r="C36" s="18">
        <v>0</v>
      </c>
      <c r="D36" s="19">
        <v>0</v>
      </c>
    </row>
    <row r="37" spans="1:4" x14ac:dyDescent="0.25">
      <c r="A37" s="10"/>
      <c r="B37" s="23" t="s">
        <v>33</v>
      </c>
      <c r="C37" s="24">
        <f>C9-C20+1</f>
        <v>11180284613</v>
      </c>
      <c r="D37" s="25">
        <f>D9-D20-1</f>
        <v>7319179219</v>
      </c>
    </row>
    <row r="38" spans="1:4" x14ac:dyDescent="0.25">
      <c r="A38" s="26"/>
      <c r="B38" s="27"/>
      <c r="C38" s="24"/>
      <c r="D38" s="25"/>
    </row>
    <row r="39" spans="1:4" x14ac:dyDescent="0.25">
      <c r="A39" s="26"/>
      <c r="B39" s="23" t="s">
        <v>34</v>
      </c>
      <c r="C39" s="28"/>
      <c r="D39" s="29"/>
    </row>
    <row r="40" spans="1:4" x14ac:dyDescent="0.25">
      <c r="A40" s="26"/>
      <c r="B40" s="23" t="s">
        <v>5</v>
      </c>
      <c r="C40" s="15">
        <f>SUM(C41:C43)</f>
        <v>0</v>
      </c>
      <c r="D40" s="16">
        <f>SUM(D41:D43)</f>
        <v>20513500</v>
      </c>
    </row>
    <row r="41" spans="1:4" x14ac:dyDescent="0.25">
      <c r="A41" s="26"/>
      <c r="B41" s="30" t="s">
        <v>35</v>
      </c>
      <c r="C41" s="31">
        <v>0</v>
      </c>
      <c r="D41" s="19">
        <v>0</v>
      </c>
    </row>
    <row r="42" spans="1:4" x14ac:dyDescent="0.25">
      <c r="A42" s="26"/>
      <c r="B42" s="30" t="s">
        <v>36</v>
      </c>
      <c r="C42" s="31">
        <v>0</v>
      </c>
      <c r="D42" s="32">
        <v>20513500</v>
      </c>
    </row>
    <row r="43" spans="1:4" x14ac:dyDescent="0.25">
      <c r="A43" s="26"/>
      <c r="B43" s="30" t="s">
        <v>37</v>
      </c>
      <c r="C43" s="31">
        <v>0</v>
      </c>
      <c r="D43" s="19">
        <v>0</v>
      </c>
    </row>
    <row r="44" spans="1:4" x14ac:dyDescent="0.25">
      <c r="A44" s="26"/>
      <c r="B44" s="11" t="s">
        <v>16</v>
      </c>
      <c r="C44" s="15">
        <f>SUM(C45:C47)+1</f>
        <v>631638011</v>
      </c>
      <c r="D44" s="16">
        <f>SUM(D45:D47)-1</f>
        <v>866991463</v>
      </c>
    </row>
    <row r="45" spans="1:4" x14ac:dyDescent="0.25">
      <c r="A45" s="26"/>
      <c r="B45" s="33" t="s">
        <v>35</v>
      </c>
      <c r="C45" s="31">
        <v>449374257</v>
      </c>
      <c r="D45" s="32">
        <v>757775401</v>
      </c>
    </row>
    <row r="46" spans="1:4" x14ac:dyDescent="0.25">
      <c r="A46" s="26"/>
      <c r="B46" s="30" t="s">
        <v>36</v>
      </c>
      <c r="C46" s="31">
        <v>138611115</v>
      </c>
      <c r="D46" s="19">
        <v>53262579</v>
      </c>
    </row>
    <row r="47" spans="1:4" x14ac:dyDescent="0.25">
      <c r="A47" s="26"/>
      <c r="B47" s="30" t="s">
        <v>38</v>
      </c>
      <c r="C47" s="34">
        <v>43652638</v>
      </c>
      <c r="D47" s="19">
        <v>55953484</v>
      </c>
    </row>
    <row r="48" spans="1:4" x14ac:dyDescent="0.25">
      <c r="A48" s="26"/>
      <c r="B48" s="23" t="s">
        <v>39</v>
      </c>
      <c r="C48" s="15">
        <f>C40-C44</f>
        <v>-631638011</v>
      </c>
      <c r="D48" s="16">
        <f>D40-D44</f>
        <v>-846477963</v>
      </c>
    </row>
    <row r="49" spans="1:4" x14ac:dyDescent="0.25">
      <c r="A49" s="26"/>
      <c r="B49" s="35"/>
      <c r="C49" s="36"/>
      <c r="D49" s="37"/>
    </row>
    <row r="50" spans="1:4" x14ac:dyDescent="0.25">
      <c r="A50" s="26"/>
      <c r="B50" s="23" t="s">
        <v>40</v>
      </c>
      <c r="C50" s="36"/>
      <c r="D50" s="37"/>
    </row>
    <row r="51" spans="1:4" x14ac:dyDescent="0.25">
      <c r="A51" s="26"/>
      <c r="B51" s="11" t="s">
        <v>5</v>
      </c>
      <c r="C51" s="15">
        <f>C52+C55</f>
        <v>0</v>
      </c>
      <c r="D51" s="16">
        <f>D52+D55</f>
        <v>4150000000</v>
      </c>
    </row>
    <row r="52" spans="1:4" x14ac:dyDescent="0.25">
      <c r="A52" s="26"/>
      <c r="B52" s="33" t="s">
        <v>41</v>
      </c>
      <c r="C52" s="18">
        <f>SUM(C53:C54)</f>
        <v>0</v>
      </c>
      <c r="D52" s="19">
        <f>SUM(D53:D54)</f>
        <v>4150000000</v>
      </c>
    </row>
    <row r="53" spans="1:4" x14ac:dyDescent="0.25">
      <c r="A53" s="26"/>
      <c r="B53" s="33" t="s">
        <v>42</v>
      </c>
      <c r="C53" s="31">
        <v>0</v>
      </c>
      <c r="D53" s="19">
        <v>4150000000</v>
      </c>
    </row>
    <row r="54" spans="1:4" x14ac:dyDescent="0.25">
      <c r="A54" s="26"/>
      <c r="B54" s="33" t="s">
        <v>43</v>
      </c>
      <c r="C54" s="18">
        <v>0</v>
      </c>
      <c r="D54" s="19">
        <v>0</v>
      </c>
    </row>
    <row r="55" spans="1:4" x14ac:dyDescent="0.25">
      <c r="A55" s="26"/>
      <c r="B55" s="30" t="s">
        <v>44</v>
      </c>
      <c r="C55" s="31">
        <v>0</v>
      </c>
      <c r="D55" s="32">
        <v>0</v>
      </c>
    </row>
    <row r="56" spans="1:4" x14ac:dyDescent="0.25">
      <c r="A56" s="26"/>
      <c r="B56" s="11" t="s">
        <v>16</v>
      </c>
      <c r="C56" s="15">
        <f>C57+C60</f>
        <v>7034348076</v>
      </c>
      <c r="D56" s="16">
        <f>D57+D60</f>
        <v>10979516729</v>
      </c>
    </row>
    <row r="57" spans="1:4" x14ac:dyDescent="0.25">
      <c r="A57" s="26"/>
      <c r="B57" s="33" t="s">
        <v>45</v>
      </c>
      <c r="C57" s="18">
        <f>SUM(C58:C59)</f>
        <v>7031303696</v>
      </c>
      <c r="D57" s="19">
        <f>SUM(D58:D59)</f>
        <v>9884700414</v>
      </c>
    </row>
    <row r="58" spans="1:4" x14ac:dyDescent="0.25">
      <c r="A58" s="26"/>
      <c r="B58" s="33" t="s">
        <v>42</v>
      </c>
      <c r="C58" s="31">
        <v>7031303696</v>
      </c>
      <c r="D58" s="19">
        <v>9884700414</v>
      </c>
    </row>
    <row r="59" spans="1:4" x14ac:dyDescent="0.25">
      <c r="A59" s="26"/>
      <c r="B59" s="33" t="s">
        <v>43</v>
      </c>
      <c r="C59" s="18">
        <v>0</v>
      </c>
      <c r="D59" s="19">
        <v>0</v>
      </c>
    </row>
    <row r="60" spans="1:4" x14ac:dyDescent="0.25">
      <c r="A60" s="26"/>
      <c r="B60" s="30" t="s">
        <v>46</v>
      </c>
      <c r="C60" s="31">
        <v>3044380</v>
      </c>
      <c r="D60" s="32">
        <v>1094816315</v>
      </c>
    </row>
    <row r="61" spans="1:4" x14ac:dyDescent="0.25">
      <c r="A61" s="26"/>
      <c r="B61" s="23" t="s">
        <v>47</v>
      </c>
      <c r="C61" s="15">
        <f>C51-C56</f>
        <v>-7034348076</v>
      </c>
      <c r="D61" s="16">
        <f>D51-D56</f>
        <v>-6829516729</v>
      </c>
    </row>
    <row r="62" spans="1:4" x14ac:dyDescent="0.25">
      <c r="A62" s="26"/>
      <c r="B62" s="38"/>
      <c r="C62" s="36"/>
      <c r="D62" s="37"/>
    </row>
    <row r="63" spans="1:4" x14ac:dyDescent="0.25">
      <c r="A63" s="26"/>
      <c r="B63" s="23" t="s">
        <v>48</v>
      </c>
      <c r="C63" s="24">
        <f>C37+C48+C61</f>
        <v>3514298526</v>
      </c>
      <c r="D63" s="25">
        <f>D37+D48+D61</f>
        <v>-356815473</v>
      </c>
    </row>
    <row r="64" spans="1:4" x14ac:dyDescent="0.25">
      <c r="A64" s="26"/>
      <c r="B64" s="35"/>
      <c r="C64" s="36"/>
      <c r="D64" s="37"/>
    </row>
    <row r="65" spans="1:4" x14ac:dyDescent="0.25">
      <c r="A65" s="26"/>
      <c r="B65" s="23" t="s">
        <v>49</v>
      </c>
      <c r="C65" s="24">
        <f>+D66</f>
        <v>1907904808</v>
      </c>
      <c r="D65" s="39">
        <v>2264720281</v>
      </c>
    </row>
    <row r="66" spans="1:4" x14ac:dyDescent="0.25">
      <c r="A66" s="26"/>
      <c r="B66" s="23" t="s">
        <v>50</v>
      </c>
      <c r="C66" s="24">
        <v>5422203333</v>
      </c>
      <c r="D66" s="25">
        <v>1907904808</v>
      </c>
    </row>
    <row r="67" spans="1:4" ht="15.75" thickBot="1" x14ac:dyDescent="0.3">
      <c r="A67" s="26"/>
      <c r="B67" s="40"/>
      <c r="C67" s="41"/>
      <c r="D67" s="42"/>
    </row>
    <row r="68" spans="1:4" x14ac:dyDescent="0.25">
      <c r="A68" s="36"/>
      <c r="B68" s="43" t="s">
        <v>51</v>
      </c>
      <c r="C68" s="44"/>
      <c r="D68" s="44"/>
    </row>
    <row r="69" spans="1:4" x14ac:dyDescent="0.25">
      <c r="A69" s="36"/>
      <c r="B69" s="44"/>
      <c r="C69" s="44"/>
      <c r="D69" s="44"/>
    </row>
    <row r="70" spans="1:4" x14ac:dyDescent="0.25">
      <c r="A70" s="36"/>
      <c r="B70" s="44"/>
      <c r="C70" s="44"/>
      <c r="D70" s="44"/>
    </row>
    <row r="71" spans="1:4" x14ac:dyDescent="0.25">
      <c r="A71" s="36"/>
      <c r="B71" s="44"/>
    </row>
    <row r="72" spans="1:4" x14ac:dyDescent="0.25">
      <c r="A72" s="36"/>
      <c r="B72" s="45"/>
      <c r="C72" s="46"/>
      <c r="D72" s="36"/>
    </row>
    <row r="73" spans="1:4" x14ac:dyDescent="0.25">
      <c r="A73" s="36"/>
      <c r="B73" s="47" t="s">
        <v>52</v>
      </c>
      <c r="C73" s="48"/>
      <c r="D73" s="48"/>
    </row>
    <row r="74" spans="1:4" x14ac:dyDescent="0.25">
      <c r="B74" s="49" t="s">
        <v>53</v>
      </c>
      <c r="C74" s="50"/>
      <c r="D74" s="49"/>
    </row>
    <row r="75" spans="1:4" x14ac:dyDescent="0.25">
      <c r="B75" s="51" t="s">
        <v>54</v>
      </c>
      <c r="C75" s="50"/>
      <c r="D75" s="52"/>
    </row>
    <row r="77" spans="1:4" x14ac:dyDescent="0.25">
      <c r="C77" s="18"/>
    </row>
  </sheetData>
  <mergeCells count="4">
    <mergeCell ref="B2:D2"/>
    <mergeCell ref="B3:D3"/>
    <mergeCell ref="B4:D4"/>
    <mergeCell ref="B5:D5"/>
  </mergeCells>
  <pageMargins left="0.7" right="0.7" top="0.75" bottom="0.75" header="0.3" footer="0.3"/>
  <ignoredErrors>
    <ignoredError sqref="C20:D34 C42:D51 C53:C56 C59:D61 C58 D41" unlockedFormula="1"/>
    <ignoredError sqref="C52 C57 D57 D58 D52 D53:D56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2022-10-14T18:26:49Z</dcterms:created>
  <dcterms:modified xsi:type="dcterms:W3CDTF">2022-10-14T19:23:38Z</dcterms:modified>
</cp:coreProperties>
</file>