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E20" i="1"/>
  <c r="E9" i="1" s="1"/>
  <c r="D20" i="1"/>
  <c r="F18" i="1"/>
  <c r="F17" i="1"/>
  <c r="F16" i="1"/>
  <c r="F15" i="1"/>
  <c r="F14" i="1"/>
  <c r="F13" i="1"/>
  <c r="F12" i="1"/>
  <c r="E11" i="1"/>
  <c r="D11" i="1"/>
  <c r="C11" i="1"/>
  <c r="F11" i="1" s="1"/>
  <c r="D9" i="1"/>
  <c r="C20" i="1" l="1"/>
  <c r="C9" i="1" s="1"/>
  <c r="G17" i="1"/>
  <c r="G18" i="1"/>
  <c r="G15" i="1"/>
  <c r="G12" i="1"/>
  <c r="G16" i="1"/>
  <c r="G13" i="1"/>
  <c r="G14" i="1"/>
  <c r="G11" i="1"/>
  <c r="F20" i="1"/>
  <c r="G20" i="1" s="1"/>
  <c r="G23" i="1"/>
  <c r="G28" i="1"/>
  <c r="G21" i="1"/>
  <c r="G22" i="1"/>
  <c r="G24" i="1"/>
  <c r="G25" i="1"/>
  <c r="G26" i="1"/>
  <c r="G27" i="1"/>
  <c r="G29" i="1"/>
  <c r="F9" i="1" l="1"/>
  <c r="G9" i="1"/>
</calcChain>
</file>

<file path=xl/sharedStrings.xml><?xml version="1.0" encoding="utf-8"?>
<sst xmlns="http://schemas.openxmlformats.org/spreadsheetml/2006/main" count="60" uniqueCount="40">
  <si>
    <t>Gobierno del Estado de Chihuahua</t>
  </si>
  <si>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</si>
  <si>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</si>
  <si>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</si>
  <si>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</si>
  <si>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</si>
  <si>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</si>
  <si>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</si>
  <si>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</si>
  <si>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SE</t>
  </si>
  <si>
    <t>4 =(1+2-3)</t>
  </si>
  <si>
    <t>(4-1)</t>
  </si>
  <si>
    <t xml:space="preserve"> ACTIVO </t>
  </si>
  <si>
    <t>Activo Circulante</t>
  </si>
  <si>
    <t>Efectivo y Equivalentes</t>
  </si>
  <si>
    <t xml:space="preserve"> 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</si>
  <si>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</si>
  <si>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</si>
  <si>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</si>
  <si>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</si>
  <si>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</si>
  <si>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</si>
  <si>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</si>
  <si>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</si>
  <si>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</si>
  <si>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</si>
  <si>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</si>
  <si>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</si>
  <si>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</si>
  <si>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</si>
  <si>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</si>
  <si>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</si>
  <si>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</t>
  </si>
  <si>
    <t xml:space="preserve">                   ________________________________________________</t>
  </si>
  <si>
    <t xml:space="preserve"> ____________________________________________</t>
  </si>
  <si>
    <t xml:space="preserve">                                     C.P. JEANETHE MARTÍNEZ ESTRADA                                                    </t>
  </si>
  <si>
    <t xml:space="preserve">                C.P. MANUEL JOSE NAVARRO BACA</t>
  </si>
  <si>
    <t xml:space="preserve">                          DIRECTORA DE CONTABILIDAD GUBERAMENTAL</t>
  </si>
  <si>
    <t xml:space="preserve">   JEFE DEL DEPTO. DE INFORMACION CONTABLE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</si>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</sst>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Soberana Sans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6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2" borderId="11" xfId="3" applyNumberFormat="1" applyFont="1" applyFill="1" applyBorder="1" applyAlignment="1">
      <alignment vertical="top"/>
    </xf>
    <xf numFmtId="0" fontId="5" fillId="2" borderId="1" xfId="3" applyNumberFormat="1" applyFont="1" applyFill="1" applyBorder="1" applyAlignment="1">
      <alignment vertical="top"/>
    </xf>
    <xf numFmtId="0" fontId="5" fillId="2" borderId="2" xfId="3" applyNumberFormat="1" applyFont="1" applyFill="1" applyBorder="1" applyAlignment="1">
      <alignment vertical="top"/>
    </xf>
    <xf numFmtId="0" fontId="5" fillId="2" borderId="3" xfId="3" applyNumberFormat="1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/>
    </xf>
    <xf numFmtId="3" fontId="8" fillId="2" borderId="0" xfId="0" applyNumberFormat="1" applyFont="1" applyFill="1" applyBorder="1" applyAlignment="1">
      <alignment vertical="top"/>
    </xf>
    <xf numFmtId="3" fontId="8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>
      <alignment vertical="top"/>
    </xf>
    <xf numFmtId="3" fontId="8" fillId="2" borderId="5" xfId="1" applyNumberFormat="1" applyFont="1" applyFill="1" applyBorder="1" applyAlignment="1">
      <alignment vertical="top"/>
    </xf>
    <xf numFmtId="0" fontId="10" fillId="2" borderId="0" xfId="0" applyFont="1" applyFill="1"/>
    <xf numFmtId="0" fontId="2" fillId="2" borderId="11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/>
    </xf>
    <xf numFmtId="3" fontId="11" fillId="2" borderId="0" xfId="1" applyNumberFormat="1" applyFont="1" applyFill="1" applyBorder="1" applyAlignment="1" applyProtection="1">
      <alignment vertical="top"/>
      <protection locked="0"/>
    </xf>
    <xf numFmtId="3" fontId="11" fillId="2" borderId="0" xfId="1" applyNumberFormat="1" applyFont="1" applyFill="1" applyBorder="1" applyAlignment="1">
      <alignment vertical="top"/>
    </xf>
    <xf numFmtId="3" fontId="11" fillId="2" borderId="5" xfId="1" applyNumberFormat="1" applyFont="1" applyFill="1" applyBorder="1" applyAlignment="1">
      <alignment vertical="top"/>
    </xf>
    <xf numFmtId="3" fontId="2" fillId="2" borderId="0" xfId="0" applyNumberFormat="1" applyFont="1" applyFill="1" applyBorder="1"/>
    <xf numFmtId="3" fontId="2" fillId="2" borderId="0" xfId="1" applyNumberFormat="1" applyFont="1" applyFill="1" applyBorder="1" applyAlignment="1">
      <alignment vertical="top"/>
    </xf>
    <xf numFmtId="3" fontId="2" fillId="2" borderId="5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/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C1" sqref="C1"/>
    </sheetView>
  </sheetViews>
  <sheetFormatPr baseColWidth="10" defaultColWidth="11.42578125" defaultRowHeight="12"/>
  <cols>
    <col min="1" max="1" width="3.28515625" style="1" customWidth="1"/>
    <col min="2" max="2" width="52.28515625" style="1" customWidth="1"/>
    <col min="3" max="3" width="17.7109375" style="2" customWidth="1"/>
    <col min="4" max="4" width="19.85546875" style="1" customWidth="1"/>
    <col min="5" max="5" width="20.85546875" style="1" customWidth="1"/>
    <col min="6" max="7" width="17.7109375" style="1" customWidth="1"/>
    <col min="8" max="8" width="6.42578125" style="1" customWidth="1"/>
    <col min="9" max="11" width="11.42578125" style="1"/>
    <col min="12" max="12" width="14.7109375" style="1" customWidth="1"/>
    <col min="13" max="13" width="11.42578125" style="1"/>
    <col min="14" max="14" width="12.28515625" style="1" bestFit="1" customWidth="1"/>
    <col min="15" max="16384" width="11.42578125" style="1"/>
  </cols>
  <sheetData>
    <row r="1" spans="1:12" ht="12.75" thickBot="1"/>
    <row r="2" spans="1:12" ht="15.75">
      <c r="B2" s="54" t="s">
        <v>0</v>
      </c>
      <c r="C2" s="55"/>
      <c r="D2" s="55"/>
      <c r="E2" s="55"/>
      <c r="F2" s="55"/>
      <c r="G2" s="56"/>
    </row>
    <row r="3" spans="1:12" s="3" customFormat="1" ht="15">
      <c r="A3" s="1"/>
      <c r="B3" s="57" t="s">
        <v>1</v>
      </c>
      <c r="C3" s="58"/>
      <c r="D3" s="58"/>
      <c r="E3" s="58"/>
      <c r="F3" s="58"/>
      <c r="G3" s="59"/>
      <c r="H3" s="1"/>
      <c r="I3" s="1"/>
    </row>
    <row r="4" spans="1:12" s="3" customFormat="1">
      <c r="B4" s="60" t="s">
        <v>39</v>
      </c>
      <c r="C4" s="61"/>
      <c r="D4" s="61"/>
      <c r="E4" s="61"/>
      <c r="F4" s="61"/>
      <c r="G4" s="62"/>
      <c r="H4" s="1"/>
      <c r="I4" s="1"/>
    </row>
    <row r="5" spans="1:12" s="3" customFormat="1" ht="12.75" thickBot="1">
      <c r="B5" s="63" t="s">
        <v>2</v>
      </c>
      <c r="C5" s="64"/>
      <c r="D5" s="64"/>
      <c r="E5" s="64"/>
      <c r="F5" s="64"/>
      <c r="G5" s="65"/>
      <c r="H5" s="1"/>
      <c r="I5" s="1"/>
    </row>
    <row r="6" spans="1:12" s="8" customFormat="1" ht="24">
      <c r="A6" s="1"/>
      <c r="B6" s="66" t="s">
        <v>3</v>
      </c>
      <c r="C6" s="4" t="s">
        <v>4</v>
      </c>
      <c r="D6" s="5" t="s">
        <v>5</v>
      </c>
      <c r="E6" s="6" t="s">
        <v>6</v>
      </c>
      <c r="F6" s="7" t="s">
        <v>7</v>
      </c>
      <c r="G6" s="6" t="s">
        <v>8</v>
      </c>
      <c r="K6" s="8" t="s">
        <v>9</v>
      </c>
    </row>
    <row r="7" spans="1:12" s="8" customFormat="1" ht="12.75" thickBot="1">
      <c r="A7" s="3"/>
      <c r="B7" s="67"/>
      <c r="C7" s="9">
        <v>1</v>
      </c>
      <c r="D7" s="10">
        <v>2</v>
      </c>
      <c r="E7" s="11">
        <v>3</v>
      </c>
      <c r="F7" s="12" t="s">
        <v>10</v>
      </c>
      <c r="G7" s="11" t="s">
        <v>11</v>
      </c>
    </row>
    <row r="8" spans="1:12" s="3" customFormat="1">
      <c r="A8" s="13"/>
      <c r="B8" s="14"/>
      <c r="C8" s="15"/>
      <c r="D8" s="15"/>
      <c r="E8" s="15"/>
      <c r="F8" s="15"/>
      <c r="G8" s="16"/>
      <c r="H8" s="1"/>
      <c r="I8" s="1"/>
    </row>
    <row r="9" spans="1:12" s="3" customFormat="1">
      <c r="A9" s="17"/>
      <c r="B9" s="18" t="s">
        <v>12</v>
      </c>
      <c r="C9" s="19">
        <f>+C11+C20</f>
        <v>30444161956</v>
      </c>
      <c r="D9" s="19">
        <f>+D11+D20</f>
        <v>878645089635</v>
      </c>
      <c r="E9" s="19">
        <f>+E11+E20</f>
        <v>874549332418</v>
      </c>
      <c r="F9" s="19">
        <f>+F11+F20</f>
        <v>34539919173</v>
      </c>
      <c r="G9" s="20">
        <f>+G11+G20-1</f>
        <v>4095757217</v>
      </c>
      <c r="H9" s="1"/>
      <c r="I9" s="1"/>
    </row>
    <row r="10" spans="1:12" s="3" customFormat="1">
      <c r="A10" s="17"/>
      <c r="B10" s="21"/>
      <c r="C10" s="19"/>
      <c r="D10" s="19"/>
      <c r="E10" s="19"/>
      <c r="F10" s="19"/>
      <c r="G10" s="20"/>
      <c r="H10" s="1"/>
      <c r="I10" s="1"/>
    </row>
    <row r="11" spans="1:12" s="3" customFormat="1" ht="20.25">
      <c r="A11" s="22"/>
      <c r="B11" s="23" t="s">
        <v>13</v>
      </c>
      <c r="C11" s="24">
        <f>SUM(C12:C18)+1</f>
        <v>3506336754</v>
      </c>
      <c r="D11" s="24">
        <f>SUM(D12:D18)</f>
        <v>869827170076</v>
      </c>
      <c r="E11" s="24">
        <f>SUM(E12:E18)</f>
        <v>866262463675</v>
      </c>
      <c r="F11" s="24">
        <f>C11+D11-E11-1</f>
        <v>7071043154</v>
      </c>
      <c r="G11" s="25">
        <f>F11-C11+1</f>
        <v>3564706401</v>
      </c>
      <c r="H11" s="1"/>
      <c r="I11" s="26"/>
    </row>
    <row r="12" spans="1:12" s="3" customFormat="1" ht="20.25">
      <c r="A12" s="27"/>
      <c r="B12" s="28" t="s">
        <v>14</v>
      </c>
      <c r="C12" s="29">
        <v>1907904808</v>
      </c>
      <c r="D12" s="29">
        <v>848658548698</v>
      </c>
      <c r="E12" s="29">
        <v>845144250173</v>
      </c>
      <c r="F12" s="30">
        <f>C12+D12-E12</f>
        <v>5422203333</v>
      </c>
      <c r="G12" s="31">
        <f>F12-C12</f>
        <v>3514298525</v>
      </c>
      <c r="H12" s="1"/>
      <c r="I12" s="26" t="s">
        <v>15</v>
      </c>
      <c r="L12" s="32" t="s">
        <v>15</v>
      </c>
    </row>
    <row r="13" spans="1:12" s="3" customFormat="1" ht="20.25">
      <c r="A13" s="27"/>
      <c r="B13" s="28" t="s">
        <v>16</v>
      </c>
      <c r="C13" s="29">
        <v>1575795742</v>
      </c>
      <c r="D13" s="29">
        <v>21144682750</v>
      </c>
      <c r="E13" s="29">
        <v>21094935752</v>
      </c>
      <c r="F13" s="30">
        <f>C13+D13-E13</f>
        <v>1625542740</v>
      </c>
      <c r="G13" s="31">
        <f t="shared" ref="G13:G18" si="0">F13-C13</f>
        <v>49746998</v>
      </c>
      <c r="H13" s="1"/>
      <c r="I13" s="26" t="s">
        <v>15</v>
      </c>
    </row>
    <row r="14" spans="1:12" s="3" customFormat="1" ht="20.25">
      <c r="A14" s="27"/>
      <c r="B14" s="28" t="s">
        <v>17</v>
      </c>
      <c r="C14" s="29">
        <v>10824767</v>
      </c>
      <c r="D14" s="29">
        <v>22445145</v>
      </c>
      <c r="E14" s="29">
        <v>21094978</v>
      </c>
      <c r="F14" s="30">
        <f>C14+D14-E14-1</f>
        <v>12174933</v>
      </c>
      <c r="G14" s="31">
        <f>F14-C14+1</f>
        <v>1350167</v>
      </c>
      <c r="H14" s="1"/>
      <c r="I14" s="26" t="s">
        <v>15</v>
      </c>
    </row>
    <row r="15" spans="1:12" s="3" customFormat="1" ht="20.25">
      <c r="A15" s="27"/>
      <c r="B15" s="28" t="s">
        <v>18</v>
      </c>
      <c r="C15" s="29">
        <v>5596865</v>
      </c>
      <c r="D15" s="29">
        <v>640970</v>
      </c>
      <c r="E15" s="29">
        <v>0</v>
      </c>
      <c r="F15" s="30">
        <f>C15+D15-E15</f>
        <v>6237835</v>
      </c>
      <c r="G15" s="31">
        <f>F15-C15</f>
        <v>640970</v>
      </c>
      <c r="H15" s="1"/>
      <c r="I15" s="26" t="s">
        <v>15</v>
      </c>
      <c r="L15" s="3" t="s">
        <v>15</v>
      </c>
    </row>
    <row r="16" spans="1:12" s="3" customFormat="1" ht="20.25">
      <c r="A16" s="27"/>
      <c r="B16" s="28" t="s">
        <v>19</v>
      </c>
      <c r="C16" s="29">
        <v>6199947</v>
      </c>
      <c r="D16" s="29">
        <v>852513</v>
      </c>
      <c r="E16" s="29">
        <v>2182772</v>
      </c>
      <c r="F16" s="30">
        <f>C16+D16-E16</f>
        <v>4869688</v>
      </c>
      <c r="G16" s="31">
        <f>F16-C16</f>
        <v>-1330259</v>
      </c>
      <c r="H16" s="1"/>
      <c r="I16" s="26" t="s">
        <v>15</v>
      </c>
    </row>
    <row r="17" spans="1:15" s="3" customFormat="1" ht="12" customHeight="1">
      <c r="A17" s="27"/>
      <c r="B17" s="28" t="s">
        <v>20</v>
      </c>
      <c r="C17" s="29">
        <v>0</v>
      </c>
      <c r="D17" s="29">
        <v>0</v>
      </c>
      <c r="E17" s="29">
        <v>0</v>
      </c>
      <c r="F17" s="30">
        <f t="shared" ref="F17:F18" si="1">C17+D17-E17</f>
        <v>0</v>
      </c>
      <c r="G17" s="31">
        <f t="shared" si="0"/>
        <v>0</v>
      </c>
      <c r="H17" s="1"/>
      <c r="I17" s="26" t="s">
        <v>15</v>
      </c>
      <c r="J17" s="3" t="s">
        <v>15</v>
      </c>
    </row>
    <row r="18" spans="1:15" ht="12" customHeight="1">
      <c r="A18" s="27"/>
      <c r="B18" s="28" t="s">
        <v>21</v>
      </c>
      <c r="C18" s="29">
        <v>14624</v>
      </c>
      <c r="D18" s="29">
        <v>0</v>
      </c>
      <c r="E18" s="29">
        <v>0</v>
      </c>
      <c r="F18" s="30">
        <f t="shared" si="1"/>
        <v>14624</v>
      </c>
      <c r="G18" s="31">
        <f t="shared" si="0"/>
        <v>0</v>
      </c>
      <c r="I18" s="26" t="s">
        <v>15</v>
      </c>
    </row>
    <row r="19" spans="1:15" ht="12" customHeight="1">
      <c r="A19" s="27"/>
      <c r="B19" s="28"/>
      <c r="C19" s="33"/>
      <c r="D19" s="33"/>
      <c r="E19" s="33"/>
      <c r="F19" s="33"/>
      <c r="G19" s="34"/>
      <c r="I19" s="26" t="s">
        <v>15</v>
      </c>
    </row>
    <row r="20" spans="1:15" ht="12" customHeight="1">
      <c r="A20" s="22"/>
      <c r="B20" s="23" t="s">
        <v>22</v>
      </c>
      <c r="C20" s="24">
        <f>SUM(C21:C29)+1</f>
        <v>26937825202</v>
      </c>
      <c r="D20" s="24">
        <f>SUM(D21:D29)-1</f>
        <v>8817919559</v>
      </c>
      <c r="E20" s="24">
        <f>SUM(E21:E29)</f>
        <v>8286868743</v>
      </c>
      <c r="F20" s="24">
        <f>C20+D20-E20+1</f>
        <v>27468876019</v>
      </c>
      <c r="G20" s="25">
        <f>F20-C20</f>
        <v>531050817</v>
      </c>
      <c r="I20" s="26"/>
    </row>
    <row r="21" spans="1:15" ht="12" customHeight="1">
      <c r="A21" s="27"/>
      <c r="B21" s="28" t="s">
        <v>23</v>
      </c>
      <c r="C21" s="29">
        <v>1184696873</v>
      </c>
      <c r="D21" s="29">
        <v>41341652</v>
      </c>
      <c r="E21" s="29">
        <v>0</v>
      </c>
      <c r="F21" s="30">
        <f>C21+D21-E21</f>
        <v>1226038525</v>
      </c>
      <c r="G21" s="31">
        <f>F21-C21</f>
        <v>41341652</v>
      </c>
      <c r="I21" s="26" t="s">
        <v>15</v>
      </c>
    </row>
    <row r="22" spans="1:15" ht="12" customHeight="1">
      <c r="A22" s="27"/>
      <c r="B22" s="28" t="s">
        <v>24</v>
      </c>
      <c r="C22" s="29">
        <v>0</v>
      </c>
      <c r="D22" s="29">
        <v>0</v>
      </c>
      <c r="E22" s="29">
        <v>0</v>
      </c>
      <c r="F22" s="30">
        <f t="shared" ref="F22:F29" si="2">C22+D22-E22</f>
        <v>0</v>
      </c>
      <c r="G22" s="31">
        <f t="shared" ref="G22:G29" si="3">F22-C22</f>
        <v>0</v>
      </c>
      <c r="I22" s="26" t="s">
        <v>15</v>
      </c>
    </row>
    <row r="23" spans="1:15" ht="12" customHeight="1">
      <c r="A23" s="27"/>
      <c r="B23" s="28" t="s">
        <v>25</v>
      </c>
      <c r="C23" s="29">
        <v>22317580881</v>
      </c>
      <c r="D23" s="29">
        <v>4290297294</v>
      </c>
      <c r="E23" s="29">
        <v>3756337493</v>
      </c>
      <c r="F23" s="30">
        <f>C23+D23-E23</f>
        <v>22851540682</v>
      </c>
      <c r="G23" s="31">
        <f>F23-C23</f>
        <v>533959801</v>
      </c>
      <c r="I23" s="26" t="s">
        <v>15</v>
      </c>
    </row>
    <row r="24" spans="1:15" ht="12" customHeight="1">
      <c r="A24" s="27"/>
      <c r="B24" s="28" t="s">
        <v>26</v>
      </c>
      <c r="C24" s="29">
        <v>4607291394</v>
      </c>
      <c r="D24" s="29">
        <v>3365076773</v>
      </c>
      <c r="E24" s="29">
        <v>3180759970</v>
      </c>
      <c r="F24" s="30">
        <f>C24+D24-E24+1</f>
        <v>4791608198</v>
      </c>
      <c r="G24" s="31">
        <f>F24-C24-1</f>
        <v>184316803</v>
      </c>
      <c r="I24" s="26" t="s">
        <v>15</v>
      </c>
    </row>
    <row r="25" spans="1:15" ht="12" customHeight="1">
      <c r="A25" s="27"/>
      <c r="B25" s="28" t="s">
        <v>27</v>
      </c>
      <c r="C25" s="29">
        <v>398237821</v>
      </c>
      <c r="D25" s="29">
        <v>12155190</v>
      </c>
      <c r="E25" s="29">
        <v>9527992</v>
      </c>
      <c r="F25" s="30">
        <f>C25+D25-E25</f>
        <v>400865019</v>
      </c>
      <c r="G25" s="31">
        <f>F25-C25</f>
        <v>2627198</v>
      </c>
      <c r="I25" s="26" t="s">
        <v>15</v>
      </c>
    </row>
    <row r="26" spans="1:15" ht="12" customHeight="1">
      <c r="A26" s="27"/>
      <c r="B26" s="28" t="s">
        <v>28</v>
      </c>
      <c r="C26" s="29">
        <v>-1573656442</v>
      </c>
      <c r="D26" s="29">
        <v>1109048651</v>
      </c>
      <c r="E26" s="29">
        <v>1340243288</v>
      </c>
      <c r="F26" s="30">
        <f>C26+D26-E26</f>
        <v>-1804851079</v>
      </c>
      <c r="G26" s="31">
        <f>F26-C26-1</f>
        <v>-231194638</v>
      </c>
      <c r="I26" s="26" t="s">
        <v>15</v>
      </c>
    </row>
    <row r="27" spans="1:15" ht="12" customHeight="1">
      <c r="A27" s="27"/>
      <c r="B27" s="28" t="s">
        <v>29</v>
      </c>
      <c r="C27" s="29">
        <v>3674674</v>
      </c>
      <c r="D27" s="29">
        <v>0</v>
      </c>
      <c r="E27" s="29">
        <v>0</v>
      </c>
      <c r="F27" s="30">
        <f t="shared" si="2"/>
        <v>3674674</v>
      </c>
      <c r="G27" s="31">
        <f t="shared" si="3"/>
        <v>0</v>
      </c>
      <c r="I27" s="26" t="s">
        <v>15</v>
      </c>
    </row>
    <row r="28" spans="1:15" ht="12" customHeight="1">
      <c r="A28" s="27"/>
      <c r="B28" s="28" t="s">
        <v>30</v>
      </c>
      <c r="C28" s="29">
        <v>0</v>
      </c>
      <c r="D28" s="29">
        <v>0</v>
      </c>
      <c r="E28" s="29">
        <v>0</v>
      </c>
      <c r="F28" s="30">
        <f t="shared" si="2"/>
        <v>0</v>
      </c>
      <c r="G28" s="31">
        <f t="shared" si="3"/>
        <v>0</v>
      </c>
      <c r="I28" s="26" t="s">
        <v>15</v>
      </c>
    </row>
    <row r="29" spans="1:15" ht="12" customHeight="1">
      <c r="A29" s="27"/>
      <c r="B29" s="28" t="s">
        <v>31</v>
      </c>
      <c r="C29" s="29">
        <v>0</v>
      </c>
      <c r="D29" s="29">
        <v>0</v>
      </c>
      <c r="E29" s="29">
        <v>0</v>
      </c>
      <c r="F29" s="30">
        <f t="shared" si="2"/>
        <v>0</v>
      </c>
      <c r="G29" s="31">
        <f t="shared" si="3"/>
        <v>0</v>
      </c>
      <c r="I29" s="26" t="s">
        <v>15</v>
      </c>
    </row>
    <row r="30" spans="1:15" ht="15.75" customHeight="1" thickBot="1">
      <c r="A30" s="35"/>
      <c r="B30" s="36"/>
      <c r="C30" s="37"/>
      <c r="D30" s="37"/>
      <c r="E30" s="37"/>
      <c r="F30" s="37"/>
      <c r="G30" s="38"/>
      <c r="I30" s="1" t="s">
        <v>15</v>
      </c>
    </row>
    <row r="31" spans="1:15" ht="15" customHeight="1">
      <c r="A31" s="3"/>
      <c r="B31" s="53" t="s">
        <v>32</v>
      </c>
      <c r="C31" s="53"/>
      <c r="D31" s="53"/>
      <c r="E31" s="53"/>
      <c r="F31" s="53"/>
      <c r="G31" s="53"/>
      <c r="H31" s="39"/>
      <c r="I31" s="3"/>
      <c r="J31" s="3"/>
      <c r="K31" s="3"/>
      <c r="L31" s="3"/>
      <c r="M31" s="3"/>
      <c r="N31" s="3"/>
      <c r="O31" s="3"/>
    </row>
    <row r="32" spans="1:15">
      <c r="A32" s="3"/>
      <c r="B32" s="40"/>
      <c r="C32" s="41"/>
      <c r="D32" s="41"/>
      <c r="E32" s="3"/>
      <c r="F32" s="42"/>
      <c r="G32" s="43"/>
      <c r="H32" s="41"/>
      <c r="I32" s="3"/>
      <c r="J32" s="3"/>
      <c r="K32" s="3"/>
      <c r="L32" s="3"/>
      <c r="M32" s="3"/>
      <c r="N32" s="3"/>
      <c r="O32" s="3"/>
    </row>
    <row r="33" spans="1:15" ht="50.1" customHeight="1">
      <c r="A33" s="3"/>
      <c r="B33" s="44" t="s">
        <v>33</v>
      </c>
      <c r="C33" s="41"/>
      <c r="D33" s="45"/>
      <c r="E33" s="46" t="s">
        <v>34</v>
      </c>
      <c r="F33" s="45"/>
      <c r="G33" s="45"/>
      <c r="H33" s="41"/>
      <c r="I33" s="3"/>
      <c r="J33" s="3"/>
      <c r="K33" s="3"/>
      <c r="L33" s="3"/>
      <c r="M33" s="3"/>
      <c r="N33" s="3"/>
      <c r="O33" s="3"/>
    </row>
    <row r="34" spans="1:15" ht="14.1" customHeight="1">
      <c r="A34" s="3"/>
      <c r="B34" s="47" t="s">
        <v>35</v>
      </c>
      <c r="C34" s="48"/>
      <c r="D34" s="47"/>
      <c r="E34" s="47" t="s">
        <v>36</v>
      </c>
      <c r="F34" s="45"/>
      <c r="G34" s="45"/>
      <c r="H34" s="3"/>
      <c r="N34" s="3"/>
      <c r="O34" s="3"/>
    </row>
    <row r="35" spans="1:15" ht="14.1" customHeight="1">
      <c r="A35" s="3"/>
      <c r="B35" s="49" t="s">
        <v>37</v>
      </c>
      <c r="C35" s="39"/>
      <c r="D35" s="49"/>
      <c r="E35" s="50" t="s">
        <v>38</v>
      </c>
      <c r="F35" s="51"/>
      <c r="G35" s="51"/>
      <c r="H35" s="3"/>
      <c r="N35" s="3"/>
      <c r="O35" s="3"/>
    </row>
    <row r="36" spans="1:15" ht="13.5" customHeight="1">
      <c r="B36" s="3"/>
      <c r="C36" s="52"/>
      <c r="D36" s="49"/>
      <c r="E36" s="49"/>
      <c r="F36" s="3"/>
    </row>
    <row r="37" spans="1:15">
      <c r="B37" s="3"/>
      <c r="C37" s="52"/>
      <c r="D37" s="3"/>
      <c r="E37" s="3"/>
      <c r="F37" s="3"/>
    </row>
  </sheetData>
  <mergeCells count="6">
    <mergeCell ref="B31:G31"/>
    <mergeCell ref="B2:G2"/>
    <mergeCell ref="B3:G3"/>
    <mergeCell ref="B4:G4"/>
    <mergeCell ref="B5:G5"/>
    <mergeCell ref="B6:B7"/>
  </mergeCells>
  <pageMargins left="0.7" right="0.7" top="0.75" bottom="0.75" header="0.3" footer="0.3"/>
  <ignoredErrors>
    <ignoredError sqref="D12:G13 C19:G20 D14:E14 C30:G30 D28:E28 D15:G18 D21:G23 D24:E27 D29:G29" unlockedFormula="1"/>
    <ignoredError sqref="F14:G14 F24:G28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2022-10-14T18:23:14Z</dcterms:created>
  <dcterms:modified xsi:type="dcterms:W3CDTF">2022-10-14T19:09:47Z</dcterms:modified>
</cp:coreProperties>
</file>