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28515" windowHeight="11055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F60" i="1" l="1"/>
  <c r="E60" i="1"/>
  <c r="F53" i="1"/>
  <c r="E53" i="1"/>
  <c r="F47" i="1"/>
  <c r="E47" i="1"/>
  <c r="F43" i="1"/>
  <c r="E43" i="1"/>
  <c r="F33" i="1"/>
  <c r="E33" i="1"/>
  <c r="F29" i="1"/>
  <c r="F63" i="1" s="1"/>
  <c r="E29" i="1"/>
  <c r="E63" i="1" s="1"/>
  <c r="F19" i="1"/>
  <c r="E19" i="1"/>
  <c r="F16" i="1"/>
  <c r="E16" i="1"/>
  <c r="E26" i="1" s="1"/>
  <c r="E65" i="1" s="1"/>
  <c r="F8" i="1"/>
  <c r="F26" i="1" s="1"/>
  <c r="E8" i="1"/>
  <c r="F65" i="1" l="1"/>
</calcChain>
</file>

<file path=xl/sharedStrings.xml><?xml version="1.0" encoding="utf-8"?>
<sst xmlns="http://schemas.openxmlformats.org/spreadsheetml/2006/main" count="72" uniqueCount="66">
  <si>
    <t>Gobierno del Estado de Chihuahua</t>
  </si>
  <si>
    <t>Estado de Actividades</t>
  </si>
  <si>
    <t>Del 01 de enero al 30 de septiembre de 2022 y del 01 de enero al 31 de diciembre de 2021</t>
  </si>
  <si>
    <t>(Cifras en Pesos)</t>
  </si>
  <si>
    <t xml:space="preserve"> </t>
  </si>
  <si>
    <t>INGRESOS Y OTROS BENEFICIOS</t>
  </si>
  <si>
    <t>Ingresos de Gestión</t>
  </si>
  <si>
    <t>Impuestos</t>
  </si>
  <si>
    <t xml:space="preserve">Cuotas y Aportaciones de Seguridad Social </t>
  </si>
  <si>
    <t>Contribuciones de Mejoras</t>
  </si>
  <si>
    <t>Derechos</t>
  </si>
  <si>
    <t>Productos</t>
  </si>
  <si>
    <t xml:space="preserve">Aprovechamientos 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</si>
  <si>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</si>
  <si>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</si>
  <si>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</si>
  <si>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</si>
  <si>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Otros Ingresos y Beneficios</t>
  </si>
  <si>
    <t xml:space="preserve">Ingresos Financieros  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</si>
  <si>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</si>
  <si>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</si>
  <si>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</si>
  <si>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</si>
  <si>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Total de Ingresos y Otros Beneficios</t>
  </si>
  <si>
    <t>GASTOS Y OTRAS PÉRDIDAS</t>
  </si>
  <si>
    <t>Gastos de  Funcionamiento</t>
  </si>
  <si>
    <t xml:space="preserve">Servicios Personales  </t>
  </si>
  <si>
    <t>Materiales y Suministros</t>
  </si>
  <si>
    <t>Servicios Generales</t>
  </si>
  <si>
    <t>Transferencia,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</si>
  <si>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</si>
  <si>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</si>
  <si>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</si>
  <si>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</si>
  <si>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</si>
  <si>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</si>
  <si>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</si>
  <si>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</si>
  <si>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</si>
  <si>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 y Aportaciones</t>
  </si>
  <si>
    <t>Participaciones</t>
  </si>
  <si>
    <t>Aportaciones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</si>
  <si>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</si>
  <si>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</si>
  <si>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</si>
  <si>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</si>
  <si>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</si>
  <si>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</si>
  <si>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</si>
  <si>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</si>
  <si>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</si>
  <si>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</si>
  <si>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</si>
  <si>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</si>
  <si>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</si>
  <si>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</si>
  <si>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</si>
  <si>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</si>
  <si>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</si>
  <si>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</si>
  <si>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Bajo protesta de decir verdad declaramos que los Estados Financieros y sus Notas son razonablemente correctos y son responsabilidad del emisor</t>
  </si>
  <si>
    <t xml:space="preserve">      ________________________________________________</t>
  </si>
  <si>
    <t xml:space="preserve">            ___________________________________________</t>
  </si>
  <si>
    <t xml:space="preserve">                          C.P. JEANETHE MARTÍNEZ ESTRADA                                                                 C.P. MANUEL JOSÉ NAVARRO BACA</t>
  </si>
  <si>
    <t xml:space="preserve">              DIRECTORA DE CONTABILIDAD GUBERAMENTAL</t>
  </si>
  <si>
    <t xml:space="preserve">             JEFE DEL DEPTO. DE INFORMACIÓN CONTABLE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</si>
</sst>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_ ;\-0\ 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74">
    <xf numFmtId="0" fontId="0" fillId="0" borderId="0" xfId="0"/>
    <xf numFmtId="0" fontId="2" fillId="2" borderId="0" xfId="0" applyFont="1" applyFill="1"/>
    <xf numFmtId="0" fontId="7" fillId="0" borderId="2" xfId="2" applyFont="1" applyFill="1" applyBorder="1" applyAlignment="1">
      <alignment horizontal="center" vertical="center"/>
    </xf>
    <xf numFmtId="164" fontId="6" fillId="0" borderId="2" xfId="1" applyNumberFormat="1" applyFont="1" applyFill="1" applyBorder="1" applyAlignment="1">
      <alignment horizontal="center" vertical="center"/>
    </xf>
    <xf numFmtId="164" fontId="6" fillId="0" borderId="3" xfId="1" applyNumberFormat="1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vertical="top" wrapText="1"/>
    </xf>
    <xf numFmtId="3" fontId="9" fillId="2" borderId="0" xfId="0" applyNumberFormat="1" applyFont="1" applyFill="1" applyBorder="1" applyAlignment="1">
      <alignment vertical="top"/>
    </xf>
    <xf numFmtId="3" fontId="9" fillId="2" borderId="5" xfId="0" applyNumberFormat="1" applyFont="1" applyFill="1" applyBorder="1" applyAlignment="1">
      <alignment vertical="top"/>
    </xf>
    <xf numFmtId="0" fontId="2" fillId="2" borderId="0" xfId="0" applyFont="1" applyFill="1" applyAlignment="1"/>
    <xf numFmtId="0" fontId="6" fillId="2" borderId="0" xfId="0" applyFont="1" applyFill="1" applyBorder="1" applyAlignment="1">
      <alignment horizontal="left" vertical="top" wrapText="1"/>
    </xf>
    <xf numFmtId="3" fontId="6" fillId="2" borderId="0" xfId="0" applyNumberFormat="1" applyFont="1" applyFill="1" applyBorder="1" applyAlignment="1">
      <alignment vertical="top"/>
    </xf>
    <xf numFmtId="3" fontId="6" fillId="2" borderId="5" xfId="0" applyNumberFormat="1" applyFont="1" applyFill="1" applyBorder="1" applyAlignment="1">
      <alignment vertical="top"/>
    </xf>
    <xf numFmtId="0" fontId="9" fillId="2" borderId="0" xfId="0" applyFont="1" applyFill="1" applyBorder="1" applyAlignment="1">
      <alignment horizontal="left" vertical="top" wrapText="1"/>
    </xf>
    <xf numFmtId="3" fontId="9" fillId="2" borderId="0" xfId="1" applyNumberFormat="1" applyFont="1" applyFill="1" applyBorder="1" applyAlignment="1" applyProtection="1">
      <alignment vertical="top"/>
      <protection locked="0"/>
    </xf>
    <xf numFmtId="3" fontId="9" fillId="2" borderId="5" xfId="1" applyNumberFormat="1" applyFont="1" applyFill="1" applyBorder="1" applyAlignment="1" applyProtection="1">
      <alignment vertical="top"/>
      <protection locked="0"/>
    </xf>
    <xf numFmtId="3" fontId="9" fillId="0" borderId="0" xfId="1" applyNumberFormat="1" applyFont="1" applyFill="1" applyBorder="1" applyAlignment="1" applyProtection="1">
      <alignment vertical="top"/>
      <protection locked="0"/>
    </xf>
    <xf numFmtId="3" fontId="9" fillId="0" borderId="5" xfId="1" applyNumberFormat="1" applyFont="1" applyFill="1" applyBorder="1" applyAlignment="1" applyProtection="1">
      <alignment vertical="top"/>
      <protection locked="0"/>
    </xf>
    <xf numFmtId="3" fontId="9" fillId="2" borderId="0" xfId="0" applyNumberFormat="1" applyFont="1" applyFill="1" applyBorder="1" applyAlignment="1" applyProtection="1">
      <alignment vertical="top"/>
      <protection locked="0"/>
    </xf>
    <xf numFmtId="3" fontId="9" fillId="2" borderId="5" xfId="0" applyNumberFormat="1" applyFont="1" applyFill="1" applyBorder="1" applyAlignment="1" applyProtection="1">
      <alignment vertical="top"/>
      <protection locked="0"/>
    </xf>
    <xf numFmtId="0" fontId="9" fillId="2" borderId="4" xfId="0" applyFont="1" applyFill="1" applyBorder="1" applyAlignment="1">
      <alignment vertical="top"/>
    </xf>
    <xf numFmtId="0" fontId="9" fillId="2" borderId="0" xfId="0" applyFont="1" applyFill="1" applyBorder="1" applyAlignment="1">
      <alignment vertical="top"/>
    </xf>
    <xf numFmtId="0" fontId="9" fillId="2" borderId="0" xfId="0" applyFont="1" applyFill="1" applyBorder="1" applyAlignment="1">
      <alignment horizontal="left" vertical="top"/>
    </xf>
    <xf numFmtId="3" fontId="2" fillId="2" borderId="0" xfId="0" applyNumberFormat="1" applyFont="1" applyFill="1"/>
    <xf numFmtId="0" fontId="6" fillId="2" borderId="4" xfId="0" applyFont="1" applyFill="1" applyBorder="1" applyAlignment="1">
      <alignment vertical="top" wrapText="1"/>
    </xf>
    <xf numFmtId="0" fontId="10" fillId="2" borderId="0" xfId="0" applyFont="1" applyFill="1" applyBorder="1" applyAlignment="1">
      <alignment vertical="top"/>
    </xf>
    <xf numFmtId="0" fontId="10" fillId="2" borderId="0" xfId="0" applyFont="1" applyFill="1" applyBorder="1" applyAlignment="1">
      <alignment horizontal="left" vertical="top" wrapText="1"/>
    </xf>
    <xf numFmtId="3" fontId="10" fillId="2" borderId="0" xfId="0" applyNumberFormat="1" applyFont="1" applyFill="1" applyBorder="1" applyAlignment="1">
      <alignment vertical="top"/>
    </xf>
    <xf numFmtId="3" fontId="10" fillId="2" borderId="5" xfId="0" applyNumberFormat="1" applyFont="1" applyFill="1" applyBorder="1" applyAlignment="1">
      <alignment vertical="top"/>
    </xf>
    <xf numFmtId="3" fontId="6" fillId="2" borderId="0" xfId="1" applyNumberFormat="1" applyFont="1" applyFill="1" applyBorder="1" applyAlignment="1">
      <alignment vertical="top"/>
    </xf>
    <xf numFmtId="3" fontId="6" fillId="2" borderId="5" xfId="1" applyNumberFormat="1" applyFont="1" applyFill="1" applyBorder="1" applyAlignment="1">
      <alignment vertical="top"/>
    </xf>
    <xf numFmtId="3" fontId="11" fillId="2" borderId="0" xfId="0" applyNumberFormat="1" applyFont="1" applyFill="1" applyBorder="1" applyAlignment="1">
      <alignment vertical="top"/>
    </xf>
    <xf numFmtId="3" fontId="11" fillId="2" borderId="5" xfId="0" applyNumberFormat="1" applyFont="1" applyFill="1" applyBorder="1" applyAlignment="1">
      <alignment vertical="top"/>
    </xf>
    <xf numFmtId="3" fontId="10" fillId="2" borderId="0" xfId="1" applyNumberFormat="1" applyFont="1" applyFill="1" applyBorder="1" applyAlignment="1">
      <alignment vertical="top"/>
    </xf>
    <xf numFmtId="3" fontId="10" fillId="2" borderId="5" xfId="1" applyNumberFormat="1" applyFont="1" applyFill="1" applyBorder="1" applyAlignment="1">
      <alignment vertical="top"/>
    </xf>
    <xf numFmtId="0" fontId="10" fillId="2" borderId="4" xfId="0" applyFont="1" applyFill="1" applyBorder="1" applyAlignment="1">
      <alignment vertical="top" wrapText="1"/>
    </xf>
    <xf numFmtId="0" fontId="10" fillId="2" borderId="0" xfId="0" applyFont="1" applyFill="1" applyBorder="1" applyAlignment="1">
      <alignment vertical="top" wrapText="1"/>
    </xf>
    <xf numFmtId="0" fontId="2" fillId="2" borderId="6" xfId="0" applyFont="1" applyFill="1" applyBorder="1"/>
    <xf numFmtId="0" fontId="2" fillId="2" borderId="7" xfId="0" applyFont="1" applyFill="1" applyBorder="1"/>
    <xf numFmtId="0" fontId="2" fillId="2" borderId="8" xfId="0" applyFont="1" applyFill="1" applyBorder="1"/>
    <xf numFmtId="0" fontId="12" fillId="2" borderId="0" xfId="0" applyFont="1" applyFill="1" applyBorder="1" applyAlignment="1">
      <alignment horizontal="left" vertical="top"/>
    </xf>
    <xf numFmtId="0" fontId="9" fillId="2" borderId="0" xfId="0" applyFont="1" applyFill="1" applyBorder="1"/>
    <xf numFmtId="43" fontId="9" fillId="2" borderId="0" xfId="1" applyFont="1" applyFill="1" applyBorder="1"/>
    <xf numFmtId="0" fontId="9" fillId="2" borderId="0" xfId="0" applyFont="1" applyFill="1" applyBorder="1" applyAlignment="1"/>
    <xf numFmtId="0" fontId="9" fillId="2" borderId="0" xfId="0" applyFont="1" applyFill="1" applyBorder="1" applyAlignment="1" applyProtection="1">
      <protection locked="0"/>
    </xf>
    <xf numFmtId="0" fontId="2" fillId="2" borderId="0" xfId="0" applyFont="1" applyFill="1" applyBorder="1" applyAlignment="1" applyProtection="1">
      <alignment vertical="center"/>
      <protection locked="0"/>
    </xf>
    <xf numFmtId="0" fontId="9" fillId="2" borderId="0" xfId="0" applyFont="1" applyFill="1" applyBorder="1" applyAlignment="1" applyProtection="1">
      <alignment vertical="center"/>
      <protection locked="0"/>
    </xf>
    <xf numFmtId="0" fontId="9" fillId="2" borderId="0" xfId="0" applyFont="1" applyFill="1" applyBorder="1" applyAlignment="1" applyProtection="1">
      <alignment vertical="center" wrapText="1"/>
      <protection locked="0"/>
    </xf>
    <xf numFmtId="43" fontId="9" fillId="2" borderId="0" xfId="1" applyFont="1" applyFill="1" applyBorder="1" applyAlignment="1">
      <alignment vertical="top"/>
    </xf>
    <xf numFmtId="0" fontId="9" fillId="2" borderId="0" xfId="0" applyFont="1" applyFill="1" applyBorder="1" applyAlignment="1" applyProtection="1">
      <alignment vertical="top" wrapText="1"/>
      <protection locked="0"/>
    </xf>
    <xf numFmtId="0" fontId="9" fillId="2" borderId="4" xfId="0" applyFont="1" applyFill="1" applyBorder="1" applyAlignment="1">
      <alignment horizontal="left" vertical="top" wrapText="1"/>
    </xf>
    <xf numFmtId="0" fontId="9" fillId="2" borderId="0" xfId="0" applyFont="1" applyFill="1" applyBorder="1" applyAlignment="1">
      <alignment horizontal="left" vertical="top" wrapText="1"/>
    </xf>
    <xf numFmtId="0" fontId="6" fillId="2" borderId="4" xfId="0" applyFont="1" applyFill="1" applyBorder="1" applyAlignment="1">
      <alignment horizontal="left" vertical="top" wrapText="1"/>
    </xf>
    <xf numFmtId="0" fontId="6" fillId="2" borderId="0" xfId="0" applyFont="1" applyFill="1" applyBorder="1" applyAlignment="1">
      <alignment horizontal="left" vertical="top" wrapText="1"/>
    </xf>
    <xf numFmtId="0" fontId="10" fillId="2" borderId="4" xfId="0" applyFont="1" applyFill="1" applyBorder="1" applyAlignment="1">
      <alignment horizontal="left" vertical="top" wrapText="1"/>
    </xf>
    <xf numFmtId="0" fontId="10" fillId="2" borderId="0" xfId="0" applyFont="1" applyFill="1" applyBorder="1" applyAlignment="1">
      <alignment horizontal="left" vertical="top" wrapText="1"/>
    </xf>
    <xf numFmtId="0" fontId="10" fillId="2" borderId="4" xfId="0" applyFont="1" applyFill="1" applyBorder="1" applyAlignment="1">
      <alignment vertical="top" wrapText="1"/>
    </xf>
    <xf numFmtId="0" fontId="10" fillId="2" borderId="0" xfId="0" applyFont="1" applyFill="1" applyBorder="1" applyAlignment="1">
      <alignment vertical="top" wrapText="1"/>
    </xf>
    <xf numFmtId="0" fontId="6" fillId="2" borderId="4" xfId="0" applyFont="1" applyFill="1" applyBorder="1" applyAlignment="1">
      <alignment vertical="top" wrapText="1"/>
    </xf>
    <xf numFmtId="0" fontId="6" fillId="2" borderId="0" xfId="0" applyFont="1" applyFill="1" applyBorder="1" applyAlignment="1">
      <alignment vertical="top" wrapText="1"/>
    </xf>
    <xf numFmtId="0" fontId="4" fillId="2" borderId="1" xfId="2" applyFont="1" applyFill="1" applyBorder="1" applyAlignment="1">
      <alignment horizontal="center"/>
    </xf>
    <xf numFmtId="0" fontId="4" fillId="2" borderId="2" xfId="2" applyFont="1" applyFill="1" applyBorder="1" applyAlignment="1">
      <alignment horizontal="center"/>
    </xf>
    <xf numFmtId="0" fontId="4" fillId="2" borderId="3" xfId="2" applyFont="1" applyFill="1" applyBorder="1" applyAlignment="1">
      <alignment horizontal="center"/>
    </xf>
    <xf numFmtId="0" fontId="5" fillId="2" borderId="4" xfId="2" applyFont="1" applyFill="1" applyBorder="1" applyAlignment="1">
      <alignment horizontal="center"/>
    </xf>
    <xf numFmtId="0" fontId="5" fillId="2" borderId="0" xfId="2" applyFont="1" applyFill="1" applyBorder="1" applyAlignment="1">
      <alignment horizontal="center"/>
    </xf>
    <xf numFmtId="0" fontId="5" fillId="2" borderId="5" xfId="2" applyFont="1" applyFill="1" applyBorder="1" applyAlignment="1">
      <alignment horizontal="center"/>
    </xf>
    <xf numFmtId="0" fontId="6" fillId="2" borderId="4" xfId="2" applyFont="1" applyFill="1" applyBorder="1" applyAlignment="1">
      <alignment horizontal="center"/>
    </xf>
    <xf numFmtId="0" fontId="6" fillId="2" borderId="0" xfId="2" applyFont="1" applyFill="1" applyBorder="1" applyAlignment="1">
      <alignment horizontal="center"/>
    </xf>
    <xf numFmtId="0" fontId="6" fillId="2" borderId="5" xfId="2" applyFont="1" applyFill="1" applyBorder="1" applyAlignment="1">
      <alignment horizontal="center"/>
    </xf>
    <xf numFmtId="0" fontId="6" fillId="2" borderId="6" xfId="2" applyFont="1" applyFill="1" applyBorder="1" applyAlignment="1">
      <alignment horizontal="center"/>
    </xf>
    <xf numFmtId="0" fontId="6" fillId="2" borderId="7" xfId="2" applyFont="1" applyFill="1" applyBorder="1" applyAlignment="1">
      <alignment horizontal="center"/>
    </xf>
    <xf numFmtId="0" fontId="6" fillId="2" borderId="8" xfId="2" applyFont="1" applyFill="1" applyBorder="1" applyAlignment="1">
      <alignment horizontal="center"/>
    </xf>
    <xf numFmtId="0" fontId="7" fillId="0" borderId="1" xfId="2" applyFont="1" applyFill="1" applyBorder="1" applyAlignment="1">
      <alignment horizontal="center" vertical="center"/>
    </xf>
    <xf numFmtId="0" fontId="7" fillId="0" borderId="2" xfId="2" applyFont="1" applyFill="1" applyBorder="1" applyAlignment="1">
      <alignment horizontal="center" vertical="center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79"/>
  <sheetViews>
    <sheetView tabSelected="1" workbookViewId="0">
      <selection activeCell="G64" sqref="G64"/>
    </sheetView>
  </sheetViews>
  <sheetFormatPr baseColWidth="10" defaultColWidth="11.42578125" defaultRowHeight="12" x14ac:dyDescent="0.2"/>
  <cols>
    <col min="1" max="1" width="1.85546875" style="1" customWidth="1"/>
    <col min="2" max="4" width="29" style="1" customWidth="1"/>
    <col min="5" max="6" width="16.42578125" style="1" customWidth="1"/>
    <col min="7" max="7" width="12.28515625" style="1" bestFit="1" customWidth="1"/>
    <col min="8" max="16384" width="11.42578125" style="1"/>
  </cols>
  <sheetData>
    <row r="1" spans="2:7" ht="12.75" thickBot="1" x14ac:dyDescent="0.25"/>
    <row r="2" spans="2:7" ht="15.75" x14ac:dyDescent="0.25">
      <c r="B2" s="60" t="s">
        <v>0</v>
      </c>
      <c r="C2" s="61"/>
      <c r="D2" s="61"/>
      <c r="E2" s="61"/>
      <c r="F2" s="62"/>
    </row>
    <row r="3" spans="2:7" ht="15" x14ac:dyDescent="0.25">
      <c r="B3" s="63" t="s">
        <v>1</v>
      </c>
      <c r="C3" s="64"/>
      <c r="D3" s="64"/>
      <c r="E3" s="64"/>
      <c r="F3" s="65"/>
    </row>
    <row r="4" spans="2:7" ht="15" customHeight="1" x14ac:dyDescent="0.2">
      <c r="B4" s="66" t="s">
        <v>2</v>
      </c>
      <c r="C4" s="67"/>
      <c r="D4" s="67"/>
      <c r="E4" s="67"/>
      <c r="F4" s="68"/>
    </row>
    <row r="5" spans="2:7" ht="15" customHeight="1" thickBot="1" x14ac:dyDescent="0.25">
      <c r="B5" s="69" t="s">
        <v>3</v>
      </c>
      <c r="C5" s="70"/>
      <c r="D5" s="70"/>
      <c r="E5" s="70"/>
      <c r="F5" s="71"/>
    </row>
    <row r="6" spans="2:7" s="5" customFormat="1" x14ac:dyDescent="0.2">
      <c r="B6" s="72" t="s">
        <v>4</v>
      </c>
      <c r="C6" s="73"/>
      <c r="D6" s="2"/>
      <c r="E6" s="3">
        <v>2022</v>
      </c>
      <c r="F6" s="4">
        <v>2021</v>
      </c>
    </row>
    <row r="7" spans="2:7" s="9" customFormat="1" ht="12" customHeight="1" x14ac:dyDescent="0.2">
      <c r="B7" s="58" t="s">
        <v>5</v>
      </c>
      <c r="C7" s="59"/>
      <c r="D7" s="6"/>
      <c r="E7" s="7"/>
      <c r="F7" s="8"/>
    </row>
    <row r="8" spans="2:7" x14ac:dyDescent="0.2">
      <c r="B8" s="52" t="s">
        <v>6</v>
      </c>
      <c r="C8" s="53"/>
      <c r="D8" s="10"/>
      <c r="E8" s="11">
        <f>SUM(E9:E15)</f>
        <v>16634249409</v>
      </c>
      <c r="F8" s="12">
        <f>SUM(F9:F15)-1</f>
        <v>17267328882</v>
      </c>
    </row>
    <row r="9" spans="2:7" x14ac:dyDescent="0.2">
      <c r="B9" s="50" t="s">
        <v>7</v>
      </c>
      <c r="C9" s="51"/>
      <c r="D9" s="13"/>
      <c r="E9" s="14">
        <v>7031988059</v>
      </c>
      <c r="F9" s="15">
        <v>6688510549</v>
      </c>
    </row>
    <row r="10" spans="2:7" ht="12" customHeight="1" x14ac:dyDescent="0.2">
      <c r="B10" s="50" t="s">
        <v>8</v>
      </c>
      <c r="C10" s="51"/>
      <c r="D10" s="13"/>
      <c r="E10" s="14">
        <v>0</v>
      </c>
      <c r="F10" s="15">
        <v>0</v>
      </c>
    </row>
    <row r="11" spans="2:7" ht="12" customHeight="1" x14ac:dyDescent="0.2">
      <c r="B11" s="50" t="s">
        <v>9</v>
      </c>
      <c r="C11" s="51"/>
      <c r="D11" s="13"/>
      <c r="E11" s="14">
        <v>0</v>
      </c>
      <c r="F11" s="15">
        <v>0</v>
      </c>
    </row>
    <row r="12" spans="2:7" x14ac:dyDescent="0.2">
      <c r="B12" s="50" t="s">
        <v>10</v>
      </c>
      <c r="C12" s="51"/>
      <c r="D12" s="13"/>
      <c r="E12" s="14">
        <v>7319739211</v>
      </c>
      <c r="F12" s="15">
        <v>7455470097</v>
      </c>
    </row>
    <row r="13" spans="2:7" x14ac:dyDescent="0.2">
      <c r="B13" s="50" t="s">
        <v>11</v>
      </c>
      <c r="C13" s="51"/>
      <c r="D13" s="13"/>
      <c r="E13" s="16">
        <v>157507041</v>
      </c>
      <c r="F13" s="17">
        <v>167227272</v>
      </c>
      <c r="G13" s="1" t="s">
        <v>4</v>
      </c>
    </row>
    <row r="14" spans="2:7" x14ac:dyDescent="0.2">
      <c r="B14" s="50" t="s">
        <v>12</v>
      </c>
      <c r="C14" s="51"/>
      <c r="D14" s="13"/>
      <c r="E14" s="14">
        <v>2125015098</v>
      </c>
      <c r="F14" s="15">
        <v>2956120965</v>
      </c>
    </row>
    <row r="15" spans="2:7" ht="12" customHeight="1" x14ac:dyDescent="0.2">
      <c r="B15" s="50" t="s">
        <v>13</v>
      </c>
      <c r="C15" s="51"/>
      <c r="D15" s="13"/>
      <c r="E15" s="14">
        <v>0</v>
      </c>
      <c r="F15" s="15">
        <v>0</v>
      </c>
    </row>
    <row r="16" spans="2:7" ht="24" customHeight="1" x14ac:dyDescent="0.2">
      <c r="B16" s="52" t="s">
        <v>14</v>
      </c>
      <c r="C16" s="53"/>
      <c r="D16" s="53"/>
      <c r="E16" s="11">
        <f>SUM(E17:E18)</f>
        <v>47578158770</v>
      </c>
      <c r="F16" s="12">
        <f>SUM(F17:F18)</f>
        <v>57706480818</v>
      </c>
    </row>
    <row r="17" spans="2:7" ht="24" customHeight="1" x14ac:dyDescent="0.2">
      <c r="B17" s="50" t="s">
        <v>15</v>
      </c>
      <c r="C17" s="51"/>
      <c r="D17" s="51"/>
      <c r="E17" s="18">
        <v>47578158770</v>
      </c>
      <c r="F17" s="19">
        <v>57706480818</v>
      </c>
    </row>
    <row r="18" spans="2:7" ht="12" customHeight="1" x14ac:dyDescent="0.2">
      <c r="B18" s="20" t="s">
        <v>16</v>
      </c>
      <c r="C18" s="21"/>
      <c r="D18" s="22"/>
      <c r="E18" s="14">
        <v>0</v>
      </c>
      <c r="F18" s="15">
        <v>0</v>
      </c>
    </row>
    <row r="19" spans="2:7" x14ac:dyDescent="0.2">
      <c r="B19" s="52" t="s">
        <v>17</v>
      </c>
      <c r="C19" s="53"/>
      <c r="D19" s="10"/>
      <c r="E19" s="11">
        <f>SUM(E20:E24)</f>
        <v>16251110</v>
      </c>
      <c r="F19" s="12">
        <f>SUM(F20:F24)</f>
        <v>28789823</v>
      </c>
    </row>
    <row r="20" spans="2:7" x14ac:dyDescent="0.2">
      <c r="B20" s="50" t="s">
        <v>18</v>
      </c>
      <c r="C20" s="51"/>
      <c r="D20" s="13"/>
      <c r="E20" s="16">
        <v>0</v>
      </c>
      <c r="F20" s="17">
        <v>0</v>
      </c>
    </row>
    <row r="21" spans="2:7" ht="12" customHeight="1" x14ac:dyDescent="0.2">
      <c r="B21" s="50" t="s">
        <v>19</v>
      </c>
      <c r="C21" s="51"/>
      <c r="D21" s="13"/>
      <c r="E21" s="14">
        <v>0</v>
      </c>
      <c r="F21" s="15">
        <v>0</v>
      </c>
    </row>
    <row r="22" spans="2:7" ht="12" customHeight="1" x14ac:dyDescent="0.2">
      <c r="B22" s="50" t="s">
        <v>20</v>
      </c>
      <c r="C22" s="51"/>
      <c r="D22" s="51"/>
      <c r="E22" s="14">
        <v>0</v>
      </c>
      <c r="F22" s="15">
        <v>0</v>
      </c>
    </row>
    <row r="23" spans="2:7" ht="12" customHeight="1" x14ac:dyDescent="0.2">
      <c r="B23" s="50" t="s">
        <v>21</v>
      </c>
      <c r="C23" s="51"/>
      <c r="D23" s="13"/>
      <c r="E23" s="14">
        <v>0</v>
      </c>
      <c r="F23" s="15">
        <v>0</v>
      </c>
      <c r="G23" s="23" t="s">
        <v>4</v>
      </c>
    </row>
    <row r="24" spans="2:7" ht="12" customHeight="1" x14ac:dyDescent="0.2">
      <c r="B24" s="50" t="s">
        <v>22</v>
      </c>
      <c r="C24" s="51"/>
      <c r="D24" s="13"/>
      <c r="E24" s="14">
        <v>16251110</v>
      </c>
      <c r="F24" s="15">
        <v>28789823</v>
      </c>
    </row>
    <row r="25" spans="2:7" x14ac:dyDescent="0.2">
      <c r="B25" s="24"/>
      <c r="C25" s="25"/>
      <c r="D25" s="25"/>
      <c r="E25" s="7"/>
      <c r="F25" s="8"/>
    </row>
    <row r="26" spans="2:7" ht="12" customHeight="1" x14ac:dyDescent="0.2">
      <c r="B26" s="54" t="s">
        <v>23</v>
      </c>
      <c r="C26" s="55"/>
      <c r="D26" s="26"/>
      <c r="E26" s="27">
        <f>E8+E16+E19</f>
        <v>64228659289</v>
      </c>
      <c r="F26" s="28">
        <f>F8+F16+F19+1</f>
        <v>75002599524</v>
      </c>
    </row>
    <row r="27" spans="2:7" x14ac:dyDescent="0.2">
      <c r="B27" s="54"/>
      <c r="C27" s="55"/>
      <c r="D27" s="26"/>
      <c r="E27" s="7"/>
      <c r="F27" s="8"/>
    </row>
    <row r="28" spans="2:7" ht="12" customHeight="1" x14ac:dyDescent="0.2">
      <c r="B28" s="58" t="s">
        <v>24</v>
      </c>
      <c r="C28" s="59"/>
      <c r="D28" s="6"/>
      <c r="E28" s="7"/>
      <c r="F28" s="8"/>
    </row>
    <row r="29" spans="2:7" x14ac:dyDescent="0.2">
      <c r="B29" s="58" t="s">
        <v>25</v>
      </c>
      <c r="C29" s="59"/>
      <c r="D29" s="6"/>
      <c r="E29" s="11">
        <f>SUM(E30:E32)+1</f>
        <v>11351147155</v>
      </c>
      <c r="F29" s="12">
        <f>SUM(F30:F32)-1</f>
        <v>14796491025</v>
      </c>
    </row>
    <row r="30" spans="2:7" ht="12" customHeight="1" x14ac:dyDescent="0.2">
      <c r="B30" s="50" t="s">
        <v>26</v>
      </c>
      <c r="C30" s="51"/>
      <c r="D30" s="13"/>
      <c r="E30" s="14">
        <v>8247733127</v>
      </c>
      <c r="F30" s="15">
        <v>10363197493</v>
      </c>
    </row>
    <row r="31" spans="2:7" x14ac:dyDescent="0.2">
      <c r="B31" s="50" t="s">
        <v>27</v>
      </c>
      <c r="C31" s="51"/>
      <c r="D31" s="13"/>
      <c r="E31" s="14">
        <v>925690524</v>
      </c>
      <c r="F31" s="15">
        <v>1003541905</v>
      </c>
    </row>
    <row r="32" spans="2:7" x14ac:dyDescent="0.2">
      <c r="B32" s="50" t="s">
        <v>28</v>
      </c>
      <c r="C32" s="51"/>
      <c r="D32" s="13"/>
      <c r="E32" s="14">
        <v>2177723503</v>
      </c>
      <c r="F32" s="15">
        <v>3429751628</v>
      </c>
    </row>
    <row r="33" spans="2:7" ht="12" customHeight="1" x14ac:dyDescent="0.2">
      <c r="B33" s="58" t="s">
        <v>29</v>
      </c>
      <c r="C33" s="59"/>
      <c r="D33" s="6"/>
      <c r="E33" s="11">
        <f>SUM(E34:E42)+2</f>
        <v>33125339748</v>
      </c>
      <c r="F33" s="12">
        <f>SUM(F34:F42)+1</f>
        <v>43393321384</v>
      </c>
    </row>
    <row r="34" spans="2:7" ht="12" customHeight="1" x14ac:dyDescent="0.2">
      <c r="B34" s="50" t="s">
        <v>30</v>
      </c>
      <c r="C34" s="51"/>
      <c r="D34" s="13"/>
      <c r="E34" s="14">
        <v>3525482435</v>
      </c>
      <c r="F34" s="15">
        <v>4421715763</v>
      </c>
    </row>
    <row r="35" spans="2:7" ht="12" customHeight="1" x14ac:dyDescent="0.2">
      <c r="B35" s="50" t="s">
        <v>31</v>
      </c>
      <c r="C35" s="51"/>
      <c r="D35" s="13"/>
      <c r="E35" s="14">
        <v>25334289855</v>
      </c>
      <c r="F35" s="15">
        <v>33637082497</v>
      </c>
    </row>
    <row r="36" spans="2:7" x14ac:dyDescent="0.2">
      <c r="B36" s="50" t="s">
        <v>32</v>
      </c>
      <c r="C36" s="51"/>
      <c r="D36" s="13"/>
      <c r="E36" s="14">
        <v>68327447</v>
      </c>
      <c r="F36" s="15">
        <v>97115134</v>
      </c>
    </row>
    <row r="37" spans="2:7" x14ac:dyDescent="0.2">
      <c r="B37" s="50" t="s">
        <v>33</v>
      </c>
      <c r="C37" s="51"/>
      <c r="D37" s="13"/>
      <c r="E37" s="14">
        <v>250777409</v>
      </c>
      <c r="F37" s="15">
        <v>463491107</v>
      </c>
    </row>
    <row r="38" spans="2:7" x14ac:dyDescent="0.2">
      <c r="B38" s="50" t="s">
        <v>34</v>
      </c>
      <c r="C38" s="51"/>
      <c r="D38" s="13"/>
      <c r="E38" s="14">
        <v>0</v>
      </c>
      <c r="F38" s="15">
        <v>0</v>
      </c>
    </row>
    <row r="39" spans="2:7" ht="12" customHeight="1" x14ac:dyDescent="0.2">
      <c r="B39" s="50" t="s">
        <v>35</v>
      </c>
      <c r="C39" s="51"/>
      <c r="D39" s="51"/>
      <c r="E39" s="14">
        <v>3874276194</v>
      </c>
      <c r="F39" s="15">
        <v>4694160939</v>
      </c>
      <c r="G39" s="23" t="s">
        <v>4</v>
      </c>
    </row>
    <row r="40" spans="2:7" ht="12" customHeight="1" x14ac:dyDescent="0.2">
      <c r="B40" s="50" t="s">
        <v>36</v>
      </c>
      <c r="C40" s="51"/>
      <c r="D40" s="13"/>
      <c r="E40" s="14">
        <v>0</v>
      </c>
      <c r="F40" s="15">
        <v>0</v>
      </c>
    </row>
    <row r="41" spans="2:7" x14ac:dyDescent="0.2">
      <c r="B41" s="50" t="s">
        <v>37</v>
      </c>
      <c r="C41" s="51"/>
      <c r="D41" s="13"/>
      <c r="E41" s="14">
        <v>0</v>
      </c>
      <c r="F41" s="15">
        <v>0</v>
      </c>
    </row>
    <row r="42" spans="2:7" x14ac:dyDescent="0.2">
      <c r="B42" s="50" t="s">
        <v>38</v>
      </c>
      <c r="C42" s="51"/>
      <c r="D42" s="13"/>
      <c r="E42" s="14">
        <v>72186406</v>
      </c>
      <c r="F42" s="15">
        <v>79755943</v>
      </c>
    </row>
    <row r="43" spans="2:7" ht="12" customHeight="1" x14ac:dyDescent="0.2">
      <c r="B43" s="52" t="s">
        <v>39</v>
      </c>
      <c r="C43" s="53"/>
      <c r="D43" s="10"/>
      <c r="E43" s="11">
        <f>SUM(E44:E46)</f>
        <v>9718282043</v>
      </c>
      <c r="F43" s="12">
        <f>SUM(F44:F46)</f>
        <v>10971141108</v>
      </c>
    </row>
    <row r="44" spans="2:7" x14ac:dyDescent="0.2">
      <c r="B44" s="50" t="s">
        <v>40</v>
      </c>
      <c r="C44" s="51"/>
      <c r="D44" s="13"/>
      <c r="E44" s="14">
        <v>6308338719</v>
      </c>
      <c r="F44" s="15">
        <v>7057227478</v>
      </c>
    </row>
    <row r="45" spans="2:7" x14ac:dyDescent="0.2">
      <c r="B45" s="50" t="s">
        <v>41</v>
      </c>
      <c r="C45" s="51"/>
      <c r="D45" s="13"/>
      <c r="E45" s="14">
        <v>3409943324</v>
      </c>
      <c r="F45" s="15">
        <v>3913913630</v>
      </c>
    </row>
    <row r="46" spans="2:7" x14ac:dyDescent="0.2">
      <c r="B46" s="50" t="s">
        <v>42</v>
      </c>
      <c r="C46" s="51"/>
      <c r="D46" s="13"/>
      <c r="E46" s="14">
        <v>0</v>
      </c>
      <c r="F46" s="15">
        <v>0</v>
      </c>
    </row>
    <row r="47" spans="2:7" ht="12" customHeight="1" x14ac:dyDescent="0.2">
      <c r="B47" s="58" t="s">
        <v>43</v>
      </c>
      <c r="C47" s="59"/>
      <c r="D47" s="6"/>
      <c r="E47" s="29">
        <f>SUM(E48:E52)</f>
        <v>2180461400</v>
      </c>
      <c r="F47" s="30">
        <f>SUM(F48:F52)</f>
        <v>1818203571</v>
      </c>
    </row>
    <row r="48" spans="2:7" ht="12" customHeight="1" x14ac:dyDescent="0.2">
      <c r="B48" s="50" t="s">
        <v>44</v>
      </c>
      <c r="C48" s="51"/>
      <c r="D48" s="13"/>
      <c r="E48" s="14">
        <v>2109324593</v>
      </c>
      <c r="F48" s="15">
        <v>1787765171</v>
      </c>
    </row>
    <row r="49" spans="2:7" ht="12" customHeight="1" x14ac:dyDescent="0.2">
      <c r="B49" s="50" t="s">
        <v>45</v>
      </c>
      <c r="C49" s="51"/>
      <c r="D49" s="13"/>
      <c r="E49" s="14">
        <v>0</v>
      </c>
      <c r="F49" s="15">
        <v>30438400</v>
      </c>
    </row>
    <row r="50" spans="2:7" x14ac:dyDescent="0.2">
      <c r="B50" s="50" t="s">
        <v>46</v>
      </c>
      <c r="C50" s="51"/>
      <c r="D50" s="13"/>
      <c r="E50" s="14">
        <v>13064328</v>
      </c>
      <c r="F50" s="15">
        <v>0</v>
      </c>
    </row>
    <row r="51" spans="2:7" x14ac:dyDescent="0.2">
      <c r="B51" s="50" t="s">
        <v>47</v>
      </c>
      <c r="C51" s="51"/>
      <c r="D51" s="13"/>
      <c r="E51" s="14">
        <v>58072479</v>
      </c>
      <c r="F51" s="15">
        <v>0</v>
      </c>
    </row>
    <row r="52" spans="2:7" x14ac:dyDescent="0.2">
      <c r="B52" s="50" t="s">
        <v>48</v>
      </c>
      <c r="C52" s="51"/>
      <c r="D52" s="13"/>
      <c r="E52" s="14">
        <v>0</v>
      </c>
      <c r="F52" s="15">
        <v>0</v>
      </c>
    </row>
    <row r="53" spans="2:7" ht="12" customHeight="1" x14ac:dyDescent="0.2">
      <c r="B53" s="52" t="s">
        <v>49</v>
      </c>
      <c r="C53" s="53"/>
      <c r="D53" s="10"/>
      <c r="E53" s="29">
        <f>SUM(E54:E59)+1</f>
        <v>515186829</v>
      </c>
      <c r="F53" s="30">
        <f>SUM(F54:F59)</f>
        <v>713689009</v>
      </c>
    </row>
    <row r="54" spans="2:7" ht="12" customHeight="1" x14ac:dyDescent="0.2">
      <c r="B54" s="50" t="s">
        <v>50</v>
      </c>
      <c r="C54" s="51"/>
      <c r="D54" s="51"/>
      <c r="E54" s="14">
        <v>259729511</v>
      </c>
      <c r="F54" s="15">
        <v>707389107</v>
      </c>
    </row>
    <row r="55" spans="2:7" x14ac:dyDescent="0.2">
      <c r="B55" s="50" t="s">
        <v>51</v>
      </c>
      <c r="C55" s="51"/>
      <c r="D55" s="13"/>
      <c r="E55" s="14">
        <v>0</v>
      </c>
      <c r="F55" s="15">
        <v>0</v>
      </c>
    </row>
    <row r="56" spans="2:7" x14ac:dyDescent="0.2">
      <c r="B56" s="50" t="s">
        <v>52</v>
      </c>
      <c r="C56" s="51"/>
      <c r="D56" s="13"/>
      <c r="E56" s="14">
        <v>2182772</v>
      </c>
      <c r="F56" s="15">
        <v>4430489</v>
      </c>
    </row>
    <row r="57" spans="2:7" ht="12" customHeight="1" x14ac:dyDescent="0.2">
      <c r="B57" s="50" t="s">
        <v>53</v>
      </c>
      <c r="C57" s="51"/>
      <c r="D57" s="51"/>
      <c r="E57" s="14">
        <v>0</v>
      </c>
      <c r="F57" s="15">
        <v>0</v>
      </c>
    </row>
    <row r="58" spans="2:7" ht="12" customHeight="1" x14ac:dyDescent="0.2">
      <c r="B58" s="50" t="s">
        <v>54</v>
      </c>
      <c r="C58" s="51"/>
      <c r="D58" s="13"/>
      <c r="E58" s="14">
        <v>0</v>
      </c>
      <c r="F58" s="15">
        <v>0</v>
      </c>
    </row>
    <row r="59" spans="2:7" x14ac:dyDescent="0.2">
      <c r="B59" s="50" t="s">
        <v>55</v>
      </c>
      <c r="C59" s="51"/>
      <c r="D59" s="13"/>
      <c r="E59" s="14">
        <v>253274545</v>
      </c>
      <c r="F59" s="15">
        <v>1869413</v>
      </c>
      <c r="G59" s="23" t="s">
        <v>4</v>
      </c>
    </row>
    <row r="60" spans="2:7" x14ac:dyDescent="0.2">
      <c r="B60" s="52" t="s">
        <v>56</v>
      </c>
      <c r="C60" s="53"/>
      <c r="D60" s="10"/>
      <c r="E60" s="29">
        <f>SUM(E61)</f>
        <v>0</v>
      </c>
      <c r="F60" s="30">
        <f>SUM(F61)</f>
        <v>18108584</v>
      </c>
    </row>
    <row r="61" spans="2:7" ht="12" customHeight="1" x14ac:dyDescent="0.2">
      <c r="B61" s="50" t="s">
        <v>57</v>
      </c>
      <c r="C61" s="51"/>
      <c r="D61" s="13"/>
      <c r="E61" s="14">
        <v>0</v>
      </c>
      <c r="F61" s="15">
        <v>18108584</v>
      </c>
    </row>
    <row r="62" spans="2:7" x14ac:dyDescent="0.2">
      <c r="B62" s="24"/>
      <c r="C62" s="21"/>
      <c r="D62" s="21"/>
      <c r="E62" s="31"/>
      <c r="F62" s="32"/>
    </row>
    <row r="63" spans="2:7" ht="12" customHeight="1" x14ac:dyDescent="0.2">
      <c r="B63" s="54" t="s">
        <v>58</v>
      </c>
      <c r="C63" s="55"/>
      <c r="D63" s="26"/>
      <c r="E63" s="33">
        <f>E29+E33+E43+E47+E53+E60-1</f>
        <v>56890417174</v>
      </c>
      <c r="F63" s="34">
        <f>F29+F33+F43+F47+F53+F60+1</f>
        <v>71710954682</v>
      </c>
    </row>
    <row r="64" spans="2:7" x14ac:dyDescent="0.2">
      <c r="B64" s="35"/>
      <c r="C64" s="36"/>
      <c r="D64" s="36"/>
      <c r="E64" s="31"/>
      <c r="F64" s="32"/>
    </row>
    <row r="65" spans="2:6" x14ac:dyDescent="0.2">
      <c r="B65" s="56" t="s">
        <v>59</v>
      </c>
      <c r="C65" s="57"/>
      <c r="D65" s="36"/>
      <c r="E65" s="33">
        <f>E26-E63</f>
        <v>7338242115</v>
      </c>
      <c r="F65" s="34">
        <f>F26-F63</f>
        <v>3291644842</v>
      </c>
    </row>
    <row r="66" spans="2:6" ht="12.75" thickBot="1" x14ac:dyDescent="0.25">
      <c r="B66" s="37"/>
      <c r="C66" s="38"/>
      <c r="D66" s="38"/>
      <c r="E66" s="38"/>
      <c r="F66" s="39"/>
    </row>
    <row r="67" spans="2:6" x14ac:dyDescent="0.2">
      <c r="B67" s="40" t="s">
        <v>60</v>
      </c>
      <c r="C67" s="22"/>
      <c r="D67" s="22"/>
      <c r="E67" s="22"/>
      <c r="F67" s="22"/>
    </row>
    <row r="68" spans="2:6" x14ac:dyDescent="0.2">
      <c r="B68" s="21"/>
      <c r="C68" s="41"/>
      <c r="D68" s="41"/>
      <c r="E68" s="42"/>
      <c r="F68" s="42"/>
    </row>
    <row r="69" spans="2:6" ht="48.75" customHeight="1" x14ac:dyDescent="0.2">
      <c r="B69" s="43" t="s">
        <v>61</v>
      </c>
      <c r="C69" s="44"/>
      <c r="D69" s="44" t="s">
        <v>62</v>
      </c>
      <c r="E69" s="44"/>
      <c r="F69" s="42"/>
    </row>
    <row r="70" spans="2:6" x14ac:dyDescent="0.2">
      <c r="B70" s="45" t="s">
        <v>63</v>
      </c>
      <c r="D70" s="45"/>
      <c r="E70" s="45"/>
      <c r="F70" s="42"/>
    </row>
    <row r="71" spans="2:6" x14ac:dyDescent="0.2">
      <c r="B71" s="46" t="s">
        <v>64</v>
      </c>
      <c r="D71" s="46" t="s">
        <v>65</v>
      </c>
      <c r="E71" s="47"/>
      <c r="F71" s="48"/>
    </row>
    <row r="72" spans="2:6" x14ac:dyDescent="0.2">
      <c r="C72" s="47"/>
      <c r="D72" s="47"/>
      <c r="E72" s="47"/>
    </row>
    <row r="73" spans="2:6" x14ac:dyDescent="0.2">
      <c r="E73" s="49"/>
    </row>
    <row r="74" spans="2:6" x14ac:dyDescent="0.2">
      <c r="E74" s="49"/>
    </row>
    <row r="76" spans="2:6" x14ac:dyDescent="0.2">
      <c r="C76" s="46"/>
      <c r="D76" s="46"/>
    </row>
    <row r="77" spans="2:6" x14ac:dyDescent="0.2">
      <c r="C77" s="45" t="s">
        <v>4</v>
      </c>
      <c r="D77" s="45"/>
    </row>
    <row r="78" spans="2:6" x14ac:dyDescent="0.2">
      <c r="C78" s="46" t="s">
        <v>4</v>
      </c>
      <c r="D78" s="46"/>
    </row>
    <row r="79" spans="2:6" x14ac:dyDescent="0.2">
      <c r="C79" s="46"/>
      <c r="D79" s="46"/>
    </row>
  </sheetData>
  <mergeCells count="60">
    <mergeCell ref="B13:C13"/>
    <mergeCell ref="B2:F2"/>
    <mergeCell ref="B3:F3"/>
    <mergeCell ref="B4:F4"/>
    <mergeCell ref="B5:F5"/>
    <mergeCell ref="B6:C6"/>
    <mergeCell ref="B7:C7"/>
    <mergeCell ref="B8:C8"/>
    <mergeCell ref="B9:C9"/>
    <mergeCell ref="B10:C10"/>
    <mergeCell ref="B11:C11"/>
    <mergeCell ref="B12:C12"/>
    <mergeCell ref="B27:C27"/>
    <mergeCell ref="B14:C14"/>
    <mergeCell ref="B15:C15"/>
    <mergeCell ref="B16:D16"/>
    <mergeCell ref="B17:D17"/>
    <mergeCell ref="B19:C19"/>
    <mergeCell ref="B20:C20"/>
    <mergeCell ref="B21:C21"/>
    <mergeCell ref="B22:D22"/>
    <mergeCell ref="B23:C23"/>
    <mergeCell ref="B24:C24"/>
    <mergeCell ref="B26:C26"/>
    <mergeCell ref="B39:D39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51:C51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65:C65"/>
    <mergeCell ref="B52:C52"/>
    <mergeCell ref="B53:C53"/>
    <mergeCell ref="B54:D54"/>
    <mergeCell ref="B55:C55"/>
    <mergeCell ref="B56:C56"/>
    <mergeCell ref="B57:D57"/>
    <mergeCell ref="B58:C58"/>
    <mergeCell ref="B59:C59"/>
    <mergeCell ref="B60:C60"/>
    <mergeCell ref="B61:C61"/>
    <mergeCell ref="B63:C6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 José Navarro Baca</dc:creator>
  <cp:lastModifiedBy>Manuel José Navarro Baca</cp:lastModifiedBy>
  <dcterms:created xsi:type="dcterms:W3CDTF">2022-10-14T18:19:33Z</dcterms:created>
  <dcterms:modified xsi:type="dcterms:W3CDTF">2022-10-14T19:24:30Z</dcterms:modified>
</cp:coreProperties>
</file>