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885" yWindow="10005" windowWidth="20775" windowHeight="1176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H50" i="1" s="1"/>
  <c r="F50" i="1"/>
  <c r="D50" i="1"/>
  <c r="C50" i="1"/>
  <c r="E50" i="1" s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E43" i="1"/>
  <c r="H42" i="1"/>
  <c r="E42" i="1"/>
  <c r="H41" i="1"/>
  <c r="E41" i="1"/>
  <c r="H40" i="1"/>
  <c r="E40" i="1"/>
  <c r="H12" i="1" l="1"/>
  <c r="E12" i="1"/>
  <c r="H25" i="1"/>
  <c r="E25" i="1"/>
  <c r="G24" i="1"/>
  <c r="F24" i="1"/>
  <c r="D24" i="1"/>
  <c r="C24" i="1"/>
  <c r="H22" i="1"/>
  <c r="E22" i="1"/>
  <c r="H21" i="1"/>
  <c r="E21" i="1"/>
  <c r="H20" i="1"/>
  <c r="E20" i="1"/>
  <c r="H19" i="1"/>
  <c r="E19" i="1"/>
  <c r="G18" i="1"/>
  <c r="H18" i="1" s="1"/>
  <c r="F18" i="1"/>
  <c r="D18" i="1"/>
  <c r="C18" i="1"/>
  <c r="E18" i="1" s="1"/>
  <c r="H16" i="1"/>
  <c r="E16" i="1"/>
  <c r="H15" i="1"/>
  <c r="E15" i="1"/>
  <c r="H14" i="1"/>
  <c r="E14" i="1"/>
  <c r="H13" i="1"/>
  <c r="E13" i="1"/>
  <c r="H11" i="1"/>
  <c r="E11" i="1"/>
  <c r="H10" i="1"/>
  <c r="E10" i="1"/>
  <c r="H9" i="1"/>
  <c r="E9" i="1"/>
  <c r="G8" i="1"/>
  <c r="F8" i="1"/>
  <c r="D8" i="1"/>
  <c r="C8" i="1"/>
  <c r="F26" i="1" l="1"/>
  <c r="E24" i="1"/>
  <c r="H24" i="1"/>
  <c r="C26" i="1"/>
  <c r="E8" i="1"/>
  <c r="D26" i="1"/>
  <c r="H8" i="1"/>
  <c r="G26" i="1"/>
  <c r="H26" i="1" l="1"/>
  <c r="E26" i="1"/>
</calcChain>
</file>

<file path=xl/sharedStrings.xml><?xml version="1.0" encoding="utf-8"?>
<sst xmlns="http://schemas.openxmlformats.org/spreadsheetml/2006/main" count="64" uniqueCount="33">
  <si>
    <t>Estado Analítico de Ingresos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</si>
  <si>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</si>
  <si>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</si>
  <si>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</si>
  <si>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</si>
  <si>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</si>
  <si>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</si>
  <si>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</si>
  <si>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</si>
  <si>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</si>
  <si>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</si>
  <si>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</si>
  <si>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</si>
  <si>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</si>
  <si>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</si>
  <si>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</si>
  <si>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</si>
  <si>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</si>
  <si>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</si>
  <si>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</si>
  <si>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</si>
  <si>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</si>
  <si>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</si>
  <si>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</si>
  <si>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</si>
  <si>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</si>
  <si>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</si>
  <si>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</si>
  <si>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</si>
  <si>
    <t>Del 01 de enero al 31 de marzo del 2021</t>
  </si>
  <si>
    <t>Gobierno del Estado de Chihuahua</t>
  </si>
  <si>
    <t>Del 01 de enero al 31 de marzo de 2021</t>
  </si>
  <si>
    <t>Rubro de Ingresos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</si>
</sst>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1" fillId="0" borderId="0" xfId="0" applyFont="1"/>
    <xf numFmtId="49" fontId="1" fillId="2" borderId="14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" fontId="1" fillId="0" borderId="9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 applyProtection="1">
      <alignment horizontal="right" vertical="center"/>
      <protection locked="0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4" fontId="2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 vertical="center"/>
    </xf>
    <xf numFmtId="4" fontId="1" fillId="0" borderId="4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 indent="1"/>
    </xf>
    <xf numFmtId="4" fontId="2" fillId="0" borderId="6" xfId="0" applyNumberFormat="1" applyFont="1" applyBorder="1" applyAlignment="1" applyProtection="1">
      <alignment horizontal="right" vertical="center"/>
      <protection locked="0"/>
    </xf>
    <xf numFmtId="4" fontId="2" fillId="0" borderId="15" xfId="0" applyNumberFormat="1" applyFont="1" applyBorder="1" applyAlignment="1" applyProtection="1">
      <alignment horizontal="right" vertical="center"/>
      <protection locked="0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1" fillId="3" borderId="10" xfId="0" applyFont="1" applyFill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indent="1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4" fillId="0" borderId="9" xfId="0" applyNumberFormat="1" applyFont="1" applyBorder="1" applyAlignment="1">
      <alignment horizontal="right" vertical="center"/>
    </xf>
    <xf numFmtId="4" fontId="4" fillId="0" borderId="9" xfId="0" applyNumberFormat="1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>
      <alignment horizontal="left" vertical="center" wrapText="1" indent="1"/>
    </xf>
    <xf numFmtId="4" fontId="4" fillId="0" borderId="13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left" vertical="center" wrapText="1" indent="1"/>
    </xf>
    <xf numFmtId="4" fontId="4" fillId="0" borderId="15" xfId="0" applyNumberFormat="1" applyFont="1" applyBorder="1" applyAlignment="1">
      <alignment horizontal="right" vertical="center"/>
    </xf>
    <xf numFmtId="4" fontId="4" fillId="0" borderId="15" xfId="0" applyNumberFormat="1" applyFont="1" applyBorder="1" applyAlignment="1" applyProtection="1">
      <alignment horizontal="right" vertical="center"/>
      <protection locked="0"/>
    </xf>
    <xf numFmtId="0" fontId="3" fillId="3" borderId="10" xfId="0" applyFont="1" applyFill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"/>
  <sheetViews>
    <sheetView tabSelected="1" topLeftCell="A25" workbookViewId="0">
      <selection activeCell="B33" sqref="B33"/>
    </sheetView>
  </sheetViews>
  <sheetFormatPr baseColWidth="10" defaultColWidth="11.5" defaultRowHeight="12" x14ac:dyDescent="0.2"/>
  <cols>
    <col min="1" max="1" width="3.5" style="1" customWidth="1"/>
    <col min="2" max="2" width="77.875" style="1" customWidth="1"/>
    <col min="3" max="3" width="16" style="1" customWidth="1"/>
    <col min="4" max="4" width="13.5" style="1" customWidth="1"/>
    <col min="5" max="7" width="14" style="1" bestFit="1" customWidth="1"/>
    <col min="8" max="8" width="14.5" style="1" bestFit="1" customWidth="1"/>
    <col min="9" max="9" width="13.375" style="1" customWidth="1"/>
    <col min="10" max="16384" width="11.5" style="1"/>
  </cols>
  <sheetData>
    <row r="2" spans="2:8" x14ac:dyDescent="0.2">
      <c r="B2" s="37" t="s">
        <v>30</v>
      </c>
      <c r="C2" s="38"/>
      <c r="D2" s="38"/>
      <c r="E2" s="38"/>
      <c r="F2" s="38"/>
      <c r="G2" s="38"/>
      <c r="H2" s="39"/>
    </row>
    <row r="3" spans="2:8" x14ac:dyDescent="0.2">
      <c r="B3" s="40" t="s">
        <v>0</v>
      </c>
      <c r="C3" s="41"/>
      <c r="D3" s="41"/>
      <c r="E3" s="41"/>
      <c r="F3" s="41"/>
      <c r="G3" s="41"/>
      <c r="H3" s="42"/>
    </row>
    <row r="4" spans="2:8" x14ac:dyDescent="0.2">
      <c r="B4" s="43" t="s">
        <v>29</v>
      </c>
      <c r="C4" s="44"/>
      <c r="D4" s="44"/>
      <c r="E4" s="44"/>
      <c r="F4" s="44"/>
      <c r="G4" s="44"/>
      <c r="H4" s="45"/>
    </row>
    <row r="5" spans="2:8" s="2" customFormat="1" x14ac:dyDescent="0.2">
      <c r="B5" s="46" t="s">
        <v>1</v>
      </c>
      <c r="C5" s="49" t="s">
        <v>2</v>
      </c>
      <c r="D5" s="50"/>
      <c r="E5" s="50"/>
      <c r="F5" s="50"/>
      <c r="G5" s="51"/>
      <c r="H5" s="46" t="s">
        <v>3</v>
      </c>
    </row>
    <row r="6" spans="2:8" ht="24" x14ac:dyDescent="0.2">
      <c r="B6" s="47"/>
      <c r="C6" s="3" t="s">
        <v>4</v>
      </c>
      <c r="D6" s="4" t="s">
        <v>5</v>
      </c>
      <c r="E6" s="3" t="s">
        <v>6</v>
      </c>
      <c r="F6" s="3" t="s">
        <v>7</v>
      </c>
      <c r="G6" s="5" t="s">
        <v>8</v>
      </c>
      <c r="H6" s="48"/>
    </row>
    <row r="7" spans="2:8" x14ac:dyDescent="0.2">
      <c r="B7" s="48"/>
      <c r="C7" s="3" t="s">
        <v>9</v>
      </c>
      <c r="D7" s="3" t="s">
        <v>10</v>
      </c>
      <c r="E7" s="3" t="s">
        <v>11</v>
      </c>
      <c r="F7" s="3" t="s">
        <v>12</v>
      </c>
      <c r="G7" s="3" t="s">
        <v>13</v>
      </c>
      <c r="H7" s="3" t="s">
        <v>14</v>
      </c>
    </row>
    <row r="8" spans="2:8" x14ac:dyDescent="0.2">
      <c r="B8" s="6" t="s">
        <v>15</v>
      </c>
      <c r="C8" s="7">
        <f>SUM(C9:C16)</f>
        <v>69362757452.992371</v>
      </c>
      <c r="D8" s="8">
        <f>SUM(D9:D16)</f>
        <v>6551516</v>
      </c>
      <c r="E8" s="7">
        <f t="shared" ref="E8:E16" si="0">C8+D8</f>
        <v>69369308968.992371</v>
      </c>
      <c r="F8" s="7">
        <f>SUM(F9:F16)</f>
        <v>19576389167.349998</v>
      </c>
      <c r="G8" s="9">
        <f>SUM(G9:G16)</f>
        <v>19576389167.349998</v>
      </c>
      <c r="H8" s="10">
        <f t="shared" ref="H8:H16" si="1">G8-C8</f>
        <v>-49786368285.642372</v>
      </c>
    </row>
    <row r="9" spans="2:8" x14ac:dyDescent="0.2">
      <c r="B9" s="11" t="s">
        <v>16</v>
      </c>
      <c r="C9" s="12">
        <v>5922519311.9859028</v>
      </c>
      <c r="D9" s="13">
        <v>0</v>
      </c>
      <c r="E9" s="14">
        <f t="shared" si="0"/>
        <v>5922519311.9859028</v>
      </c>
      <c r="F9" s="12">
        <v>1778853795.21</v>
      </c>
      <c r="G9" s="15">
        <v>1778853795.21</v>
      </c>
      <c r="H9" s="16">
        <f t="shared" si="1"/>
        <v>-4143665516.7759027</v>
      </c>
    </row>
    <row r="10" spans="2:8" x14ac:dyDescent="0.2">
      <c r="B10" s="17" t="s">
        <v>17</v>
      </c>
      <c r="C10" s="12">
        <v>0</v>
      </c>
      <c r="D10" s="13">
        <v>0</v>
      </c>
      <c r="E10" s="14">
        <f t="shared" si="0"/>
        <v>0</v>
      </c>
      <c r="F10" s="12">
        <v>0</v>
      </c>
      <c r="G10" s="15">
        <v>0</v>
      </c>
      <c r="H10" s="16">
        <f t="shared" si="1"/>
        <v>0</v>
      </c>
    </row>
    <row r="11" spans="2:8" x14ac:dyDescent="0.2">
      <c r="B11" s="11" t="s">
        <v>18</v>
      </c>
      <c r="C11" s="12">
        <v>0</v>
      </c>
      <c r="D11" s="13">
        <v>0</v>
      </c>
      <c r="E11" s="14">
        <f>C12+D11</f>
        <v>6091685479.2034178</v>
      </c>
      <c r="F11" s="12">
        <v>0</v>
      </c>
      <c r="G11" s="15">
        <v>0</v>
      </c>
      <c r="H11" s="16">
        <f>G11-C12</f>
        <v>-6091685479.2034178</v>
      </c>
    </row>
    <row r="12" spans="2:8" x14ac:dyDescent="0.2">
      <c r="B12" s="11" t="s">
        <v>19</v>
      </c>
      <c r="C12" s="12">
        <v>6091685479.2034178</v>
      </c>
      <c r="D12" s="13">
        <v>0</v>
      </c>
      <c r="E12" s="14">
        <f>C13+D12</f>
        <v>418021141.94039136</v>
      </c>
      <c r="F12" s="12">
        <v>2405509875.4799995</v>
      </c>
      <c r="G12" s="15">
        <v>2405509875.4799995</v>
      </c>
      <c r="H12" s="16">
        <f>G12-C13</f>
        <v>1987488733.5396082</v>
      </c>
    </row>
    <row r="13" spans="2:8" x14ac:dyDescent="0.2">
      <c r="B13" s="18" t="s">
        <v>20</v>
      </c>
      <c r="C13" s="12">
        <v>418021141.94039136</v>
      </c>
      <c r="D13" s="13">
        <v>0</v>
      </c>
      <c r="E13" s="14">
        <f t="shared" si="0"/>
        <v>418021141.94039136</v>
      </c>
      <c r="F13" s="12">
        <v>93190298.469999999</v>
      </c>
      <c r="G13" s="15">
        <v>93190298.469999999</v>
      </c>
      <c r="H13" s="16">
        <f t="shared" si="1"/>
        <v>-324830843.47039139</v>
      </c>
    </row>
    <row r="14" spans="2:8" x14ac:dyDescent="0.2">
      <c r="B14" s="18" t="s">
        <v>21</v>
      </c>
      <c r="C14" s="12">
        <v>2386524899.1578522</v>
      </c>
      <c r="D14" s="13">
        <v>0</v>
      </c>
      <c r="E14" s="14">
        <f t="shared" si="0"/>
        <v>2386524899.1578522</v>
      </c>
      <c r="F14" s="12">
        <v>1011263616.0300001</v>
      </c>
      <c r="G14" s="15">
        <v>1011263616.0300001</v>
      </c>
      <c r="H14" s="16">
        <f t="shared" si="1"/>
        <v>-1375261283.127852</v>
      </c>
    </row>
    <row r="15" spans="2:8" ht="24" x14ac:dyDescent="0.2">
      <c r="B15" s="11" t="s">
        <v>22</v>
      </c>
      <c r="C15" s="12">
        <v>49727799405.734802</v>
      </c>
      <c r="D15" s="13">
        <v>-1199664</v>
      </c>
      <c r="E15" s="14">
        <f t="shared" si="0"/>
        <v>49726599741.734802</v>
      </c>
      <c r="F15" s="12">
        <v>13252819814.330002</v>
      </c>
      <c r="G15" s="15">
        <v>13252819814.330002</v>
      </c>
      <c r="H15" s="16">
        <f t="shared" si="1"/>
        <v>-36474979591.4048</v>
      </c>
    </row>
    <row r="16" spans="2:8" x14ac:dyDescent="0.2">
      <c r="B16" s="11" t="s">
        <v>23</v>
      </c>
      <c r="C16" s="12">
        <v>4816207214.9699984</v>
      </c>
      <c r="D16" s="13">
        <v>7751180</v>
      </c>
      <c r="E16" s="14">
        <f t="shared" si="0"/>
        <v>4823958394.9699984</v>
      </c>
      <c r="F16" s="12">
        <v>1034751767.8299999</v>
      </c>
      <c r="G16" s="15">
        <v>1034751767.8299999</v>
      </c>
      <c r="H16" s="16">
        <f t="shared" si="1"/>
        <v>-3781455447.1399984</v>
      </c>
    </row>
    <row r="17" spans="2:8" x14ac:dyDescent="0.2">
      <c r="B17" s="19"/>
      <c r="C17" s="14"/>
      <c r="D17" s="20"/>
      <c r="E17" s="14"/>
      <c r="F17" s="14"/>
      <c r="G17" s="16"/>
      <c r="H17" s="16"/>
    </row>
    <row r="18" spans="2:8" ht="24" x14ac:dyDescent="0.2">
      <c r="B18" s="21" t="s">
        <v>24</v>
      </c>
      <c r="C18" s="22">
        <f>SUM(C19:C22)</f>
        <v>0</v>
      </c>
      <c r="D18" s="23">
        <f>SUM(D19:D22)</f>
        <v>0</v>
      </c>
      <c r="E18" s="22">
        <f>C18+D18</f>
        <v>0</v>
      </c>
      <c r="F18" s="22">
        <f>SUM(F19:F22)</f>
        <v>0</v>
      </c>
      <c r="G18" s="10">
        <f>SUM(G19:G22)</f>
        <v>0</v>
      </c>
      <c r="H18" s="10">
        <f>G18-C18</f>
        <v>0</v>
      </c>
    </row>
    <row r="19" spans="2:8" x14ac:dyDescent="0.2">
      <c r="B19" s="11" t="s">
        <v>17</v>
      </c>
      <c r="C19" s="12">
        <v>0</v>
      </c>
      <c r="D19" s="13">
        <v>0</v>
      </c>
      <c r="E19" s="14">
        <f>C19+D19</f>
        <v>0</v>
      </c>
      <c r="F19" s="12">
        <v>0</v>
      </c>
      <c r="G19" s="15">
        <v>0</v>
      </c>
      <c r="H19" s="16">
        <f>G19-C19</f>
        <v>0</v>
      </c>
    </row>
    <row r="20" spans="2:8" x14ac:dyDescent="0.2">
      <c r="B20" s="11" t="s">
        <v>20</v>
      </c>
      <c r="C20" s="12">
        <v>0</v>
      </c>
      <c r="D20" s="13">
        <v>0</v>
      </c>
      <c r="E20" s="14">
        <f>C20+D20</f>
        <v>0</v>
      </c>
      <c r="F20" s="12">
        <v>0</v>
      </c>
      <c r="G20" s="15">
        <v>0</v>
      </c>
      <c r="H20" s="16">
        <f>G20-C20</f>
        <v>0</v>
      </c>
    </row>
    <row r="21" spans="2:8" x14ac:dyDescent="0.2">
      <c r="B21" s="11" t="s">
        <v>25</v>
      </c>
      <c r="C21" s="12">
        <v>0</v>
      </c>
      <c r="D21" s="13">
        <v>0</v>
      </c>
      <c r="E21" s="14">
        <f>C21+D21</f>
        <v>0</v>
      </c>
      <c r="F21" s="12">
        <v>0</v>
      </c>
      <c r="G21" s="15">
        <v>0</v>
      </c>
      <c r="H21" s="16">
        <f>G21-C21</f>
        <v>0</v>
      </c>
    </row>
    <row r="22" spans="2:8" x14ac:dyDescent="0.2">
      <c r="B22" s="11" t="s">
        <v>23</v>
      </c>
      <c r="C22" s="12">
        <v>0</v>
      </c>
      <c r="D22" s="13">
        <v>0</v>
      </c>
      <c r="E22" s="14">
        <f>C22+D22</f>
        <v>0</v>
      </c>
      <c r="F22" s="12">
        <v>0</v>
      </c>
      <c r="G22" s="15">
        <v>0</v>
      </c>
      <c r="H22" s="16">
        <f>G22-C22</f>
        <v>0</v>
      </c>
    </row>
    <row r="23" spans="2:8" x14ac:dyDescent="0.2">
      <c r="B23" s="19"/>
      <c r="C23" s="14"/>
      <c r="D23" s="20"/>
      <c r="E23" s="14"/>
      <c r="F23" s="14"/>
      <c r="G23" s="16"/>
      <c r="H23" s="16"/>
    </row>
    <row r="24" spans="2:8" x14ac:dyDescent="0.2">
      <c r="B24" s="6" t="s">
        <v>26</v>
      </c>
      <c r="C24" s="22">
        <f>SUM(C25)</f>
        <v>0</v>
      </c>
      <c r="D24" s="23">
        <f>SUM(D25)</f>
        <v>0</v>
      </c>
      <c r="E24" s="22">
        <f>C24+D24</f>
        <v>0</v>
      </c>
      <c r="F24" s="22">
        <f>SUM(F25)</f>
        <v>0</v>
      </c>
      <c r="G24" s="10">
        <f>SUM(G25)</f>
        <v>0</v>
      </c>
      <c r="H24" s="10">
        <f>G24-C24</f>
        <v>0</v>
      </c>
    </row>
    <row r="25" spans="2:8" x14ac:dyDescent="0.2">
      <c r="B25" s="24" t="s">
        <v>26</v>
      </c>
      <c r="C25" s="12">
        <v>0</v>
      </c>
      <c r="D25" s="25">
        <v>0</v>
      </c>
      <c r="E25" s="14">
        <f>C25+D25</f>
        <v>0</v>
      </c>
      <c r="F25" s="26">
        <v>0</v>
      </c>
      <c r="G25" s="27">
        <v>0</v>
      </c>
      <c r="H25" s="16">
        <f>G25-C25</f>
        <v>0</v>
      </c>
    </row>
    <row r="26" spans="2:8" x14ac:dyDescent="0.2">
      <c r="B26" s="28" t="s">
        <v>27</v>
      </c>
      <c r="C26" s="29">
        <f>SUM(C24,C18,C8)</f>
        <v>69362757452.992371</v>
      </c>
      <c r="D26" s="29">
        <f>SUM(D24,D18,D8)</f>
        <v>6551516</v>
      </c>
      <c r="E26" s="29">
        <f>SUM(D26,C26)</f>
        <v>69369308968.992371</v>
      </c>
      <c r="F26" s="29">
        <f>SUM(F24,F18,F8)</f>
        <v>19576389167.349998</v>
      </c>
      <c r="G26" s="30">
        <f>SUM(G24,G18,G8)</f>
        <v>19576389167.349998</v>
      </c>
      <c r="H26" s="33">
        <f>SUM(G26-C26)</f>
        <v>-49786368285.642372</v>
      </c>
    </row>
    <row r="27" spans="2:8" x14ac:dyDescent="0.2">
      <c r="B27" s="31"/>
      <c r="C27" s="32"/>
      <c r="D27" s="32"/>
      <c r="E27" s="32"/>
      <c r="F27" s="35" t="s">
        <v>28</v>
      </c>
      <c r="G27" s="36"/>
      <c r="H27" s="34"/>
    </row>
    <row r="34" spans="2:8" x14ac:dyDescent="0.2">
      <c r="B34" s="52" t="s">
        <v>30</v>
      </c>
      <c r="C34" s="53"/>
      <c r="D34" s="53"/>
      <c r="E34" s="53"/>
      <c r="F34" s="53"/>
      <c r="G34" s="53"/>
      <c r="H34" s="54"/>
    </row>
    <row r="35" spans="2:8" x14ac:dyDescent="0.2">
      <c r="B35" s="55" t="s">
        <v>0</v>
      </c>
      <c r="C35" s="56"/>
      <c r="D35" s="56"/>
      <c r="E35" s="56"/>
      <c r="F35" s="56"/>
      <c r="G35" s="56"/>
      <c r="H35" s="57"/>
    </row>
    <row r="36" spans="2:8" x14ac:dyDescent="0.2">
      <c r="B36" s="58" t="s">
        <v>31</v>
      </c>
      <c r="C36" s="59"/>
      <c r="D36" s="59"/>
      <c r="E36" s="59"/>
      <c r="F36" s="59"/>
      <c r="G36" s="59"/>
      <c r="H36" s="60"/>
    </row>
    <row r="37" spans="2:8" x14ac:dyDescent="0.2">
      <c r="B37" s="61" t="s">
        <v>32</v>
      </c>
      <c r="C37" s="62" t="s">
        <v>2</v>
      </c>
      <c r="D37" s="63"/>
      <c r="E37" s="63"/>
      <c r="F37" s="63"/>
      <c r="G37" s="63"/>
      <c r="H37" s="61" t="s">
        <v>3</v>
      </c>
    </row>
    <row r="38" spans="2:8" ht="24" x14ac:dyDescent="0.2">
      <c r="B38" s="64"/>
      <c r="C38" s="65" t="s">
        <v>4</v>
      </c>
      <c r="D38" s="66" t="s">
        <v>5</v>
      </c>
      <c r="E38" s="65" t="s">
        <v>6</v>
      </c>
      <c r="F38" s="65" t="s">
        <v>7</v>
      </c>
      <c r="G38" s="65" t="s">
        <v>8</v>
      </c>
      <c r="H38" s="67"/>
    </row>
    <row r="39" spans="2:8" x14ac:dyDescent="0.2">
      <c r="B39" s="67"/>
      <c r="C39" s="65" t="s">
        <v>9</v>
      </c>
      <c r="D39" s="65" t="s">
        <v>10</v>
      </c>
      <c r="E39" s="65" t="s">
        <v>11</v>
      </c>
      <c r="F39" s="65" t="s">
        <v>12</v>
      </c>
      <c r="G39" s="65" t="s">
        <v>13</v>
      </c>
      <c r="H39" s="65" t="s">
        <v>14</v>
      </c>
    </row>
    <row r="40" spans="2:8" x14ac:dyDescent="0.2">
      <c r="B40" s="68" t="s">
        <v>16</v>
      </c>
      <c r="C40" s="69">
        <v>5922519311.9859028</v>
      </c>
      <c r="D40" s="70">
        <v>0</v>
      </c>
      <c r="E40" s="71">
        <f t="shared" ref="E40:E50" si="2">C40+D40</f>
        <v>5922519311.9859028</v>
      </c>
      <c r="F40" s="72">
        <v>1778853795.21</v>
      </c>
      <c r="G40" s="72">
        <v>1778853795.21</v>
      </c>
      <c r="H40" s="71">
        <f t="shared" ref="H40:H50" si="3">G40-C40</f>
        <v>-4143665516.7759027</v>
      </c>
    </row>
    <row r="41" spans="2:8" x14ac:dyDescent="0.2">
      <c r="B41" s="73" t="s">
        <v>17</v>
      </c>
      <c r="C41" s="69">
        <v>0</v>
      </c>
      <c r="D41" s="70">
        <v>0</v>
      </c>
      <c r="E41" s="74">
        <f t="shared" si="2"/>
        <v>0</v>
      </c>
      <c r="F41" s="69">
        <v>0</v>
      </c>
      <c r="G41" s="69">
        <v>0</v>
      </c>
      <c r="H41" s="74">
        <f t="shared" si="3"/>
        <v>0</v>
      </c>
    </row>
    <row r="42" spans="2:8" x14ac:dyDescent="0.2">
      <c r="B42" s="73" t="s">
        <v>18</v>
      </c>
      <c r="C42" s="69">
        <v>0</v>
      </c>
      <c r="D42" s="70">
        <v>0</v>
      </c>
      <c r="E42" s="74">
        <f t="shared" si="2"/>
        <v>0</v>
      </c>
      <c r="F42" s="69">
        <v>0</v>
      </c>
      <c r="G42" s="69">
        <v>0</v>
      </c>
      <c r="H42" s="74">
        <f t="shared" si="3"/>
        <v>0</v>
      </c>
    </row>
    <row r="43" spans="2:8" x14ac:dyDescent="0.2">
      <c r="B43" s="73" t="s">
        <v>19</v>
      </c>
      <c r="C43" s="69">
        <v>6091685479.2034178</v>
      </c>
      <c r="D43" s="70">
        <v>0</v>
      </c>
      <c r="E43" s="74">
        <f t="shared" si="2"/>
        <v>6091685479.2034178</v>
      </c>
      <c r="F43" s="69">
        <v>2405509875.4799995</v>
      </c>
      <c r="G43" s="69">
        <v>2405509875.4799995</v>
      </c>
      <c r="H43" s="74">
        <f t="shared" si="3"/>
        <v>-3686175603.7234182</v>
      </c>
    </row>
    <row r="44" spans="2:8" x14ac:dyDescent="0.2">
      <c r="B44" s="73" t="s">
        <v>20</v>
      </c>
      <c r="C44" s="69">
        <v>418021141.94039136</v>
      </c>
      <c r="D44" s="70">
        <v>0</v>
      </c>
      <c r="E44" s="74">
        <f t="shared" si="2"/>
        <v>418021141.94039136</v>
      </c>
      <c r="F44" s="69">
        <v>93190298.469999999</v>
      </c>
      <c r="G44" s="69">
        <v>93190298.469999999</v>
      </c>
      <c r="H44" s="74">
        <f t="shared" si="3"/>
        <v>-324830843.47039139</v>
      </c>
    </row>
    <row r="45" spans="2:8" x14ac:dyDescent="0.2">
      <c r="B45" s="73" t="s">
        <v>21</v>
      </c>
      <c r="C45" s="69">
        <v>2386524899.1578522</v>
      </c>
      <c r="D45" s="70">
        <v>0</v>
      </c>
      <c r="E45" s="74">
        <f t="shared" si="2"/>
        <v>2386524899.1578522</v>
      </c>
      <c r="F45" s="69">
        <v>1011263616.0300001</v>
      </c>
      <c r="G45" s="69">
        <v>1011263616.0300001</v>
      </c>
      <c r="H45" s="74">
        <f t="shared" si="3"/>
        <v>-1375261283.127852</v>
      </c>
    </row>
    <row r="46" spans="2:8" x14ac:dyDescent="0.2">
      <c r="B46" s="73" t="s">
        <v>25</v>
      </c>
      <c r="C46" s="69">
        <v>0</v>
      </c>
      <c r="D46" s="70">
        <v>0</v>
      </c>
      <c r="E46" s="74">
        <f t="shared" si="2"/>
        <v>0</v>
      </c>
      <c r="F46" s="69">
        <v>0</v>
      </c>
      <c r="G46" s="69">
        <v>0</v>
      </c>
      <c r="H46" s="74">
        <f t="shared" si="3"/>
        <v>0</v>
      </c>
    </row>
    <row r="47" spans="2:8" ht="24" x14ac:dyDescent="0.2">
      <c r="B47" s="73" t="s">
        <v>22</v>
      </c>
      <c r="C47" s="69">
        <v>49727799405.734802</v>
      </c>
      <c r="D47" s="70">
        <v>-1199664</v>
      </c>
      <c r="E47" s="74">
        <f t="shared" si="2"/>
        <v>49726599741.734802</v>
      </c>
      <c r="F47" s="69">
        <v>13252819814.330002</v>
      </c>
      <c r="G47" s="69">
        <v>13252819814.330002</v>
      </c>
      <c r="H47" s="74">
        <f t="shared" si="3"/>
        <v>-36474979591.4048</v>
      </c>
    </row>
    <row r="48" spans="2:8" x14ac:dyDescent="0.2">
      <c r="B48" s="73" t="s">
        <v>23</v>
      </c>
      <c r="C48" s="69">
        <v>4816207214.9699984</v>
      </c>
      <c r="D48" s="70">
        <v>7751180</v>
      </c>
      <c r="E48" s="74">
        <f t="shared" si="2"/>
        <v>4823958394.9699984</v>
      </c>
      <c r="F48" s="69">
        <v>1034751767.8299999</v>
      </c>
      <c r="G48" s="69">
        <v>1034751767.8299999</v>
      </c>
      <c r="H48" s="74">
        <f t="shared" si="3"/>
        <v>-3781455447.1399984</v>
      </c>
    </row>
    <row r="49" spans="2:8" x14ac:dyDescent="0.2">
      <c r="B49" s="75" t="s">
        <v>26</v>
      </c>
      <c r="C49" s="69">
        <v>0</v>
      </c>
      <c r="D49" s="70">
        <v>0</v>
      </c>
      <c r="E49" s="76">
        <f t="shared" si="2"/>
        <v>0</v>
      </c>
      <c r="F49" s="77">
        <v>0</v>
      </c>
      <c r="G49" s="77">
        <v>0</v>
      </c>
      <c r="H49" s="76">
        <f t="shared" si="3"/>
        <v>0</v>
      </c>
    </row>
    <row r="50" spans="2:8" x14ac:dyDescent="0.2">
      <c r="B50" s="78" t="s">
        <v>27</v>
      </c>
      <c r="C50" s="79">
        <f>SUM(C40:C49)</f>
        <v>69362757452.992371</v>
      </c>
      <c r="D50" s="79">
        <f>SUM(D40:D49)</f>
        <v>6551516</v>
      </c>
      <c r="E50" s="79">
        <f t="shared" si="2"/>
        <v>69369308968.992371</v>
      </c>
      <c r="F50" s="79">
        <f>SUM(F40:F49)</f>
        <v>19576389167.349998</v>
      </c>
      <c r="G50" s="79">
        <f>SUM(G40:G49)</f>
        <v>19576389167.349998</v>
      </c>
      <c r="H50" s="80">
        <f t="shared" si="3"/>
        <v>-49786368285.642372</v>
      </c>
    </row>
    <row r="51" spans="2:8" x14ac:dyDescent="0.2">
      <c r="B51" s="81"/>
      <c r="C51" s="82"/>
      <c r="D51" s="82"/>
      <c r="E51" s="82"/>
      <c r="F51" s="83" t="s">
        <v>28</v>
      </c>
      <c r="G51" s="84"/>
      <c r="H51" s="85"/>
    </row>
  </sheetData>
  <mergeCells count="16">
    <mergeCell ref="H50:H51"/>
    <mergeCell ref="F51:G51"/>
    <mergeCell ref="B34:H34"/>
    <mergeCell ref="B35:H35"/>
    <mergeCell ref="B36:H36"/>
    <mergeCell ref="B37:B39"/>
    <mergeCell ref="C37:G37"/>
    <mergeCell ref="H37:H38"/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Griselda Acosta</cp:lastModifiedBy>
  <dcterms:created xsi:type="dcterms:W3CDTF">2021-01-29T20:03:35Z</dcterms:created>
  <dcterms:modified xsi:type="dcterms:W3CDTF">2021-07-07T18:59:02Z</dcterms:modified>
</cp:coreProperties>
</file>