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58" i="1" l="1"/>
  <c r="C57" i="1"/>
  <c r="J47" i="1"/>
  <c r="I47" i="1"/>
  <c r="J37" i="1"/>
  <c r="I37" i="1"/>
  <c r="J30" i="1"/>
  <c r="I30" i="1"/>
  <c r="E26" i="1"/>
  <c r="D26" i="1"/>
  <c r="J25" i="1"/>
  <c r="I25" i="1"/>
  <c r="E17" i="1"/>
  <c r="D17" i="1"/>
  <c r="J13" i="1"/>
  <c r="J50" i="1" s="1"/>
  <c r="I13" i="1"/>
  <c r="I50" i="1" s="1"/>
  <c r="J8" i="1"/>
  <c r="I8" i="1"/>
  <c r="E8" i="1"/>
  <c r="E34" i="1" s="1"/>
  <c r="J52" i="1" s="1"/>
  <c r="D8" i="1"/>
  <c r="D34" i="1" s="1"/>
  <c r="I52" i="1" s="1"/>
</calcChain>
</file>

<file path=xl/sharedStrings.xml><?xml version="1.0" encoding="utf-8"?>
<sst xmlns="http://schemas.openxmlformats.org/spreadsheetml/2006/main" count="79" uniqueCount="68">
  <si>
    <t>Gobierno del Estado de Chihuahua</t>
  </si>
  <si>
    <t>Estado de Actividades</t>
  </si>
  <si>
    <t>Del 1 de enero al 31 de marzo de 2021 y del 01 de enero al 31 de diciembre de 2020</t>
  </si>
  <si>
    <t xml:space="preserve"> 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</si>
  <si>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</si>
  <si>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</si>
  <si>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</si>
  <si>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</si>
  <si>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</si>
  <si>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</si>
  <si>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</si>
  <si>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</si>
  <si>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</si>
  <si>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</si>
  <si>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</si>
  <si>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</si>
  <si>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</t>
  </si>
  <si>
    <t>Transferencia,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</si>
  <si>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</si>
  <si>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</si>
  <si>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</si>
  <si>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</si>
  <si>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</si>
  <si>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 xml:space="preserve">Participaciones, Aportaciones, Convenios, Incentivos Derivados </t>
  </si>
  <si>
    <t>Ayudas Sociales</t>
  </si>
  <si>
    <t>de la Colaboración Fiscal, Fondos Distintos de Aportaciones,</t>
  </si>
  <si>
    <t>Pensiones y Jubilaciones</t>
  </si>
  <si>
    <t>Transferencias, Asignaciones, Subsidios y Subvenciones, y</t>
  </si>
  <si>
    <t xml:space="preserve">Transferencias a Fideicomisos, Mandatos y Contratos </t>
  </si>
  <si>
    <t>Análogos</t>
  </si>
  <si>
    <t>Transferencias a la Seguridad Social</t>
  </si>
  <si>
    <t>de la Colaboración Fiscal, Fondos Distintos de Aportaciones</t>
  </si>
  <si>
    <t>Donativos</t>
  </si>
  <si>
    <t>Transferencias al Exterior</t>
  </si>
  <si>
    <t>Participaciones y Aportaciones</t>
  </si>
  <si>
    <t>Otros Ingresos y Beneficios</t>
  </si>
  <si>
    <t>Participaciones</t>
  </si>
  <si>
    <t xml:space="preserve">Ingresos Financieros  </t>
  </si>
  <si>
    <t>Aportaciones</t>
  </si>
  <si>
    <t>Incremento por Variación de Inventarios</t>
  </si>
  <si>
    <t>Convenios</t>
  </si>
  <si>
    <t>Disminución del Exceso de Estimaciones por Pérdida o Deterioro u Obsolescencia</t>
  </si>
  <si>
    <t>u Obsolescencia</t>
  </si>
  <si>
    <t>Intereses, Comisiones y Otros Gastos de la Deuda Pública</t>
  </si>
  <si>
    <t>Disminución del Exceso de Provisiones</t>
  </si>
  <si>
    <t>Intereses de la Deuda Pública</t>
  </si>
  <si>
    <t>Otros Ingresos y Beneficios Varios</t>
  </si>
  <si>
    <t>Comisiones de la Deuda Pública</t>
  </si>
  <si>
    <t>Gastos de la Deuda Pública</t>
  </si>
  <si>
    <t>Total de Ingresos y Otros Beneficios</t>
  </si>
  <si>
    <t>Costo por Coberturas</t>
  </si>
  <si>
    <t>Apoyos Financieros</t>
  </si>
  <si>
    <t>Otros Gastos y Pérdidas Extraordinarias</t>
  </si>
  <si>
    <t xml:space="preserve">Estimaciones, Depreciaciones, Deterioros, </t>
  </si>
  <si>
    <t>Obsolescencia y Amortizaciones</t>
  </si>
  <si>
    <t>Provisiones</t>
  </si>
  <si>
    <t>Disminución de Inventarios</t>
  </si>
  <si>
    <t xml:space="preserve">Aumento por Insuficiencia de Estimaciones por Pérdida o </t>
  </si>
  <si>
    <t>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</si>
  <si>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</si>
  <si>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</si>
  <si>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</si>
  <si>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</si>
  <si>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</si>
  <si>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</si>
  <si>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</si>
  <si>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C.P. MANUEL JOSE NAVARRO BACA</t>
  </si>
  <si>
    <t>JEFE DEL DEPTO. DE INFORMACION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</si>
</sst>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5">
    <xf numFmtId="0" fontId="0" fillId="0" borderId="0" xfId="0"/>
    <xf numFmtId="0" fontId="2" fillId="2" borderId="0" xfId="0" applyFont="1" applyFill="1"/>
    <xf numFmtId="0" fontId="5" fillId="2" borderId="0" xfId="0" applyFont="1" applyFill="1" applyBorder="1" applyAlignment="1"/>
    <xf numFmtId="0" fontId="8" fillId="3" borderId="1" xfId="0" applyFont="1" applyFill="1" applyBorder="1" applyAlignment="1">
      <alignment horizontal="center" vertical="center"/>
    </xf>
    <xf numFmtId="164" fontId="9" fillId="3" borderId="2" xfId="1" applyNumberFormat="1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7" fillId="2" borderId="0" xfId="2" applyFont="1" applyFill="1" applyBorder="1" applyAlignment="1">
      <alignment vertical="center"/>
    </xf>
    <xf numFmtId="0" fontId="10" fillId="2" borderId="0" xfId="2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Border="1"/>
    <xf numFmtId="0" fontId="2" fillId="2" borderId="5" xfId="0" applyFont="1" applyFill="1" applyBorder="1"/>
    <xf numFmtId="0" fontId="7" fillId="2" borderId="4" xfId="0" applyFont="1" applyFill="1" applyBorder="1" applyAlignment="1"/>
    <xf numFmtId="3" fontId="10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5" xfId="0" applyFont="1" applyFill="1" applyBorder="1" applyAlignment="1"/>
    <xf numFmtId="0" fontId="2" fillId="2" borderId="0" xfId="0" applyFont="1" applyFill="1" applyAlignment="1"/>
    <xf numFmtId="0" fontId="7" fillId="2" borderId="4" xfId="0" applyFont="1" applyFill="1" applyBorder="1" applyAlignment="1">
      <alignment horizontal="left" vertical="top"/>
    </xf>
    <xf numFmtId="3" fontId="7" fillId="2" borderId="0" xfId="0" applyNumberFormat="1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10" fillId="2" borderId="4" xfId="0" applyFont="1" applyFill="1" applyBorder="1" applyAlignment="1">
      <alignment horizontal="left" vertical="top"/>
    </xf>
    <xf numFmtId="3" fontId="10" fillId="2" borderId="0" xfId="1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/>
    </xf>
    <xf numFmtId="3" fontId="11" fillId="2" borderId="0" xfId="0" applyNumberFormat="1" applyFont="1" applyFill="1" applyBorder="1" applyAlignment="1">
      <alignment vertical="top"/>
    </xf>
    <xf numFmtId="3" fontId="10" fillId="0" borderId="0" xfId="1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justify" vertical="top" wrapText="1"/>
    </xf>
    <xf numFmtId="3" fontId="7" fillId="2" borderId="0" xfId="1" applyNumberFormat="1" applyFont="1" applyFill="1" applyBorder="1" applyAlignment="1">
      <alignment vertical="top"/>
    </xf>
    <xf numFmtId="3" fontId="2" fillId="2" borderId="0" xfId="0" applyNumberFormat="1" applyFont="1" applyFill="1"/>
    <xf numFmtId="0" fontId="12" fillId="2" borderId="4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3" fontId="12" fillId="2" borderId="0" xfId="0" applyNumberFormat="1" applyFont="1" applyFill="1" applyBorder="1" applyAlignment="1">
      <alignment vertical="top"/>
    </xf>
    <xf numFmtId="0" fontId="2" fillId="2" borderId="4" xfId="0" applyFont="1" applyFill="1" applyBorder="1"/>
    <xf numFmtId="3" fontId="12" fillId="2" borderId="0" xfId="1" applyNumberFormat="1" applyFont="1" applyFill="1" applyBorder="1" applyAlignment="1">
      <alignment vertical="top"/>
    </xf>
    <xf numFmtId="0" fontId="13" fillId="2" borderId="5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 wrapText="1"/>
    </xf>
    <xf numFmtId="49" fontId="14" fillId="0" borderId="0" xfId="0" applyNumberFormat="1" applyFont="1" applyBorder="1" applyAlignment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/>
    <xf numFmtId="0" fontId="2" fillId="2" borderId="8" xfId="0" applyFont="1" applyFill="1" applyBorder="1"/>
    <xf numFmtId="0" fontId="10" fillId="2" borderId="0" xfId="0" applyFont="1" applyFill="1" applyBorder="1"/>
    <xf numFmtId="43" fontId="10" fillId="2" borderId="0" xfId="1" applyFont="1" applyFill="1" applyBorder="1"/>
    <xf numFmtId="0" fontId="1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right"/>
    </xf>
    <xf numFmtId="43" fontId="10" fillId="2" borderId="0" xfId="1" applyFont="1" applyFill="1" applyBorder="1" applyAlignment="1">
      <alignment vertical="top"/>
    </xf>
    <xf numFmtId="0" fontId="10" fillId="2" borderId="0" xfId="0" applyFont="1" applyFill="1" applyBorder="1" applyAlignment="1" applyProtection="1">
      <alignment vertical="top" wrapText="1"/>
      <protection locked="0"/>
    </xf>
    <xf numFmtId="0" fontId="4" fillId="2" borderId="0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9" fillId="3" borderId="2" xfId="2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justify" vertical="top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vertical="top" wrapText="1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JN/CORTES%20MENSUALES/2020/12%20Diciembre/EF/Estados%20Vinculados%20diciembre%202020%20tomando%20Dic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 Despacho"/>
      <sheetName val="EA conac"/>
      <sheetName val="ESFD"/>
      <sheetName val="ESF"/>
      <sheetName val="PT_ESF_ECSF"/>
      <sheetName val="ECSF"/>
      <sheetName val="EAA"/>
      <sheetName val="EADP"/>
      <sheetName val="EVHP"/>
      <sheetName val="EFE"/>
      <sheetName val="PC"/>
      <sheetName val="efe formulas"/>
    </sheetNames>
    <sheetDataSet>
      <sheetData sheetId="0">
        <row r="57">
          <cell r="C57" t="str">
            <v>C.P. PATRICIA RAMIREZ CEBALLOS</v>
          </cell>
          <cell r="D57">
            <v>0</v>
          </cell>
        </row>
        <row r="58">
          <cell r="C58" t="str">
            <v>DIRECTORA DE CONTABILIDAD GUBERNAMENTAL</v>
          </cell>
          <cell r="D5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tabSelected="1" workbookViewId="0">
      <selection activeCell="C1" sqref="C1:I1"/>
    </sheetView>
  </sheetViews>
  <sheetFormatPr baseColWidth="10" defaultColWidth="11.42578125" defaultRowHeight="12" x14ac:dyDescent="0.2"/>
  <cols>
    <col min="1" max="1" width="0.85546875" style="1" customWidth="1"/>
    <col min="2" max="2" width="24.28515625" style="1" customWidth="1"/>
    <col min="3" max="3" width="29" style="1" customWidth="1"/>
    <col min="4" max="5" width="13.85546875" style="1" bestFit="1" customWidth="1"/>
    <col min="6" max="6" width="0.5703125" style="1" customWidth="1"/>
    <col min="7" max="7" width="27.140625" style="18" customWidth="1"/>
    <col min="8" max="8" width="20.85546875" style="18" customWidth="1"/>
    <col min="9" max="10" width="13.85546875" style="1" bestFit="1" customWidth="1"/>
    <col min="11" max="11" width="0.85546875" style="1" customWidth="1"/>
    <col min="12" max="12" width="11.42578125" style="1"/>
    <col min="13" max="13" width="12.28515625" style="1" bestFit="1" customWidth="1"/>
    <col min="14" max="16384" width="11.42578125" style="1"/>
  </cols>
  <sheetData>
    <row r="1" spans="1:13" ht="15.75" x14ac:dyDescent="0.25">
      <c r="C1" s="56" t="s">
        <v>0</v>
      </c>
      <c r="D1" s="56"/>
      <c r="E1" s="56"/>
      <c r="F1" s="56"/>
      <c r="G1" s="56"/>
      <c r="H1" s="56"/>
      <c r="I1" s="56"/>
    </row>
    <row r="2" spans="1:13" ht="15" x14ac:dyDescent="0.25">
      <c r="B2" s="2"/>
      <c r="C2" s="57" t="s">
        <v>1</v>
      </c>
      <c r="D2" s="57"/>
      <c r="E2" s="57"/>
      <c r="F2" s="57"/>
      <c r="G2" s="57"/>
      <c r="H2" s="57"/>
      <c r="I2" s="57"/>
      <c r="J2" s="2"/>
      <c r="K2" s="2"/>
    </row>
    <row r="3" spans="1:13" x14ac:dyDescent="0.2">
      <c r="B3" s="2"/>
      <c r="C3" s="58" t="s">
        <v>2</v>
      </c>
      <c r="D3" s="58"/>
      <c r="E3" s="58"/>
      <c r="F3" s="58"/>
      <c r="G3" s="58"/>
      <c r="H3" s="58"/>
      <c r="I3" s="58"/>
      <c r="J3" s="2"/>
      <c r="K3" s="2"/>
    </row>
    <row r="4" spans="1:13" ht="5.25" customHeight="1" x14ac:dyDescent="0.2">
      <c r="B4" s="2"/>
      <c r="C4" s="58" t="s">
        <v>3</v>
      </c>
      <c r="D4" s="58"/>
      <c r="E4" s="58"/>
      <c r="F4" s="58"/>
      <c r="G4" s="58"/>
      <c r="H4" s="58"/>
      <c r="I4" s="58"/>
      <c r="J4" s="2"/>
      <c r="K4" s="2"/>
    </row>
    <row r="5" spans="1:13" s="7" customFormat="1" ht="30" customHeight="1" x14ac:dyDescent="0.2">
      <c r="A5" s="3"/>
      <c r="B5" s="59" t="s">
        <v>4</v>
      </c>
      <c r="C5" s="59"/>
      <c r="D5" s="4">
        <v>2021</v>
      </c>
      <c r="E5" s="4">
        <v>2020</v>
      </c>
      <c r="F5" s="5"/>
      <c r="G5" s="59" t="s">
        <v>4</v>
      </c>
      <c r="H5" s="59"/>
      <c r="I5" s="4">
        <v>2021</v>
      </c>
      <c r="J5" s="4">
        <v>2020</v>
      </c>
      <c r="K5" s="6"/>
    </row>
    <row r="6" spans="1:13" s="12" customFormat="1" ht="3" customHeight="1" x14ac:dyDescent="0.2">
      <c r="A6" s="8"/>
      <c r="B6" s="9"/>
      <c r="C6" s="9"/>
      <c r="D6" s="10"/>
      <c r="E6" s="10"/>
      <c r="F6" s="11"/>
      <c r="G6" s="11"/>
      <c r="H6" s="11"/>
      <c r="K6" s="13"/>
    </row>
    <row r="7" spans="1:13" s="18" customFormat="1" x14ac:dyDescent="0.2">
      <c r="A7" s="14"/>
      <c r="B7" s="60" t="s">
        <v>5</v>
      </c>
      <c r="C7" s="60"/>
      <c r="D7" s="15"/>
      <c r="E7" s="15"/>
      <c r="F7" s="16"/>
      <c r="G7" s="60" t="s">
        <v>6</v>
      </c>
      <c r="H7" s="60"/>
      <c r="I7" s="15"/>
      <c r="J7" s="15"/>
      <c r="K7" s="17"/>
    </row>
    <row r="8" spans="1:13" x14ac:dyDescent="0.2">
      <c r="A8" s="19"/>
      <c r="B8" s="61" t="s">
        <v>7</v>
      </c>
      <c r="C8" s="61"/>
      <c r="D8" s="20">
        <f>SUM(D9:D15)+1</f>
        <v>5271999585</v>
      </c>
      <c r="E8" s="20">
        <f>SUM(E9:E15)</f>
        <v>16532566019</v>
      </c>
      <c r="F8" s="16"/>
      <c r="G8" s="60" t="s">
        <v>8</v>
      </c>
      <c r="H8" s="60"/>
      <c r="I8" s="20">
        <f>SUM(I9:I11)</f>
        <v>3394564228</v>
      </c>
      <c r="J8" s="20">
        <f>SUM(J9:J11)</f>
        <v>15395207319</v>
      </c>
      <c r="K8" s="21"/>
    </row>
    <row r="9" spans="1:13" x14ac:dyDescent="0.2">
      <c r="A9" s="22"/>
      <c r="B9" s="62" t="s">
        <v>9</v>
      </c>
      <c r="C9" s="62"/>
      <c r="D9" s="23">
        <v>1778853795</v>
      </c>
      <c r="E9" s="23">
        <v>5619258641</v>
      </c>
      <c r="F9" s="16"/>
      <c r="G9" s="62" t="s">
        <v>10</v>
      </c>
      <c r="H9" s="62"/>
      <c r="I9" s="23">
        <v>2578368675</v>
      </c>
      <c r="J9" s="23">
        <v>10176957079</v>
      </c>
      <c r="K9" s="21"/>
    </row>
    <row r="10" spans="1:13" x14ac:dyDescent="0.2">
      <c r="A10" s="22"/>
      <c r="B10" s="62" t="s">
        <v>11</v>
      </c>
      <c r="C10" s="62"/>
      <c r="D10" s="23">
        <v>0</v>
      </c>
      <c r="E10" s="23">
        <v>0</v>
      </c>
      <c r="F10" s="16"/>
      <c r="G10" s="62" t="s">
        <v>12</v>
      </c>
      <c r="H10" s="62"/>
      <c r="I10" s="23">
        <v>133445273</v>
      </c>
      <c r="J10" s="23">
        <v>1543441520</v>
      </c>
      <c r="K10" s="21"/>
    </row>
    <row r="11" spans="1:13" ht="12" customHeight="1" x14ac:dyDescent="0.2">
      <c r="A11" s="22"/>
      <c r="B11" s="62" t="s">
        <v>13</v>
      </c>
      <c r="C11" s="62"/>
      <c r="D11" s="23">
        <v>0</v>
      </c>
      <c r="E11" s="23">
        <v>0</v>
      </c>
      <c r="F11" s="16"/>
      <c r="G11" s="62" t="s">
        <v>14</v>
      </c>
      <c r="H11" s="62"/>
      <c r="I11" s="23">
        <v>682750280</v>
      </c>
      <c r="J11" s="23">
        <v>3674808720</v>
      </c>
      <c r="K11" s="21"/>
    </row>
    <row r="12" spans="1:13" x14ac:dyDescent="0.2">
      <c r="A12" s="22"/>
      <c r="B12" s="62" t="s">
        <v>15</v>
      </c>
      <c r="C12" s="62"/>
      <c r="D12" s="23">
        <v>2405509875</v>
      </c>
      <c r="E12" s="23">
        <v>5643067734</v>
      </c>
      <c r="F12" s="16"/>
      <c r="G12" s="24"/>
      <c r="H12" s="25"/>
      <c r="I12" s="26"/>
      <c r="J12" s="26"/>
      <c r="K12" s="21"/>
    </row>
    <row r="13" spans="1:13" x14ac:dyDescent="0.2">
      <c r="A13" s="22"/>
      <c r="B13" s="62" t="s">
        <v>16</v>
      </c>
      <c r="C13" s="62"/>
      <c r="D13" s="27">
        <v>93190298</v>
      </c>
      <c r="E13" s="23">
        <v>454050346</v>
      </c>
      <c r="F13" s="16"/>
      <c r="G13" s="60" t="s">
        <v>17</v>
      </c>
      <c r="H13" s="60"/>
      <c r="I13" s="20">
        <f>SUM(I14:I23)</f>
        <v>10085765646</v>
      </c>
      <c r="J13" s="20">
        <f>SUM(J14:J23)</f>
        <v>46447843878</v>
      </c>
      <c r="K13" s="21"/>
      <c r="M13" s="1" t="s">
        <v>3</v>
      </c>
    </row>
    <row r="14" spans="1:13" x14ac:dyDescent="0.2">
      <c r="A14" s="22"/>
      <c r="B14" s="62" t="s">
        <v>18</v>
      </c>
      <c r="C14" s="62"/>
      <c r="D14" s="23">
        <v>994445616</v>
      </c>
      <c r="E14" s="23">
        <v>4816189298</v>
      </c>
      <c r="F14" s="16"/>
      <c r="G14" s="62" t="s">
        <v>19</v>
      </c>
      <c r="H14" s="62"/>
      <c r="I14" s="23">
        <v>1078954625</v>
      </c>
      <c r="J14" s="23">
        <v>4229263289</v>
      </c>
      <c r="K14" s="21"/>
    </row>
    <row r="15" spans="1:13" x14ac:dyDescent="0.2">
      <c r="A15" s="22"/>
      <c r="B15" s="62" t="s">
        <v>20</v>
      </c>
      <c r="C15" s="62"/>
      <c r="D15" s="23">
        <v>0</v>
      </c>
      <c r="E15" s="23">
        <v>0</v>
      </c>
      <c r="F15" s="16"/>
      <c r="G15" s="62" t="s">
        <v>21</v>
      </c>
      <c r="H15" s="62"/>
      <c r="I15" s="23">
        <v>7826605335</v>
      </c>
      <c r="J15" s="23">
        <v>34973221888</v>
      </c>
      <c r="K15" s="21"/>
    </row>
    <row r="16" spans="1:13" ht="12" customHeight="1" x14ac:dyDescent="0.2">
      <c r="A16" s="19"/>
      <c r="B16" s="24"/>
      <c r="C16" s="25"/>
      <c r="D16" s="26"/>
      <c r="E16" s="26"/>
      <c r="F16" s="16"/>
      <c r="G16" s="62" t="s">
        <v>22</v>
      </c>
      <c r="H16" s="62"/>
      <c r="I16" s="23">
        <v>7033256</v>
      </c>
      <c r="J16" s="23">
        <v>253892650</v>
      </c>
      <c r="K16" s="21"/>
    </row>
    <row r="17" spans="1:13" x14ac:dyDescent="0.2">
      <c r="A17" s="19"/>
      <c r="B17" s="61" t="s">
        <v>23</v>
      </c>
      <c r="C17" s="61"/>
      <c r="D17" s="20">
        <f>SUM(D21:D23)</f>
        <v>14287571582</v>
      </c>
      <c r="E17" s="20">
        <f>SUM(E21:E23)</f>
        <v>56587099447</v>
      </c>
      <c r="F17" s="16"/>
      <c r="G17" s="62" t="s">
        <v>24</v>
      </c>
      <c r="H17" s="62"/>
      <c r="I17" s="23">
        <v>60910235</v>
      </c>
      <c r="J17" s="23">
        <v>898401167</v>
      </c>
      <c r="K17" s="21"/>
    </row>
    <row r="18" spans="1:13" x14ac:dyDescent="0.2">
      <c r="A18" s="22"/>
      <c r="B18" s="61" t="s">
        <v>25</v>
      </c>
      <c r="C18" s="61"/>
      <c r="D18" s="20"/>
      <c r="E18" s="20"/>
      <c r="F18" s="16"/>
      <c r="G18" s="62" t="s">
        <v>26</v>
      </c>
      <c r="H18" s="62"/>
      <c r="I18" s="23">
        <v>0</v>
      </c>
      <c r="J18" s="23">
        <v>0</v>
      </c>
      <c r="K18" s="21"/>
    </row>
    <row r="19" spans="1:13" x14ac:dyDescent="0.2">
      <c r="A19" s="22"/>
      <c r="B19" s="63" t="s">
        <v>27</v>
      </c>
      <c r="C19" s="63"/>
      <c r="D19" s="20"/>
      <c r="E19" s="20"/>
      <c r="F19" s="16"/>
      <c r="G19" s="62" t="s">
        <v>28</v>
      </c>
      <c r="H19" s="62"/>
      <c r="I19" s="23">
        <v>1088400917</v>
      </c>
      <c r="J19" s="23">
        <v>6024416678</v>
      </c>
      <c r="K19" s="21"/>
    </row>
    <row r="20" spans="1:13" x14ac:dyDescent="0.2">
      <c r="A20" s="22"/>
      <c r="B20" s="28" t="s">
        <v>26</v>
      </c>
      <c r="C20" s="28"/>
      <c r="D20" s="20"/>
      <c r="E20" s="20"/>
      <c r="F20" s="16"/>
      <c r="G20" s="29" t="s">
        <v>29</v>
      </c>
      <c r="H20" s="29"/>
      <c r="I20" s="23"/>
      <c r="J20" s="23"/>
      <c r="K20" s="21"/>
    </row>
    <row r="21" spans="1:13" ht="12" customHeight="1" x14ac:dyDescent="0.2">
      <c r="A21" s="22"/>
      <c r="B21" s="62" t="s">
        <v>23</v>
      </c>
      <c r="C21" s="62"/>
      <c r="D21" s="30">
        <v>14287571582</v>
      </c>
      <c r="E21" s="30">
        <v>56587099447</v>
      </c>
      <c r="F21" s="16"/>
      <c r="G21" s="62" t="s">
        <v>30</v>
      </c>
      <c r="H21" s="62"/>
      <c r="I21" s="23">
        <v>0</v>
      </c>
      <c r="J21" s="23">
        <v>0</v>
      </c>
      <c r="K21" s="21"/>
    </row>
    <row r="22" spans="1:13" ht="12" customHeight="1" x14ac:dyDescent="0.2">
      <c r="A22" s="22"/>
      <c r="B22" s="62" t="s">
        <v>31</v>
      </c>
      <c r="C22" s="62"/>
      <c r="D22" s="30"/>
      <c r="E22" s="30"/>
      <c r="F22" s="16"/>
      <c r="G22" s="62" t="s">
        <v>32</v>
      </c>
      <c r="H22" s="62"/>
      <c r="I22" s="23">
        <v>0</v>
      </c>
      <c r="J22" s="23">
        <v>0</v>
      </c>
      <c r="K22" s="21"/>
    </row>
    <row r="23" spans="1:13" ht="12" customHeight="1" x14ac:dyDescent="0.2">
      <c r="A23" s="19"/>
      <c r="B23" s="64" t="s">
        <v>27</v>
      </c>
      <c r="C23" s="64"/>
      <c r="D23" s="23">
        <v>0</v>
      </c>
      <c r="E23" s="23">
        <v>0</v>
      </c>
      <c r="F23" s="16"/>
      <c r="G23" s="62" t="s">
        <v>33</v>
      </c>
      <c r="H23" s="62"/>
      <c r="I23" s="23">
        <v>23861278</v>
      </c>
      <c r="J23" s="23">
        <v>68648206</v>
      </c>
      <c r="K23" s="21"/>
    </row>
    <row r="24" spans="1:13" x14ac:dyDescent="0.2">
      <c r="A24" s="19"/>
      <c r="B24" s="31" t="s">
        <v>26</v>
      </c>
      <c r="C24" s="31"/>
      <c r="D24" s="23"/>
      <c r="E24" s="23"/>
      <c r="F24" s="16"/>
      <c r="G24" s="24"/>
      <c r="H24" s="25"/>
      <c r="I24" s="26"/>
      <c r="J24" s="26"/>
      <c r="K24" s="21"/>
    </row>
    <row r="25" spans="1:13" x14ac:dyDescent="0.2">
      <c r="A25" s="22"/>
      <c r="B25" s="24"/>
      <c r="C25" s="25"/>
      <c r="D25" s="26"/>
      <c r="E25" s="26"/>
      <c r="F25" s="16"/>
      <c r="G25" s="61" t="s">
        <v>34</v>
      </c>
      <c r="H25" s="61"/>
      <c r="I25" s="20">
        <f>SUM(I26:I28)</f>
        <v>2867624257</v>
      </c>
      <c r="J25" s="20">
        <f>SUM(J26:J28)</f>
        <v>11280100886</v>
      </c>
      <c r="K25" s="21"/>
    </row>
    <row r="26" spans="1:13" x14ac:dyDescent="0.2">
      <c r="A26" s="22"/>
      <c r="B26" s="61" t="s">
        <v>35</v>
      </c>
      <c r="C26" s="61"/>
      <c r="D26" s="20">
        <f>SUM(D27:D32)</f>
        <v>1023160</v>
      </c>
      <c r="E26" s="20">
        <f>SUM(E27:E32)</f>
        <v>34212490</v>
      </c>
      <c r="F26" s="16"/>
      <c r="G26" s="62" t="s">
        <v>36</v>
      </c>
      <c r="H26" s="62"/>
      <c r="I26" s="23">
        <v>1822495975</v>
      </c>
      <c r="J26" s="23">
        <v>7314406656</v>
      </c>
      <c r="K26" s="21"/>
    </row>
    <row r="27" spans="1:13" x14ac:dyDescent="0.2">
      <c r="A27" s="22"/>
      <c r="B27" s="62" t="s">
        <v>37</v>
      </c>
      <c r="C27" s="62"/>
      <c r="D27" s="27">
        <v>0</v>
      </c>
      <c r="E27" s="27">
        <v>0</v>
      </c>
      <c r="F27" s="16"/>
      <c r="G27" s="62" t="s">
        <v>38</v>
      </c>
      <c r="H27" s="62"/>
      <c r="I27" s="23">
        <v>1045128282</v>
      </c>
      <c r="J27" s="23">
        <v>3965694230</v>
      </c>
      <c r="K27" s="21"/>
    </row>
    <row r="28" spans="1:13" x14ac:dyDescent="0.2">
      <c r="A28" s="22"/>
      <c r="B28" s="62" t="s">
        <v>39</v>
      </c>
      <c r="C28" s="62"/>
      <c r="D28" s="23">
        <v>0</v>
      </c>
      <c r="E28" s="23">
        <v>0</v>
      </c>
      <c r="F28" s="16"/>
      <c r="G28" s="62" t="s">
        <v>40</v>
      </c>
      <c r="H28" s="62"/>
      <c r="I28" s="23">
        <v>0</v>
      </c>
      <c r="J28" s="23">
        <v>0</v>
      </c>
      <c r="K28" s="21"/>
    </row>
    <row r="29" spans="1:13" x14ac:dyDescent="0.2">
      <c r="A29" s="22"/>
      <c r="B29" s="66" t="s">
        <v>41</v>
      </c>
      <c r="C29" s="66"/>
      <c r="D29" s="23">
        <v>0</v>
      </c>
      <c r="E29" s="23">
        <v>0</v>
      </c>
      <c r="F29" s="16"/>
      <c r="G29" s="24"/>
      <c r="H29" s="25"/>
      <c r="I29" s="26"/>
      <c r="J29" s="26"/>
      <c r="K29" s="21"/>
    </row>
    <row r="30" spans="1:13" x14ac:dyDescent="0.2">
      <c r="A30" s="22"/>
      <c r="B30" s="32" t="s">
        <v>42</v>
      </c>
      <c r="C30" s="32"/>
      <c r="D30" s="23"/>
      <c r="E30" s="23"/>
      <c r="F30" s="16"/>
      <c r="G30" s="60" t="s">
        <v>43</v>
      </c>
      <c r="H30" s="60"/>
      <c r="I30" s="33">
        <f>SUM(I31:I35)</f>
        <v>430856781</v>
      </c>
      <c r="J30" s="33">
        <f>SUM(J31:J35)</f>
        <v>2264862405</v>
      </c>
      <c r="K30" s="21"/>
    </row>
    <row r="31" spans="1:13" x14ac:dyDescent="0.2">
      <c r="A31" s="22"/>
      <c r="B31" s="62" t="s">
        <v>44</v>
      </c>
      <c r="C31" s="62"/>
      <c r="D31" s="23">
        <v>0</v>
      </c>
      <c r="E31" s="23">
        <v>0</v>
      </c>
      <c r="F31" s="16"/>
      <c r="G31" s="62" t="s">
        <v>45</v>
      </c>
      <c r="H31" s="62"/>
      <c r="I31" s="23">
        <v>430856781</v>
      </c>
      <c r="J31" s="23">
        <v>2213961531</v>
      </c>
      <c r="K31" s="21"/>
      <c r="M31" s="34" t="s">
        <v>3</v>
      </c>
    </row>
    <row r="32" spans="1:13" x14ac:dyDescent="0.2">
      <c r="A32" s="19"/>
      <c r="B32" s="62" t="s">
        <v>46</v>
      </c>
      <c r="C32" s="62"/>
      <c r="D32" s="23">
        <v>1023160</v>
      </c>
      <c r="E32" s="23">
        <v>34212490</v>
      </c>
      <c r="F32" s="16"/>
      <c r="G32" s="62" t="s">
        <v>47</v>
      </c>
      <c r="H32" s="62"/>
      <c r="I32" s="23">
        <v>0</v>
      </c>
      <c r="J32" s="23">
        <v>50900874</v>
      </c>
      <c r="K32" s="21"/>
    </row>
    <row r="33" spans="1:11" x14ac:dyDescent="0.2">
      <c r="A33" s="35"/>
      <c r="B33" s="24"/>
      <c r="C33" s="36"/>
      <c r="D33" s="15"/>
      <c r="E33" s="15"/>
      <c r="F33" s="37"/>
      <c r="G33" s="62" t="s">
        <v>48</v>
      </c>
      <c r="H33" s="62"/>
      <c r="I33" s="23">
        <v>0</v>
      </c>
      <c r="J33" s="23">
        <v>0</v>
      </c>
      <c r="K33" s="21"/>
    </row>
    <row r="34" spans="1:11" x14ac:dyDescent="0.2">
      <c r="A34" s="19"/>
      <c r="B34" s="65" t="s">
        <v>49</v>
      </c>
      <c r="C34" s="65"/>
      <c r="D34" s="38">
        <f>D8+D17+D26</f>
        <v>19560594327</v>
      </c>
      <c r="E34" s="38">
        <f>E8+E17+E26</f>
        <v>73153877956</v>
      </c>
      <c r="F34" s="16"/>
      <c r="G34" s="62" t="s">
        <v>50</v>
      </c>
      <c r="H34" s="62"/>
      <c r="I34" s="23">
        <v>0</v>
      </c>
      <c r="J34" s="23">
        <v>0</v>
      </c>
      <c r="K34" s="21"/>
    </row>
    <row r="35" spans="1:11" x14ac:dyDescent="0.2">
      <c r="A35" s="39"/>
      <c r="B35" s="65"/>
      <c r="C35" s="65"/>
      <c r="D35" s="15"/>
      <c r="E35" s="15"/>
      <c r="F35" s="16"/>
      <c r="G35" s="62" t="s">
        <v>51</v>
      </c>
      <c r="H35" s="62"/>
      <c r="I35" s="23">
        <v>0</v>
      </c>
      <c r="J35" s="23">
        <v>0</v>
      </c>
      <c r="K35" s="21"/>
    </row>
    <row r="36" spans="1:11" x14ac:dyDescent="0.2">
      <c r="A36" s="39"/>
      <c r="B36" s="16"/>
      <c r="C36" s="16"/>
      <c r="D36" s="16"/>
      <c r="E36" s="16"/>
      <c r="F36" s="16"/>
      <c r="G36" s="24"/>
      <c r="H36" s="25"/>
      <c r="I36" s="26"/>
      <c r="J36" s="26"/>
      <c r="K36" s="21"/>
    </row>
    <row r="37" spans="1:11" x14ac:dyDescent="0.2">
      <c r="A37" s="39"/>
      <c r="B37" s="16"/>
      <c r="C37" s="16"/>
      <c r="D37" s="16"/>
      <c r="E37" s="16"/>
      <c r="F37" s="16"/>
      <c r="G37" s="61" t="s">
        <v>52</v>
      </c>
      <c r="H37" s="61"/>
      <c r="I37" s="33">
        <f>SUM(I38:I45)</f>
        <v>247340359</v>
      </c>
      <c r="J37" s="33">
        <f>SUM(J38:J45)</f>
        <v>484035861</v>
      </c>
      <c r="K37" s="21"/>
    </row>
    <row r="38" spans="1:11" x14ac:dyDescent="0.2">
      <c r="A38" s="39"/>
      <c r="B38" s="16"/>
      <c r="C38" s="16"/>
      <c r="D38" s="16"/>
      <c r="E38" s="16"/>
      <c r="F38" s="16"/>
      <c r="G38" s="66" t="s">
        <v>53</v>
      </c>
      <c r="H38" s="66"/>
      <c r="I38" s="23">
        <v>246854998</v>
      </c>
      <c r="J38" s="23">
        <v>450107332</v>
      </c>
      <c r="K38" s="21"/>
    </row>
    <row r="39" spans="1:11" x14ac:dyDescent="0.2">
      <c r="A39" s="39"/>
      <c r="B39" s="16"/>
      <c r="C39" s="16"/>
      <c r="D39" s="16"/>
      <c r="E39" s="16"/>
      <c r="F39" s="16"/>
      <c r="G39" s="32" t="s">
        <v>54</v>
      </c>
      <c r="H39" s="32"/>
      <c r="I39" s="23"/>
      <c r="J39" s="23"/>
      <c r="K39" s="21"/>
    </row>
    <row r="40" spans="1:11" x14ac:dyDescent="0.2">
      <c r="A40" s="39"/>
      <c r="B40" s="16"/>
      <c r="C40" s="16"/>
      <c r="D40" s="16"/>
      <c r="E40" s="16"/>
      <c r="F40" s="16"/>
      <c r="G40" s="62" t="s">
        <v>55</v>
      </c>
      <c r="H40" s="62"/>
      <c r="I40" s="23">
        <v>0</v>
      </c>
      <c r="J40" s="23">
        <v>0</v>
      </c>
      <c r="K40" s="21"/>
    </row>
    <row r="41" spans="1:11" x14ac:dyDescent="0.2">
      <c r="A41" s="39"/>
      <c r="B41" s="16"/>
      <c r="C41" s="16"/>
      <c r="D41" s="16"/>
      <c r="E41" s="16"/>
      <c r="F41" s="16"/>
      <c r="G41" s="62" t="s">
        <v>56</v>
      </c>
      <c r="H41" s="62"/>
      <c r="I41" s="23">
        <v>384424</v>
      </c>
      <c r="J41" s="23">
        <v>6689248</v>
      </c>
      <c r="K41" s="21"/>
    </row>
    <row r="42" spans="1:11" x14ac:dyDescent="0.2">
      <c r="A42" s="39"/>
      <c r="B42" s="16"/>
      <c r="C42" s="16"/>
      <c r="D42" s="16"/>
      <c r="E42" s="16"/>
      <c r="F42" s="16"/>
      <c r="G42" s="66" t="s">
        <v>57</v>
      </c>
      <c r="H42" s="66"/>
      <c r="I42" s="23">
        <v>0</v>
      </c>
      <c r="J42" s="23">
        <v>0</v>
      </c>
      <c r="K42" s="21"/>
    </row>
    <row r="43" spans="1:11" x14ac:dyDescent="0.2">
      <c r="A43" s="39"/>
      <c r="B43" s="16"/>
      <c r="C43" s="16"/>
      <c r="D43" s="16"/>
      <c r="E43" s="16"/>
      <c r="F43" s="16"/>
      <c r="G43" s="32" t="s">
        <v>58</v>
      </c>
      <c r="H43" s="32"/>
      <c r="I43" s="23"/>
      <c r="J43" s="23"/>
      <c r="K43" s="21"/>
    </row>
    <row r="44" spans="1:11" x14ac:dyDescent="0.2">
      <c r="A44" s="39"/>
      <c r="B44" s="16"/>
      <c r="C44" s="16"/>
      <c r="D44" s="16"/>
      <c r="E44" s="16"/>
      <c r="F44" s="16"/>
      <c r="G44" s="62" t="s">
        <v>59</v>
      </c>
      <c r="H44" s="62"/>
      <c r="I44" s="23">
        <v>0</v>
      </c>
      <c r="J44" s="23">
        <v>0</v>
      </c>
      <c r="K44" s="21"/>
    </row>
    <row r="45" spans="1:11" x14ac:dyDescent="0.2">
      <c r="A45" s="39"/>
      <c r="B45" s="16"/>
      <c r="C45" s="16"/>
      <c r="D45" s="16"/>
      <c r="E45" s="16"/>
      <c r="F45" s="16"/>
      <c r="G45" s="62" t="s">
        <v>60</v>
      </c>
      <c r="H45" s="62"/>
      <c r="I45" s="23">
        <v>100937</v>
      </c>
      <c r="J45" s="23">
        <v>27239281</v>
      </c>
      <c r="K45" s="21"/>
    </row>
    <row r="46" spans="1:11" x14ac:dyDescent="0.2">
      <c r="A46" s="39"/>
      <c r="B46" s="16"/>
      <c r="C46" s="16"/>
      <c r="D46" s="16"/>
      <c r="E46" s="16"/>
      <c r="F46" s="16"/>
      <c r="G46" s="24"/>
      <c r="H46" s="25"/>
      <c r="I46" s="26"/>
      <c r="J46" s="26"/>
      <c r="K46" s="21"/>
    </row>
    <row r="47" spans="1:11" x14ac:dyDescent="0.2">
      <c r="A47" s="39"/>
      <c r="B47" s="16"/>
      <c r="C47" s="16"/>
      <c r="D47" s="16"/>
      <c r="E47" s="16"/>
      <c r="F47" s="16"/>
      <c r="G47" s="61" t="s">
        <v>61</v>
      </c>
      <c r="H47" s="61"/>
      <c r="I47" s="33">
        <f>SUM(I48)</f>
        <v>0</v>
      </c>
      <c r="J47" s="33">
        <f>SUM(J48)</f>
        <v>0</v>
      </c>
      <c r="K47" s="21"/>
    </row>
    <row r="48" spans="1:11" x14ac:dyDescent="0.2">
      <c r="A48" s="39"/>
      <c r="B48" s="16"/>
      <c r="C48" s="16"/>
      <c r="D48" s="16"/>
      <c r="E48" s="16"/>
      <c r="F48" s="16"/>
      <c r="G48" s="62" t="s">
        <v>62</v>
      </c>
      <c r="H48" s="62"/>
      <c r="I48" s="23">
        <v>0</v>
      </c>
      <c r="J48" s="23">
        <v>0</v>
      </c>
      <c r="K48" s="21"/>
    </row>
    <row r="49" spans="1:13" x14ac:dyDescent="0.2">
      <c r="A49" s="39"/>
      <c r="B49" s="16"/>
      <c r="C49" s="16"/>
      <c r="D49" s="16"/>
      <c r="E49" s="16"/>
      <c r="F49" s="16"/>
      <c r="G49" s="24"/>
      <c r="H49" s="25"/>
      <c r="I49" s="26"/>
      <c r="J49" s="26"/>
      <c r="K49" s="21"/>
      <c r="M49" s="34" t="s">
        <v>3</v>
      </c>
    </row>
    <row r="50" spans="1:13" x14ac:dyDescent="0.2">
      <c r="A50" s="39"/>
      <c r="B50" s="16"/>
      <c r="C50" s="16"/>
      <c r="D50" s="16"/>
      <c r="E50" s="16"/>
      <c r="F50" s="16"/>
      <c r="G50" s="65" t="s">
        <v>63</v>
      </c>
      <c r="H50" s="65"/>
      <c r="I50" s="40">
        <f>I8+I13+I25+I30+I37+I47</f>
        <v>17026151271</v>
      </c>
      <c r="J50" s="40">
        <f>J8+J13+J25+J30+J37+J47+1</f>
        <v>75872050350</v>
      </c>
      <c r="K50" s="41"/>
    </row>
    <row r="51" spans="1:13" x14ac:dyDescent="0.2">
      <c r="A51" s="39"/>
      <c r="B51" s="16"/>
      <c r="C51" s="16"/>
      <c r="D51" s="16"/>
      <c r="E51" s="16"/>
      <c r="F51" s="16"/>
      <c r="G51" s="42"/>
      <c r="H51" s="42"/>
      <c r="I51" s="26"/>
      <c r="J51" s="26"/>
      <c r="K51" s="41"/>
    </row>
    <row r="52" spans="1:13" x14ac:dyDescent="0.2">
      <c r="A52" s="39"/>
      <c r="B52" s="43" t="s">
        <v>3</v>
      </c>
      <c r="C52" s="16"/>
      <c r="D52" s="16"/>
      <c r="E52" s="16"/>
      <c r="F52" s="16"/>
      <c r="G52" s="69" t="s">
        <v>64</v>
      </c>
      <c r="H52" s="69"/>
      <c r="I52" s="40">
        <f>D34-I50</f>
        <v>2534443056</v>
      </c>
      <c r="J52" s="40">
        <f>E34-J50+1</f>
        <v>-2718172393</v>
      </c>
      <c r="K52" s="41"/>
    </row>
    <row r="53" spans="1:13" ht="6" customHeight="1" x14ac:dyDescent="0.2">
      <c r="A53" s="44"/>
      <c r="B53" s="45"/>
      <c r="C53" s="45"/>
      <c r="D53" s="45"/>
      <c r="E53" s="45"/>
      <c r="F53" s="45"/>
      <c r="G53" s="46"/>
      <c r="H53" s="46"/>
      <c r="I53" s="45"/>
      <c r="J53" s="45"/>
      <c r="K53" s="47"/>
    </row>
    <row r="54" spans="1:13" ht="14.1" customHeight="1" x14ac:dyDescent="0.2">
      <c r="B54" s="31" t="s">
        <v>65</v>
      </c>
      <c r="C54" s="31"/>
      <c r="D54" s="31"/>
      <c r="E54" s="31"/>
      <c r="F54" s="31"/>
      <c r="G54" s="31"/>
      <c r="H54" s="31"/>
      <c r="I54" s="31"/>
      <c r="J54" s="31"/>
    </row>
    <row r="55" spans="1:13" ht="14.1" customHeight="1" x14ac:dyDescent="0.2">
      <c r="B55" s="25"/>
      <c r="C55" s="48"/>
      <c r="D55" s="49"/>
      <c r="E55" s="49"/>
      <c r="G55" s="50"/>
      <c r="H55" s="48"/>
      <c r="I55" s="49"/>
      <c r="J55" s="49"/>
    </row>
    <row r="56" spans="1:13" ht="28.5" customHeight="1" x14ac:dyDescent="0.2">
      <c r="B56" s="25"/>
      <c r="C56" s="70"/>
      <c r="D56" s="70"/>
      <c r="E56" s="49"/>
      <c r="G56" s="71"/>
      <c r="H56" s="71"/>
      <c r="I56" s="49"/>
      <c r="J56" s="49"/>
    </row>
    <row r="57" spans="1:13" x14ac:dyDescent="0.2">
      <c r="B57" s="51"/>
      <c r="C57" s="72" t="str">
        <f>+'[1]EA Despacho'!C57:D57</f>
        <v>C.P. PATRICIA RAMIREZ CEBALLOS</v>
      </c>
      <c r="D57" s="72"/>
      <c r="E57" s="49"/>
      <c r="F57" s="49"/>
      <c r="G57" s="72" t="s">
        <v>66</v>
      </c>
      <c r="H57" s="72"/>
      <c r="I57" s="52"/>
      <c r="J57" s="49"/>
    </row>
    <row r="58" spans="1:13" x14ac:dyDescent="0.2">
      <c r="B58" s="53"/>
      <c r="C58" s="73" t="str">
        <f>+'[1]EA Despacho'!C58:D58</f>
        <v>DIRECTORA DE CONTABILIDAD GUBERNAMENTAL</v>
      </c>
      <c r="D58" s="73"/>
      <c r="E58" s="54"/>
      <c r="F58" s="54"/>
      <c r="G58" s="74" t="s">
        <v>67</v>
      </c>
      <c r="H58" s="74"/>
      <c r="I58" s="52"/>
      <c r="J58" s="49"/>
    </row>
    <row r="59" spans="1:13" x14ac:dyDescent="0.2">
      <c r="C59" s="67" t="s">
        <v>3</v>
      </c>
      <c r="D59" s="67"/>
      <c r="G59" s="68" t="s">
        <v>3</v>
      </c>
      <c r="H59" s="68"/>
    </row>
    <row r="60" spans="1:13" x14ac:dyDescent="0.2">
      <c r="D60" s="55"/>
    </row>
    <row r="61" spans="1:13" x14ac:dyDescent="0.2">
      <c r="D61" s="55"/>
    </row>
  </sheetData>
  <mergeCells count="73">
    <mergeCell ref="C59:D59"/>
    <mergeCell ref="G59:H59"/>
    <mergeCell ref="G52:H52"/>
    <mergeCell ref="C56:D56"/>
    <mergeCell ref="G56:H56"/>
    <mergeCell ref="C57:D57"/>
    <mergeCell ref="G57:H57"/>
    <mergeCell ref="C58:D58"/>
    <mergeCell ref="G58:H58"/>
    <mergeCell ref="G50:H50"/>
    <mergeCell ref="B35:C35"/>
    <mergeCell ref="G35:H35"/>
    <mergeCell ref="G37:H37"/>
    <mergeCell ref="G38:H38"/>
    <mergeCell ref="G40:H40"/>
    <mergeCell ref="G41:H41"/>
    <mergeCell ref="G42:H42"/>
    <mergeCell ref="G44:H44"/>
    <mergeCell ref="G45:H45"/>
    <mergeCell ref="G47:H47"/>
    <mergeCell ref="G48:H48"/>
    <mergeCell ref="B34:C34"/>
    <mergeCell ref="G34:H34"/>
    <mergeCell ref="B27:C27"/>
    <mergeCell ref="G27:H27"/>
    <mergeCell ref="B28:C28"/>
    <mergeCell ref="G28:H28"/>
    <mergeCell ref="B29:C29"/>
    <mergeCell ref="G30:H30"/>
    <mergeCell ref="B31:C31"/>
    <mergeCell ref="G31:H31"/>
    <mergeCell ref="B32:C32"/>
    <mergeCell ref="G32:H32"/>
    <mergeCell ref="G33:H33"/>
    <mergeCell ref="B26:C26"/>
    <mergeCell ref="G26:H26"/>
    <mergeCell ref="B18:C18"/>
    <mergeCell ref="G18:H18"/>
    <mergeCell ref="B19:C19"/>
    <mergeCell ref="G19:H19"/>
    <mergeCell ref="B21:C21"/>
    <mergeCell ref="G21:H21"/>
    <mergeCell ref="B22:C22"/>
    <mergeCell ref="G22:H22"/>
    <mergeCell ref="B23:C23"/>
    <mergeCell ref="G23:H23"/>
    <mergeCell ref="G25:H25"/>
    <mergeCell ref="B17:C17"/>
    <mergeCell ref="G17:H17"/>
    <mergeCell ref="B10:C10"/>
    <mergeCell ref="G10:H10"/>
    <mergeCell ref="B11:C11"/>
    <mergeCell ref="G11:H11"/>
    <mergeCell ref="B12:C12"/>
    <mergeCell ref="B13:C13"/>
    <mergeCell ref="G13:H13"/>
    <mergeCell ref="B14:C14"/>
    <mergeCell ref="G14:H14"/>
    <mergeCell ref="B15:C15"/>
    <mergeCell ref="G15:H15"/>
    <mergeCell ref="G16:H16"/>
    <mergeCell ref="B7:C7"/>
    <mergeCell ref="G7:H7"/>
    <mergeCell ref="B8:C8"/>
    <mergeCell ref="G8:H8"/>
    <mergeCell ref="B9:C9"/>
    <mergeCell ref="G9:H9"/>
    <mergeCell ref="C1:I1"/>
    <mergeCell ref="C2:I2"/>
    <mergeCell ref="C3:I3"/>
    <mergeCell ref="C4:I4"/>
    <mergeCell ref="B5:C5"/>
    <mergeCell ref="G5:H5"/>
  </mergeCells>
  <pageMargins left="0.51181102362204722" right="0.31496062992125984" top="0.35433070866141736" bottom="0.35433070866141736" header="0.31496062992125984" footer="0.31496062992125984"/>
  <pageSetup scale="71" orientation="landscape" r:id="rId1"/>
  <ignoredErrors>
    <ignoredError sqref="C57:D5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cp:lastPrinted>2021-04-21T16:10:17Z</cp:lastPrinted>
  <dcterms:created xsi:type="dcterms:W3CDTF">2021-04-21T15:28:23Z</dcterms:created>
  <dcterms:modified xsi:type="dcterms:W3CDTF">2021-04-21T16:10:19Z</dcterms:modified>
</cp:coreProperties>
</file>