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-12" yWindow="6240" windowWidth="23136" windowHeight="6300"/>
  </bookViews>
  <sheets>
    <sheet name="Hoja2" sheetId="2" r:id="rId1"/>
  </sheets>
  <calcPr calcId="145621"/>
</workbook>
</file>

<file path=xl/calcChain.xml><?xml version="1.0" encoding="utf-8"?>
<calcChain xmlns="http://schemas.openxmlformats.org/spreadsheetml/2006/main">
  <c r="AB7" i="2" l="1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6" i="2"/>
  <c r="AB73" i="2" s="1"/>
  <c r="Y7" i="2"/>
  <c r="Y73" i="2" s="1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6" i="2"/>
  <c r="U73" i="2" s="1"/>
  <c r="Q7" i="2"/>
  <c r="Q73" i="2" s="1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6" i="2"/>
  <c r="L7" i="2"/>
  <c r="L73" i="2" s="1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6" i="2"/>
  <c r="H7" i="2"/>
  <c r="H73" i="2" s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6" i="2"/>
  <c r="D7" i="2"/>
  <c r="AE7" i="2" s="1"/>
  <c r="D8" i="2"/>
  <c r="AE8" i="2" s="1"/>
  <c r="D9" i="2"/>
  <c r="AE9" i="2" s="1"/>
  <c r="D10" i="2"/>
  <c r="AE10" i="2" s="1"/>
  <c r="D11" i="2"/>
  <c r="AE11" i="2" s="1"/>
  <c r="D12" i="2"/>
  <c r="AE12" i="2" s="1"/>
  <c r="D13" i="2"/>
  <c r="AE13" i="2" s="1"/>
  <c r="D14" i="2"/>
  <c r="AE14" i="2" s="1"/>
  <c r="D15" i="2"/>
  <c r="AE15" i="2" s="1"/>
  <c r="D16" i="2"/>
  <c r="AE16" i="2" s="1"/>
  <c r="D17" i="2"/>
  <c r="AE17" i="2" s="1"/>
  <c r="D18" i="2"/>
  <c r="AE18" i="2" s="1"/>
  <c r="D19" i="2"/>
  <c r="AE19" i="2" s="1"/>
  <c r="D20" i="2"/>
  <c r="AE20" i="2" s="1"/>
  <c r="D21" i="2"/>
  <c r="AE21" i="2" s="1"/>
  <c r="D22" i="2"/>
  <c r="AE22" i="2" s="1"/>
  <c r="D23" i="2"/>
  <c r="AE23" i="2" s="1"/>
  <c r="D24" i="2"/>
  <c r="AE24" i="2" s="1"/>
  <c r="D25" i="2"/>
  <c r="AE25" i="2" s="1"/>
  <c r="D26" i="2"/>
  <c r="AE26" i="2" s="1"/>
  <c r="D27" i="2"/>
  <c r="AE27" i="2" s="1"/>
  <c r="D28" i="2"/>
  <c r="AE28" i="2" s="1"/>
  <c r="D29" i="2"/>
  <c r="AE29" i="2" s="1"/>
  <c r="D30" i="2"/>
  <c r="AE30" i="2" s="1"/>
  <c r="D31" i="2"/>
  <c r="AE31" i="2" s="1"/>
  <c r="D32" i="2"/>
  <c r="AE32" i="2" s="1"/>
  <c r="D33" i="2"/>
  <c r="AE33" i="2" s="1"/>
  <c r="D34" i="2"/>
  <c r="AE34" i="2" s="1"/>
  <c r="D35" i="2"/>
  <c r="AE35" i="2" s="1"/>
  <c r="D36" i="2"/>
  <c r="AE36" i="2" s="1"/>
  <c r="D37" i="2"/>
  <c r="AE37" i="2" s="1"/>
  <c r="D38" i="2"/>
  <c r="AE38" i="2" s="1"/>
  <c r="D39" i="2"/>
  <c r="AE39" i="2" s="1"/>
  <c r="D40" i="2"/>
  <c r="AE40" i="2" s="1"/>
  <c r="D41" i="2"/>
  <c r="AE41" i="2" s="1"/>
  <c r="D42" i="2"/>
  <c r="AE42" i="2" s="1"/>
  <c r="D43" i="2"/>
  <c r="AE43" i="2" s="1"/>
  <c r="D44" i="2"/>
  <c r="AE44" i="2" s="1"/>
  <c r="D45" i="2"/>
  <c r="AE45" i="2" s="1"/>
  <c r="D46" i="2"/>
  <c r="AE46" i="2" s="1"/>
  <c r="D47" i="2"/>
  <c r="AE47" i="2" s="1"/>
  <c r="D48" i="2"/>
  <c r="AE48" i="2" s="1"/>
  <c r="D49" i="2"/>
  <c r="AE49" i="2" s="1"/>
  <c r="D50" i="2"/>
  <c r="AE50" i="2" s="1"/>
  <c r="D51" i="2"/>
  <c r="AE51" i="2" s="1"/>
  <c r="D52" i="2"/>
  <c r="AE52" i="2" s="1"/>
  <c r="D53" i="2"/>
  <c r="AE53" i="2" s="1"/>
  <c r="D54" i="2"/>
  <c r="AE54" i="2" s="1"/>
  <c r="D55" i="2"/>
  <c r="AE55" i="2" s="1"/>
  <c r="D56" i="2"/>
  <c r="AE56" i="2" s="1"/>
  <c r="D57" i="2"/>
  <c r="AE57" i="2" s="1"/>
  <c r="D58" i="2"/>
  <c r="AE58" i="2" s="1"/>
  <c r="D59" i="2"/>
  <c r="AE59" i="2" s="1"/>
  <c r="D60" i="2"/>
  <c r="AE60" i="2" s="1"/>
  <c r="D61" i="2"/>
  <c r="AE61" i="2" s="1"/>
  <c r="D62" i="2"/>
  <c r="AE62" i="2" s="1"/>
  <c r="D63" i="2"/>
  <c r="AE63" i="2" s="1"/>
  <c r="D64" i="2"/>
  <c r="AE64" i="2" s="1"/>
  <c r="D65" i="2"/>
  <c r="AE65" i="2" s="1"/>
  <c r="D66" i="2"/>
  <c r="AE66" i="2" s="1"/>
  <c r="D67" i="2"/>
  <c r="AE67" i="2" s="1"/>
  <c r="D68" i="2"/>
  <c r="AE68" i="2" s="1"/>
  <c r="D69" i="2"/>
  <c r="AE69" i="2" s="1"/>
  <c r="D70" i="2"/>
  <c r="AE70" i="2" s="1"/>
  <c r="D71" i="2"/>
  <c r="AE71" i="2" s="1"/>
  <c r="D72" i="2"/>
  <c r="AE72" i="2" s="1"/>
  <c r="D6" i="2"/>
  <c r="AE6" i="2" s="1"/>
  <c r="AE73" i="2" l="1"/>
  <c r="D73" i="2"/>
  <c r="AD73" i="2"/>
  <c r="AC73" i="2"/>
  <c r="AA73" i="2"/>
  <c r="Z73" i="2"/>
  <c r="X73" i="2"/>
  <c r="W73" i="2"/>
  <c r="V73" i="2"/>
  <c r="T73" i="2"/>
  <c r="S73" i="2"/>
  <c r="R73" i="2"/>
  <c r="P73" i="2"/>
  <c r="O73" i="2"/>
  <c r="N73" i="2"/>
  <c r="M73" i="2"/>
  <c r="K73" i="2"/>
  <c r="J73" i="2"/>
  <c r="I73" i="2"/>
  <c r="G73" i="2"/>
  <c r="F73" i="2"/>
  <c r="E73" i="2"/>
  <c r="C73" i="2"/>
  <c r="B73" i="2"/>
</calcChain>
</file>

<file path=xl/sharedStrings.xml><?xml version="1.0" encoding="utf-8"?>
<sst xmlns="http://schemas.openxmlformats.org/spreadsheetml/2006/main" count="103" uniqueCount="103">
  <si>
    <t>MUNICIPIO</t>
  </si>
  <si>
    <t>FONDO GENERAL</t>
  </si>
  <si>
    <t xml:space="preserve">FONDO FISCALIZACIÓN </t>
  </si>
  <si>
    <t>Fondo Fiscalización 4to. Ajuste Trim.2019</t>
  </si>
  <si>
    <t xml:space="preserve">FONDO FOMENTO MUNICIPAL 70% </t>
  </si>
  <si>
    <t xml:space="preserve">FONDO DE ADM. DEL IMPUESTO PREDIAL 30% </t>
  </si>
  <si>
    <t>IMPUESTO SOBRE TENENCIA</t>
  </si>
  <si>
    <t>FONDO DE COMPENSACIÓN ISAN</t>
  </si>
  <si>
    <t>FONDO ISR MUNICIPAL</t>
  </si>
  <si>
    <t>IMPUESTO ESTATAL</t>
  </si>
  <si>
    <t>10  BUENAVENTURA</t>
  </si>
  <si>
    <t>11  CAMARGO</t>
  </si>
  <si>
    <t>12  CARICHI</t>
  </si>
  <si>
    <t>13  CASAS GRANDES</t>
  </si>
  <si>
    <t>14  CORONADO</t>
  </si>
  <si>
    <t>15  COYAME DEL SOTOL</t>
  </si>
  <si>
    <t>16  CUAUHTEMOC</t>
  </si>
  <si>
    <t>17  CUSIHUIRIACHI</t>
  </si>
  <si>
    <t>18  CHIHUAHUA</t>
  </si>
  <si>
    <t>19  CHINIPAS</t>
  </si>
  <si>
    <t>20  DELICIAS</t>
  </si>
  <si>
    <t>21  DR. BELISARIO DGUEZ.</t>
  </si>
  <si>
    <t>22  EL TULE</t>
  </si>
  <si>
    <t>23  GALEANA</t>
  </si>
  <si>
    <t>24  GOMEZ FARIAS</t>
  </si>
  <si>
    <t>25  GRAN MORELOS</t>
  </si>
  <si>
    <t>26  GUADALUPE</t>
  </si>
  <si>
    <t>27  GUADALUPE Y CALVO</t>
  </si>
  <si>
    <t>28  GUACHOCHI</t>
  </si>
  <si>
    <t>29  GUAZAPARES</t>
  </si>
  <si>
    <t>30  GUERRERO</t>
  </si>
  <si>
    <t>31  HIDALGO DEL PARRAL</t>
  </si>
  <si>
    <t>32  HUEJOTITAN</t>
  </si>
  <si>
    <t>33  IGNACIO ZARAGOZA</t>
  </si>
  <si>
    <t>34  JANOS</t>
  </si>
  <si>
    <t>35  JIMENEZ</t>
  </si>
  <si>
    <t>36  JUAREZ</t>
  </si>
  <si>
    <t>37  JULIMES</t>
  </si>
  <si>
    <t>38  LA CRUZ</t>
  </si>
  <si>
    <t xml:space="preserve">39  LOPEZ </t>
  </si>
  <si>
    <t>40  MADERA</t>
  </si>
  <si>
    <t>41  MAGUARICHI</t>
  </si>
  <si>
    <t>42  MANUEL BENAVIDES</t>
  </si>
  <si>
    <t>43  MATACHI</t>
  </si>
  <si>
    <t>44  MATAMOROS</t>
  </si>
  <si>
    <t>45  MEOQUI</t>
  </si>
  <si>
    <t>46  MORELOS</t>
  </si>
  <si>
    <t>47  MORIS</t>
  </si>
  <si>
    <t>48  NAMIQUIPA</t>
  </si>
  <si>
    <t>49  NONOAVA</t>
  </si>
  <si>
    <t>50  NVO. CASAS GRANDES</t>
  </si>
  <si>
    <t>51  OCAMPO</t>
  </si>
  <si>
    <t>52  OJINAGA</t>
  </si>
  <si>
    <t>53  PRAXEDIS G.GUERRERO</t>
  </si>
  <si>
    <t>54  RIVA PALACIO</t>
  </si>
  <si>
    <t>55  ROSALES</t>
  </si>
  <si>
    <t>56  ROSARIO</t>
  </si>
  <si>
    <t>57  SAN FCO. DE BORJA</t>
  </si>
  <si>
    <t>58  SAN FCO. DE CONCHOS</t>
  </si>
  <si>
    <t>59  SAN FCO. DEL ORO</t>
  </si>
  <si>
    <t>60  SANTA BARBARA</t>
  </si>
  <si>
    <t>61  SANTA ISABEL</t>
  </si>
  <si>
    <t>62  SATEVO</t>
  </si>
  <si>
    <t>63  SAUCILLO</t>
  </si>
  <si>
    <t>64  TEMOSACHIC</t>
  </si>
  <si>
    <t>65  URIQUE</t>
  </si>
  <si>
    <t>66  URUACHI</t>
  </si>
  <si>
    <t>67  ZARAGOZA VALLE DE</t>
  </si>
  <si>
    <t>Fondo General 3er Ajuste Cuat 2019</t>
  </si>
  <si>
    <t>FONDO GENERAL AJUSTE FEIEF</t>
  </si>
  <si>
    <t>FONDO FISCALIZACION AJUSTE FEIEF</t>
  </si>
  <si>
    <t>FONDO DE FOMENTO MUNICIPAL 3ER AJUSTE 2019</t>
  </si>
  <si>
    <t>FONDO FOMENTO MUNICIPAL 70% AJUSTE FEIEF 2019</t>
  </si>
  <si>
    <t>FONDO FOMENTO MUNICIPAL 70% AJUSTE FEIEF 2020</t>
  </si>
  <si>
    <t>FONDO DE ADM. DEL IMPUESTO PREDIAL 30% 3ER AJUSTE 2019</t>
  </si>
  <si>
    <t>Total general</t>
  </si>
  <si>
    <t xml:space="preserve">01  AHUMADA </t>
  </si>
  <si>
    <t xml:space="preserve">02  ALDAMA </t>
  </si>
  <si>
    <t xml:space="preserve">03  ALLENDE </t>
  </si>
  <si>
    <t>04  AQUILES SERDAN</t>
  </si>
  <si>
    <t>05  ASCENSION</t>
  </si>
  <si>
    <t>06  BACHINIVA</t>
  </si>
  <si>
    <t>07  BALLEZA</t>
  </si>
  <si>
    <t>08  BATOPILAS</t>
  </si>
  <si>
    <t>09  BOCOYNA</t>
  </si>
  <si>
    <t>IMPUESTOS SOBRE AUTOMÓVILES NUEVOS</t>
  </si>
  <si>
    <t>TOTAL PARTICIPACIONES</t>
  </si>
  <si>
    <t>FONDO GENERAL NETO</t>
  </si>
  <si>
    <t>FONDO FISCALIZACIÓN NETO</t>
  </si>
  <si>
    <t>FONDO FOMENTO MUNICIPAL 70% NETO</t>
  </si>
  <si>
    <t>FONDO DE ADM. DEL IMPUESTO PREDIAL 30% NETO</t>
  </si>
  <si>
    <t xml:space="preserve">IMPUESTO ESPECIAL SOBRE PRODUCCIÓN Y SERVICIOS </t>
  </si>
  <si>
    <t>IMPUESTO ESPECIAL SOBRE PRODUCCIÓN Y SERVICIOS 3ER AJUSTE 2019</t>
  </si>
  <si>
    <t>IMPUESTO ESPECIAL SOBRE PRODUCCIÓN Y SERVICIOS NETO</t>
  </si>
  <si>
    <t>IMPUESTO ESPECIAL SOBRE PRODUCCIÓN Y SERVICIOS GASOLINA Y DIESEL 70%</t>
  </si>
  <si>
    <t>IMPUESTO ESPECIAL SOBRE PRODUCCIÓN Y SERVICIOS GASOLINA Y DIESEL 30%</t>
  </si>
  <si>
    <t>IMPUESTO ESPECIAL SOBRE PRODUCCIÓN Y SERVICIOS GASOLINA Y DIESEL 30% NETO</t>
  </si>
  <si>
    <t>IMPUESTOS SOBRE AUTOMÓVILES NUEVOS NETO</t>
  </si>
  <si>
    <t>Impuesto Especial Sobre Prod. y Serv. Gasolina y Diésel 30% Ajuste 2019</t>
  </si>
  <si>
    <t>GOBIERNO DEL ESTADO DE CHIHUAHUA</t>
  </si>
  <si>
    <t>SECRETARIA DE HACIENDA</t>
  </si>
  <si>
    <t>DESGLOSE DE PARTICIPACIONES A MUNICIPIOS REGISTRADAS EN EL EGRESO</t>
  </si>
  <si>
    <t xml:space="preserve"> DE ENERO A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</si>
</sst>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MS Sans Serif"/>
      <family val="2"/>
    </font>
    <font>
      <sz val="10"/>
      <name val="Arial"/>
      <family val="2"/>
    </font>
    <font>
      <b/>
      <sz val="8"/>
      <color indexed="8"/>
      <name val="Bebas Neue Regular"/>
    </font>
    <font>
      <sz val="8"/>
      <color indexed="8"/>
      <name val="Bebas Neue Regular"/>
    </font>
    <font>
      <sz val="9"/>
      <color theme="1"/>
      <name val="Bebas Neue Regular"/>
    </font>
    <font>
      <b/>
      <sz val="9"/>
      <color theme="1"/>
      <name val="Bebas Neue Regula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1">
    <xf numFmtId="0" fontId="0" fillId="0" borderId="0" xfId="0"/>
    <xf numFmtId="4" fontId="7" fillId="0" borderId="0" xfId="0" applyNumberFormat="1" applyFont="1"/>
    <xf numFmtId="0" fontId="7" fillId="0" borderId="0" xfId="0" applyFont="1"/>
    <xf numFmtId="0" fontId="7" fillId="0" borderId="0" xfId="0" applyFont="1" applyFill="1" applyAlignment="1">
      <alignment wrapText="1"/>
    </xf>
    <xf numFmtId="4" fontId="7" fillId="0" borderId="0" xfId="0" applyNumberFormat="1" applyFont="1" applyFill="1" applyAlignment="1">
      <alignment wrapText="1"/>
    </xf>
    <xf numFmtId="3" fontId="7" fillId="0" borderId="0" xfId="0" applyNumberFormat="1" applyFont="1"/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38" fontId="5" fillId="0" borderId="0" xfId="3" applyNumberFormat="1" applyFont="1" applyAlignment="1" applyProtection="1">
      <alignment horizontal="center" vertical="center"/>
    </xf>
    <xf numFmtId="38" fontId="6" fillId="0" borderId="0" xfId="3" applyNumberFormat="1" applyFont="1" applyAlignment="1" applyProtection="1">
      <alignment horizontal="center" vertical="center"/>
    </xf>
  </cellXfs>
  <cellStyles count="13">
    <cellStyle name="Millares [0] 2" xfId="4"/>
    <cellStyle name="Millares [0] 2 2" xfId="5"/>
    <cellStyle name="Millares 2" xfId="3"/>
    <cellStyle name="Millares 2 2" xfId="6"/>
    <cellStyle name="Millares 2 3" xfId="11"/>
    <cellStyle name="Millares 3" xfId="10"/>
    <cellStyle name="Normal" xfId="0" builtinId="0"/>
    <cellStyle name="Normal 2" xfId="2"/>
    <cellStyle name="Normal 2 2" xfId="12"/>
    <cellStyle name="Normal 3" xfId="1"/>
    <cellStyle name="Normal 3 2 2" xfId="7"/>
    <cellStyle name="Normal 6" xfId="8"/>
    <cellStyle name="Porcentaje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74"/>
  <sheetViews>
    <sheetView tabSelected="1" topLeftCell="K1" zoomScaleNormal="100" workbookViewId="0">
      <pane ySplit="5" topLeftCell="A37" activePane="bottomLeft" state="frozen"/>
      <selection activeCell="L1" sqref="L1"/>
      <selection pane="bottomLeft" activeCell="AG44" sqref="AG44"/>
    </sheetView>
  </sheetViews>
  <sheetFormatPr baseColWidth="10" defaultColWidth="11.44140625" defaultRowHeight="10.8" x14ac:dyDescent="0.15"/>
  <cols>
    <col min="1" max="1" width="14.5546875" style="2" bestFit="1" customWidth="1"/>
    <col min="2" max="2" width="9.33203125" style="1" bestFit="1" customWidth="1"/>
    <col min="3" max="3" width="7.88671875" style="1" bestFit="1" customWidth="1"/>
    <col min="4" max="4" width="8.44140625" style="1" bestFit="1" customWidth="1"/>
    <col min="5" max="5" width="6.5546875" style="1" bestFit="1" customWidth="1"/>
    <col min="6" max="6" width="8.5546875" style="1" bestFit="1" customWidth="1"/>
    <col min="7" max="7" width="8.5546875" style="1" customWidth="1"/>
    <col min="8" max="8" width="7.5546875" style="1" bestFit="1" customWidth="1"/>
    <col min="9" max="9" width="7.44140625" style="1" customWidth="1"/>
    <col min="10" max="10" width="7.88671875" style="1" bestFit="1" customWidth="1"/>
    <col min="11" max="11" width="6.88671875" style="1" bestFit="1" customWidth="1"/>
    <col min="12" max="12" width="7.88671875" style="1" bestFit="1" customWidth="1"/>
    <col min="13" max="13" width="8" style="1" bestFit="1" customWidth="1"/>
    <col min="14" max="14" width="7.6640625" style="1" customWidth="1"/>
    <col min="15" max="16" width="8.88671875" style="1" bestFit="1" customWidth="1"/>
    <col min="17" max="17" width="7.44140625" style="1" bestFit="1" customWidth="1"/>
    <col min="18" max="18" width="7" style="1" bestFit="1" customWidth="1"/>
    <col min="19" max="20" width="10.6640625" style="1" bestFit="1" customWidth="1"/>
    <col min="21" max="22" width="10.33203125" style="1" bestFit="1" customWidth="1"/>
    <col min="23" max="23" width="8.5546875" style="1" customWidth="1"/>
    <col min="24" max="24" width="7.6640625" style="1" customWidth="1"/>
    <col min="25" max="25" width="9" style="1" bestFit="1" customWidth="1"/>
    <col min="26" max="26" width="8" style="1" bestFit="1" customWidth="1"/>
    <col min="27" max="27" width="8.88671875" style="1" bestFit="1" customWidth="1"/>
    <col min="28" max="28" width="7.44140625" style="1" customWidth="1"/>
    <col min="29" max="29" width="7.6640625" style="1" bestFit="1" customWidth="1"/>
    <col min="30" max="30" width="7.88671875" style="1" bestFit="1" customWidth="1"/>
    <col min="31" max="31" width="9.6640625" style="1" bestFit="1" customWidth="1"/>
    <col min="32" max="37" width="11.5546875" style="1" bestFit="1" customWidth="1"/>
    <col min="38" max="38" width="11.6640625" style="1" bestFit="1" customWidth="1"/>
    <col min="39" max="16384" width="11.44140625" style="2"/>
  </cols>
  <sheetData>
    <row r="1" spans="1:38" ht="11.25" x14ac:dyDescent="0.15">
      <c r="A1" s="9" t="s">
        <v>99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8" ht="11.25" x14ac:dyDescent="0.15">
      <c r="A2" s="9" t="s">
        <v>100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8" ht="11.25" x14ac:dyDescent="0.15">
      <c r="A3" s="10" t="s">
        <v>101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8" ht="11.25" x14ac:dyDescent="0.15">
      <c r="A4" s="10" t="s">
        <v>102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8" s="3" customFormat="1" ht="86.4" x14ac:dyDescent="0.15">
      <c r="A5" s="6" t="s">
        <v>0</v>
      </c>
      <c r="B5" s="7" t="s">
        <v>1</v>
      </c>
      <c r="C5" s="7" t="s">
        <v>68</v>
      </c>
      <c r="D5" s="8" t="s">
        <v>87</v>
      </c>
      <c r="E5" s="8" t="s">
        <v>69</v>
      </c>
      <c r="F5" s="7" t="s">
        <v>2</v>
      </c>
      <c r="G5" s="7" t="s">
        <v>3</v>
      </c>
      <c r="H5" s="8" t="s">
        <v>88</v>
      </c>
      <c r="I5" s="8" t="s">
        <v>70</v>
      </c>
      <c r="J5" s="7" t="s">
        <v>4</v>
      </c>
      <c r="K5" s="7" t="s">
        <v>71</v>
      </c>
      <c r="L5" s="8" t="s">
        <v>89</v>
      </c>
      <c r="M5" s="8" t="s">
        <v>72</v>
      </c>
      <c r="N5" s="8" t="s">
        <v>73</v>
      </c>
      <c r="O5" s="7" t="s">
        <v>5</v>
      </c>
      <c r="P5" s="7" t="s">
        <v>74</v>
      </c>
      <c r="Q5" s="8" t="s">
        <v>90</v>
      </c>
      <c r="R5" s="8" t="s">
        <v>6</v>
      </c>
      <c r="S5" s="7" t="s">
        <v>91</v>
      </c>
      <c r="T5" s="7" t="s">
        <v>92</v>
      </c>
      <c r="U5" s="8" t="s">
        <v>93</v>
      </c>
      <c r="V5" s="8" t="s">
        <v>94</v>
      </c>
      <c r="W5" s="7" t="s">
        <v>95</v>
      </c>
      <c r="X5" s="7" t="s">
        <v>98</v>
      </c>
      <c r="Y5" s="8" t="s">
        <v>96</v>
      </c>
      <c r="Z5" s="7" t="s">
        <v>85</v>
      </c>
      <c r="AA5" s="7" t="s">
        <v>7</v>
      </c>
      <c r="AB5" s="8" t="s">
        <v>97</v>
      </c>
      <c r="AC5" s="8" t="s">
        <v>8</v>
      </c>
      <c r="AD5" s="8" t="s">
        <v>9</v>
      </c>
      <c r="AE5" s="7" t="s">
        <v>86</v>
      </c>
      <c r="AH5" s="4"/>
      <c r="AL5" s="4"/>
    </row>
    <row r="6" spans="1:38" ht="11.25" x14ac:dyDescent="0.15">
      <c r="A6" s="2" t="s">
        <v>76</v>
      </c>
      <c r="B6" s="5">
        <v>7475750.3999999994</v>
      </c>
      <c r="C6" s="5">
        <v>126120.43</v>
      </c>
      <c r="D6" s="5">
        <f>+B6+C6</f>
        <v>7601870.8299999991</v>
      </c>
      <c r="E6" s="5">
        <v>22599.42</v>
      </c>
      <c r="F6" s="5">
        <v>253624.28</v>
      </c>
      <c r="G6" s="5">
        <v>120072.39</v>
      </c>
      <c r="H6" s="5">
        <f>+F6+G6</f>
        <v>373696.67</v>
      </c>
      <c r="I6" s="5">
        <v>164.92</v>
      </c>
      <c r="J6" s="5">
        <v>1332736.1600000001</v>
      </c>
      <c r="K6" s="5">
        <v>28171.54</v>
      </c>
      <c r="L6" s="5">
        <f>+J6+K6</f>
        <v>1360907.7000000002</v>
      </c>
      <c r="M6" s="5">
        <v>413530.33</v>
      </c>
      <c r="N6" s="5">
        <v>2248.4</v>
      </c>
      <c r="O6" s="5">
        <v>190405.32</v>
      </c>
      <c r="P6" s="5">
        <v>5492.35</v>
      </c>
      <c r="Q6" s="5">
        <f>+O6+P6</f>
        <v>195897.67</v>
      </c>
      <c r="R6" s="5">
        <v>398.05</v>
      </c>
      <c r="S6" s="5">
        <v>190752.16999999998</v>
      </c>
      <c r="T6" s="5">
        <v>-33744.339999999997</v>
      </c>
      <c r="U6" s="5">
        <f>+S6+T6</f>
        <v>157007.82999999999</v>
      </c>
      <c r="V6" s="5">
        <v>80431.929999999993</v>
      </c>
      <c r="W6" s="5">
        <v>40849.81</v>
      </c>
      <c r="X6" s="5">
        <v>0</v>
      </c>
      <c r="Y6" s="5">
        <f>+W6+X6</f>
        <v>40849.81</v>
      </c>
      <c r="Z6" s="5">
        <v>128664.01000000001</v>
      </c>
      <c r="AA6" s="5">
        <v>30091.4</v>
      </c>
      <c r="AB6" s="5">
        <f>+Z6+AA6</f>
        <v>158755.41</v>
      </c>
      <c r="AC6" s="5">
        <v>0</v>
      </c>
      <c r="AD6" s="5">
        <v>1265694.8899999999</v>
      </c>
      <c r="AE6" s="5">
        <f>+D6+E6+H6+I6+L6+M6+N6+Q6+R6+U6+V6+Y6+AB6+AC6+AD6</f>
        <v>11674053.860000001</v>
      </c>
      <c r="AF6" s="5"/>
    </row>
    <row r="7" spans="1:38" ht="11.25" x14ac:dyDescent="0.15">
      <c r="A7" s="2" t="s">
        <v>77</v>
      </c>
      <c r="B7" s="5">
        <v>6748987.1799999997</v>
      </c>
      <c r="C7" s="5">
        <v>110925.2</v>
      </c>
      <c r="D7" s="5">
        <f t="shared" ref="D7:D70" si="0">+B7+C7</f>
        <v>6859912.3799999999</v>
      </c>
      <c r="E7" s="5">
        <v>21355.74</v>
      </c>
      <c r="F7" s="5">
        <v>227679.53</v>
      </c>
      <c r="G7" s="5">
        <v>105605.84</v>
      </c>
      <c r="H7" s="5">
        <f t="shared" ref="H7:H70" si="1">+F7+G7</f>
        <v>333285.37</v>
      </c>
      <c r="I7" s="5">
        <v>155.85</v>
      </c>
      <c r="J7" s="5">
        <v>1227578.8700000001</v>
      </c>
      <c r="K7" s="5">
        <v>24777.38</v>
      </c>
      <c r="L7" s="5">
        <f t="shared" ref="L7:L70" si="2">+J7+K7</f>
        <v>1252356.25</v>
      </c>
      <c r="M7" s="5">
        <v>391498.78</v>
      </c>
      <c r="N7" s="5">
        <v>2124.67</v>
      </c>
      <c r="O7" s="5">
        <v>447204.39</v>
      </c>
      <c r="P7" s="5">
        <v>12899.85</v>
      </c>
      <c r="Q7" s="5">
        <f t="shared" ref="Q7:Q70" si="3">+O7+P7</f>
        <v>460104.24</v>
      </c>
      <c r="R7" s="5">
        <v>363.46</v>
      </c>
      <c r="S7" s="5">
        <v>187049.39</v>
      </c>
      <c r="T7" s="5">
        <v>-29678.75</v>
      </c>
      <c r="U7" s="5">
        <f t="shared" ref="U7:U70" si="4">+S7+T7</f>
        <v>157370.64000000001</v>
      </c>
      <c r="V7" s="5">
        <v>158463.97</v>
      </c>
      <c r="W7" s="5">
        <v>22649.26</v>
      </c>
      <c r="X7" s="5">
        <v>0</v>
      </c>
      <c r="Y7" s="5">
        <f t="shared" ref="Y7:Y70" si="5">+W7+X7</f>
        <v>22649.26</v>
      </c>
      <c r="Z7" s="5">
        <v>119762.25</v>
      </c>
      <c r="AA7" s="5">
        <v>28132.190000000002</v>
      </c>
      <c r="AB7" s="5">
        <f t="shared" ref="AB7:AB70" si="6">+Z7+AA7</f>
        <v>147894.44</v>
      </c>
      <c r="AC7" s="5">
        <v>360001</v>
      </c>
      <c r="AD7" s="5">
        <v>1738462.2599999998</v>
      </c>
      <c r="AE7" s="5">
        <f t="shared" ref="AE7:AE70" si="7">+D7+E7+H7+I7+L7+M7+N7+Q7+R7+U7+V7+Y7+AB7+AC7+AD7</f>
        <v>11905998.310000001</v>
      </c>
      <c r="AF7" s="5"/>
    </row>
    <row r="8" spans="1:38" ht="11.25" x14ac:dyDescent="0.15">
      <c r="A8" s="2" t="s">
        <v>78</v>
      </c>
      <c r="B8" s="5">
        <v>5911633.8999999994</v>
      </c>
      <c r="C8" s="5">
        <v>100288.54</v>
      </c>
      <c r="D8" s="5">
        <f t="shared" si="0"/>
        <v>6011922.4399999995</v>
      </c>
      <c r="E8" s="5">
        <v>17690.5</v>
      </c>
      <c r="F8" s="5">
        <v>200803.65</v>
      </c>
      <c r="G8" s="5">
        <v>95479.25</v>
      </c>
      <c r="H8" s="5">
        <f t="shared" si="1"/>
        <v>296282.90000000002</v>
      </c>
      <c r="I8" s="5">
        <v>129.1</v>
      </c>
      <c r="J8" s="5">
        <v>1048626.5900000001</v>
      </c>
      <c r="K8" s="5">
        <v>22401.46</v>
      </c>
      <c r="L8" s="5">
        <f t="shared" si="2"/>
        <v>1071028.05</v>
      </c>
      <c r="M8" s="5">
        <v>323568.23</v>
      </c>
      <c r="N8" s="5">
        <v>1760.02</v>
      </c>
      <c r="O8" s="5">
        <v>130404.89</v>
      </c>
      <c r="P8" s="5">
        <v>3761.6</v>
      </c>
      <c r="Q8" s="5">
        <f t="shared" si="3"/>
        <v>134166.49</v>
      </c>
      <c r="R8" s="5">
        <v>313.94</v>
      </c>
      <c r="S8" s="5">
        <v>148026.29999999999</v>
      </c>
      <c r="T8" s="5">
        <v>-26832.85</v>
      </c>
      <c r="U8" s="5">
        <f t="shared" si="4"/>
        <v>121193.44999999998</v>
      </c>
      <c r="V8" s="5">
        <v>56004.130000000005</v>
      </c>
      <c r="W8" s="5">
        <v>14746.2</v>
      </c>
      <c r="X8" s="5">
        <v>0</v>
      </c>
      <c r="Y8" s="5">
        <f t="shared" si="5"/>
        <v>14746.2</v>
      </c>
      <c r="Z8" s="5">
        <v>101021.47</v>
      </c>
      <c r="AA8" s="5">
        <v>23601.53</v>
      </c>
      <c r="AB8" s="5">
        <f t="shared" si="6"/>
        <v>124623</v>
      </c>
      <c r="AC8" s="5">
        <v>8167</v>
      </c>
      <c r="AD8" s="5">
        <v>1068870.23</v>
      </c>
      <c r="AE8" s="5">
        <f t="shared" si="7"/>
        <v>9250465.6799999997</v>
      </c>
      <c r="AF8" s="5"/>
    </row>
    <row r="9" spans="1:38" ht="11.25" x14ac:dyDescent="0.15">
      <c r="A9" s="2" t="s">
        <v>79</v>
      </c>
      <c r="B9" s="5">
        <v>5543450.5899999999</v>
      </c>
      <c r="C9" s="5">
        <v>92690.92</v>
      </c>
      <c r="D9" s="5">
        <f t="shared" si="0"/>
        <v>5636141.5099999998</v>
      </c>
      <c r="E9" s="5">
        <v>17027.830000000002</v>
      </c>
      <c r="F9" s="5">
        <v>187703.93</v>
      </c>
      <c r="G9" s="5">
        <v>88245.98</v>
      </c>
      <c r="H9" s="5">
        <f t="shared" si="1"/>
        <v>275949.90999999997</v>
      </c>
      <c r="I9" s="5">
        <v>124.26</v>
      </c>
      <c r="J9" s="5">
        <v>1001400.55</v>
      </c>
      <c r="K9" s="5">
        <v>20704.38</v>
      </c>
      <c r="L9" s="5">
        <f t="shared" si="2"/>
        <v>1022104.93</v>
      </c>
      <c r="M9" s="5">
        <v>311785.21000000002</v>
      </c>
      <c r="N9" s="5">
        <v>1694.09</v>
      </c>
      <c r="O9" s="5">
        <v>365524.47999999998</v>
      </c>
      <c r="P9" s="5">
        <v>10543.75</v>
      </c>
      <c r="Q9" s="5">
        <f t="shared" si="3"/>
        <v>376068.23</v>
      </c>
      <c r="R9" s="5">
        <v>296.83</v>
      </c>
      <c r="S9" s="5">
        <v>145696.14000000001</v>
      </c>
      <c r="T9" s="5">
        <v>-24800.05</v>
      </c>
      <c r="U9" s="5">
        <f t="shared" si="4"/>
        <v>120896.09000000001</v>
      </c>
      <c r="V9" s="5">
        <v>99298.37</v>
      </c>
      <c r="W9" s="5">
        <v>95259.209999999992</v>
      </c>
      <c r="X9" s="5">
        <v>0</v>
      </c>
      <c r="Y9" s="5">
        <f t="shared" si="5"/>
        <v>95259.209999999992</v>
      </c>
      <c r="Z9" s="5">
        <v>96812.61</v>
      </c>
      <c r="AA9" s="5">
        <v>22693.33</v>
      </c>
      <c r="AB9" s="5">
        <f t="shared" si="6"/>
        <v>119505.94</v>
      </c>
      <c r="AC9" s="5">
        <v>0</v>
      </c>
      <c r="AD9" s="5">
        <v>667755</v>
      </c>
      <c r="AE9" s="5">
        <f t="shared" si="7"/>
        <v>8743907.4100000001</v>
      </c>
      <c r="AF9" s="5"/>
    </row>
    <row r="10" spans="1:38" ht="11.25" x14ac:dyDescent="0.15">
      <c r="A10" s="2" t="s">
        <v>80</v>
      </c>
      <c r="B10" s="5">
        <v>5285308.6100000003</v>
      </c>
      <c r="C10" s="5">
        <v>88132.35</v>
      </c>
      <c r="D10" s="5">
        <f t="shared" si="0"/>
        <v>5373440.96</v>
      </c>
      <c r="E10" s="5">
        <v>16313.59</v>
      </c>
      <c r="F10" s="5">
        <v>178856.77000000002</v>
      </c>
      <c r="G10" s="5">
        <v>83906.01</v>
      </c>
      <c r="H10" s="5">
        <f t="shared" si="1"/>
        <v>262762.78000000003</v>
      </c>
      <c r="I10" s="5">
        <v>119.05</v>
      </c>
      <c r="J10" s="5">
        <v>918417.2</v>
      </c>
      <c r="K10" s="5">
        <v>19686.13</v>
      </c>
      <c r="L10" s="5">
        <f t="shared" si="2"/>
        <v>938103.33</v>
      </c>
      <c r="M10" s="5">
        <v>298766.28000000003</v>
      </c>
      <c r="N10" s="5">
        <v>1623.03</v>
      </c>
      <c r="O10" s="5">
        <v>0</v>
      </c>
      <c r="P10" s="5">
        <v>0</v>
      </c>
      <c r="Q10" s="5">
        <f t="shared" si="3"/>
        <v>0</v>
      </c>
      <c r="R10" s="5">
        <v>280.25</v>
      </c>
      <c r="S10" s="5">
        <v>139838.56</v>
      </c>
      <c r="T10" s="5">
        <v>-23580.38</v>
      </c>
      <c r="U10" s="5">
        <f t="shared" si="4"/>
        <v>116258.18</v>
      </c>
      <c r="V10" s="5">
        <v>159775.91999999998</v>
      </c>
      <c r="W10" s="5">
        <v>82048.3</v>
      </c>
      <c r="X10" s="5">
        <v>0</v>
      </c>
      <c r="Y10" s="5">
        <f t="shared" si="5"/>
        <v>82048.3</v>
      </c>
      <c r="Z10" s="5">
        <v>90237.23000000001</v>
      </c>
      <c r="AA10" s="5">
        <v>21061.88</v>
      </c>
      <c r="AB10" s="5">
        <f t="shared" si="6"/>
        <v>111299.11000000002</v>
      </c>
      <c r="AC10" s="5">
        <v>41199</v>
      </c>
      <c r="AD10" s="5">
        <v>1861634.18</v>
      </c>
      <c r="AE10" s="5">
        <f t="shared" si="7"/>
        <v>9263623.9600000009</v>
      </c>
      <c r="AF10" s="5"/>
    </row>
    <row r="11" spans="1:38" ht="11.25" x14ac:dyDescent="0.15">
      <c r="A11" s="2" t="s">
        <v>81</v>
      </c>
      <c r="B11" s="5">
        <v>4827543.49</v>
      </c>
      <c r="C11" s="5">
        <v>82054.259999999995</v>
      </c>
      <c r="D11" s="5">
        <f t="shared" si="0"/>
        <v>4909597.75</v>
      </c>
      <c r="E11" s="5">
        <v>14395.4</v>
      </c>
      <c r="F11" s="5">
        <v>164048.65000000002</v>
      </c>
      <c r="G11" s="5">
        <v>78119.39</v>
      </c>
      <c r="H11" s="5">
        <f t="shared" si="1"/>
        <v>242168.04000000004</v>
      </c>
      <c r="I11" s="5">
        <v>105.05</v>
      </c>
      <c r="J11" s="5">
        <v>857414.81</v>
      </c>
      <c r="K11" s="5">
        <v>18328.47</v>
      </c>
      <c r="L11" s="5">
        <f t="shared" si="2"/>
        <v>875743.28</v>
      </c>
      <c r="M11" s="5">
        <v>263259.96999999997</v>
      </c>
      <c r="N11" s="5">
        <v>1432.19</v>
      </c>
      <c r="O11" s="5">
        <v>0</v>
      </c>
      <c r="P11" s="5">
        <v>0</v>
      </c>
      <c r="Q11" s="5">
        <f t="shared" si="3"/>
        <v>0</v>
      </c>
      <c r="R11" s="5">
        <v>256.33999999999997</v>
      </c>
      <c r="S11" s="5">
        <v>120105.94</v>
      </c>
      <c r="T11" s="5">
        <v>-21954.15</v>
      </c>
      <c r="U11" s="5">
        <f t="shared" si="4"/>
        <v>98151.790000000008</v>
      </c>
      <c r="V11" s="5">
        <v>39396.800000000003</v>
      </c>
      <c r="W11" s="5">
        <v>76819.53</v>
      </c>
      <c r="X11" s="5">
        <v>0</v>
      </c>
      <c r="Y11" s="5">
        <f t="shared" si="5"/>
        <v>76819.53</v>
      </c>
      <c r="Z11" s="5">
        <v>82450.58</v>
      </c>
      <c r="AA11" s="5">
        <v>19262.580000000002</v>
      </c>
      <c r="AB11" s="5">
        <f t="shared" si="6"/>
        <v>101713.16</v>
      </c>
      <c r="AC11" s="5">
        <v>0</v>
      </c>
      <c r="AD11" s="5">
        <v>954986.99</v>
      </c>
      <c r="AE11" s="5">
        <f t="shared" si="7"/>
        <v>7578026.290000001</v>
      </c>
      <c r="AF11" s="5"/>
    </row>
    <row r="12" spans="1:38" ht="11.25" x14ac:dyDescent="0.15">
      <c r="A12" s="2" t="s">
        <v>82</v>
      </c>
      <c r="B12" s="5">
        <v>6434573.8300000001</v>
      </c>
      <c r="C12" s="5">
        <v>109405.68</v>
      </c>
      <c r="D12" s="5">
        <f t="shared" si="0"/>
        <v>6543979.5099999998</v>
      </c>
      <c r="E12" s="5">
        <v>19175.57</v>
      </c>
      <c r="F12" s="5">
        <v>218674.51</v>
      </c>
      <c r="G12" s="5">
        <v>104159.18</v>
      </c>
      <c r="H12" s="5">
        <f t="shared" si="1"/>
        <v>322833.69</v>
      </c>
      <c r="I12" s="5">
        <v>139.94</v>
      </c>
      <c r="J12" s="5">
        <v>1141478.49</v>
      </c>
      <c r="K12" s="5">
        <v>24437.96</v>
      </c>
      <c r="L12" s="5">
        <f t="shared" si="2"/>
        <v>1165916.45</v>
      </c>
      <c r="M12" s="5">
        <v>350669.62</v>
      </c>
      <c r="N12" s="5">
        <v>1907.76</v>
      </c>
      <c r="O12" s="5">
        <v>251232.88</v>
      </c>
      <c r="P12" s="5">
        <v>7246.95</v>
      </c>
      <c r="Q12" s="5">
        <f t="shared" si="3"/>
        <v>258479.83000000002</v>
      </c>
      <c r="R12" s="5">
        <v>341.55</v>
      </c>
      <c r="S12" s="5">
        <v>159894.64000000001</v>
      </c>
      <c r="T12" s="5">
        <v>-29272.19</v>
      </c>
      <c r="U12" s="5">
        <f t="shared" si="4"/>
        <v>130622.45000000001</v>
      </c>
      <c r="V12" s="5">
        <v>107669.23000000001</v>
      </c>
      <c r="W12" s="5">
        <v>40464.83</v>
      </c>
      <c r="X12" s="5">
        <v>0</v>
      </c>
      <c r="Y12" s="5">
        <f t="shared" si="5"/>
        <v>40464.83</v>
      </c>
      <c r="Z12" s="5">
        <v>109787.38999999998</v>
      </c>
      <c r="AA12" s="5">
        <v>25644.839999999997</v>
      </c>
      <c r="AB12" s="5">
        <f t="shared" si="6"/>
        <v>135432.22999999998</v>
      </c>
      <c r="AC12" s="5">
        <v>0</v>
      </c>
      <c r="AD12" s="5">
        <v>2097656.7399999998</v>
      </c>
      <c r="AE12" s="5">
        <f t="shared" si="7"/>
        <v>11175289.400000002</v>
      </c>
      <c r="AF12" s="5"/>
    </row>
    <row r="13" spans="1:38" ht="11.25" x14ac:dyDescent="0.15">
      <c r="A13" s="2" t="s">
        <v>83</v>
      </c>
      <c r="B13" s="5">
        <v>4989865.41</v>
      </c>
      <c r="C13" s="5">
        <v>85093.3</v>
      </c>
      <c r="D13" s="5">
        <f t="shared" si="0"/>
        <v>5074958.71</v>
      </c>
      <c r="E13" s="5">
        <v>14788.45</v>
      </c>
      <c r="F13" s="5">
        <v>169687.62</v>
      </c>
      <c r="G13" s="5">
        <v>81012.7</v>
      </c>
      <c r="H13" s="5">
        <f t="shared" si="1"/>
        <v>250700.32</v>
      </c>
      <c r="I13" s="5">
        <v>107.92</v>
      </c>
      <c r="J13" s="5">
        <v>883169.95</v>
      </c>
      <c r="K13" s="5">
        <v>19007.3</v>
      </c>
      <c r="L13" s="5">
        <f t="shared" si="2"/>
        <v>902177.25</v>
      </c>
      <c r="M13" s="5">
        <v>270377.71999999997</v>
      </c>
      <c r="N13" s="5">
        <v>1471.29</v>
      </c>
      <c r="O13" s="5">
        <v>289414.48</v>
      </c>
      <c r="P13" s="5">
        <v>8348.32</v>
      </c>
      <c r="Q13" s="5">
        <f t="shared" si="3"/>
        <v>297762.8</v>
      </c>
      <c r="R13" s="5">
        <v>264.52000000000004</v>
      </c>
      <c r="S13" s="5">
        <v>122722.16</v>
      </c>
      <c r="T13" s="5">
        <v>-22767.26</v>
      </c>
      <c r="U13" s="5">
        <f t="shared" si="4"/>
        <v>99954.900000000009</v>
      </c>
      <c r="V13" s="5">
        <v>72246.67</v>
      </c>
      <c r="W13" s="5">
        <v>0</v>
      </c>
      <c r="X13" s="5">
        <v>0</v>
      </c>
      <c r="Y13" s="5">
        <f t="shared" si="5"/>
        <v>0</v>
      </c>
      <c r="Z13" s="5">
        <v>84832.75</v>
      </c>
      <c r="AA13" s="5">
        <v>19805.349999999999</v>
      </c>
      <c r="AB13" s="5">
        <f t="shared" si="6"/>
        <v>104638.1</v>
      </c>
      <c r="AC13" s="5">
        <v>0</v>
      </c>
      <c r="AD13" s="5">
        <v>1611411.3199999998</v>
      </c>
      <c r="AE13" s="5">
        <f t="shared" si="7"/>
        <v>8700859.9699999988</v>
      </c>
      <c r="AF13" s="5"/>
    </row>
    <row r="14" spans="1:38" ht="11.25" x14ac:dyDescent="0.15">
      <c r="A14" s="2" t="s">
        <v>84</v>
      </c>
      <c r="B14" s="5">
        <v>9734089.2599999998</v>
      </c>
      <c r="C14" s="5">
        <v>165628.04</v>
      </c>
      <c r="D14" s="5">
        <f t="shared" si="0"/>
        <v>9899717.2999999989</v>
      </c>
      <c r="E14" s="5">
        <v>28968.959999999999</v>
      </c>
      <c r="F14" s="5">
        <v>330859.53999999998</v>
      </c>
      <c r="G14" s="5">
        <v>157685.43</v>
      </c>
      <c r="H14" s="5">
        <f t="shared" si="1"/>
        <v>488544.97</v>
      </c>
      <c r="I14" s="5">
        <v>211.4</v>
      </c>
      <c r="J14" s="5">
        <v>1713352.34</v>
      </c>
      <c r="K14" s="5">
        <v>36996.36</v>
      </c>
      <c r="L14" s="5">
        <f t="shared" si="2"/>
        <v>1750348.7000000002</v>
      </c>
      <c r="M14" s="5">
        <v>529733.88</v>
      </c>
      <c r="N14" s="5">
        <v>2882.1</v>
      </c>
      <c r="O14" s="5">
        <v>383350.7</v>
      </c>
      <c r="P14" s="5">
        <v>11057.96</v>
      </c>
      <c r="Q14" s="5">
        <f t="shared" si="3"/>
        <v>394408.66000000003</v>
      </c>
      <c r="R14" s="5">
        <v>515.51</v>
      </c>
      <c r="S14" s="5">
        <v>241174.51</v>
      </c>
      <c r="T14" s="5">
        <v>-44314.85</v>
      </c>
      <c r="U14" s="5">
        <f t="shared" si="4"/>
        <v>196859.66</v>
      </c>
      <c r="V14" s="5">
        <v>178610.36</v>
      </c>
      <c r="W14" s="5">
        <v>36882.14</v>
      </c>
      <c r="X14" s="5">
        <v>0</v>
      </c>
      <c r="Y14" s="5">
        <f t="shared" si="5"/>
        <v>36882.14</v>
      </c>
      <c r="Z14" s="5">
        <v>165167.9</v>
      </c>
      <c r="AA14" s="5">
        <v>38542.75</v>
      </c>
      <c r="AB14" s="5">
        <f t="shared" si="6"/>
        <v>203710.65</v>
      </c>
      <c r="AC14" s="5">
        <v>0</v>
      </c>
      <c r="AD14" s="5">
        <v>2722578.51</v>
      </c>
      <c r="AE14" s="5">
        <f t="shared" si="7"/>
        <v>16433972.800000003</v>
      </c>
      <c r="AF14" s="5"/>
    </row>
    <row r="15" spans="1:38" ht="11.25" x14ac:dyDescent="0.15">
      <c r="A15" s="2" t="s">
        <v>10</v>
      </c>
      <c r="B15" s="5">
        <v>8080534.1500000004</v>
      </c>
      <c r="C15" s="5">
        <v>135237.57</v>
      </c>
      <c r="D15" s="5">
        <f t="shared" si="0"/>
        <v>8215771.7200000007</v>
      </c>
      <c r="E15" s="5">
        <v>24780.51</v>
      </c>
      <c r="F15" s="5">
        <v>273665.53000000003</v>
      </c>
      <c r="G15" s="5">
        <v>128752.33</v>
      </c>
      <c r="H15" s="5">
        <f t="shared" si="1"/>
        <v>402417.86000000004</v>
      </c>
      <c r="I15" s="5">
        <v>180.84</v>
      </c>
      <c r="J15" s="5">
        <v>1457565.17</v>
      </c>
      <c r="K15" s="5">
        <v>30208.03</v>
      </c>
      <c r="L15" s="5">
        <f t="shared" si="2"/>
        <v>1487773.2</v>
      </c>
      <c r="M15" s="5">
        <v>453709.15</v>
      </c>
      <c r="N15" s="5">
        <v>2465.4</v>
      </c>
      <c r="O15" s="5">
        <v>477595.67000000004</v>
      </c>
      <c r="P15" s="5">
        <v>13776.51</v>
      </c>
      <c r="Q15" s="5">
        <f t="shared" si="3"/>
        <v>491372.18000000005</v>
      </c>
      <c r="R15" s="5">
        <v>432.42</v>
      </c>
      <c r="S15" s="5">
        <v>211738.41999999998</v>
      </c>
      <c r="T15" s="5">
        <v>-36183.69</v>
      </c>
      <c r="U15" s="5">
        <f t="shared" si="4"/>
        <v>175554.72999999998</v>
      </c>
      <c r="V15" s="5">
        <v>149997.12</v>
      </c>
      <c r="W15" s="5">
        <v>116550.25</v>
      </c>
      <c r="X15" s="5">
        <v>0</v>
      </c>
      <c r="Y15" s="5">
        <f t="shared" si="5"/>
        <v>116550.25</v>
      </c>
      <c r="Z15" s="5">
        <v>140899.35</v>
      </c>
      <c r="AA15" s="5">
        <v>33019.440000000002</v>
      </c>
      <c r="AB15" s="5">
        <f t="shared" si="6"/>
        <v>173918.79</v>
      </c>
      <c r="AC15" s="5">
        <v>0</v>
      </c>
      <c r="AD15" s="5">
        <v>2231098.0900000003</v>
      </c>
      <c r="AE15" s="5">
        <f t="shared" si="7"/>
        <v>13926022.259999998</v>
      </c>
      <c r="AF15" s="5"/>
    </row>
    <row r="16" spans="1:38" ht="11.25" x14ac:dyDescent="0.15">
      <c r="A16" s="2" t="s">
        <v>11</v>
      </c>
      <c r="B16" s="5">
        <v>23401662.899999999</v>
      </c>
      <c r="C16" s="5">
        <v>393556.53</v>
      </c>
      <c r="D16" s="5">
        <f t="shared" si="0"/>
        <v>23795219.43</v>
      </c>
      <c r="E16" s="5">
        <v>71148</v>
      </c>
      <c r="F16" s="5">
        <v>793384.94</v>
      </c>
      <c r="G16" s="5">
        <v>374683.73</v>
      </c>
      <c r="H16" s="5">
        <f t="shared" si="1"/>
        <v>1168068.67</v>
      </c>
      <c r="I16" s="5">
        <v>519.21</v>
      </c>
      <c r="J16" s="5">
        <v>4179184.4000000004</v>
      </c>
      <c r="K16" s="5">
        <v>87908.78</v>
      </c>
      <c r="L16" s="5">
        <f t="shared" si="2"/>
        <v>4267093.1800000006</v>
      </c>
      <c r="M16" s="5">
        <v>1302193.1000000001</v>
      </c>
      <c r="N16" s="5">
        <v>7078.46</v>
      </c>
      <c r="O16" s="5">
        <v>893561.12000000011</v>
      </c>
      <c r="P16" s="5">
        <v>25775.26</v>
      </c>
      <c r="Q16" s="5">
        <f t="shared" si="3"/>
        <v>919336.38000000012</v>
      </c>
      <c r="R16" s="5">
        <v>1247.53</v>
      </c>
      <c r="S16" s="5">
        <v>603386.17999999993</v>
      </c>
      <c r="T16" s="5">
        <v>-105298.59</v>
      </c>
      <c r="U16" s="5">
        <f t="shared" si="4"/>
        <v>498087.58999999997</v>
      </c>
      <c r="V16" s="5">
        <v>330047.40999999997</v>
      </c>
      <c r="W16" s="5">
        <v>123953.68000000001</v>
      </c>
      <c r="X16" s="5">
        <v>0</v>
      </c>
      <c r="Y16" s="5">
        <f t="shared" si="5"/>
        <v>123953.68000000001</v>
      </c>
      <c r="Z16" s="5">
        <v>404101.12</v>
      </c>
      <c r="AA16" s="5">
        <v>94553.35</v>
      </c>
      <c r="AB16" s="5">
        <f t="shared" si="6"/>
        <v>498654.47</v>
      </c>
      <c r="AC16" s="5">
        <v>4414731</v>
      </c>
      <c r="AD16" s="5">
        <v>3887361.29</v>
      </c>
      <c r="AE16" s="5">
        <f t="shared" si="7"/>
        <v>41284739.399999999</v>
      </c>
      <c r="AF16" s="5"/>
    </row>
    <row r="17" spans="1:32" s="2" customFormat="1" ht="11.25" x14ac:dyDescent="0.15">
      <c r="A17" s="2" t="s">
        <v>12</v>
      </c>
      <c r="B17" s="5">
        <v>4902001</v>
      </c>
      <c r="C17" s="5">
        <v>83573.78</v>
      </c>
      <c r="D17" s="5">
        <f t="shared" si="0"/>
        <v>4985574.78</v>
      </c>
      <c r="E17" s="5">
        <v>14534.91</v>
      </c>
      <c r="F17" s="5">
        <v>166690.37000000002</v>
      </c>
      <c r="G17" s="5">
        <v>79566.039999999994</v>
      </c>
      <c r="H17" s="5">
        <f t="shared" si="1"/>
        <v>246256.41000000003</v>
      </c>
      <c r="I17" s="5">
        <v>106.07</v>
      </c>
      <c r="J17" s="5">
        <v>865578.58000000007</v>
      </c>
      <c r="K17" s="5">
        <v>18667.89</v>
      </c>
      <c r="L17" s="5">
        <f t="shared" si="2"/>
        <v>884246.47000000009</v>
      </c>
      <c r="M17" s="5">
        <v>265747.73</v>
      </c>
      <c r="N17" s="5">
        <v>1446.07</v>
      </c>
      <c r="O17" s="5">
        <v>153176.29999999999</v>
      </c>
      <c r="P17" s="5">
        <v>4418.45</v>
      </c>
      <c r="Q17" s="5">
        <f t="shared" si="3"/>
        <v>157594.75</v>
      </c>
      <c r="R17" s="5">
        <v>259.71000000000004</v>
      </c>
      <c r="S17" s="5">
        <v>120650.97</v>
      </c>
      <c r="T17" s="5">
        <v>-22360.7</v>
      </c>
      <c r="U17" s="5">
        <f t="shared" si="4"/>
        <v>98290.27</v>
      </c>
      <c r="V17" s="5">
        <v>58948</v>
      </c>
      <c r="W17" s="5">
        <v>13746.14</v>
      </c>
      <c r="X17" s="5">
        <v>0</v>
      </c>
      <c r="Y17" s="5">
        <f t="shared" si="5"/>
        <v>13746.14</v>
      </c>
      <c r="Z17" s="5">
        <v>83228.390000000014</v>
      </c>
      <c r="AA17" s="5">
        <v>19425.78</v>
      </c>
      <c r="AB17" s="5">
        <f t="shared" si="6"/>
        <v>102654.17000000001</v>
      </c>
      <c r="AC17" s="5">
        <v>0</v>
      </c>
      <c r="AD17" s="5">
        <v>1894201.51</v>
      </c>
      <c r="AE17" s="5">
        <f t="shared" si="7"/>
        <v>8723606.9900000002</v>
      </c>
      <c r="AF17" s="5"/>
    </row>
    <row r="18" spans="1:32" s="2" customFormat="1" ht="11.25" x14ac:dyDescent="0.15">
      <c r="A18" s="2" t="s">
        <v>13</v>
      </c>
      <c r="B18" s="5">
        <v>4680211.9000000004</v>
      </c>
      <c r="C18" s="5">
        <v>79015.210000000006</v>
      </c>
      <c r="D18" s="5">
        <f t="shared" si="0"/>
        <v>4759227.1100000003</v>
      </c>
      <c r="E18" s="5">
        <v>14129.83</v>
      </c>
      <c r="F18" s="5">
        <v>158807.22</v>
      </c>
      <c r="G18" s="5">
        <v>75226.080000000002</v>
      </c>
      <c r="H18" s="5">
        <f t="shared" si="1"/>
        <v>234033.3</v>
      </c>
      <c r="I18" s="5">
        <v>103.11</v>
      </c>
      <c r="J18" s="5">
        <v>829734.97</v>
      </c>
      <c r="K18" s="5">
        <v>17649.64</v>
      </c>
      <c r="L18" s="5">
        <f t="shared" si="2"/>
        <v>847384.61</v>
      </c>
      <c r="M18" s="5">
        <v>258537.45</v>
      </c>
      <c r="N18" s="5">
        <v>1405.77</v>
      </c>
      <c r="O18" s="5">
        <v>162098.22</v>
      </c>
      <c r="P18" s="5">
        <v>4675.8100000000004</v>
      </c>
      <c r="Q18" s="5">
        <f t="shared" si="3"/>
        <v>166774.03</v>
      </c>
      <c r="R18" s="5">
        <v>248.79000000000002</v>
      </c>
      <c r="S18" s="5">
        <v>119099.26</v>
      </c>
      <c r="T18" s="5">
        <v>-21141.03</v>
      </c>
      <c r="U18" s="5">
        <f t="shared" si="4"/>
        <v>97958.23</v>
      </c>
      <c r="V18" s="5">
        <v>73161.84</v>
      </c>
      <c r="W18" s="5">
        <v>28178.52</v>
      </c>
      <c r="X18" s="5">
        <v>-2561.1799999999998</v>
      </c>
      <c r="Y18" s="5">
        <f t="shared" si="5"/>
        <v>25617.34</v>
      </c>
      <c r="Z18" s="5">
        <v>80224.2</v>
      </c>
      <c r="AA18" s="5">
        <v>18749.14</v>
      </c>
      <c r="AB18" s="5">
        <f t="shared" si="6"/>
        <v>98973.34</v>
      </c>
      <c r="AC18" s="5">
        <v>50727</v>
      </c>
      <c r="AD18" s="5">
        <v>1173702.6599999999</v>
      </c>
      <c r="AE18" s="5">
        <f t="shared" si="7"/>
        <v>7801984.4100000011</v>
      </c>
      <c r="AF18" s="5"/>
    </row>
    <row r="19" spans="1:32" s="2" customFormat="1" ht="11.25" x14ac:dyDescent="0.15">
      <c r="A19" s="2" t="s">
        <v>14</v>
      </c>
      <c r="B19" s="5">
        <v>3569260.0299999993</v>
      </c>
      <c r="C19" s="5">
        <v>60780.93</v>
      </c>
      <c r="D19" s="5">
        <f t="shared" si="0"/>
        <v>3630040.9599999995</v>
      </c>
      <c r="E19" s="5">
        <v>10606.3</v>
      </c>
      <c r="F19" s="5">
        <v>121339.91</v>
      </c>
      <c r="G19" s="5">
        <v>57866.21</v>
      </c>
      <c r="H19" s="5">
        <f t="shared" si="1"/>
        <v>179206.12</v>
      </c>
      <c r="I19" s="5">
        <v>77.400000000000006</v>
      </c>
      <c r="J19" s="5">
        <v>631577.52</v>
      </c>
      <c r="K19" s="5">
        <v>13576.64</v>
      </c>
      <c r="L19" s="5">
        <f t="shared" si="2"/>
        <v>645154.16</v>
      </c>
      <c r="M19" s="5">
        <v>193937.12</v>
      </c>
      <c r="N19" s="5">
        <v>1055.21</v>
      </c>
      <c r="O19" s="5">
        <v>29398.739999999998</v>
      </c>
      <c r="P19" s="5">
        <v>848.02</v>
      </c>
      <c r="Q19" s="5">
        <f t="shared" si="3"/>
        <v>30246.76</v>
      </c>
      <c r="R19" s="5">
        <v>189.26000000000002</v>
      </c>
      <c r="S19" s="5">
        <v>88213.95</v>
      </c>
      <c r="T19" s="5">
        <v>-16262.33</v>
      </c>
      <c r="U19" s="5">
        <f t="shared" si="4"/>
        <v>71951.62</v>
      </c>
      <c r="V19" s="5">
        <v>13413.849999999999</v>
      </c>
      <c r="W19" s="5">
        <v>0</v>
      </c>
      <c r="X19" s="5">
        <v>0</v>
      </c>
      <c r="Y19" s="5">
        <f t="shared" si="5"/>
        <v>0</v>
      </c>
      <c r="Z19" s="5">
        <v>60733.39</v>
      </c>
      <c r="AA19" s="5">
        <v>14180.35</v>
      </c>
      <c r="AB19" s="5">
        <f t="shared" si="6"/>
        <v>74913.740000000005</v>
      </c>
      <c r="AC19" s="5">
        <v>2830</v>
      </c>
      <c r="AD19" s="5">
        <v>507353.97000000003</v>
      </c>
      <c r="AE19" s="5">
        <f t="shared" si="7"/>
        <v>5360976.4699999988</v>
      </c>
      <c r="AF19" s="5"/>
    </row>
    <row r="20" spans="1:32" s="2" customFormat="1" ht="11.25" x14ac:dyDescent="0.15">
      <c r="A20" s="2" t="s">
        <v>15</v>
      </c>
      <c r="B20" s="5">
        <v>3939114.05</v>
      </c>
      <c r="C20" s="5">
        <v>66859.02</v>
      </c>
      <c r="D20" s="5">
        <f t="shared" si="0"/>
        <v>4005973.07</v>
      </c>
      <c r="E20" s="5">
        <v>11776.87</v>
      </c>
      <c r="F20" s="5">
        <v>133816.72</v>
      </c>
      <c r="G20" s="5">
        <v>63652.84</v>
      </c>
      <c r="H20" s="5">
        <f t="shared" si="1"/>
        <v>197469.56</v>
      </c>
      <c r="I20" s="5">
        <v>85.94</v>
      </c>
      <c r="J20" s="5">
        <v>697811.34</v>
      </c>
      <c r="K20" s="5">
        <v>14934.31</v>
      </c>
      <c r="L20" s="5">
        <f t="shared" si="2"/>
        <v>712745.65</v>
      </c>
      <c r="M20" s="5">
        <v>215396.54</v>
      </c>
      <c r="N20" s="5">
        <v>1171.67</v>
      </c>
      <c r="O20" s="5">
        <v>23920.639999999999</v>
      </c>
      <c r="P20" s="5">
        <v>690</v>
      </c>
      <c r="Q20" s="5">
        <f t="shared" si="3"/>
        <v>24610.639999999999</v>
      </c>
      <c r="R20" s="5">
        <v>209.09</v>
      </c>
      <c r="S20" s="5">
        <v>98460.25</v>
      </c>
      <c r="T20" s="5">
        <v>-17888.560000000001</v>
      </c>
      <c r="U20" s="5">
        <f t="shared" si="4"/>
        <v>80571.69</v>
      </c>
      <c r="V20" s="5">
        <v>10777.16</v>
      </c>
      <c r="W20" s="5">
        <v>4749.72</v>
      </c>
      <c r="X20" s="5">
        <v>0</v>
      </c>
      <c r="Y20" s="5">
        <f t="shared" si="5"/>
        <v>4749.72</v>
      </c>
      <c r="Z20" s="5">
        <v>67233.02</v>
      </c>
      <c r="AA20" s="5">
        <v>15704.45</v>
      </c>
      <c r="AB20" s="5">
        <f t="shared" si="6"/>
        <v>82937.47</v>
      </c>
      <c r="AC20" s="5">
        <v>0</v>
      </c>
      <c r="AD20" s="5">
        <v>464925.7</v>
      </c>
      <c r="AE20" s="5">
        <f t="shared" si="7"/>
        <v>5813400.7700000005</v>
      </c>
      <c r="AF20" s="5"/>
    </row>
    <row r="21" spans="1:32" s="2" customFormat="1" ht="11.25" x14ac:dyDescent="0.15">
      <c r="A21" s="2" t="s">
        <v>16</v>
      </c>
      <c r="B21" s="5">
        <v>43361187.200000003</v>
      </c>
      <c r="C21" s="5">
        <v>700500.23</v>
      </c>
      <c r="D21" s="5">
        <f t="shared" si="0"/>
        <v>44061687.43</v>
      </c>
      <c r="E21" s="5">
        <v>141163.53</v>
      </c>
      <c r="F21" s="5">
        <v>1457458.78</v>
      </c>
      <c r="G21" s="5">
        <v>666908.11</v>
      </c>
      <c r="H21" s="5">
        <f t="shared" si="1"/>
        <v>2124366.89</v>
      </c>
      <c r="I21" s="5">
        <v>1030.1600000000001</v>
      </c>
      <c r="J21" s="5">
        <v>7967743.1500000004</v>
      </c>
      <c r="K21" s="5">
        <v>156470.82999999999</v>
      </c>
      <c r="L21" s="5">
        <f t="shared" si="2"/>
        <v>8124213.9800000004</v>
      </c>
      <c r="M21" s="5">
        <v>2590721.81</v>
      </c>
      <c r="N21" s="5">
        <v>14044.26</v>
      </c>
      <c r="O21" s="5">
        <v>0</v>
      </c>
      <c r="P21" s="5">
        <v>0</v>
      </c>
      <c r="Q21" s="5">
        <f t="shared" si="3"/>
        <v>0</v>
      </c>
      <c r="R21" s="5">
        <v>2350.4699999999998</v>
      </c>
      <c r="S21" s="5">
        <v>1263192.69</v>
      </c>
      <c r="T21" s="5">
        <v>-187423.35999999999</v>
      </c>
      <c r="U21" s="5">
        <f t="shared" si="4"/>
        <v>1075769.33</v>
      </c>
      <c r="V21" s="5">
        <v>1078241.0699999998</v>
      </c>
      <c r="W21" s="5">
        <v>391575.03</v>
      </c>
      <c r="X21" s="5">
        <v>0</v>
      </c>
      <c r="Y21" s="5">
        <f t="shared" si="5"/>
        <v>391575.03</v>
      </c>
      <c r="Z21" s="5">
        <v>783153.79</v>
      </c>
      <c r="AA21" s="5">
        <v>184403.95</v>
      </c>
      <c r="AB21" s="5">
        <f t="shared" si="6"/>
        <v>967557.74</v>
      </c>
      <c r="AC21" s="5">
        <v>2285856</v>
      </c>
      <c r="AD21" s="5">
        <v>10128113.350000001</v>
      </c>
      <c r="AE21" s="5">
        <f t="shared" si="7"/>
        <v>72986691.049999997</v>
      </c>
      <c r="AF21" s="5"/>
    </row>
    <row r="22" spans="1:32" s="2" customFormat="1" ht="11.25" x14ac:dyDescent="0.15">
      <c r="A22" s="2" t="s">
        <v>17</v>
      </c>
      <c r="B22" s="5">
        <v>5014413.51</v>
      </c>
      <c r="C22" s="5">
        <v>85093.3</v>
      </c>
      <c r="D22" s="5">
        <f t="shared" si="0"/>
        <v>5099506.8099999996</v>
      </c>
      <c r="E22" s="5">
        <v>14997.21</v>
      </c>
      <c r="F22" s="5">
        <v>170338.6</v>
      </c>
      <c r="G22" s="5">
        <v>81012.7</v>
      </c>
      <c r="H22" s="5">
        <f t="shared" si="1"/>
        <v>251351.3</v>
      </c>
      <c r="I22" s="5">
        <v>109.44</v>
      </c>
      <c r="J22" s="5">
        <v>891213.42999999993</v>
      </c>
      <c r="K22" s="5">
        <v>19007.3</v>
      </c>
      <c r="L22" s="5">
        <f t="shared" si="2"/>
        <v>910220.73</v>
      </c>
      <c r="M22" s="5">
        <v>274300.14</v>
      </c>
      <c r="N22" s="5">
        <v>1492.06</v>
      </c>
      <c r="O22" s="5">
        <v>0</v>
      </c>
      <c r="P22" s="5">
        <v>0</v>
      </c>
      <c r="Q22" s="5">
        <f t="shared" si="3"/>
        <v>0</v>
      </c>
      <c r="R22" s="5">
        <v>266.42</v>
      </c>
      <c r="S22" s="5">
        <v>125444.95000000001</v>
      </c>
      <c r="T22" s="5">
        <v>-22767.26</v>
      </c>
      <c r="U22" s="5">
        <f t="shared" si="4"/>
        <v>102677.69000000002</v>
      </c>
      <c r="V22" s="5">
        <v>29400.409999999996</v>
      </c>
      <c r="W22" s="5">
        <v>0</v>
      </c>
      <c r="X22" s="5">
        <v>0</v>
      </c>
      <c r="Y22" s="5">
        <f t="shared" si="5"/>
        <v>0</v>
      </c>
      <c r="Z22" s="5">
        <v>85777.97</v>
      </c>
      <c r="AA22" s="5">
        <v>20044.32</v>
      </c>
      <c r="AB22" s="5">
        <f t="shared" si="6"/>
        <v>105822.29000000001</v>
      </c>
      <c r="AC22" s="5">
        <v>92636</v>
      </c>
      <c r="AD22" s="5">
        <v>847853.78999999992</v>
      </c>
      <c r="AE22" s="5">
        <f t="shared" si="7"/>
        <v>7730634.29</v>
      </c>
      <c r="AF22" s="5"/>
    </row>
    <row r="23" spans="1:32" s="2" customFormat="1" ht="11.25" x14ac:dyDescent="0.15">
      <c r="A23" s="2" t="s">
        <v>18</v>
      </c>
      <c r="B23" s="5">
        <v>205215920.78</v>
      </c>
      <c r="C23" s="5">
        <v>2861262.34</v>
      </c>
      <c r="D23" s="5">
        <f t="shared" si="0"/>
        <v>208077183.12</v>
      </c>
      <c r="E23" s="5">
        <v>815590.97</v>
      </c>
      <c r="F23" s="5">
        <v>6698385.9199999999</v>
      </c>
      <c r="G23" s="5">
        <v>2724052.01</v>
      </c>
      <c r="H23" s="5">
        <f t="shared" si="1"/>
        <v>9422437.9299999997</v>
      </c>
      <c r="I23" s="5">
        <v>5951.88</v>
      </c>
      <c r="J23" s="5">
        <v>40246359.5</v>
      </c>
      <c r="K23" s="5">
        <v>639120.56000000006</v>
      </c>
      <c r="L23" s="5">
        <f t="shared" si="2"/>
        <v>40885480.060000002</v>
      </c>
      <c r="M23" s="5">
        <v>15072482.43</v>
      </c>
      <c r="N23" s="5">
        <v>81142.559999999998</v>
      </c>
      <c r="O23" s="5">
        <v>16793816.57</v>
      </c>
      <c r="P23" s="5">
        <v>484426.79</v>
      </c>
      <c r="Q23" s="5">
        <f t="shared" si="3"/>
        <v>17278243.359999999</v>
      </c>
      <c r="R23" s="5">
        <v>11657.779999999999</v>
      </c>
      <c r="S23" s="5">
        <v>8264998.040000001</v>
      </c>
      <c r="T23" s="5">
        <v>-765549.2</v>
      </c>
      <c r="U23" s="5">
        <f t="shared" si="4"/>
        <v>7499448.8400000008</v>
      </c>
      <c r="V23" s="5">
        <v>5619368.9100000001</v>
      </c>
      <c r="W23" s="5">
        <v>2416426.27</v>
      </c>
      <c r="X23" s="5">
        <v>0</v>
      </c>
      <c r="Y23" s="5">
        <f t="shared" si="5"/>
        <v>2416426.27</v>
      </c>
      <c r="Z23" s="5">
        <v>4188078.97</v>
      </c>
      <c r="AA23" s="5">
        <v>1001085.36</v>
      </c>
      <c r="AB23" s="5">
        <f t="shared" si="6"/>
        <v>5189164.33</v>
      </c>
      <c r="AC23" s="5">
        <v>14114176</v>
      </c>
      <c r="AD23" s="5">
        <v>41132234.030000001</v>
      </c>
      <c r="AE23" s="5">
        <f t="shared" si="7"/>
        <v>367620988.46999991</v>
      </c>
      <c r="AF23" s="5"/>
    </row>
    <row r="24" spans="1:32" s="2" customFormat="1" ht="11.25" x14ac:dyDescent="0.15">
      <c r="A24" s="2" t="s">
        <v>19</v>
      </c>
      <c r="B24" s="5">
        <v>4473822.7300000004</v>
      </c>
      <c r="C24" s="5">
        <v>75976.160000000003</v>
      </c>
      <c r="D24" s="5">
        <f t="shared" si="0"/>
        <v>4549798.8900000006</v>
      </c>
      <c r="E24" s="5">
        <v>13362.03</v>
      </c>
      <c r="F24" s="5">
        <v>151999.67000000001</v>
      </c>
      <c r="G24" s="5">
        <v>72332.77</v>
      </c>
      <c r="H24" s="5">
        <f t="shared" si="1"/>
        <v>224332.44</v>
      </c>
      <c r="I24" s="5">
        <v>97.51</v>
      </c>
      <c r="J24" s="5">
        <v>792323.89</v>
      </c>
      <c r="K24" s="5">
        <v>16970.810000000001</v>
      </c>
      <c r="L24" s="5">
        <f t="shared" si="2"/>
        <v>809294.70000000007</v>
      </c>
      <c r="M24" s="5">
        <v>244378.4</v>
      </c>
      <c r="N24" s="5">
        <v>1329.38</v>
      </c>
      <c r="O24" s="5">
        <v>0</v>
      </c>
      <c r="P24" s="5">
        <v>0</v>
      </c>
      <c r="Q24" s="5">
        <f t="shared" si="3"/>
        <v>0</v>
      </c>
      <c r="R24" s="5">
        <v>237.43</v>
      </c>
      <c r="S24" s="5">
        <v>111616.88</v>
      </c>
      <c r="T24" s="5">
        <v>-20327.91</v>
      </c>
      <c r="U24" s="5">
        <f t="shared" si="4"/>
        <v>91288.97</v>
      </c>
      <c r="V24" s="5">
        <v>48004.46</v>
      </c>
      <c r="W24" s="5">
        <v>0</v>
      </c>
      <c r="X24" s="5">
        <v>0</v>
      </c>
      <c r="Y24" s="5">
        <f t="shared" si="5"/>
        <v>0</v>
      </c>
      <c r="Z24" s="5">
        <v>76316.759999999995</v>
      </c>
      <c r="AA24" s="5">
        <v>17824.870000000003</v>
      </c>
      <c r="AB24" s="5">
        <f t="shared" si="6"/>
        <v>94141.63</v>
      </c>
      <c r="AC24" s="5">
        <v>0</v>
      </c>
      <c r="AD24" s="5">
        <v>1426526.52</v>
      </c>
      <c r="AE24" s="5">
        <f t="shared" si="7"/>
        <v>7502792.3600000013</v>
      </c>
      <c r="AF24" s="5"/>
    </row>
    <row r="25" spans="1:32" s="2" customFormat="1" ht="11.25" x14ac:dyDescent="0.15">
      <c r="A25" s="2" t="s">
        <v>20</v>
      </c>
      <c r="B25" s="5">
        <v>40454612.920000002</v>
      </c>
      <c r="C25" s="5">
        <v>657953.57999999996</v>
      </c>
      <c r="D25" s="5">
        <f t="shared" si="0"/>
        <v>41112566.5</v>
      </c>
      <c r="E25" s="5">
        <v>130268.6</v>
      </c>
      <c r="F25" s="5">
        <v>1361698.77</v>
      </c>
      <c r="G25" s="5">
        <v>626401.76</v>
      </c>
      <c r="H25" s="5">
        <f t="shared" si="1"/>
        <v>1988100.53</v>
      </c>
      <c r="I25" s="5">
        <v>950.65</v>
      </c>
      <c r="J25" s="5">
        <v>7381945.5300000012</v>
      </c>
      <c r="K25" s="5">
        <v>146967.18</v>
      </c>
      <c r="L25" s="5">
        <f t="shared" si="2"/>
        <v>7528912.7100000009</v>
      </c>
      <c r="M25" s="5">
        <v>2389758.71</v>
      </c>
      <c r="N25" s="5">
        <v>12960.33</v>
      </c>
      <c r="O25" s="5">
        <v>1928270.74</v>
      </c>
      <c r="P25" s="5">
        <v>55622.02</v>
      </c>
      <c r="Q25" s="5">
        <f t="shared" si="3"/>
        <v>1983892.76</v>
      </c>
      <c r="R25" s="5">
        <v>2185.54</v>
      </c>
      <c r="S25" s="5">
        <v>1156101.24</v>
      </c>
      <c r="T25" s="5">
        <v>-176039.73</v>
      </c>
      <c r="U25" s="5">
        <f t="shared" si="4"/>
        <v>980061.51</v>
      </c>
      <c r="V25" s="5">
        <v>947449.58000000007</v>
      </c>
      <c r="W25" s="5">
        <v>312571.08999999997</v>
      </c>
      <c r="X25" s="5">
        <v>0</v>
      </c>
      <c r="Y25" s="5">
        <f t="shared" si="5"/>
        <v>312571.08999999997</v>
      </c>
      <c r="Z25" s="5">
        <v>724311.96</v>
      </c>
      <c r="AA25" s="5">
        <v>170334.85</v>
      </c>
      <c r="AB25" s="5">
        <f t="shared" si="6"/>
        <v>894646.80999999994</v>
      </c>
      <c r="AC25" s="5">
        <v>2864958</v>
      </c>
      <c r="AD25" s="5">
        <v>9010861.5300000012</v>
      </c>
      <c r="AE25" s="5">
        <f t="shared" si="7"/>
        <v>70160144.849999994</v>
      </c>
      <c r="AF25" s="5"/>
    </row>
    <row r="26" spans="1:32" s="2" customFormat="1" ht="11.25" x14ac:dyDescent="0.15">
      <c r="A26" s="2" t="s">
        <v>21</v>
      </c>
      <c r="B26" s="5">
        <v>4369432.7699999996</v>
      </c>
      <c r="C26" s="5">
        <v>74456.639999999999</v>
      </c>
      <c r="D26" s="5">
        <f t="shared" si="0"/>
        <v>4443889.4099999992</v>
      </c>
      <c r="E26" s="5">
        <v>12967.96</v>
      </c>
      <c r="F26" s="5">
        <v>148564.19</v>
      </c>
      <c r="G26" s="5">
        <v>70886.11</v>
      </c>
      <c r="H26" s="5">
        <f t="shared" si="1"/>
        <v>219450.3</v>
      </c>
      <c r="I26" s="5">
        <v>94.64</v>
      </c>
      <c r="J26" s="5">
        <v>773687.1100000001</v>
      </c>
      <c r="K26" s="5">
        <v>16631.39</v>
      </c>
      <c r="L26" s="5">
        <f t="shared" si="2"/>
        <v>790318.50000000012</v>
      </c>
      <c r="M26" s="5">
        <v>237107.88</v>
      </c>
      <c r="N26" s="5">
        <v>1290.17</v>
      </c>
      <c r="O26" s="5">
        <v>38557.199999999997</v>
      </c>
      <c r="P26" s="5">
        <v>1112.2</v>
      </c>
      <c r="Q26" s="5">
        <f t="shared" si="3"/>
        <v>39669.399999999994</v>
      </c>
      <c r="R26" s="5">
        <v>231.69</v>
      </c>
      <c r="S26" s="5">
        <v>107746.68</v>
      </c>
      <c r="T26" s="5">
        <v>-19921.349999999999</v>
      </c>
      <c r="U26" s="5">
        <f t="shared" si="4"/>
        <v>87825.329999999987</v>
      </c>
      <c r="V26" s="5">
        <v>15941.75</v>
      </c>
      <c r="W26" s="5">
        <v>5979.4699999999993</v>
      </c>
      <c r="X26" s="5">
        <v>0</v>
      </c>
      <c r="Y26" s="5">
        <f t="shared" si="5"/>
        <v>5979.4699999999993</v>
      </c>
      <c r="Z26" s="5">
        <v>74345.39</v>
      </c>
      <c r="AA26" s="5">
        <v>17358.95</v>
      </c>
      <c r="AB26" s="5">
        <f t="shared" si="6"/>
        <v>91704.34</v>
      </c>
      <c r="AC26" s="5">
        <v>283507</v>
      </c>
      <c r="AD26" s="5">
        <v>712587.46</v>
      </c>
      <c r="AE26" s="5">
        <f t="shared" si="7"/>
        <v>6942565.2999999989</v>
      </c>
      <c r="AF26" s="5"/>
    </row>
    <row r="27" spans="1:32" s="2" customFormat="1" ht="11.25" x14ac:dyDescent="0.15">
      <c r="A27" s="2" t="s">
        <v>22</v>
      </c>
      <c r="B27" s="5">
        <v>3654536.58</v>
      </c>
      <c r="C27" s="5">
        <v>62300.45</v>
      </c>
      <c r="D27" s="5">
        <f t="shared" si="0"/>
        <v>3716837.0300000003</v>
      </c>
      <c r="E27" s="5">
        <v>10837.82</v>
      </c>
      <c r="F27" s="5">
        <v>124268.51999999999</v>
      </c>
      <c r="G27" s="5">
        <v>59312.87</v>
      </c>
      <c r="H27" s="5">
        <f t="shared" si="1"/>
        <v>183581.38999999998</v>
      </c>
      <c r="I27" s="5">
        <v>79.09</v>
      </c>
      <c r="J27" s="5">
        <v>647647.5</v>
      </c>
      <c r="K27" s="5">
        <v>13916.06</v>
      </c>
      <c r="L27" s="5">
        <f t="shared" si="2"/>
        <v>661563.56000000006</v>
      </c>
      <c r="M27" s="5">
        <v>198153.61</v>
      </c>
      <c r="N27" s="5">
        <v>1078.25</v>
      </c>
      <c r="O27" s="5">
        <v>32666.28</v>
      </c>
      <c r="P27" s="5">
        <v>942.28</v>
      </c>
      <c r="Q27" s="5">
        <f t="shared" si="3"/>
        <v>33608.559999999998</v>
      </c>
      <c r="R27" s="5">
        <v>193.82</v>
      </c>
      <c r="S27" s="5">
        <v>89992.88</v>
      </c>
      <c r="T27" s="5">
        <v>-16668.89</v>
      </c>
      <c r="U27" s="5">
        <f t="shared" si="4"/>
        <v>73323.990000000005</v>
      </c>
      <c r="V27" s="5">
        <v>10860.369999999999</v>
      </c>
      <c r="W27" s="5">
        <v>7955.79</v>
      </c>
      <c r="X27" s="5">
        <v>0</v>
      </c>
      <c r="Y27" s="5">
        <f t="shared" si="5"/>
        <v>7955.79</v>
      </c>
      <c r="Z27" s="5">
        <v>62196.6</v>
      </c>
      <c r="AA27" s="5">
        <v>14523.25</v>
      </c>
      <c r="AB27" s="5">
        <f t="shared" si="6"/>
        <v>76719.850000000006</v>
      </c>
      <c r="AC27" s="5">
        <v>0</v>
      </c>
      <c r="AD27" s="5">
        <v>511757.17999999993</v>
      </c>
      <c r="AE27" s="5">
        <f t="shared" si="7"/>
        <v>5486550.3100000005</v>
      </c>
      <c r="AF27" s="5"/>
    </row>
    <row r="28" spans="1:32" s="2" customFormat="1" ht="11.25" x14ac:dyDescent="0.15">
      <c r="A28" s="2" t="s">
        <v>23</v>
      </c>
      <c r="B28" s="5">
        <v>4035339.01</v>
      </c>
      <c r="C28" s="5">
        <v>68378.55</v>
      </c>
      <c r="D28" s="5">
        <f t="shared" si="0"/>
        <v>4103717.5599999996</v>
      </c>
      <c r="E28" s="5">
        <v>12101.5</v>
      </c>
      <c r="F28" s="5">
        <v>137035.67000000001</v>
      </c>
      <c r="G28" s="5">
        <v>65099.49</v>
      </c>
      <c r="H28" s="5">
        <f t="shared" si="1"/>
        <v>202135.16</v>
      </c>
      <c r="I28" s="5">
        <v>88.31</v>
      </c>
      <c r="J28" s="5">
        <v>717084.84</v>
      </c>
      <c r="K28" s="5">
        <v>15273.73</v>
      </c>
      <c r="L28" s="5">
        <f t="shared" si="2"/>
        <v>732358.57</v>
      </c>
      <c r="M28" s="5">
        <v>221362.42</v>
      </c>
      <c r="N28" s="5">
        <v>1203.97</v>
      </c>
      <c r="O28" s="5">
        <v>25227.23</v>
      </c>
      <c r="P28" s="5">
        <v>727.69</v>
      </c>
      <c r="Q28" s="5">
        <f t="shared" si="3"/>
        <v>25954.92</v>
      </c>
      <c r="R28" s="5">
        <v>214.45999999999998</v>
      </c>
      <c r="S28" s="5">
        <v>101450.56</v>
      </c>
      <c r="T28" s="5">
        <v>-18295.12</v>
      </c>
      <c r="U28" s="5">
        <f t="shared" si="4"/>
        <v>83155.44</v>
      </c>
      <c r="V28" s="5">
        <v>38532.839999999997</v>
      </c>
      <c r="W28" s="5">
        <v>0</v>
      </c>
      <c r="X28" s="5">
        <v>0</v>
      </c>
      <c r="Y28" s="5">
        <f t="shared" si="5"/>
        <v>0</v>
      </c>
      <c r="Z28" s="5">
        <v>69094.14</v>
      </c>
      <c r="AA28" s="5">
        <v>16147.380000000001</v>
      </c>
      <c r="AB28" s="5">
        <f t="shared" si="6"/>
        <v>85241.52</v>
      </c>
      <c r="AC28" s="5">
        <v>35056</v>
      </c>
      <c r="AD28" s="5">
        <v>640042.65</v>
      </c>
      <c r="AE28" s="5">
        <f t="shared" si="7"/>
        <v>6181165.3199999994</v>
      </c>
      <c r="AF28" s="5"/>
    </row>
    <row r="29" spans="1:32" s="2" customFormat="1" ht="11.25" x14ac:dyDescent="0.15">
      <c r="A29" s="2" t="s">
        <v>24</v>
      </c>
      <c r="B29" s="5">
        <v>4929488.7300000004</v>
      </c>
      <c r="C29" s="5">
        <v>83573.78</v>
      </c>
      <c r="D29" s="5">
        <f t="shared" si="0"/>
        <v>5013062.5100000007</v>
      </c>
      <c r="E29" s="5">
        <v>14768.68</v>
      </c>
      <c r="F29" s="5">
        <v>167419.31</v>
      </c>
      <c r="G29" s="5">
        <v>79566.039999999994</v>
      </c>
      <c r="H29" s="5">
        <f t="shared" si="1"/>
        <v>246985.34999999998</v>
      </c>
      <c r="I29" s="5">
        <v>107.78</v>
      </c>
      <c r="J29" s="5">
        <v>876801.62</v>
      </c>
      <c r="K29" s="5">
        <v>18667.89</v>
      </c>
      <c r="L29" s="5">
        <f t="shared" si="2"/>
        <v>895469.51</v>
      </c>
      <c r="M29" s="5">
        <v>270139.86</v>
      </c>
      <c r="N29" s="5">
        <v>1469.33</v>
      </c>
      <c r="O29" s="5">
        <v>135489.88</v>
      </c>
      <c r="P29" s="5">
        <v>3908.28</v>
      </c>
      <c r="Q29" s="5">
        <f t="shared" si="3"/>
        <v>139398.16</v>
      </c>
      <c r="R29" s="5">
        <v>262.02</v>
      </c>
      <c r="S29" s="5">
        <v>123717.04</v>
      </c>
      <c r="T29" s="5">
        <v>-22360.7</v>
      </c>
      <c r="U29" s="5">
        <f t="shared" si="4"/>
        <v>101356.34</v>
      </c>
      <c r="V29" s="5">
        <v>56989.689999999995</v>
      </c>
      <c r="W29" s="5">
        <v>0</v>
      </c>
      <c r="X29" s="5">
        <v>0</v>
      </c>
      <c r="Y29" s="5">
        <f t="shared" si="5"/>
        <v>0</v>
      </c>
      <c r="Z29" s="5">
        <v>84423.41</v>
      </c>
      <c r="AA29" s="5">
        <v>19731.169999999998</v>
      </c>
      <c r="AB29" s="5">
        <f t="shared" si="6"/>
        <v>104154.58</v>
      </c>
      <c r="AC29" s="5">
        <v>0</v>
      </c>
      <c r="AD29" s="5">
        <v>1118463.99</v>
      </c>
      <c r="AE29" s="5">
        <f t="shared" si="7"/>
        <v>7962627.8000000007</v>
      </c>
      <c r="AF29" s="5"/>
    </row>
    <row r="30" spans="1:32" s="2" customFormat="1" ht="11.25" x14ac:dyDescent="0.15">
      <c r="A30" s="2" t="s">
        <v>25</v>
      </c>
      <c r="B30" s="5">
        <v>3748005.59</v>
      </c>
      <c r="C30" s="5">
        <v>63819.98</v>
      </c>
      <c r="D30" s="5">
        <f t="shared" si="0"/>
        <v>3811825.57</v>
      </c>
      <c r="E30" s="5">
        <v>11139.01</v>
      </c>
      <c r="F30" s="5">
        <v>127414.39</v>
      </c>
      <c r="G30" s="5">
        <v>60759.519999999997</v>
      </c>
      <c r="H30" s="5">
        <f t="shared" si="1"/>
        <v>188173.91</v>
      </c>
      <c r="I30" s="5">
        <v>81.290000000000006</v>
      </c>
      <c r="J30" s="5">
        <v>663107.82999999996</v>
      </c>
      <c r="K30" s="5">
        <v>14255.48</v>
      </c>
      <c r="L30" s="5">
        <f t="shared" si="2"/>
        <v>677363.30999999994</v>
      </c>
      <c r="M30" s="5">
        <v>203679.13</v>
      </c>
      <c r="N30" s="5">
        <v>1108.21</v>
      </c>
      <c r="O30" s="5">
        <v>49001.08</v>
      </c>
      <c r="P30" s="5">
        <v>1413.46</v>
      </c>
      <c r="Q30" s="5">
        <f t="shared" si="3"/>
        <v>50414.54</v>
      </c>
      <c r="R30" s="5">
        <v>198.73</v>
      </c>
      <c r="S30" s="5">
        <v>92654.89</v>
      </c>
      <c r="T30" s="5">
        <v>-17075.45</v>
      </c>
      <c r="U30" s="5">
        <f t="shared" si="4"/>
        <v>75579.44</v>
      </c>
      <c r="V30" s="5">
        <v>15781.759999999998</v>
      </c>
      <c r="W30" s="5">
        <v>0</v>
      </c>
      <c r="X30" s="5">
        <v>0</v>
      </c>
      <c r="Y30" s="5">
        <f t="shared" si="5"/>
        <v>0</v>
      </c>
      <c r="Z30" s="5">
        <v>63772.24</v>
      </c>
      <c r="AA30" s="5">
        <v>14889.720000000001</v>
      </c>
      <c r="AB30" s="5">
        <f t="shared" si="6"/>
        <v>78661.959999999992</v>
      </c>
      <c r="AC30" s="5">
        <v>13489</v>
      </c>
      <c r="AD30" s="5">
        <v>715400.53</v>
      </c>
      <c r="AE30" s="5">
        <f t="shared" si="7"/>
        <v>5842896.3900000006</v>
      </c>
      <c r="AF30" s="5"/>
    </row>
    <row r="31" spans="1:32" s="2" customFormat="1" ht="11.25" x14ac:dyDescent="0.15">
      <c r="A31" s="2" t="s">
        <v>26</v>
      </c>
      <c r="B31" s="5">
        <v>5990323.1600000001</v>
      </c>
      <c r="C31" s="5">
        <v>101808.06</v>
      </c>
      <c r="D31" s="5">
        <f t="shared" si="0"/>
        <v>6092131.2199999997</v>
      </c>
      <c r="E31" s="5">
        <v>17866</v>
      </c>
      <c r="F31" s="5">
        <v>203557.58000000002</v>
      </c>
      <c r="G31" s="5">
        <v>96925.91</v>
      </c>
      <c r="H31" s="5">
        <f t="shared" si="1"/>
        <v>300483.49</v>
      </c>
      <c r="I31" s="5">
        <v>130.38</v>
      </c>
      <c r="J31" s="5">
        <v>1061611.3700000001</v>
      </c>
      <c r="K31" s="5">
        <v>22740.880000000001</v>
      </c>
      <c r="L31" s="5">
        <f t="shared" si="2"/>
        <v>1084352.25</v>
      </c>
      <c r="M31" s="5">
        <v>326732.15999999997</v>
      </c>
      <c r="N31" s="5">
        <v>1777.48</v>
      </c>
      <c r="O31" s="5">
        <v>87932.84</v>
      </c>
      <c r="P31" s="5">
        <v>2536.4699999999998</v>
      </c>
      <c r="Q31" s="5">
        <f t="shared" si="3"/>
        <v>90469.31</v>
      </c>
      <c r="R31" s="5">
        <v>317.89999999999998</v>
      </c>
      <c r="S31" s="5">
        <v>149067.39000000001</v>
      </c>
      <c r="T31" s="5">
        <v>-27239.4</v>
      </c>
      <c r="U31" s="5">
        <f t="shared" si="4"/>
        <v>121827.99000000002</v>
      </c>
      <c r="V31" s="5">
        <v>33739.440000000002</v>
      </c>
      <c r="W31" s="5">
        <v>2112.88</v>
      </c>
      <c r="X31" s="5">
        <v>-2112.54</v>
      </c>
      <c r="Y31" s="5">
        <f t="shared" si="5"/>
        <v>0.34000000000014552</v>
      </c>
      <c r="Z31" s="5">
        <v>102173.93</v>
      </c>
      <c r="AA31" s="5">
        <v>23864.49</v>
      </c>
      <c r="AB31" s="5">
        <f t="shared" si="6"/>
        <v>126038.42</v>
      </c>
      <c r="AC31" s="5">
        <v>2805</v>
      </c>
      <c r="AD31" s="5">
        <v>990316.72</v>
      </c>
      <c r="AE31" s="5">
        <f t="shared" si="7"/>
        <v>9188988.1000000015</v>
      </c>
      <c r="AF31" s="5"/>
    </row>
    <row r="32" spans="1:32" s="2" customFormat="1" ht="11.25" x14ac:dyDescent="0.15">
      <c r="A32" s="2" t="s">
        <v>27</v>
      </c>
      <c r="B32" s="5">
        <v>11925531.42</v>
      </c>
      <c r="C32" s="5">
        <v>202096.6</v>
      </c>
      <c r="D32" s="5">
        <f t="shared" si="0"/>
        <v>12127628.02</v>
      </c>
      <c r="E32" s="5">
        <v>35756.99</v>
      </c>
      <c r="F32" s="5">
        <v>404986.39</v>
      </c>
      <c r="G32" s="5">
        <v>192405.16</v>
      </c>
      <c r="H32" s="5">
        <f t="shared" si="1"/>
        <v>597391.55000000005</v>
      </c>
      <c r="I32" s="5">
        <v>260.94</v>
      </c>
      <c r="J32" s="5">
        <v>2129686.9900000002</v>
      </c>
      <c r="K32" s="5">
        <v>45142.34</v>
      </c>
      <c r="L32" s="5">
        <f t="shared" si="2"/>
        <v>2174829.33</v>
      </c>
      <c r="M32" s="5">
        <v>654067.22</v>
      </c>
      <c r="N32" s="5">
        <v>3557.44</v>
      </c>
      <c r="O32" s="5">
        <v>4090644.17</v>
      </c>
      <c r="P32" s="5">
        <v>117996.86</v>
      </c>
      <c r="Q32" s="5">
        <f t="shared" si="3"/>
        <v>4208641.03</v>
      </c>
      <c r="R32" s="5">
        <v>634.63</v>
      </c>
      <c r="S32" s="5">
        <v>299799.58999999997</v>
      </c>
      <c r="T32" s="5">
        <v>-54072.25</v>
      </c>
      <c r="U32" s="5">
        <f t="shared" si="4"/>
        <v>245727.33999999997</v>
      </c>
      <c r="V32" s="5">
        <v>359217.43</v>
      </c>
      <c r="W32" s="5">
        <v>58864.959999999999</v>
      </c>
      <c r="X32" s="5">
        <v>0</v>
      </c>
      <c r="Y32" s="5">
        <f t="shared" si="5"/>
        <v>58864.959999999999</v>
      </c>
      <c r="Z32" s="5">
        <v>204825.81</v>
      </c>
      <c r="AA32" s="5">
        <v>47895.53</v>
      </c>
      <c r="AB32" s="5">
        <f t="shared" si="6"/>
        <v>252721.34</v>
      </c>
      <c r="AC32" s="5">
        <v>546533</v>
      </c>
      <c r="AD32" s="5">
        <v>5199367.83</v>
      </c>
      <c r="AE32" s="5">
        <f t="shared" si="7"/>
        <v>26465199.049999997</v>
      </c>
      <c r="AF32" s="5"/>
    </row>
    <row r="33" spans="1:32" s="2" customFormat="1" ht="11.25" x14ac:dyDescent="0.15">
      <c r="A33" s="2" t="s">
        <v>28</v>
      </c>
      <c r="B33" s="5">
        <v>10114481.57</v>
      </c>
      <c r="C33" s="5">
        <v>171706.13</v>
      </c>
      <c r="D33" s="5">
        <f t="shared" si="0"/>
        <v>10286187.700000001</v>
      </c>
      <c r="E33" s="5">
        <v>30229.16</v>
      </c>
      <c r="F33" s="5">
        <v>343615.84</v>
      </c>
      <c r="G33" s="5">
        <v>163472.04999999999</v>
      </c>
      <c r="H33" s="5">
        <f t="shared" si="1"/>
        <v>507087.89</v>
      </c>
      <c r="I33" s="5">
        <v>220.6</v>
      </c>
      <c r="J33" s="5">
        <v>1795825.67</v>
      </c>
      <c r="K33" s="5">
        <v>38354.019999999997</v>
      </c>
      <c r="L33" s="5">
        <f t="shared" si="2"/>
        <v>1834179.69</v>
      </c>
      <c r="M33" s="5">
        <v>552877.16</v>
      </c>
      <c r="N33" s="5">
        <v>3007.48</v>
      </c>
      <c r="O33" s="5">
        <v>873977.46</v>
      </c>
      <c r="P33" s="5">
        <v>25210.36</v>
      </c>
      <c r="Q33" s="5">
        <f t="shared" si="3"/>
        <v>899187.82</v>
      </c>
      <c r="R33" s="5">
        <v>537.20000000000005</v>
      </c>
      <c r="S33" s="5">
        <v>252689.05</v>
      </c>
      <c r="T33" s="5">
        <v>-45941.08</v>
      </c>
      <c r="U33" s="5">
        <f t="shared" si="4"/>
        <v>206747.96999999997</v>
      </c>
      <c r="V33" s="5">
        <v>291469.78000000003</v>
      </c>
      <c r="W33" s="5">
        <v>41774.58</v>
      </c>
      <c r="X33" s="5">
        <v>0</v>
      </c>
      <c r="Y33" s="5">
        <f t="shared" si="5"/>
        <v>41774.58</v>
      </c>
      <c r="Z33" s="5">
        <v>172861.44</v>
      </c>
      <c r="AA33" s="5">
        <v>40387.54</v>
      </c>
      <c r="AB33" s="5">
        <f t="shared" si="6"/>
        <v>213248.98</v>
      </c>
      <c r="AC33" s="5">
        <v>416668</v>
      </c>
      <c r="AD33" s="5">
        <v>4474616.16</v>
      </c>
      <c r="AE33" s="5">
        <f t="shared" si="7"/>
        <v>19758040.170000002</v>
      </c>
      <c r="AF33" s="5"/>
    </row>
    <row r="34" spans="1:32" s="2" customFormat="1" ht="11.25" x14ac:dyDescent="0.15">
      <c r="A34" s="2" t="s">
        <v>29</v>
      </c>
      <c r="B34" s="5">
        <v>4460961.7200000007</v>
      </c>
      <c r="C34" s="5">
        <v>75976.160000000003</v>
      </c>
      <c r="D34" s="5">
        <f t="shared" si="0"/>
        <v>4536937.8800000008</v>
      </c>
      <c r="E34" s="5">
        <v>13252.65</v>
      </c>
      <c r="F34" s="5">
        <v>151658.61000000002</v>
      </c>
      <c r="G34" s="5">
        <v>72332.77</v>
      </c>
      <c r="H34" s="5">
        <f t="shared" si="1"/>
        <v>223991.38</v>
      </c>
      <c r="I34" s="5">
        <v>96.71</v>
      </c>
      <c r="J34" s="5">
        <v>790085.47</v>
      </c>
      <c r="K34" s="5">
        <v>16970.810000000001</v>
      </c>
      <c r="L34" s="5">
        <f t="shared" si="2"/>
        <v>807056.28</v>
      </c>
      <c r="M34" s="5">
        <v>242323.4</v>
      </c>
      <c r="N34" s="5">
        <v>1318.5</v>
      </c>
      <c r="O34" s="5">
        <v>111659.48</v>
      </c>
      <c r="P34" s="5">
        <v>3220.88</v>
      </c>
      <c r="Q34" s="5">
        <f t="shared" si="3"/>
        <v>114880.36</v>
      </c>
      <c r="R34" s="5">
        <v>236.59</v>
      </c>
      <c r="S34" s="5">
        <v>110205.73</v>
      </c>
      <c r="T34" s="5">
        <v>-20327.91</v>
      </c>
      <c r="U34" s="5">
        <f t="shared" si="4"/>
        <v>89877.819999999992</v>
      </c>
      <c r="V34" s="5">
        <v>47543.67</v>
      </c>
      <c r="W34" s="5">
        <v>11901.23</v>
      </c>
      <c r="X34" s="5">
        <v>0</v>
      </c>
      <c r="Y34" s="5">
        <f t="shared" si="5"/>
        <v>11901.23</v>
      </c>
      <c r="Z34" s="5">
        <v>75943.320000000007</v>
      </c>
      <c r="AA34" s="5">
        <v>17733.37</v>
      </c>
      <c r="AB34" s="5">
        <f t="shared" si="6"/>
        <v>93676.69</v>
      </c>
      <c r="AC34" s="5">
        <v>251282</v>
      </c>
      <c r="AD34" s="5">
        <v>1375817.0299999998</v>
      </c>
      <c r="AE34" s="5">
        <f t="shared" si="7"/>
        <v>7810192.1900000032</v>
      </c>
      <c r="AF34" s="5"/>
    </row>
    <row r="35" spans="1:32" s="2" customFormat="1" ht="11.25" x14ac:dyDescent="0.15">
      <c r="A35" s="2" t="s">
        <v>30</v>
      </c>
      <c r="B35" s="5">
        <v>14263112.050000001</v>
      </c>
      <c r="C35" s="5">
        <v>241604.2</v>
      </c>
      <c r="D35" s="5">
        <f t="shared" si="0"/>
        <v>14504716.25</v>
      </c>
      <c r="E35" s="5">
        <v>42800.43</v>
      </c>
      <c r="F35" s="5">
        <v>484323.04</v>
      </c>
      <c r="G35" s="5">
        <v>230018.2</v>
      </c>
      <c r="H35" s="5">
        <f t="shared" si="1"/>
        <v>714341.24</v>
      </c>
      <c r="I35" s="5">
        <v>312.33999999999997</v>
      </c>
      <c r="J35" s="5">
        <v>2532426.29</v>
      </c>
      <c r="K35" s="5">
        <v>53967.16</v>
      </c>
      <c r="L35" s="5">
        <f t="shared" si="2"/>
        <v>2586393.4500000002</v>
      </c>
      <c r="M35" s="5">
        <v>782932.44</v>
      </c>
      <c r="N35" s="5">
        <v>4258.18</v>
      </c>
      <c r="O35" s="5">
        <v>796809.63</v>
      </c>
      <c r="P35" s="5">
        <v>22984.41</v>
      </c>
      <c r="Q35" s="5">
        <f t="shared" si="3"/>
        <v>819794.04</v>
      </c>
      <c r="R35" s="5">
        <v>757.92</v>
      </c>
      <c r="S35" s="5">
        <v>358981.3</v>
      </c>
      <c r="T35" s="5">
        <v>-64642.76</v>
      </c>
      <c r="U35" s="5">
        <f t="shared" si="4"/>
        <v>294338.53999999998</v>
      </c>
      <c r="V35" s="5">
        <v>249999.46000000002</v>
      </c>
      <c r="W35" s="5">
        <v>44262.43</v>
      </c>
      <c r="X35" s="5">
        <v>0</v>
      </c>
      <c r="Y35" s="5">
        <f t="shared" si="5"/>
        <v>44262.43</v>
      </c>
      <c r="Z35" s="5">
        <v>244144.1</v>
      </c>
      <c r="AA35" s="5">
        <v>57052.739999999991</v>
      </c>
      <c r="AB35" s="5">
        <f t="shared" si="6"/>
        <v>301196.83999999997</v>
      </c>
      <c r="AC35" s="5">
        <v>0</v>
      </c>
      <c r="AD35" s="5">
        <v>4027862.14</v>
      </c>
      <c r="AE35" s="5">
        <f t="shared" si="7"/>
        <v>24373965.700000003</v>
      </c>
      <c r="AF35" s="5"/>
    </row>
    <row r="36" spans="1:32" s="2" customFormat="1" ht="11.25" x14ac:dyDescent="0.15">
      <c r="A36" s="2" t="s">
        <v>31</v>
      </c>
      <c r="B36" s="5">
        <v>40327902.799999997</v>
      </c>
      <c r="C36" s="5">
        <v>671629.29</v>
      </c>
      <c r="D36" s="5">
        <f t="shared" si="0"/>
        <v>40999532.089999996</v>
      </c>
      <c r="E36" s="5">
        <v>124747.79</v>
      </c>
      <c r="F36" s="5">
        <v>1364343.33</v>
      </c>
      <c r="G36" s="5">
        <v>639421.66</v>
      </c>
      <c r="H36" s="5">
        <f t="shared" si="1"/>
        <v>2003764.9900000002</v>
      </c>
      <c r="I36" s="5">
        <v>910.36</v>
      </c>
      <c r="J36" s="5">
        <v>7243151.4000000004</v>
      </c>
      <c r="K36" s="5">
        <v>150021.93</v>
      </c>
      <c r="L36" s="5">
        <f t="shared" si="2"/>
        <v>7393173.3300000001</v>
      </c>
      <c r="M36" s="5">
        <v>2284827.29</v>
      </c>
      <c r="N36" s="5">
        <v>12411.07</v>
      </c>
      <c r="O36" s="5">
        <v>1889191.3399999999</v>
      </c>
      <c r="P36" s="5">
        <v>54494.75</v>
      </c>
      <c r="Q36" s="5">
        <f t="shared" si="3"/>
        <v>1943686.0899999999</v>
      </c>
      <c r="R36" s="5">
        <v>2157.9700000000003</v>
      </c>
      <c r="S36" s="5">
        <v>1073004.5299999998</v>
      </c>
      <c r="T36" s="5">
        <v>-179698.75</v>
      </c>
      <c r="U36" s="5">
        <f t="shared" si="4"/>
        <v>893305.7799999998</v>
      </c>
      <c r="V36" s="5">
        <v>700835.58000000007</v>
      </c>
      <c r="W36" s="5">
        <v>154329.67000000001</v>
      </c>
      <c r="X36" s="5">
        <v>0</v>
      </c>
      <c r="Y36" s="5">
        <f t="shared" si="5"/>
        <v>154329.67000000001</v>
      </c>
      <c r="Z36" s="5">
        <v>703639.96000000008</v>
      </c>
      <c r="AA36" s="5">
        <v>164879.42000000001</v>
      </c>
      <c r="AB36" s="5">
        <f t="shared" si="6"/>
        <v>868519.38000000012</v>
      </c>
      <c r="AC36" s="5">
        <v>512893</v>
      </c>
      <c r="AD36" s="5">
        <v>7805040.6600000001</v>
      </c>
      <c r="AE36" s="5">
        <f t="shared" si="7"/>
        <v>65700135.049999997</v>
      </c>
      <c r="AF36" s="5"/>
    </row>
    <row r="37" spans="1:32" s="2" customFormat="1" ht="11.25" x14ac:dyDescent="0.15">
      <c r="A37" s="2" t="s">
        <v>32</v>
      </c>
      <c r="B37" s="5">
        <v>4009810.1799999997</v>
      </c>
      <c r="C37" s="5">
        <v>68378.55</v>
      </c>
      <c r="D37" s="5">
        <f t="shared" si="0"/>
        <v>4078188.7299999995</v>
      </c>
      <c r="E37" s="5">
        <v>11884.4</v>
      </c>
      <c r="F37" s="5">
        <v>136358.68</v>
      </c>
      <c r="G37" s="5">
        <v>65099.49</v>
      </c>
      <c r="H37" s="5">
        <f t="shared" si="1"/>
        <v>201458.16999999998</v>
      </c>
      <c r="I37" s="5">
        <v>86.73</v>
      </c>
      <c r="J37" s="5">
        <v>710023.75</v>
      </c>
      <c r="K37" s="5">
        <v>15273.73</v>
      </c>
      <c r="L37" s="5">
        <f t="shared" si="2"/>
        <v>725297.48</v>
      </c>
      <c r="M37" s="5">
        <v>217283.29</v>
      </c>
      <c r="N37" s="5">
        <v>1182.3699999999999</v>
      </c>
      <c r="O37" s="5">
        <v>0</v>
      </c>
      <c r="P37" s="5">
        <v>0</v>
      </c>
      <c r="Q37" s="5">
        <f t="shared" si="3"/>
        <v>0</v>
      </c>
      <c r="R37" s="5">
        <v>212.57999999999998</v>
      </c>
      <c r="S37" s="5">
        <v>98629.119999999995</v>
      </c>
      <c r="T37" s="5">
        <v>-18295.12</v>
      </c>
      <c r="U37" s="5">
        <f t="shared" si="4"/>
        <v>80334</v>
      </c>
      <c r="V37" s="5">
        <v>6092.55</v>
      </c>
      <c r="W37" s="5">
        <v>0</v>
      </c>
      <c r="X37" s="5">
        <v>0</v>
      </c>
      <c r="Y37" s="5">
        <f t="shared" si="5"/>
        <v>0</v>
      </c>
      <c r="Z37" s="5">
        <v>68191.520000000004</v>
      </c>
      <c r="AA37" s="5">
        <v>15921.11</v>
      </c>
      <c r="AB37" s="5">
        <f t="shared" si="6"/>
        <v>84112.63</v>
      </c>
      <c r="AC37" s="5">
        <v>0</v>
      </c>
      <c r="AD37" s="5">
        <v>425106.44</v>
      </c>
      <c r="AE37" s="5">
        <f t="shared" si="7"/>
        <v>5831239.3700000001</v>
      </c>
      <c r="AF37" s="5"/>
    </row>
    <row r="38" spans="1:32" s="2" customFormat="1" ht="11.25" x14ac:dyDescent="0.15">
      <c r="A38" s="2" t="s">
        <v>33</v>
      </c>
      <c r="B38" s="5">
        <v>4739078.41</v>
      </c>
      <c r="C38" s="5">
        <v>80534.73</v>
      </c>
      <c r="D38" s="5">
        <f t="shared" si="0"/>
        <v>4819613.1400000006</v>
      </c>
      <c r="E38" s="5">
        <v>14136.76</v>
      </c>
      <c r="F38" s="5">
        <v>161035.47999999998</v>
      </c>
      <c r="G38" s="5">
        <v>76672.73</v>
      </c>
      <c r="H38" s="5">
        <f t="shared" si="1"/>
        <v>237708.20999999996</v>
      </c>
      <c r="I38" s="5">
        <v>103.16</v>
      </c>
      <c r="J38" s="5">
        <v>838887.91</v>
      </c>
      <c r="K38" s="5">
        <v>17989.05</v>
      </c>
      <c r="L38" s="5">
        <f t="shared" si="2"/>
        <v>856876.96000000008</v>
      </c>
      <c r="M38" s="5">
        <v>258534</v>
      </c>
      <c r="N38" s="5">
        <v>1406.46</v>
      </c>
      <c r="O38" s="5">
        <v>0</v>
      </c>
      <c r="P38" s="5">
        <v>0</v>
      </c>
      <c r="Q38" s="5">
        <f t="shared" si="3"/>
        <v>0</v>
      </c>
      <c r="R38" s="5">
        <v>251.44</v>
      </c>
      <c r="S38" s="5">
        <v>117962.37</v>
      </c>
      <c r="T38" s="5">
        <v>-21547.59</v>
      </c>
      <c r="U38" s="5">
        <f t="shared" si="4"/>
        <v>96414.78</v>
      </c>
      <c r="V38" s="5">
        <v>44177.41</v>
      </c>
      <c r="W38" s="5">
        <v>18338.72</v>
      </c>
      <c r="X38" s="5">
        <v>0</v>
      </c>
      <c r="Y38" s="5">
        <f t="shared" si="5"/>
        <v>18338.72</v>
      </c>
      <c r="Z38" s="5">
        <v>80777.540000000008</v>
      </c>
      <c r="AA38" s="5">
        <v>18864.559999999998</v>
      </c>
      <c r="AB38" s="5">
        <f t="shared" si="6"/>
        <v>99642.1</v>
      </c>
      <c r="AC38" s="5">
        <v>20701</v>
      </c>
      <c r="AD38" s="5">
        <v>1031208.97</v>
      </c>
      <c r="AE38" s="5">
        <f t="shared" si="7"/>
        <v>7499113.1100000003</v>
      </c>
      <c r="AF38" s="5"/>
    </row>
    <row r="39" spans="1:32" s="2" customFormat="1" ht="11.25" x14ac:dyDescent="0.15">
      <c r="A39" s="2" t="s">
        <v>34</v>
      </c>
      <c r="B39" s="5">
        <v>4249643.3900000006</v>
      </c>
      <c r="C39" s="5">
        <v>71417.59</v>
      </c>
      <c r="D39" s="5">
        <f t="shared" si="0"/>
        <v>4321060.9800000004</v>
      </c>
      <c r="E39" s="5">
        <v>12936.62</v>
      </c>
      <c r="F39" s="5">
        <v>144053.13</v>
      </c>
      <c r="G39" s="5">
        <v>67992.800000000003</v>
      </c>
      <c r="H39" s="5">
        <f t="shared" si="1"/>
        <v>212045.93</v>
      </c>
      <c r="I39" s="5">
        <v>94.41</v>
      </c>
      <c r="J39" s="5">
        <v>765591.91999999993</v>
      </c>
      <c r="K39" s="5">
        <v>15952.56</v>
      </c>
      <c r="L39" s="5">
        <f t="shared" si="2"/>
        <v>781544.48</v>
      </c>
      <c r="M39" s="5">
        <v>236786.2</v>
      </c>
      <c r="N39" s="5">
        <v>1287.06</v>
      </c>
      <c r="O39" s="5">
        <v>173763.78</v>
      </c>
      <c r="P39" s="5">
        <v>5012.3100000000004</v>
      </c>
      <c r="Q39" s="5">
        <f t="shared" si="3"/>
        <v>178776.09</v>
      </c>
      <c r="R39" s="5">
        <v>227.12</v>
      </c>
      <c r="S39" s="5">
        <v>109876.94</v>
      </c>
      <c r="T39" s="5">
        <v>-19108.240000000002</v>
      </c>
      <c r="U39" s="5">
        <f t="shared" si="4"/>
        <v>90768.7</v>
      </c>
      <c r="V39" s="5">
        <v>70230.75</v>
      </c>
      <c r="W39" s="5">
        <v>91341.97</v>
      </c>
      <c r="X39" s="5">
        <v>0</v>
      </c>
      <c r="Y39" s="5">
        <f t="shared" si="5"/>
        <v>91341.97</v>
      </c>
      <c r="Z39" s="5">
        <v>73830.429999999993</v>
      </c>
      <c r="AA39" s="5">
        <v>17293.740000000002</v>
      </c>
      <c r="AB39" s="5">
        <f t="shared" si="6"/>
        <v>91124.17</v>
      </c>
      <c r="AC39" s="5">
        <v>7637</v>
      </c>
      <c r="AD39" s="5">
        <v>1200968.81</v>
      </c>
      <c r="AE39" s="5">
        <f t="shared" si="7"/>
        <v>7296830.2899999991</v>
      </c>
      <c r="AF39" s="5"/>
    </row>
    <row r="40" spans="1:32" s="2" customFormat="1" ht="11.25" x14ac:dyDescent="0.15">
      <c r="A40" s="2" t="s">
        <v>35</v>
      </c>
      <c r="B40" s="5">
        <v>15794096.370000001</v>
      </c>
      <c r="C40" s="5">
        <v>264397.05</v>
      </c>
      <c r="D40" s="5">
        <f t="shared" si="0"/>
        <v>16058493.420000002</v>
      </c>
      <c r="E40" s="5">
        <v>48414.96</v>
      </c>
      <c r="F40" s="5">
        <v>534930.67000000004</v>
      </c>
      <c r="G40" s="5">
        <v>251718.03</v>
      </c>
      <c r="H40" s="5">
        <f t="shared" si="1"/>
        <v>786648.70000000007</v>
      </c>
      <c r="I40" s="5">
        <v>353.31</v>
      </c>
      <c r="J40" s="5">
        <v>2831739.15</v>
      </c>
      <c r="K40" s="5">
        <v>59058.400000000001</v>
      </c>
      <c r="L40" s="5">
        <f t="shared" si="2"/>
        <v>2890797.55</v>
      </c>
      <c r="M40" s="5">
        <v>886419.4</v>
      </c>
      <c r="N40" s="5">
        <v>4816.7700000000004</v>
      </c>
      <c r="O40" s="5">
        <v>690012.59000000008</v>
      </c>
      <c r="P40" s="5">
        <v>19903.79</v>
      </c>
      <c r="Q40" s="5">
        <f t="shared" si="3"/>
        <v>709916.38000000012</v>
      </c>
      <c r="R40" s="5">
        <v>843.77</v>
      </c>
      <c r="S40" s="5">
        <v>413409.55</v>
      </c>
      <c r="T40" s="5">
        <v>-70741.14</v>
      </c>
      <c r="U40" s="5">
        <f t="shared" si="4"/>
        <v>342668.41</v>
      </c>
      <c r="V40" s="5">
        <v>274292.88</v>
      </c>
      <c r="W40" s="5">
        <v>100224.37</v>
      </c>
      <c r="X40" s="5">
        <v>0</v>
      </c>
      <c r="Y40" s="5">
        <f t="shared" si="5"/>
        <v>100224.37</v>
      </c>
      <c r="Z40" s="5">
        <v>274294.29000000004</v>
      </c>
      <c r="AA40" s="5">
        <v>64234.060000000005</v>
      </c>
      <c r="AB40" s="5">
        <f t="shared" si="6"/>
        <v>338528.35000000003</v>
      </c>
      <c r="AC40" s="5">
        <v>1228503</v>
      </c>
      <c r="AD40" s="5">
        <v>3176694.18</v>
      </c>
      <c r="AE40" s="5">
        <f t="shared" si="7"/>
        <v>26847615.449999999</v>
      </c>
      <c r="AF40" s="5"/>
    </row>
    <row r="41" spans="1:32" s="2" customFormat="1" ht="11.25" x14ac:dyDescent="0.15">
      <c r="A41" s="2" t="s">
        <v>36</v>
      </c>
      <c r="B41" s="5">
        <v>253957522.46000001</v>
      </c>
      <c r="C41" s="5">
        <v>3321677.89</v>
      </c>
      <c r="D41" s="5">
        <f t="shared" si="0"/>
        <v>257279200.34999999</v>
      </c>
      <c r="E41" s="5">
        <v>1080514.3600000001</v>
      </c>
      <c r="F41" s="5">
        <v>8193109.6899999995</v>
      </c>
      <c r="G41" s="5">
        <v>3162388.57</v>
      </c>
      <c r="H41" s="5">
        <f t="shared" si="1"/>
        <v>11355498.26</v>
      </c>
      <c r="I41" s="5">
        <v>7885.2</v>
      </c>
      <c r="J41" s="5">
        <v>51063763.420000002</v>
      </c>
      <c r="K41" s="5">
        <v>741963.64</v>
      </c>
      <c r="L41" s="5">
        <f t="shared" si="2"/>
        <v>51805727.060000002</v>
      </c>
      <c r="M41" s="5">
        <v>20009607.52</v>
      </c>
      <c r="N41" s="5">
        <v>107499.6</v>
      </c>
      <c r="O41" s="5">
        <v>24524083.140000001</v>
      </c>
      <c r="P41" s="5">
        <v>707410.54</v>
      </c>
      <c r="Q41" s="5">
        <f t="shared" si="3"/>
        <v>25231493.68</v>
      </c>
      <c r="R41" s="5">
        <v>14687.01</v>
      </c>
      <c r="S41" s="5">
        <v>11332220.48</v>
      </c>
      <c r="T41" s="5">
        <v>-888736.36</v>
      </c>
      <c r="U41" s="5">
        <f t="shared" si="4"/>
        <v>10443484.120000001</v>
      </c>
      <c r="V41" s="5">
        <v>8903190.9400000013</v>
      </c>
      <c r="W41" s="5">
        <v>4556488.34</v>
      </c>
      <c r="X41" s="5">
        <v>0</v>
      </c>
      <c r="Y41" s="5">
        <f t="shared" si="5"/>
        <v>4556488.34</v>
      </c>
      <c r="Z41" s="5">
        <v>5417380.6699999999</v>
      </c>
      <c r="AA41" s="5">
        <v>1301391.3999999999</v>
      </c>
      <c r="AB41" s="5">
        <f t="shared" si="6"/>
        <v>6718772.0700000003</v>
      </c>
      <c r="AC41" s="5">
        <v>93397199</v>
      </c>
      <c r="AD41" s="5">
        <v>62699238.549999997</v>
      </c>
      <c r="AE41" s="5">
        <f t="shared" si="7"/>
        <v>553610486.05999994</v>
      </c>
      <c r="AF41" s="5"/>
    </row>
    <row r="42" spans="1:32" s="2" customFormat="1" ht="11.25" x14ac:dyDescent="0.15">
      <c r="A42" s="2" t="s">
        <v>37</v>
      </c>
      <c r="B42" s="5">
        <v>4035492.3499999996</v>
      </c>
      <c r="C42" s="5">
        <v>68378.55</v>
      </c>
      <c r="D42" s="5">
        <f t="shared" si="0"/>
        <v>4103870.8999999994</v>
      </c>
      <c r="E42" s="5">
        <v>12102.8</v>
      </c>
      <c r="F42" s="5">
        <v>137039.74</v>
      </c>
      <c r="G42" s="5">
        <v>65099.49</v>
      </c>
      <c r="H42" s="5">
        <f t="shared" si="1"/>
        <v>202139.22999999998</v>
      </c>
      <c r="I42" s="5">
        <v>88.32</v>
      </c>
      <c r="J42" s="5">
        <v>716883.88</v>
      </c>
      <c r="K42" s="5">
        <v>15273.73</v>
      </c>
      <c r="L42" s="5">
        <f t="shared" si="2"/>
        <v>732157.61</v>
      </c>
      <c r="M42" s="5">
        <v>221386.92</v>
      </c>
      <c r="N42" s="5">
        <v>1204.0999999999999</v>
      </c>
      <c r="O42" s="5">
        <v>69991.12</v>
      </c>
      <c r="P42" s="5">
        <v>2018.93</v>
      </c>
      <c r="Q42" s="5">
        <f t="shared" si="3"/>
        <v>72010.049999999988</v>
      </c>
      <c r="R42" s="5">
        <v>214.45</v>
      </c>
      <c r="S42" s="5">
        <v>101465.62</v>
      </c>
      <c r="T42" s="5">
        <v>-18295.12</v>
      </c>
      <c r="U42" s="5">
        <f t="shared" si="4"/>
        <v>83170.5</v>
      </c>
      <c r="V42" s="5">
        <v>28466.050000000003</v>
      </c>
      <c r="W42" s="5">
        <v>7443.62</v>
      </c>
      <c r="X42" s="5">
        <v>0</v>
      </c>
      <c r="Y42" s="5">
        <f t="shared" si="5"/>
        <v>7443.62</v>
      </c>
      <c r="Z42" s="5">
        <v>69084.56</v>
      </c>
      <c r="AA42" s="5">
        <v>16144.58</v>
      </c>
      <c r="AB42" s="5">
        <f t="shared" si="6"/>
        <v>85229.14</v>
      </c>
      <c r="AC42" s="5">
        <v>207</v>
      </c>
      <c r="AD42" s="5">
        <v>764595.09000000008</v>
      </c>
      <c r="AE42" s="5">
        <f t="shared" si="7"/>
        <v>6314285.7799999993</v>
      </c>
      <c r="AF42" s="5"/>
    </row>
    <row r="43" spans="1:32" s="2" customFormat="1" ht="11.25" x14ac:dyDescent="0.15">
      <c r="A43" s="2" t="s">
        <v>38</v>
      </c>
      <c r="B43" s="5">
        <v>3934170.56</v>
      </c>
      <c r="C43" s="5">
        <v>66859.02</v>
      </c>
      <c r="D43" s="5">
        <f t="shared" si="0"/>
        <v>4001029.58</v>
      </c>
      <c r="E43" s="5">
        <v>11734.83</v>
      </c>
      <c r="F43" s="5">
        <v>133685.63</v>
      </c>
      <c r="G43" s="5">
        <v>63652.84</v>
      </c>
      <c r="H43" s="5">
        <f t="shared" si="1"/>
        <v>197338.47</v>
      </c>
      <c r="I43" s="5">
        <v>85.64</v>
      </c>
      <c r="J43" s="5">
        <v>697187.99</v>
      </c>
      <c r="K43" s="5">
        <v>14934.31</v>
      </c>
      <c r="L43" s="5">
        <f t="shared" si="2"/>
        <v>712122.3</v>
      </c>
      <c r="M43" s="5">
        <v>214606.65</v>
      </c>
      <c r="N43" s="5">
        <v>1167.49</v>
      </c>
      <c r="O43" s="5">
        <v>34648.410000000003</v>
      </c>
      <c r="P43" s="5">
        <v>999.45</v>
      </c>
      <c r="Q43" s="5">
        <f t="shared" si="3"/>
        <v>35647.86</v>
      </c>
      <c r="R43" s="5">
        <v>208.78</v>
      </c>
      <c r="S43" s="5">
        <v>97919.67</v>
      </c>
      <c r="T43" s="5">
        <v>-17888.560000000001</v>
      </c>
      <c r="U43" s="5">
        <f t="shared" si="4"/>
        <v>80031.11</v>
      </c>
      <c r="V43" s="5">
        <v>24709.4</v>
      </c>
      <c r="W43" s="5">
        <v>9030.2000000000007</v>
      </c>
      <c r="X43" s="5">
        <v>0</v>
      </c>
      <c r="Y43" s="5">
        <f t="shared" si="5"/>
        <v>9030.2000000000007</v>
      </c>
      <c r="Z43" s="5">
        <v>67104.08</v>
      </c>
      <c r="AA43" s="5">
        <v>15673.33</v>
      </c>
      <c r="AB43" s="5">
        <f t="shared" si="6"/>
        <v>82777.41</v>
      </c>
      <c r="AC43" s="5">
        <v>64674</v>
      </c>
      <c r="AD43" s="5">
        <v>598419.21</v>
      </c>
      <c r="AE43" s="5">
        <f t="shared" si="7"/>
        <v>6033582.9300000016</v>
      </c>
      <c r="AF43" s="5"/>
    </row>
    <row r="44" spans="1:32" s="2" customFormat="1" ht="11.25" x14ac:dyDescent="0.15">
      <c r="A44" s="2" t="s">
        <v>39</v>
      </c>
      <c r="B44" s="5">
        <v>4470288.0999999996</v>
      </c>
      <c r="C44" s="5">
        <v>75976.160000000003</v>
      </c>
      <c r="D44" s="5">
        <f t="shared" si="0"/>
        <v>4546264.26</v>
      </c>
      <c r="E44" s="5">
        <v>13331.97</v>
      </c>
      <c r="F44" s="5">
        <v>151905.93</v>
      </c>
      <c r="G44" s="5">
        <v>72332.77</v>
      </c>
      <c r="H44" s="5">
        <f t="shared" si="1"/>
        <v>224238.7</v>
      </c>
      <c r="I44" s="5">
        <v>97.29</v>
      </c>
      <c r="J44" s="5">
        <v>795387.41999999993</v>
      </c>
      <c r="K44" s="5">
        <v>16970.810000000001</v>
      </c>
      <c r="L44" s="5">
        <f t="shared" si="2"/>
        <v>812358.23</v>
      </c>
      <c r="M44" s="5">
        <v>243813.62</v>
      </c>
      <c r="N44" s="5">
        <v>1326.39</v>
      </c>
      <c r="O44" s="5">
        <v>0</v>
      </c>
      <c r="P44" s="5">
        <v>0</v>
      </c>
      <c r="Q44" s="5">
        <f t="shared" si="3"/>
        <v>0</v>
      </c>
      <c r="R44" s="5">
        <v>237.49</v>
      </c>
      <c r="S44" s="5">
        <v>111257.63</v>
      </c>
      <c r="T44" s="5">
        <v>-20327.91</v>
      </c>
      <c r="U44" s="5">
        <f t="shared" si="4"/>
        <v>90929.72</v>
      </c>
      <c r="V44" s="5">
        <v>25643.770000000004</v>
      </c>
      <c r="W44" s="5">
        <v>8787</v>
      </c>
      <c r="X44" s="5">
        <v>0</v>
      </c>
      <c r="Y44" s="5">
        <f t="shared" si="5"/>
        <v>8787</v>
      </c>
      <c r="Z44" s="5">
        <v>76440.88</v>
      </c>
      <c r="AA44" s="5">
        <v>17862.48</v>
      </c>
      <c r="AB44" s="5">
        <f t="shared" si="6"/>
        <v>94303.360000000001</v>
      </c>
      <c r="AC44" s="5">
        <v>106938</v>
      </c>
      <c r="AD44" s="5">
        <v>662680.98</v>
      </c>
      <c r="AE44" s="5">
        <f t="shared" si="7"/>
        <v>6830950.7799999993</v>
      </c>
      <c r="AF44" s="5"/>
    </row>
    <row r="45" spans="1:32" s="2" customFormat="1" ht="11.25" x14ac:dyDescent="0.15">
      <c r="A45" s="2" t="s">
        <v>40</v>
      </c>
      <c r="B45" s="5">
        <v>18201911.510000002</v>
      </c>
      <c r="C45" s="5">
        <v>308463.23</v>
      </c>
      <c r="D45" s="5">
        <f t="shared" si="0"/>
        <v>18510374.740000002</v>
      </c>
      <c r="E45" s="5">
        <v>54574.62</v>
      </c>
      <c r="F45" s="5">
        <v>618131.42000000004</v>
      </c>
      <c r="G45" s="5">
        <v>293671.03000000003</v>
      </c>
      <c r="H45" s="5">
        <f t="shared" si="1"/>
        <v>911802.45000000007</v>
      </c>
      <c r="I45" s="5">
        <v>398.27</v>
      </c>
      <c r="J45" s="5">
        <v>3240046.21</v>
      </c>
      <c r="K45" s="5">
        <v>68901.47</v>
      </c>
      <c r="L45" s="5">
        <f t="shared" si="2"/>
        <v>3308947.68</v>
      </c>
      <c r="M45" s="5">
        <v>998278.71</v>
      </c>
      <c r="N45" s="5">
        <v>5429.59</v>
      </c>
      <c r="O45" s="5">
        <v>545076.91999999993</v>
      </c>
      <c r="P45" s="5">
        <v>15723.04</v>
      </c>
      <c r="Q45" s="5">
        <f t="shared" si="3"/>
        <v>560799.96</v>
      </c>
      <c r="R45" s="5">
        <v>967.78</v>
      </c>
      <c r="S45" s="5">
        <v>457483.68</v>
      </c>
      <c r="T45" s="5">
        <v>-82531.33</v>
      </c>
      <c r="U45" s="5">
        <f t="shared" si="4"/>
        <v>374952.35</v>
      </c>
      <c r="V45" s="5">
        <v>187083.61</v>
      </c>
      <c r="W45" s="5">
        <v>28211.489999999998</v>
      </c>
      <c r="X45" s="5">
        <v>0</v>
      </c>
      <c r="Y45" s="5">
        <f t="shared" si="5"/>
        <v>28211.489999999998</v>
      </c>
      <c r="Z45" s="5">
        <v>311975.95</v>
      </c>
      <c r="AA45" s="5">
        <v>72923.210000000006</v>
      </c>
      <c r="AB45" s="5">
        <f t="shared" si="6"/>
        <v>384899.16000000003</v>
      </c>
      <c r="AC45" s="5">
        <v>0</v>
      </c>
      <c r="AD45" s="5">
        <v>3384328.4799999995</v>
      </c>
      <c r="AE45" s="5">
        <f t="shared" si="7"/>
        <v>28711048.890000004</v>
      </c>
      <c r="AF45" s="5"/>
    </row>
    <row r="46" spans="1:32" s="2" customFormat="1" ht="11.25" x14ac:dyDescent="0.15">
      <c r="A46" s="2" t="s">
        <v>41</v>
      </c>
      <c r="B46" s="5">
        <v>3653932.09</v>
      </c>
      <c r="C46" s="5">
        <v>62300.45</v>
      </c>
      <c r="D46" s="5">
        <f t="shared" si="0"/>
        <v>3716232.54</v>
      </c>
      <c r="E46" s="5">
        <v>10832.68</v>
      </c>
      <c r="F46" s="5">
        <v>124252.48999999999</v>
      </c>
      <c r="G46" s="5">
        <v>59312.87</v>
      </c>
      <c r="H46" s="5">
        <f t="shared" si="1"/>
        <v>183565.36</v>
      </c>
      <c r="I46" s="5">
        <v>79.05</v>
      </c>
      <c r="J46" s="5">
        <v>646893.66999999993</v>
      </c>
      <c r="K46" s="5">
        <v>13916.06</v>
      </c>
      <c r="L46" s="5">
        <f t="shared" si="2"/>
        <v>660809.73</v>
      </c>
      <c r="M46" s="5">
        <v>198057.02</v>
      </c>
      <c r="N46" s="5">
        <v>1077.74</v>
      </c>
      <c r="O46" s="5">
        <v>29598.27</v>
      </c>
      <c r="P46" s="5">
        <v>853.78</v>
      </c>
      <c r="Q46" s="5">
        <f t="shared" si="3"/>
        <v>30452.05</v>
      </c>
      <c r="R46" s="5">
        <v>193.72000000000003</v>
      </c>
      <c r="S46" s="5">
        <v>89921.510000000009</v>
      </c>
      <c r="T46" s="5">
        <v>-16668.89</v>
      </c>
      <c r="U46" s="5">
        <f t="shared" si="4"/>
        <v>73252.62000000001</v>
      </c>
      <c r="V46" s="5">
        <v>10194.790000000001</v>
      </c>
      <c r="W46" s="5">
        <v>0</v>
      </c>
      <c r="X46" s="5">
        <v>0</v>
      </c>
      <c r="Y46" s="5">
        <f t="shared" si="5"/>
        <v>0</v>
      </c>
      <c r="Z46" s="5">
        <v>62139.070000000007</v>
      </c>
      <c r="AA46" s="5">
        <v>14507.89</v>
      </c>
      <c r="AB46" s="5">
        <f t="shared" si="6"/>
        <v>76646.960000000006</v>
      </c>
      <c r="AC46" s="5">
        <v>0</v>
      </c>
      <c r="AD46" s="5">
        <v>528994.94000000006</v>
      </c>
      <c r="AE46" s="5">
        <f t="shared" si="7"/>
        <v>5490389.1999999993</v>
      </c>
      <c r="AF46" s="5"/>
    </row>
    <row r="47" spans="1:32" s="2" customFormat="1" ht="11.25" x14ac:dyDescent="0.15">
      <c r="A47" s="2" t="s">
        <v>42</v>
      </c>
      <c r="B47" s="5">
        <v>4372706.5399999991</v>
      </c>
      <c r="C47" s="5">
        <v>74456.639999999999</v>
      </c>
      <c r="D47" s="5">
        <f t="shared" si="0"/>
        <v>4447163.1799999988</v>
      </c>
      <c r="E47" s="5">
        <v>12995.8</v>
      </c>
      <c r="F47" s="5">
        <v>148651.00999999998</v>
      </c>
      <c r="G47" s="5">
        <v>70886.11</v>
      </c>
      <c r="H47" s="5">
        <f t="shared" si="1"/>
        <v>219537.12</v>
      </c>
      <c r="I47" s="5">
        <v>94.84</v>
      </c>
      <c r="J47" s="5">
        <v>773722.38</v>
      </c>
      <c r="K47" s="5">
        <v>16631.39</v>
      </c>
      <c r="L47" s="5">
        <f t="shared" si="2"/>
        <v>790353.77</v>
      </c>
      <c r="M47" s="5">
        <v>237630.98</v>
      </c>
      <c r="N47" s="5">
        <v>1292.94</v>
      </c>
      <c r="O47" s="5">
        <v>26710.03</v>
      </c>
      <c r="P47" s="5">
        <v>770.47</v>
      </c>
      <c r="Q47" s="5">
        <f t="shared" si="3"/>
        <v>27480.5</v>
      </c>
      <c r="R47" s="5">
        <v>231.85999999999999</v>
      </c>
      <c r="S47" s="5">
        <v>108101.72999999998</v>
      </c>
      <c r="T47" s="5">
        <v>-19921.349999999999</v>
      </c>
      <c r="U47" s="5">
        <f t="shared" si="4"/>
        <v>88180.379999999976</v>
      </c>
      <c r="V47" s="5">
        <v>8978.84</v>
      </c>
      <c r="W47" s="5">
        <v>9349.84</v>
      </c>
      <c r="X47" s="5">
        <v>0</v>
      </c>
      <c r="Y47" s="5">
        <f t="shared" si="5"/>
        <v>9349.84</v>
      </c>
      <c r="Z47" s="5">
        <v>74407.5</v>
      </c>
      <c r="AA47" s="5">
        <v>17373.12</v>
      </c>
      <c r="AB47" s="5">
        <f t="shared" si="6"/>
        <v>91780.62</v>
      </c>
      <c r="AC47" s="5">
        <v>817713</v>
      </c>
      <c r="AD47" s="5">
        <v>500714.35</v>
      </c>
      <c r="AE47" s="5">
        <f t="shared" si="7"/>
        <v>7253498.0199999996</v>
      </c>
      <c r="AF47" s="5"/>
    </row>
    <row r="48" spans="1:32" s="2" customFormat="1" ht="11.25" x14ac:dyDescent="0.15">
      <c r="A48" s="2" t="s">
        <v>43</v>
      </c>
      <c r="B48" s="5">
        <v>3747951.5700000003</v>
      </c>
      <c r="C48" s="5">
        <v>63819.98</v>
      </c>
      <c r="D48" s="5">
        <f t="shared" si="0"/>
        <v>3811771.5500000003</v>
      </c>
      <c r="E48" s="5">
        <v>11138.55</v>
      </c>
      <c r="F48" s="5">
        <v>127412.96</v>
      </c>
      <c r="G48" s="5">
        <v>60759.519999999997</v>
      </c>
      <c r="H48" s="5">
        <f t="shared" si="1"/>
        <v>188172.48</v>
      </c>
      <c r="I48" s="5">
        <v>81.290000000000006</v>
      </c>
      <c r="J48" s="5">
        <v>663105.15</v>
      </c>
      <c r="K48" s="5">
        <v>14255.48</v>
      </c>
      <c r="L48" s="5">
        <f t="shared" si="2"/>
        <v>677360.63</v>
      </c>
      <c r="M48" s="5">
        <v>203670.49</v>
      </c>
      <c r="N48" s="5">
        <v>1108.17</v>
      </c>
      <c r="O48" s="5">
        <v>62115.39</v>
      </c>
      <c r="P48" s="5">
        <v>1791.75</v>
      </c>
      <c r="Q48" s="5">
        <f t="shared" si="3"/>
        <v>63907.14</v>
      </c>
      <c r="R48" s="5">
        <v>198.73</v>
      </c>
      <c r="S48" s="5">
        <v>92649</v>
      </c>
      <c r="T48" s="5">
        <v>-17075.45</v>
      </c>
      <c r="U48" s="5">
        <f t="shared" si="4"/>
        <v>75573.55</v>
      </c>
      <c r="V48" s="5">
        <v>18949.629999999997</v>
      </c>
      <c r="W48" s="5">
        <v>0</v>
      </c>
      <c r="X48" s="5">
        <v>0</v>
      </c>
      <c r="Y48" s="5">
        <f t="shared" si="5"/>
        <v>0</v>
      </c>
      <c r="Z48" s="5">
        <v>63771.08</v>
      </c>
      <c r="AA48" s="5">
        <v>14889.45</v>
      </c>
      <c r="AB48" s="5">
        <f t="shared" si="6"/>
        <v>78660.53</v>
      </c>
      <c r="AC48" s="5">
        <v>337</v>
      </c>
      <c r="AD48" s="5">
        <v>608846.93999999994</v>
      </c>
      <c r="AE48" s="5">
        <f t="shared" si="7"/>
        <v>5739776.6799999997</v>
      </c>
      <c r="AF48" s="5"/>
    </row>
    <row r="49" spans="1:32" s="2" customFormat="1" ht="11.25" x14ac:dyDescent="0.15">
      <c r="A49" s="2" t="s">
        <v>44</v>
      </c>
      <c r="B49" s="5">
        <v>3936625.66</v>
      </c>
      <c r="C49" s="5">
        <v>66859.02</v>
      </c>
      <c r="D49" s="5">
        <f t="shared" si="0"/>
        <v>4003484.68</v>
      </c>
      <c r="E49" s="5">
        <v>11755.71</v>
      </c>
      <c r="F49" s="5">
        <v>133750.72999999998</v>
      </c>
      <c r="G49" s="5">
        <v>63652.84</v>
      </c>
      <c r="H49" s="5">
        <f t="shared" si="1"/>
        <v>197403.56999999998</v>
      </c>
      <c r="I49" s="5">
        <v>85.79</v>
      </c>
      <c r="J49" s="5">
        <v>699875.67999999993</v>
      </c>
      <c r="K49" s="5">
        <v>14934.31</v>
      </c>
      <c r="L49" s="5">
        <f t="shared" si="2"/>
        <v>714809.99</v>
      </c>
      <c r="M49" s="5">
        <v>214998.93</v>
      </c>
      <c r="N49" s="5">
        <v>1169.57</v>
      </c>
      <c r="O49" s="5">
        <v>74420.399999999994</v>
      </c>
      <c r="P49" s="5">
        <v>2146.6999999999998</v>
      </c>
      <c r="Q49" s="5">
        <f t="shared" si="3"/>
        <v>76567.099999999991</v>
      </c>
      <c r="R49" s="5">
        <v>209.13</v>
      </c>
      <c r="S49" s="5">
        <v>98206.62</v>
      </c>
      <c r="T49" s="5">
        <v>-17888.560000000001</v>
      </c>
      <c r="U49" s="5">
        <f t="shared" si="4"/>
        <v>80318.06</v>
      </c>
      <c r="V49" s="5">
        <v>27973.27</v>
      </c>
      <c r="W49" s="5">
        <v>9549.6</v>
      </c>
      <c r="X49" s="5">
        <v>0</v>
      </c>
      <c r="Y49" s="5">
        <f t="shared" si="5"/>
        <v>9549.6</v>
      </c>
      <c r="Z49" s="5">
        <v>67314.7</v>
      </c>
      <c r="AA49" s="5">
        <v>15729.350000000002</v>
      </c>
      <c r="AB49" s="5">
        <f t="shared" si="6"/>
        <v>83044.05</v>
      </c>
      <c r="AC49" s="5">
        <v>24346</v>
      </c>
      <c r="AD49" s="5">
        <v>747896.88</v>
      </c>
      <c r="AE49" s="5">
        <f t="shared" si="7"/>
        <v>6193612.3299999982</v>
      </c>
      <c r="AF49" s="5"/>
    </row>
    <row r="50" spans="1:32" s="2" customFormat="1" ht="11.25" x14ac:dyDescent="0.15">
      <c r="A50" s="2" t="s">
        <v>45</v>
      </c>
      <c r="B50" s="5">
        <v>10214874.210000001</v>
      </c>
      <c r="C50" s="5">
        <v>168667.08</v>
      </c>
      <c r="D50" s="5">
        <f t="shared" si="0"/>
        <v>10383541.290000001</v>
      </c>
      <c r="E50" s="5">
        <v>32070.31</v>
      </c>
      <c r="F50" s="5">
        <v>344943.72</v>
      </c>
      <c r="G50" s="5">
        <v>160578.74</v>
      </c>
      <c r="H50" s="5">
        <f t="shared" si="1"/>
        <v>505522.45999999996</v>
      </c>
      <c r="I50" s="5">
        <v>234.04</v>
      </c>
      <c r="J50" s="5">
        <v>1860910.44</v>
      </c>
      <c r="K50" s="5">
        <v>37675.19</v>
      </c>
      <c r="L50" s="5">
        <f t="shared" si="2"/>
        <v>1898585.63</v>
      </c>
      <c r="M50" s="5">
        <v>587737.31000000006</v>
      </c>
      <c r="N50" s="5">
        <v>3190.65</v>
      </c>
      <c r="O50" s="5">
        <v>706313.18</v>
      </c>
      <c r="P50" s="5">
        <v>20373.990000000002</v>
      </c>
      <c r="Q50" s="5">
        <f t="shared" si="3"/>
        <v>726687.17</v>
      </c>
      <c r="R50" s="5">
        <v>549.78</v>
      </c>
      <c r="S50" s="5">
        <v>279249.18</v>
      </c>
      <c r="T50" s="5">
        <v>-45127.97</v>
      </c>
      <c r="U50" s="5">
        <f t="shared" si="4"/>
        <v>234121.21</v>
      </c>
      <c r="V50" s="5">
        <v>286401.18</v>
      </c>
      <c r="W50" s="5">
        <v>50207.899999999994</v>
      </c>
      <c r="X50" s="5">
        <v>0</v>
      </c>
      <c r="Y50" s="5">
        <f t="shared" si="5"/>
        <v>50207.899999999994</v>
      </c>
      <c r="Z50" s="5">
        <v>180888.31</v>
      </c>
      <c r="AA50" s="5">
        <v>42483.4</v>
      </c>
      <c r="AB50" s="5">
        <f t="shared" si="6"/>
        <v>223371.71</v>
      </c>
      <c r="AC50" s="5">
        <v>1859395</v>
      </c>
      <c r="AD50" s="5">
        <v>2930214.08</v>
      </c>
      <c r="AE50" s="5">
        <f t="shared" si="7"/>
        <v>19721829.719999999</v>
      </c>
      <c r="AF50" s="5"/>
    </row>
    <row r="51" spans="1:32" s="2" customFormat="1" ht="11.25" x14ac:dyDescent="0.15">
      <c r="A51" s="2" t="s">
        <v>46</v>
      </c>
      <c r="B51" s="5">
        <v>4281237.24</v>
      </c>
      <c r="C51" s="5">
        <v>72937.119999999995</v>
      </c>
      <c r="D51" s="5">
        <f t="shared" si="0"/>
        <v>4354174.3600000003</v>
      </c>
      <c r="E51" s="5">
        <v>12711.61</v>
      </c>
      <c r="F51" s="5">
        <v>145558.17000000001</v>
      </c>
      <c r="G51" s="5">
        <v>69439.460000000006</v>
      </c>
      <c r="H51" s="5">
        <f t="shared" si="1"/>
        <v>214997.63</v>
      </c>
      <c r="I51" s="5">
        <v>92.76</v>
      </c>
      <c r="J51" s="5">
        <v>758793.8899999999</v>
      </c>
      <c r="K51" s="5">
        <v>16291.97</v>
      </c>
      <c r="L51" s="5">
        <f t="shared" si="2"/>
        <v>775085.85999999987</v>
      </c>
      <c r="M51" s="5">
        <v>232424.98</v>
      </c>
      <c r="N51" s="5">
        <v>1264.67</v>
      </c>
      <c r="O51" s="5">
        <v>0</v>
      </c>
      <c r="P51" s="5">
        <v>0</v>
      </c>
      <c r="Q51" s="5">
        <f t="shared" si="3"/>
        <v>0</v>
      </c>
      <c r="R51" s="5">
        <v>227.09000000000003</v>
      </c>
      <c r="S51" s="5">
        <v>105660.56</v>
      </c>
      <c r="T51" s="5">
        <v>-19514.8</v>
      </c>
      <c r="U51" s="5">
        <f t="shared" si="4"/>
        <v>86145.76</v>
      </c>
      <c r="V51" s="5">
        <v>49898.780000000006</v>
      </c>
      <c r="W51" s="5">
        <v>0</v>
      </c>
      <c r="X51" s="5">
        <v>0</v>
      </c>
      <c r="Y51" s="5">
        <f t="shared" si="5"/>
        <v>0</v>
      </c>
      <c r="Z51" s="5">
        <v>72901.27</v>
      </c>
      <c r="AA51" s="5">
        <v>17024.02</v>
      </c>
      <c r="AB51" s="5">
        <f t="shared" si="6"/>
        <v>89925.290000000008</v>
      </c>
      <c r="AC51" s="5">
        <v>0</v>
      </c>
      <c r="AD51" s="5">
        <v>1648455.04</v>
      </c>
      <c r="AE51" s="5">
        <f t="shared" si="7"/>
        <v>7465403.830000001</v>
      </c>
      <c r="AF51" s="5"/>
    </row>
    <row r="52" spans="1:32" s="2" customFormat="1" ht="11.25" x14ac:dyDescent="0.15">
      <c r="A52" s="2" t="s">
        <v>47</v>
      </c>
      <c r="B52" s="5">
        <v>3833981.76</v>
      </c>
      <c r="C52" s="5">
        <v>65339.5</v>
      </c>
      <c r="D52" s="5">
        <f t="shared" si="0"/>
        <v>3899321.26</v>
      </c>
      <c r="E52" s="5">
        <v>11376.49</v>
      </c>
      <c r="F52" s="5">
        <v>130361.56</v>
      </c>
      <c r="G52" s="5">
        <v>62206.18</v>
      </c>
      <c r="H52" s="5">
        <f t="shared" si="1"/>
        <v>192567.74</v>
      </c>
      <c r="I52" s="5">
        <v>83.02</v>
      </c>
      <c r="J52" s="5">
        <v>678472.51</v>
      </c>
      <c r="K52" s="5">
        <v>14594.89</v>
      </c>
      <c r="L52" s="5">
        <f t="shared" si="2"/>
        <v>693067.4</v>
      </c>
      <c r="M52" s="5">
        <v>208007.4</v>
      </c>
      <c r="N52" s="5">
        <v>1131.8399999999999</v>
      </c>
      <c r="O52" s="5">
        <v>83115.62</v>
      </c>
      <c r="P52" s="5">
        <v>2397.52</v>
      </c>
      <c r="Q52" s="5">
        <f t="shared" si="3"/>
        <v>85513.14</v>
      </c>
      <c r="R52" s="5">
        <v>203.26999999999998</v>
      </c>
      <c r="S52" s="5">
        <v>94504.15</v>
      </c>
      <c r="T52" s="5">
        <v>-17482.009999999998</v>
      </c>
      <c r="U52" s="5">
        <f t="shared" si="4"/>
        <v>77022.14</v>
      </c>
      <c r="V52" s="5">
        <v>32901.07</v>
      </c>
      <c r="W52" s="5">
        <v>0</v>
      </c>
      <c r="X52" s="5">
        <v>0</v>
      </c>
      <c r="Y52" s="5">
        <f t="shared" si="5"/>
        <v>0</v>
      </c>
      <c r="Z52" s="5">
        <v>65204.79</v>
      </c>
      <c r="AA52" s="5">
        <v>15223.480000000001</v>
      </c>
      <c r="AB52" s="5">
        <f t="shared" si="6"/>
        <v>80428.27</v>
      </c>
      <c r="AC52" s="5">
        <v>0</v>
      </c>
      <c r="AD52" s="5">
        <v>841486.13</v>
      </c>
      <c r="AE52" s="5">
        <f t="shared" si="7"/>
        <v>6123109.169999999</v>
      </c>
      <c r="AF52" s="5"/>
    </row>
    <row r="53" spans="1:32" s="2" customFormat="1" ht="11.25" x14ac:dyDescent="0.15">
      <c r="A53" s="2" t="s">
        <v>48</v>
      </c>
      <c r="B53" s="5">
        <v>10722753.969999999</v>
      </c>
      <c r="C53" s="5">
        <v>180823.27</v>
      </c>
      <c r="D53" s="5">
        <f t="shared" si="0"/>
        <v>10903577.239999998</v>
      </c>
      <c r="E53" s="5">
        <v>32439.919999999998</v>
      </c>
      <c r="F53" s="5">
        <v>363749.57999999996</v>
      </c>
      <c r="G53" s="5">
        <v>172151.99</v>
      </c>
      <c r="H53" s="5">
        <f t="shared" si="1"/>
        <v>535901.56999999995</v>
      </c>
      <c r="I53" s="5">
        <v>236.73</v>
      </c>
      <c r="J53" s="5">
        <v>1912421.14</v>
      </c>
      <c r="K53" s="5">
        <v>40390.519999999997</v>
      </c>
      <c r="L53" s="5">
        <f t="shared" si="2"/>
        <v>1952811.66</v>
      </c>
      <c r="M53" s="5">
        <v>593613.42000000004</v>
      </c>
      <c r="N53" s="5">
        <v>3227.42</v>
      </c>
      <c r="O53" s="5">
        <v>496862.9</v>
      </c>
      <c r="P53" s="5">
        <v>14332.28</v>
      </c>
      <c r="Q53" s="5">
        <f t="shared" si="3"/>
        <v>511195.18000000005</v>
      </c>
      <c r="R53" s="5">
        <v>571.07000000000005</v>
      </c>
      <c r="S53" s="5">
        <v>273989.40000000002</v>
      </c>
      <c r="T53" s="5">
        <v>-48380.43</v>
      </c>
      <c r="U53" s="5">
        <f t="shared" si="4"/>
        <v>225608.97000000003</v>
      </c>
      <c r="V53" s="5">
        <v>148825.96</v>
      </c>
      <c r="W53" s="5">
        <v>27908.38</v>
      </c>
      <c r="X53" s="5">
        <v>0</v>
      </c>
      <c r="Y53" s="5">
        <f t="shared" si="5"/>
        <v>27908.38</v>
      </c>
      <c r="Z53" s="5">
        <v>184653.16</v>
      </c>
      <c r="AA53" s="5">
        <v>43189.600000000006</v>
      </c>
      <c r="AB53" s="5">
        <f t="shared" si="6"/>
        <v>227842.76</v>
      </c>
      <c r="AC53" s="5">
        <v>0</v>
      </c>
      <c r="AD53" s="5">
        <v>2787212.45</v>
      </c>
      <c r="AE53" s="5">
        <f t="shared" si="7"/>
        <v>17950972.73</v>
      </c>
      <c r="AF53" s="5"/>
    </row>
    <row r="54" spans="1:32" s="2" customFormat="1" ht="11.25" x14ac:dyDescent="0.15">
      <c r="A54" s="2" t="s">
        <v>49</v>
      </c>
      <c r="B54" s="5">
        <v>3837512.8</v>
      </c>
      <c r="C54" s="5">
        <v>65339.5</v>
      </c>
      <c r="D54" s="5">
        <f t="shared" si="0"/>
        <v>3902852.3</v>
      </c>
      <c r="E54" s="5">
        <v>11406.52</v>
      </c>
      <c r="F54" s="5">
        <v>130455.2</v>
      </c>
      <c r="G54" s="5">
        <v>62206.18</v>
      </c>
      <c r="H54" s="5">
        <f t="shared" si="1"/>
        <v>192661.38</v>
      </c>
      <c r="I54" s="5">
        <v>83.24</v>
      </c>
      <c r="J54" s="5">
        <v>680785.1</v>
      </c>
      <c r="K54" s="5">
        <v>14594.89</v>
      </c>
      <c r="L54" s="5">
        <f t="shared" si="2"/>
        <v>695379.99</v>
      </c>
      <c r="M54" s="5">
        <v>208571.61</v>
      </c>
      <c r="N54" s="5">
        <v>1134.83</v>
      </c>
      <c r="O54" s="5">
        <v>55537.14</v>
      </c>
      <c r="P54" s="5">
        <v>1602</v>
      </c>
      <c r="Q54" s="5">
        <f t="shared" si="3"/>
        <v>57139.14</v>
      </c>
      <c r="R54" s="5">
        <v>203.63</v>
      </c>
      <c r="S54" s="5">
        <v>94904.77</v>
      </c>
      <c r="T54" s="5">
        <v>-17482.009999999998</v>
      </c>
      <c r="U54" s="5">
        <f t="shared" si="4"/>
        <v>77422.760000000009</v>
      </c>
      <c r="V54" s="5">
        <v>16472.93</v>
      </c>
      <c r="W54" s="5">
        <v>8611.01</v>
      </c>
      <c r="X54" s="5">
        <v>0</v>
      </c>
      <c r="Y54" s="5">
        <f t="shared" si="5"/>
        <v>8611.01</v>
      </c>
      <c r="Z54" s="5">
        <v>65411.979999999996</v>
      </c>
      <c r="AA54" s="5">
        <v>15277.57</v>
      </c>
      <c r="AB54" s="5">
        <f t="shared" si="6"/>
        <v>80689.549999999988</v>
      </c>
      <c r="AC54" s="5">
        <v>89765</v>
      </c>
      <c r="AD54" s="5">
        <v>600654.07000000007</v>
      </c>
      <c r="AE54" s="5">
        <f t="shared" si="7"/>
        <v>5943047.959999999</v>
      </c>
      <c r="AF54" s="5"/>
    </row>
    <row r="55" spans="1:32" s="2" customFormat="1" ht="11.25" x14ac:dyDescent="0.15">
      <c r="A55" s="2" t="s">
        <v>50</v>
      </c>
      <c r="B55" s="5">
        <v>18373391.489999998</v>
      </c>
      <c r="C55" s="5">
        <v>305424.18</v>
      </c>
      <c r="D55" s="5">
        <f t="shared" si="0"/>
        <v>18678815.669999998</v>
      </c>
      <c r="E55" s="5">
        <v>57020.32</v>
      </c>
      <c r="F55" s="5">
        <v>621344.47</v>
      </c>
      <c r="G55" s="5">
        <v>290777.71999999997</v>
      </c>
      <c r="H55" s="5">
        <f t="shared" si="1"/>
        <v>912122.19</v>
      </c>
      <c r="I55" s="5">
        <v>416.11</v>
      </c>
      <c r="J55" s="5">
        <v>3306655.7800000003</v>
      </c>
      <c r="K55" s="5">
        <v>68222.64</v>
      </c>
      <c r="L55" s="5">
        <f t="shared" si="2"/>
        <v>3374878.4200000004</v>
      </c>
      <c r="M55" s="5">
        <v>1044497.57</v>
      </c>
      <c r="N55" s="5">
        <v>5672.91</v>
      </c>
      <c r="O55" s="5">
        <v>1307436.25</v>
      </c>
      <c r="P55" s="5">
        <v>37713.71</v>
      </c>
      <c r="Q55" s="5">
        <f t="shared" si="3"/>
        <v>1345149.96</v>
      </c>
      <c r="R55" s="5">
        <v>984.12000000000012</v>
      </c>
      <c r="S55" s="5">
        <v>491759.41000000003</v>
      </c>
      <c r="T55" s="5">
        <v>-81718.210000000006</v>
      </c>
      <c r="U55" s="5">
        <f t="shared" si="4"/>
        <v>410041.2</v>
      </c>
      <c r="V55" s="5">
        <v>405820.35</v>
      </c>
      <c r="W55" s="5">
        <v>258420.07</v>
      </c>
      <c r="X55" s="5">
        <v>0</v>
      </c>
      <c r="Y55" s="5">
        <f t="shared" si="5"/>
        <v>258420.07</v>
      </c>
      <c r="Z55" s="5">
        <v>321398.28000000003</v>
      </c>
      <c r="AA55" s="5">
        <v>75339.77</v>
      </c>
      <c r="AB55" s="5">
        <f t="shared" si="6"/>
        <v>396738.05000000005</v>
      </c>
      <c r="AC55" s="5">
        <v>2798538</v>
      </c>
      <c r="AD55" s="5">
        <v>4173045.45</v>
      </c>
      <c r="AE55" s="5">
        <f t="shared" si="7"/>
        <v>33862160.390000008</v>
      </c>
      <c r="AF55" s="5"/>
    </row>
    <row r="56" spans="1:32" s="2" customFormat="1" ht="11.25" x14ac:dyDescent="0.15">
      <c r="A56" s="2" t="s">
        <v>51</v>
      </c>
      <c r="B56" s="5">
        <v>5228032.95</v>
      </c>
      <c r="C56" s="5">
        <v>88132.35</v>
      </c>
      <c r="D56" s="5">
        <f t="shared" si="0"/>
        <v>5316165.3</v>
      </c>
      <c r="E56" s="5">
        <v>15826.5</v>
      </c>
      <c r="F56" s="5">
        <v>177337.89</v>
      </c>
      <c r="G56" s="5">
        <v>83906.01</v>
      </c>
      <c r="H56" s="5">
        <f t="shared" si="1"/>
        <v>261243.90000000002</v>
      </c>
      <c r="I56" s="5">
        <v>115.5</v>
      </c>
      <c r="J56" s="5">
        <v>920238.02</v>
      </c>
      <c r="K56" s="5">
        <v>19686.13</v>
      </c>
      <c r="L56" s="5">
        <f t="shared" si="2"/>
        <v>939924.15</v>
      </c>
      <c r="M56" s="5">
        <v>289614.48</v>
      </c>
      <c r="N56" s="5">
        <v>1574.57</v>
      </c>
      <c r="O56" s="5">
        <v>106264.34</v>
      </c>
      <c r="P56" s="5">
        <v>3065.25</v>
      </c>
      <c r="Q56" s="5">
        <f t="shared" si="3"/>
        <v>109329.59</v>
      </c>
      <c r="R56" s="5">
        <v>277.47000000000003</v>
      </c>
      <c r="S56" s="5">
        <v>133645.72999999998</v>
      </c>
      <c r="T56" s="5">
        <v>-23580.38</v>
      </c>
      <c r="U56" s="5">
        <f t="shared" si="4"/>
        <v>110065.34999999998</v>
      </c>
      <c r="V56" s="5">
        <v>48439.63</v>
      </c>
      <c r="W56" s="5">
        <v>76949.88</v>
      </c>
      <c r="X56" s="5">
        <v>0</v>
      </c>
      <c r="Y56" s="5">
        <f t="shared" si="5"/>
        <v>76949.88</v>
      </c>
      <c r="Z56" s="5">
        <v>89300.849999999991</v>
      </c>
      <c r="AA56" s="5">
        <v>20855.510000000002</v>
      </c>
      <c r="AB56" s="5">
        <f t="shared" si="6"/>
        <v>110156.35999999999</v>
      </c>
      <c r="AC56" s="5">
        <v>0</v>
      </c>
      <c r="AD56" s="5">
        <v>1064049.3600000001</v>
      </c>
      <c r="AE56" s="5">
        <f t="shared" si="7"/>
        <v>8343732.04</v>
      </c>
      <c r="AF56" s="5"/>
    </row>
    <row r="57" spans="1:32" s="2" customFormat="1" ht="11.25" x14ac:dyDescent="0.15">
      <c r="A57" s="2" t="s">
        <v>52</v>
      </c>
      <c r="B57" s="5">
        <v>11159278.810000001</v>
      </c>
      <c r="C57" s="5">
        <v>186901.36</v>
      </c>
      <c r="D57" s="5">
        <f t="shared" si="0"/>
        <v>11346180.17</v>
      </c>
      <c r="E57" s="5">
        <v>34177.480000000003</v>
      </c>
      <c r="F57" s="5">
        <v>377994.44</v>
      </c>
      <c r="G57" s="5">
        <v>177938.61</v>
      </c>
      <c r="H57" s="5">
        <f t="shared" si="1"/>
        <v>555933.05000000005</v>
      </c>
      <c r="I57" s="5">
        <v>249.41</v>
      </c>
      <c r="J57" s="5">
        <v>2007380.8599999999</v>
      </c>
      <c r="K57" s="5">
        <v>41748.18</v>
      </c>
      <c r="L57" s="5">
        <f t="shared" si="2"/>
        <v>2049129.0399999998</v>
      </c>
      <c r="M57" s="5">
        <v>625725.85</v>
      </c>
      <c r="N57" s="5">
        <v>3400.29</v>
      </c>
      <c r="O57" s="5">
        <v>524911.64</v>
      </c>
      <c r="P57" s="5">
        <v>15141.36</v>
      </c>
      <c r="Q57" s="5">
        <f t="shared" si="3"/>
        <v>540053</v>
      </c>
      <c r="R57" s="5">
        <v>596.62</v>
      </c>
      <c r="S57" s="5">
        <v>291684.07</v>
      </c>
      <c r="T57" s="5">
        <v>-50006.67</v>
      </c>
      <c r="U57" s="5">
        <f t="shared" si="4"/>
        <v>241677.40000000002</v>
      </c>
      <c r="V57" s="5">
        <v>179448.72</v>
      </c>
      <c r="W57" s="5">
        <v>105767.42000000001</v>
      </c>
      <c r="X57" s="5">
        <v>0</v>
      </c>
      <c r="Y57" s="5">
        <f t="shared" si="5"/>
        <v>105767.42000000001</v>
      </c>
      <c r="Z57" s="5">
        <v>194144.03000000003</v>
      </c>
      <c r="AA57" s="5">
        <v>45480.090000000004</v>
      </c>
      <c r="AB57" s="5">
        <f t="shared" si="6"/>
        <v>239624.12000000002</v>
      </c>
      <c r="AC57" s="5">
        <v>3039271</v>
      </c>
      <c r="AD57" s="5">
        <v>2312668.73</v>
      </c>
      <c r="AE57" s="5">
        <f t="shared" si="7"/>
        <v>21273902.300000001</v>
      </c>
      <c r="AF57" s="5"/>
    </row>
    <row r="58" spans="1:32" s="2" customFormat="1" ht="11.25" x14ac:dyDescent="0.15">
      <c r="A58" s="2" t="s">
        <v>53</v>
      </c>
      <c r="B58" s="5">
        <v>3663191.54</v>
      </c>
      <c r="C58" s="5">
        <v>62300.45</v>
      </c>
      <c r="D58" s="5">
        <f t="shared" si="0"/>
        <v>3725491.99</v>
      </c>
      <c r="E58" s="5">
        <v>10911.42</v>
      </c>
      <c r="F58" s="5">
        <v>124498.04</v>
      </c>
      <c r="G58" s="5">
        <v>59312.87</v>
      </c>
      <c r="H58" s="5">
        <f t="shared" si="1"/>
        <v>183810.91</v>
      </c>
      <c r="I58" s="5">
        <v>79.63</v>
      </c>
      <c r="J58" s="5">
        <v>648371.93999999994</v>
      </c>
      <c r="K58" s="5">
        <v>13916.06</v>
      </c>
      <c r="L58" s="5">
        <f t="shared" si="2"/>
        <v>662288</v>
      </c>
      <c r="M58" s="5">
        <v>199536.54</v>
      </c>
      <c r="N58" s="5">
        <v>1085.57</v>
      </c>
      <c r="O58" s="5">
        <v>0</v>
      </c>
      <c r="P58" s="5">
        <v>0</v>
      </c>
      <c r="Q58" s="5">
        <f t="shared" si="3"/>
        <v>0</v>
      </c>
      <c r="R58" s="5">
        <v>194.32000000000002</v>
      </c>
      <c r="S58" s="5">
        <v>90936.44</v>
      </c>
      <c r="T58" s="5">
        <v>-16668.89</v>
      </c>
      <c r="U58" s="5">
        <f t="shared" si="4"/>
        <v>74267.55</v>
      </c>
      <c r="V58" s="5">
        <v>35108.97</v>
      </c>
      <c r="W58" s="5">
        <v>0</v>
      </c>
      <c r="X58" s="5">
        <v>0</v>
      </c>
      <c r="Y58" s="5">
        <f t="shared" si="5"/>
        <v>0</v>
      </c>
      <c r="Z58" s="5">
        <v>62399.71</v>
      </c>
      <c r="AA58" s="5">
        <v>14571.48</v>
      </c>
      <c r="AB58" s="5">
        <f t="shared" si="6"/>
        <v>76971.19</v>
      </c>
      <c r="AC58" s="5">
        <v>167392</v>
      </c>
      <c r="AD58" s="5">
        <v>941924.11</v>
      </c>
      <c r="AE58" s="5">
        <f t="shared" si="7"/>
        <v>6079062.2000000011</v>
      </c>
      <c r="AF58" s="5"/>
    </row>
    <row r="59" spans="1:32" s="2" customFormat="1" ht="11.25" x14ac:dyDescent="0.15">
      <c r="A59" s="2" t="s">
        <v>54</v>
      </c>
      <c r="B59" s="5">
        <v>6445741.5</v>
      </c>
      <c r="C59" s="5">
        <v>109405.68</v>
      </c>
      <c r="D59" s="5">
        <f t="shared" si="0"/>
        <v>6555147.1799999997</v>
      </c>
      <c r="E59" s="5">
        <v>19270.55</v>
      </c>
      <c r="F59" s="5">
        <v>218970.65999999997</v>
      </c>
      <c r="G59" s="5">
        <v>104159.18</v>
      </c>
      <c r="H59" s="5">
        <f t="shared" si="1"/>
        <v>323129.83999999997</v>
      </c>
      <c r="I59" s="5">
        <v>140.63</v>
      </c>
      <c r="J59" s="5">
        <v>1144236.95</v>
      </c>
      <c r="K59" s="5">
        <v>24437.96</v>
      </c>
      <c r="L59" s="5">
        <f t="shared" si="2"/>
        <v>1168674.9099999999</v>
      </c>
      <c r="M59" s="5">
        <v>352454.05</v>
      </c>
      <c r="N59" s="5">
        <v>1917.21</v>
      </c>
      <c r="O59" s="5">
        <v>145077.44</v>
      </c>
      <c r="P59" s="5">
        <v>4184.84</v>
      </c>
      <c r="Q59" s="5">
        <f t="shared" si="3"/>
        <v>149262.28</v>
      </c>
      <c r="R59" s="5">
        <v>342.34000000000003</v>
      </c>
      <c r="S59" s="5">
        <v>161126.32</v>
      </c>
      <c r="T59" s="5">
        <v>-29272.19</v>
      </c>
      <c r="U59" s="5">
        <f t="shared" si="4"/>
        <v>131854.13</v>
      </c>
      <c r="V59" s="5">
        <v>50999.530000000006</v>
      </c>
      <c r="W59" s="5">
        <v>843.69</v>
      </c>
      <c r="X59" s="5">
        <v>0</v>
      </c>
      <c r="Y59" s="5">
        <f t="shared" si="5"/>
        <v>843.69</v>
      </c>
      <c r="Z59" s="5">
        <v>110161.87</v>
      </c>
      <c r="AA59" s="5">
        <v>25738.19</v>
      </c>
      <c r="AB59" s="5">
        <f t="shared" si="6"/>
        <v>135900.06</v>
      </c>
      <c r="AC59" s="5">
        <v>0</v>
      </c>
      <c r="AD59" s="5">
        <v>1087999.8199999998</v>
      </c>
      <c r="AE59" s="5">
        <f t="shared" si="7"/>
        <v>9977936.2200000007</v>
      </c>
      <c r="AF59" s="5"/>
    </row>
    <row r="60" spans="1:32" s="2" customFormat="1" ht="11.25" x14ac:dyDescent="0.15">
      <c r="A60" s="2" t="s">
        <v>55</v>
      </c>
      <c r="B60" s="5">
        <v>5215029.24</v>
      </c>
      <c r="C60" s="5">
        <v>88132.35</v>
      </c>
      <c r="D60" s="5">
        <f t="shared" si="0"/>
        <v>5303161.59</v>
      </c>
      <c r="E60" s="5">
        <v>15715.92</v>
      </c>
      <c r="F60" s="5">
        <v>176993.05</v>
      </c>
      <c r="G60" s="5">
        <v>83906.01</v>
      </c>
      <c r="H60" s="5">
        <f t="shared" si="1"/>
        <v>260899.06</v>
      </c>
      <c r="I60" s="5">
        <v>114.69</v>
      </c>
      <c r="J60" s="5">
        <v>927141.14999999991</v>
      </c>
      <c r="K60" s="5">
        <v>19686.13</v>
      </c>
      <c r="L60" s="5">
        <f t="shared" si="2"/>
        <v>946827.27999999991</v>
      </c>
      <c r="M60" s="5">
        <v>287536.67</v>
      </c>
      <c r="N60" s="5">
        <v>1563.57</v>
      </c>
      <c r="O60" s="5">
        <v>282687.30000000005</v>
      </c>
      <c r="P60" s="5">
        <v>8154.27</v>
      </c>
      <c r="Q60" s="5">
        <f t="shared" si="3"/>
        <v>290841.57000000007</v>
      </c>
      <c r="R60" s="5">
        <v>277.37</v>
      </c>
      <c r="S60" s="5">
        <v>132290.16</v>
      </c>
      <c r="T60" s="5">
        <v>-23580.38</v>
      </c>
      <c r="U60" s="5">
        <f t="shared" si="4"/>
        <v>108709.78</v>
      </c>
      <c r="V60" s="5">
        <v>108130.01999999999</v>
      </c>
      <c r="W60" s="5">
        <v>22500.559999999998</v>
      </c>
      <c r="X60" s="5">
        <v>0</v>
      </c>
      <c r="Y60" s="5">
        <f t="shared" si="5"/>
        <v>22500.559999999998</v>
      </c>
      <c r="Z60" s="5">
        <v>89488.28</v>
      </c>
      <c r="AA60" s="5">
        <v>20919.36</v>
      </c>
      <c r="AB60" s="5">
        <f t="shared" si="6"/>
        <v>110407.64</v>
      </c>
      <c r="AC60" s="5">
        <v>0</v>
      </c>
      <c r="AD60" s="5">
        <v>1461152.43</v>
      </c>
      <c r="AE60" s="5">
        <f t="shared" si="7"/>
        <v>8917838.1500000004</v>
      </c>
      <c r="AF60" s="5"/>
    </row>
    <row r="61" spans="1:32" s="2" customFormat="1" ht="11.25" x14ac:dyDescent="0.15">
      <c r="A61" s="2" t="s">
        <v>56</v>
      </c>
      <c r="B61" s="5">
        <v>3949154.05</v>
      </c>
      <c r="C61" s="5">
        <v>66859.02</v>
      </c>
      <c r="D61" s="5">
        <f t="shared" si="0"/>
        <v>4016013.07</v>
      </c>
      <c r="E61" s="5">
        <v>11862.25</v>
      </c>
      <c r="F61" s="5">
        <v>134082.97</v>
      </c>
      <c r="G61" s="5">
        <v>63652.84</v>
      </c>
      <c r="H61" s="5">
        <f t="shared" si="1"/>
        <v>197735.81</v>
      </c>
      <c r="I61" s="5">
        <v>86.57</v>
      </c>
      <c r="J61" s="5">
        <v>698015.29</v>
      </c>
      <c r="K61" s="5">
        <v>14934.31</v>
      </c>
      <c r="L61" s="5">
        <f t="shared" si="2"/>
        <v>712949.60000000009</v>
      </c>
      <c r="M61" s="5">
        <v>217000.79</v>
      </c>
      <c r="N61" s="5">
        <v>1180.17</v>
      </c>
      <c r="O61" s="5">
        <v>82117.23000000001</v>
      </c>
      <c r="P61" s="5">
        <v>2368.7199999999998</v>
      </c>
      <c r="Q61" s="5">
        <f t="shared" si="3"/>
        <v>84485.950000000012</v>
      </c>
      <c r="R61" s="5">
        <v>209.61999999999998</v>
      </c>
      <c r="S61" s="5">
        <v>99549.87</v>
      </c>
      <c r="T61" s="5">
        <v>-17888.560000000001</v>
      </c>
      <c r="U61" s="5">
        <f t="shared" si="4"/>
        <v>81661.31</v>
      </c>
      <c r="V61" s="5">
        <v>12914.679999999998</v>
      </c>
      <c r="W61" s="5">
        <v>0</v>
      </c>
      <c r="X61" s="5">
        <v>0</v>
      </c>
      <c r="Y61" s="5">
        <f t="shared" si="5"/>
        <v>0</v>
      </c>
      <c r="Z61" s="5">
        <v>67429.399999999994</v>
      </c>
      <c r="AA61" s="5">
        <v>15749.55</v>
      </c>
      <c r="AB61" s="5">
        <f t="shared" si="6"/>
        <v>83178.95</v>
      </c>
      <c r="AC61" s="5">
        <v>0</v>
      </c>
      <c r="AD61" s="5">
        <v>567129.71</v>
      </c>
      <c r="AE61" s="5">
        <f t="shared" si="7"/>
        <v>5986408.4800000004</v>
      </c>
      <c r="AF61" s="5"/>
    </row>
    <row r="62" spans="1:32" s="2" customFormat="1" ht="11.25" x14ac:dyDescent="0.15">
      <c r="A62" s="2" t="s">
        <v>57</v>
      </c>
      <c r="B62" s="5">
        <v>3848450.2</v>
      </c>
      <c r="C62" s="5">
        <v>65339.5</v>
      </c>
      <c r="D62" s="5">
        <f t="shared" si="0"/>
        <v>3913789.7</v>
      </c>
      <c r="E62" s="5">
        <v>11499.53</v>
      </c>
      <c r="F62" s="5">
        <v>130745.23999999999</v>
      </c>
      <c r="G62" s="5">
        <v>62206.18</v>
      </c>
      <c r="H62" s="5">
        <f t="shared" si="1"/>
        <v>192951.41999999998</v>
      </c>
      <c r="I62" s="5">
        <v>83.92</v>
      </c>
      <c r="J62" s="5">
        <v>687408.34</v>
      </c>
      <c r="K62" s="5">
        <v>14594.89</v>
      </c>
      <c r="L62" s="5">
        <f t="shared" si="2"/>
        <v>702003.23</v>
      </c>
      <c r="M62" s="5">
        <v>210319.24</v>
      </c>
      <c r="N62" s="5">
        <v>1144.08</v>
      </c>
      <c r="O62" s="5">
        <v>31243.019999999997</v>
      </c>
      <c r="P62" s="5">
        <v>901.22</v>
      </c>
      <c r="Q62" s="5">
        <f t="shared" si="3"/>
        <v>32144.239999999998</v>
      </c>
      <c r="R62" s="5">
        <v>204.73</v>
      </c>
      <c r="S62" s="5">
        <v>96141.53</v>
      </c>
      <c r="T62" s="5">
        <v>-17482.009999999998</v>
      </c>
      <c r="U62" s="5">
        <f t="shared" si="4"/>
        <v>78659.520000000004</v>
      </c>
      <c r="V62" s="5">
        <v>13669.84</v>
      </c>
      <c r="W62" s="5">
        <v>6397.41</v>
      </c>
      <c r="X62" s="5">
        <v>0</v>
      </c>
      <c r="Y62" s="5">
        <f t="shared" si="5"/>
        <v>6397.41</v>
      </c>
      <c r="Z62" s="5">
        <v>66020.459999999992</v>
      </c>
      <c r="AA62" s="5">
        <v>15435.89</v>
      </c>
      <c r="AB62" s="5">
        <f t="shared" si="6"/>
        <v>81456.349999999991</v>
      </c>
      <c r="AC62" s="5">
        <v>181089</v>
      </c>
      <c r="AD62" s="5">
        <v>544396.66999999993</v>
      </c>
      <c r="AE62" s="5">
        <f t="shared" si="7"/>
        <v>5969808.8799999999</v>
      </c>
      <c r="AF62" s="5"/>
    </row>
    <row r="63" spans="1:32" s="2" customFormat="1" x14ac:dyDescent="0.15">
      <c r="A63" s="2" t="s">
        <v>58</v>
      </c>
      <c r="B63" s="5">
        <v>3941669.34</v>
      </c>
      <c r="C63" s="5">
        <v>66859.02</v>
      </c>
      <c r="D63" s="5">
        <f t="shared" si="0"/>
        <v>4008528.36</v>
      </c>
      <c r="E63" s="5">
        <v>11798.6</v>
      </c>
      <c r="F63" s="5">
        <v>133884.47999999998</v>
      </c>
      <c r="G63" s="5">
        <v>63652.83</v>
      </c>
      <c r="H63" s="5">
        <f t="shared" si="1"/>
        <v>197537.31</v>
      </c>
      <c r="I63" s="5">
        <v>86.1</v>
      </c>
      <c r="J63" s="5">
        <v>699787.72</v>
      </c>
      <c r="K63" s="5">
        <v>14934.31</v>
      </c>
      <c r="L63" s="5">
        <f t="shared" si="2"/>
        <v>714722.03</v>
      </c>
      <c r="M63" s="5">
        <v>215804.84</v>
      </c>
      <c r="N63" s="5">
        <v>1173.83</v>
      </c>
      <c r="O63" s="5">
        <v>0</v>
      </c>
      <c r="P63" s="5">
        <v>0</v>
      </c>
      <c r="Q63" s="5">
        <f t="shared" si="3"/>
        <v>0</v>
      </c>
      <c r="R63" s="5">
        <v>209.38</v>
      </c>
      <c r="S63" s="5">
        <v>98752.53</v>
      </c>
      <c r="T63" s="5">
        <v>-17888.560000000001</v>
      </c>
      <c r="U63" s="5">
        <f t="shared" si="4"/>
        <v>80863.97</v>
      </c>
      <c r="V63" s="5">
        <v>15813.759999999998</v>
      </c>
      <c r="W63" s="5">
        <v>0</v>
      </c>
      <c r="X63" s="5">
        <v>0</v>
      </c>
      <c r="Y63" s="5">
        <f t="shared" si="5"/>
        <v>0</v>
      </c>
      <c r="Z63" s="5">
        <v>67401.62</v>
      </c>
      <c r="AA63" s="5">
        <v>15748.760000000002</v>
      </c>
      <c r="AB63" s="5">
        <f t="shared" si="6"/>
        <v>83150.38</v>
      </c>
      <c r="AC63" s="5">
        <v>181805</v>
      </c>
      <c r="AD63" s="5">
        <v>520644.11</v>
      </c>
      <c r="AE63" s="5">
        <f t="shared" si="7"/>
        <v>6032137.669999999</v>
      </c>
      <c r="AF63" s="5"/>
    </row>
    <row r="64" spans="1:32" s="2" customFormat="1" x14ac:dyDescent="0.15">
      <c r="A64" s="2" t="s">
        <v>59</v>
      </c>
      <c r="B64" s="5">
        <v>7425927.0699999994</v>
      </c>
      <c r="C64" s="5">
        <v>126120.43</v>
      </c>
      <c r="D64" s="5">
        <f t="shared" si="0"/>
        <v>7552047.4999999991</v>
      </c>
      <c r="E64" s="5">
        <v>22175.71</v>
      </c>
      <c r="F64" s="5">
        <v>252303.03</v>
      </c>
      <c r="G64" s="5">
        <v>120072.39</v>
      </c>
      <c r="H64" s="5">
        <f t="shared" si="1"/>
        <v>372375.42</v>
      </c>
      <c r="I64" s="5">
        <v>161.83000000000001</v>
      </c>
      <c r="J64" s="5">
        <v>1317635.01</v>
      </c>
      <c r="K64" s="5">
        <v>28171.54</v>
      </c>
      <c r="L64" s="5">
        <f t="shared" si="2"/>
        <v>1345806.55</v>
      </c>
      <c r="M64" s="5">
        <v>405569.3</v>
      </c>
      <c r="N64" s="5">
        <v>2206.2399999999998</v>
      </c>
      <c r="O64" s="5">
        <v>81267.98</v>
      </c>
      <c r="P64" s="5">
        <v>2344.2199999999998</v>
      </c>
      <c r="Q64" s="5">
        <f t="shared" si="3"/>
        <v>83612.2</v>
      </c>
      <c r="R64" s="5">
        <v>394.28999999999996</v>
      </c>
      <c r="S64" s="5">
        <v>185235.45</v>
      </c>
      <c r="T64" s="5">
        <v>-33744.339999999997</v>
      </c>
      <c r="U64" s="5">
        <f t="shared" si="4"/>
        <v>151491.11000000002</v>
      </c>
      <c r="V64" s="5">
        <v>32549.09</v>
      </c>
      <c r="W64" s="5">
        <v>20239.46</v>
      </c>
      <c r="X64" s="5">
        <v>0</v>
      </c>
      <c r="Y64" s="5">
        <f t="shared" si="5"/>
        <v>20239.46</v>
      </c>
      <c r="Z64" s="5">
        <v>126821.03</v>
      </c>
      <c r="AA64" s="5">
        <v>29627.260000000002</v>
      </c>
      <c r="AB64" s="5">
        <f t="shared" si="6"/>
        <v>156448.29</v>
      </c>
      <c r="AC64" s="5">
        <v>0</v>
      </c>
      <c r="AD64" s="5">
        <v>1037766.1200000001</v>
      </c>
      <c r="AE64" s="5">
        <f t="shared" si="7"/>
        <v>11182843.109999999</v>
      </c>
      <c r="AF64" s="5"/>
    </row>
    <row r="65" spans="1:32" s="2" customFormat="1" x14ac:dyDescent="0.15">
      <c r="A65" s="2" t="s">
        <v>60</v>
      </c>
      <c r="B65" s="5">
        <v>11568114.359999999</v>
      </c>
      <c r="C65" s="5">
        <v>196018.5</v>
      </c>
      <c r="D65" s="5">
        <f t="shared" si="0"/>
        <v>11764132.859999999</v>
      </c>
      <c r="E65" s="5">
        <v>34692.18</v>
      </c>
      <c r="F65" s="5">
        <v>392839.39</v>
      </c>
      <c r="G65" s="5">
        <v>186618.54</v>
      </c>
      <c r="H65" s="5">
        <f t="shared" si="1"/>
        <v>579457.93000000005</v>
      </c>
      <c r="I65" s="5">
        <v>253.17</v>
      </c>
      <c r="J65" s="5">
        <v>2056336.06</v>
      </c>
      <c r="K65" s="5">
        <v>43784.68</v>
      </c>
      <c r="L65" s="5">
        <f t="shared" si="2"/>
        <v>2100120.7400000002</v>
      </c>
      <c r="M65" s="5">
        <v>634595.05000000005</v>
      </c>
      <c r="N65" s="5">
        <v>3451.5</v>
      </c>
      <c r="O65" s="5">
        <v>187213.94</v>
      </c>
      <c r="P65" s="5">
        <v>5400.29</v>
      </c>
      <c r="Q65" s="5">
        <f t="shared" si="3"/>
        <v>192614.23</v>
      </c>
      <c r="R65" s="5">
        <v>614.86</v>
      </c>
      <c r="S65" s="5">
        <v>290845.77</v>
      </c>
      <c r="T65" s="5">
        <v>-52446.02</v>
      </c>
      <c r="U65" s="5">
        <f t="shared" si="4"/>
        <v>238399.75000000003</v>
      </c>
      <c r="V65" s="5">
        <v>68611.62</v>
      </c>
      <c r="W65" s="5">
        <v>61515.63</v>
      </c>
      <c r="X65" s="5">
        <v>0</v>
      </c>
      <c r="Y65" s="5">
        <f t="shared" si="5"/>
        <v>61515.63</v>
      </c>
      <c r="Z65" s="5">
        <v>198115.18</v>
      </c>
      <c r="AA65" s="5">
        <v>46301.58</v>
      </c>
      <c r="AB65" s="5">
        <f t="shared" si="6"/>
        <v>244416.76</v>
      </c>
      <c r="AC65" s="5">
        <v>320299</v>
      </c>
      <c r="AD65" s="5">
        <v>1481090.94</v>
      </c>
      <c r="AE65" s="5">
        <f t="shared" si="7"/>
        <v>17724266.219999999</v>
      </c>
      <c r="AF65" s="5"/>
    </row>
    <row r="66" spans="1:32" s="2" customFormat="1" x14ac:dyDescent="0.15">
      <c r="A66" s="2" t="s">
        <v>61</v>
      </c>
      <c r="B66" s="5">
        <v>3869099.74</v>
      </c>
      <c r="C66" s="5">
        <v>65339.5</v>
      </c>
      <c r="D66" s="5">
        <f t="shared" si="0"/>
        <v>3934439.24</v>
      </c>
      <c r="E66" s="5">
        <v>11675.14</v>
      </c>
      <c r="F66" s="5">
        <v>131292.84</v>
      </c>
      <c r="G66" s="5">
        <v>62206.18</v>
      </c>
      <c r="H66" s="5">
        <f t="shared" si="1"/>
        <v>193499.02</v>
      </c>
      <c r="I66" s="5">
        <v>85.2</v>
      </c>
      <c r="J66" s="5">
        <v>692261.23</v>
      </c>
      <c r="K66" s="5">
        <v>14594.89</v>
      </c>
      <c r="L66" s="5">
        <f t="shared" si="2"/>
        <v>706856.12</v>
      </c>
      <c r="M66" s="5">
        <v>213618.74</v>
      </c>
      <c r="N66" s="5">
        <v>1161.55</v>
      </c>
      <c r="O66" s="5">
        <v>80601.759999999995</v>
      </c>
      <c r="P66" s="5">
        <v>2325</v>
      </c>
      <c r="Q66" s="5">
        <f t="shared" si="3"/>
        <v>82926.759999999995</v>
      </c>
      <c r="R66" s="5">
        <v>206.18</v>
      </c>
      <c r="S66" s="5">
        <v>98417.040000000008</v>
      </c>
      <c r="T66" s="5">
        <v>-17482.009999999998</v>
      </c>
      <c r="U66" s="5">
        <f t="shared" si="4"/>
        <v>80935.030000000013</v>
      </c>
      <c r="V66" s="5">
        <v>26232.53</v>
      </c>
      <c r="W66" s="5">
        <v>32611.829999999998</v>
      </c>
      <c r="X66" s="5">
        <v>0</v>
      </c>
      <c r="Y66" s="5">
        <f t="shared" si="5"/>
        <v>32611.829999999998</v>
      </c>
      <c r="Z66" s="5">
        <v>66697.649999999994</v>
      </c>
      <c r="AA66" s="5">
        <v>15604.279999999999</v>
      </c>
      <c r="AB66" s="5">
        <f t="shared" si="6"/>
        <v>82301.929999999993</v>
      </c>
      <c r="AC66" s="5">
        <v>427247</v>
      </c>
      <c r="AD66" s="5">
        <v>689173.92</v>
      </c>
      <c r="AE66" s="5">
        <f t="shared" si="7"/>
        <v>6482970.1900000004</v>
      </c>
      <c r="AF66" s="5"/>
    </row>
    <row r="67" spans="1:32" s="2" customFormat="1" x14ac:dyDescent="0.15">
      <c r="A67" s="2" t="s">
        <v>62</v>
      </c>
      <c r="B67" s="5">
        <v>4835996.07</v>
      </c>
      <c r="C67" s="5">
        <v>82054.259999999995</v>
      </c>
      <c r="D67" s="5">
        <f t="shared" si="0"/>
        <v>4918050.33</v>
      </c>
      <c r="E67" s="5">
        <v>14467.28</v>
      </c>
      <c r="F67" s="5">
        <v>164272.79999999999</v>
      </c>
      <c r="G67" s="5">
        <v>78119.39</v>
      </c>
      <c r="H67" s="5">
        <f t="shared" si="1"/>
        <v>242392.19</v>
      </c>
      <c r="I67" s="5">
        <v>105.58</v>
      </c>
      <c r="J67" s="5">
        <v>858331.87</v>
      </c>
      <c r="K67" s="5">
        <v>18328.47</v>
      </c>
      <c r="L67" s="5">
        <f t="shared" si="2"/>
        <v>876660.34</v>
      </c>
      <c r="M67" s="5">
        <v>264610.56</v>
      </c>
      <c r="N67" s="5">
        <v>1439.34</v>
      </c>
      <c r="O67" s="5">
        <v>0</v>
      </c>
      <c r="P67" s="5">
        <v>0</v>
      </c>
      <c r="Q67" s="5">
        <f t="shared" si="3"/>
        <v>0</v>
      </c>
      <c r="R67" s="5">
        <v>256.85000000000002</v>
      </c>
      <c r="S67" s="5">
        <v>121029.08</v>
      </c>
      <c r="T67" s="5">
        <v>-21954.15</v>
      </c>
      <c r="U67" s="5">
        <f t="shared" si="4"/>
        <v>99074.93</v>
      </c>
      <c r="V67" s="5">
        <v>20216.78</v>
      </c>
      <c r="W67" s="5">
        <v>6916.93</v>
      </c>
      <c r="X67" s="5">
        <v>-3422.75</v>
      </c>
      <c r="Y67" s="5">
        <f t="shared" si="5"/>
        <v>3494.1800000000003</v>
      </c>
      <c r="Z67" s="5">
        <v>82661.850000000006</v>
      </c>
      <c r="AA67" s="5">
        <v>19313.27</v>
      </c>
      <c r="AB67" s="5">
        <f t="shared" si="6"/>
        <v>101975.12000000001</v>
      </c>
      <c r="AC67" s="5">
        <v>398311</v>
      </c>
      <c r="AD67" s="5">
        <v>780120.49</v>
      </c>
      <c r="AE67" s="5">
        <f t="shared" si="7"/>
        <v>7721174.9699999997</v>
      </c>
      <c r="AF67" s="5"/>
    </row>
    <row r="68" spans="1:32" s="2" customFormat="1" x14ac:dyDescent="0.15">
      <c r="A68" s="2" t="s">
        <v>63</v>
      </c>
      <c r="B68" s="5">
        <v>12825392.82</v>
      </c>
      <c r="C68" s="5">
        <v>215772.31</v>
      </c>
      <c r="D68" s="5">
        <f t="shared" si="0"/>
        <v>13041165.130000001</v>
      </c>
      <c r="E68" s="5">
        <v>38966.43</v>
      </c>
      <c r="F68" s="5">
        <v>434854.31</v>
      </c>
      <c r="G68" s="5">
        <v>205425.06</v>
      </c>
      <c r="H68" s="5">
        <f t="shared" si="1"/>
        <v>640279.37</v>
      </c>
      <c r="I68" s="5">
        <v>284.36</v>
      </c>
      <c r="J68" s="5">
        <v>2301686.6399999997</v>
      </c>
      <c r="K68" s="5">
        <v>48197.09</v>
      </c>
      <c r="L68" s="5">
        <f t="shared" si="2"/>
        <v>2349883.7299999995</v>
      </c>
      <c r="M68" s="5">
        <v>713166.75</v>
      </c>
      <c r="N68" s="5">
        <v>3876.74</v>
      </c>
      <c r="O68" s="5">
        <v>531624.32000000007</v>
      </c>
      <c r="P68" s="5">
        <v>15334.99</v>
      </c>
      <c r="Q68" s="5">
        <f t="shared" si="3"/>
        <v>546959.31000000006</v>
      </c>
      <c r="R68" s="5">
        <v>684.56999999999994</v>
      </c>
      <c r="S68" s="5">
        <v>330367.88</v>
      </c>
      <c r="T68" s="5">
        <v>-57731.27</v>
      </c>
      <c r="U68" s="5">
        <f t="shared" si="4"/>
        <v>272636.61</v>
      </c>
      <c r="V68" s="5">
        <v>199646.3</v>
      </c>
      <c r="W68" s="5">
        <v>71818.19</v>
      </c>
      <c r="X68" s="5">
        <v>0</v>
      </c>
      <c r="Y68" s="5">
        <f t="shared" si="5"/>
        <v>71818.19</v>
      </c>
      <c r="Z68" s="5">
        <v>222105.31</v>
      </c>
      <c r="AA68" s="5">
        <v>51997.240000000005</v>
      </c>
      <c r="AB68" s="5">
        <f t="shared" si="6"/>
        <v>274102.55</v>
      </c>
      <c r="AC68" s="5">
        <v>94440</v>
      </c>
      <c r="AD68" s="5">
        <v>2959180.5100000002</v>
      </c>
      <c r="AE68" s="5">
        <f t="shared" si="7"/>
        <v>21207090.550000001</v>
      </c>
      <c r="AF68" s="5"/>
    </row>
    <row r="69" spans="1:32" s="2" customFormat="1" x14ac:dyDescent="0.15">
      <c r="A69" s="2" t="s">
        <v>64</v>
      </c>
      <c r="B69" s="5">
        <v>4737326.2699999996</v>
      </c>
      <c r="C69" s="5">
        <v>80534.73</v>
      </c>
      <c r="D69" s="5">
        <f t="shared" si="0"/>
        <v>4817861</v>
      </c>
      <c r="E69" s="5">
        <v>14121.86</v>
      </c>
      <c r="F69" s="5">
        <v>160989.01</v>
      </c>
      <c r="G69" s="5">
        <v>76672.73</v>
      </c>
      <c r="H69" s="5">
        <f t="shared" si="1"/>
        <v>237661.74</v>
      </c>
      <c r="I69" s="5">
        <v>103.06</v>
      </c>
      <c r="J69" s="5">
        <v>838341.51</v>
      </c>
      <c r="K69" s="5">
        <v>17989.05</v>
      </c>
      <c r="L69" s="5">
        <f t="shared" si="2"/>
        <v>856330.56</v>
      </c>
      <c r="M69" s="5">
        <v>258254.03</v>
      </c>
      <c r="N69" s="5">
        <v>1404.97</v>
      </c>
      <c r="O69" s="5">
        <v>86466.880000000005</v>
      </c>
      <c r="P69" s="5">
        <v>2494.1799999999998</v>
      </c>
      <c r="Q69" s="5">
        <f t="shared" si="3"/>
        <v>88961.06</v>
      </c>
      <c r="R69" s="5">
        <v>251.29999999999998</v>
      </c>
      <c r="S69" s="5">
        <v>117768.25</v>
      </c>
      <c r="T69" s="5">
        <v>-21547.59</v>
      </c>
      <c r="U69" s="5">
        <f t="shared" si="4"/>
        <v>96220.66</v>
      </c>
      <c r="V69" s="5">
        <v>41118.339999999997</v>
      </c>
      <c r="W69" s="5">
        <v>0</v>
      </c>
      <c r="X69" s="5">
        <v>0</v>
      </c>
      <c r="Y69" s="5">
        <f t="shared" si="5"/>
        <v>0</v>
      </c>
      <c r="Z69" s="5">
        <v>80711.78</v>
      </c>
      <c r="AA69" s="5">
        <v>18847.969999999998</v>
      </c>
      <c r="AB69" s="5">
        <f t="shared" si="6"/>
        <v>99559.75</v>
      </c>
      <c r="AC69" s="5">
        <v>0</v>
      </c>
      <c r="AD69" s="5">
        <v>1222399.46</v>
      </c>
      <c r="AE69" s="5">
        <f t="shared" si="7"/>
        <v>7734247.79</v>
      </c>
      <c r="AF69" s="5"/>
    </row>
    <row r="70" spans="1:32" s="2" customFormat="1" x14ac:dyDescent="0.15">
      <c r="A70" s="2" t="s">
        <v>65</v>
      </c>
      <c r="B70" s="5">
        <v>6262038.4100000001</v>
      </c>
      <c r="C70" s="5">
        <v>106366.63</v>
      </c>
      <c r="D70" s="5">
        <f t="shared" si="0"/>
        <v>6368405.04</v>
      </c>
      <c r="E70" s="5">
        <v>18695.669999999998</v>
      </c>
      <c r="F70" s="5">
        <v>212764.71000000002</v>
      </c>
      <c r="G70" s="5">
        <v>101265.87</v>
      </c>
      <c r="H70" s="5">
        <f t="shared" si="1"/>
        <v>314030.58</v>
      </c>
      <c r="I70" s="5">
        <v>136.43</v>
      </c>
      <c r="J70" s="5">
        <v>1109184.3999999999</v>
      </c>
      <c r="K70" s="5">
        <v>23759.13</v>
      </c>
      <c r="L70" s="5">
        <f t="shared" si="2"/>
        <v>1132943.5299999998</v>
      </c>
      <c r="M70" s="5">
        <v>341919.9</v>
      </c>
      <c r="N70" s="5">
        <v>1860.02</v>
      </c>
      <c r="O70" s="5">
        <v>224986.08</v>
      </c>
      <c r="P70" s="5">
        <v>6489.85</v>
      </c>
      <c r="Q70" s="5">
        <f t="shared" si="3"/>
        <v>231475.93</v>
      </c>
      <c r="R70" s="5">
        <v>332.33</v>
      </c>
      <c r="S70" s="5">
        <v>156120.76</v>
      </c>
      <c r="T70" s="5">
        <v>-28459.08</v>
      </c>
      <c r="U70" s="5">
        <f t="shared" si="4"/>
        <v>127661.68000000001</v>
      </c>
      <c r="V70" s="5">
        <v>134055.35999999999</v>
      </c>
      <c r="W70" s="5">
        <v>2529.44</v>
      </c>
      <c r="X70" s="5">
        <v>0</v>
      </c>
      <c r="Y70" s="5">
        <f t="shared" si="5"/>
        <v>2529.44</v>
      </c>
      <c r="Z70" s="5">
        <v>106815.16</v>
      </c>
      <c r="AA70" s="5">
        <v>24948.19</v>
      </c>
      <c r="AB70" s="5">
        <f t="shared" si="6"/>
        <v>131763.35</v>
      </c>
      <c r="AC70" s="5">
        <v>0</v>
      </c>
      <c r="AD70" s="5">
        <v>3302632.56</v>
      </c>
      <c r="AE70" s="5">
        <f t="shared" si="7"/>
        <v>12108441.819999998</v>
      </c>
      <c r="AF70" s="5"/>
    </row>
    <row r="71" spans="1:32" s="2" customFormat="1" x14ac:dyDescent="0.15">
      <c r="A71" s="2" t="s">
        <v>66</v>
      </c>
      <c r="B71" s="5">
        <v>4544838.75</v>
      </c>
      <c r="C71" s="5">
        <v>77495.69</v>
      </c>
      <c r="D71" s="5">
        <f t="shared" ref="D71:D72" si="8">+B71+C71</f>
        <v>4622334.4400000004</v>
      </c>
      <c r="E71" s="5">
        <v>13472.28</v>
      </c>
      <c r="F71" s="5">
        <v>154550.10999999999</v>
      </c>
      <c r="G71" s="5">
        <v>73779.42</v>
      </c>
      <c r="H71" s="5">
        <f t="shared" ref="H71:H72" si="9">+F71+G71</f>
        <v>228329.52999999997</v>
      </c>
      <c r="I71" s="5">
        <v>98.32</v>
      </c>
      <c r="J71" s="5">
        <v>803927.3</v>
      </c>
      <c r="K71" s="5">
        <v>17310.22</v>
      </c>
      <c r="L71" s="5">
        <f t="shared" ref="L71:L72" si="10">+J71+K71</f>
        <v>821237.52</v>
      </c>
      <c r="M71" s="5">
        <v>246316.27</v>
      </c>
      <c r="N71" s="5">
        <v>1340.35</v>
      </c>
      <c r="O71" s="5">
        <v>100600.73000000001</v>
      </c>
      <c r="P71" s="5">
        <v>2901.88</v>
      </c>
      <c r="Q71" s="5">
        <f t="shared" ref="Q71:Q72" si="11">+O71+P71</f>
        <v>103502.61000000002</v>
      </c>
      <c r="R71" s="5">
        <v>240.89</v>
      </c>
      <c r="S71" s="5">
        <v>111815.67000000001</v>
      </c>
      <c r="T71" s="5">
        <v>-20734.47</v>
      </c>
      <c r="U71" s="5">
        <f t="shared" ref="U71:U72" si="12">+S71+T71</f>
        <v>91081.200000000012</v>
      </c>
      <c r="V71" s="5">
        <v>39000.020000000004</v>
      </c>
      <c r="W71" s="5">
        <v>0</v>
      </c>
      <c r="X71" s="5">
        <v>0</v>
      </c>
      <c r="Y71" s="5">
        <f t="shared" ref="Y71:Y72" si="13">+W71+X71</f>
        <v>0</v>
      </c>
      <c r="Z71" s="5">
        <v>77243.58</v>
      </c>
      <c r="AA71" s="5">
        <v>18032.46</v>
      </c>
      <c r="AB71" s="5">
        <f t="shared" ref="AB71:AB72" si="14">+Z71+AA71</f>
        <v>95276.040000000008</v>
      </c>
      <c r="AC71" s="5">
        <v>0</v>
      </c>
      <c r="AD71" s="5">
        <v>1425566.1500000001</v>
      </c>
      <c r="AE71" s="5">
        <f t="shared" ref="AE71:AE72" si="15">+D71+E71+H71+I71+L71+M71+N71+Q71+R71+U71+V71+Y71+AB71+AC71+AD71</f>
        <v>7687795.620000001</v>
      </c>
      <c r="AF71" s="5"/>
    </row>
    <row r="72" spans="1:32" s="2" customFormat="1" x14ac:dyDescent="0.15">
      <c r="A72" s="2" t="s">
        <v>67</v>
      </c>
      <c r="B72" s="5">
        <v>4830477.45</v>
      </c>
      <c r="C72" s="5">
        <v>82054.259999999995</v>
      </c>
      <c r="D72" s="5">
        <f t="shared" si="8"/>
        <v>4912531.71</v>
      </c>
      <c r="E72" s="5">
        <v>14420.35</v>
      </c>
      <c r="F72" s="5">
        <v>164126.45000000001</v>
      </c>
      <c r="G72" s="5">
        <v>78119.39</v>
      </c>
      <c r="H72" s="5">
        <f t="shared" si="9"/>
        <v>242245.84000000003</v>
      </c>
      <c r="I72" s="5">
        <v>105.23</v>
      </c>
      <c r="J72" s="5">
        <v>857617.85</v>
      </c>
      <c r="K72" s="5">
        <v>18328.47</v>
      </c>
      <c r="L72" s="5">
        <f t="shared" si="10"/>
        <v>875946.32</v>
      </c>
      <c r="M72" s="5">
        <v>263728.77</v>
      </c>
      <c r="N72" s="5">
        <v>1434.67</v>
      </c>
      <c r="O72" s="5">
        <v>98357.82</v>
      </c>
      <c r="P72" s="5">
        <v>2837.19</v>
      </c>
      <c r="Q72" s="5">
        <f t="shared" si="11"/>
        <v>101195.01000000001</v>
      </c>
      <c r="R72" s="5">
        <v>256.51</v>
      </c>
      <c r="S72" s="5">
        <v>120425.48000000001</v>
      </c>
      <c r="T72" s="5">
        <v>-21954.15</v>
      </c>
      <c r="U72" s="5">
        <f t="shared" si="12"/>
        <v>98471.330000000016</v>
      </c>
      <c r="V72" s="5">
        <v>33272.239999999998</v>
      </c>
      <c r="W72" s="5">
        <v>18124.86</v>
      </c>
      <c r="X72" s="5">
        <v>0</v>
      </c>
      <c r="Y72" s="5">
        <f t="shared" si="13"/>
        <v>18124.86</v>
      </c>
      <c r="Z72" s="5">
        <v>82516.800000000003</v>
      </c>
      <c r="AA72" s="5">
        <v>19278.21</v>
      </c>
      <c r="AB72" s="5">
        <f t="shared" si="14"/>
        <v>101795.01000000001</v>
      </c>
      <c r="AC72" s="5">
        <v>31234</v>
      </c>
      <c r="AD72" s="5">
        <v>825198.55999999982</v>
      </c>
      <c r="AE72" s="5">
        <f t="shared" si="15"/>
        <v>7519960.4100000001</v>
      </c>
      <c r="AF72" s="5"/>
    </row>
    <row r="73" spans="1:32" s="2" customFormat="1" ht="15" customHeight="1" x14ac:dyDescent="0.15">
      <c r="A73" s="2" t="s">
        <v>75</v>
      </c>
      <c r="B73" s="5">
        <f>SUM(B6:B72)</f>
        <v>996579798.47000027</v>
      </c>
      <c r="C73" s="5">
        <f t="shared" ref="C73:AD73" si="16">SUM(C6:C72)</f>
        <v>15195232.759999998</v>
      </c>
      <c r="D73" s="5">
        <f>SUM(D6:D72)</f>
        <v>1011775031.2299998</v>
      </c>
      <c r="E73" s="5">
        <f t="shared" si="16"/>
        <v>3538270.5899999989</v>
      </c>
      <c r="F73" s="5">
        <f t="shared" si="16"/>
        <v>33099941.459999997</v>
      </c>
      <c r="G73" s="5">
        <f t="shared" si="16"/>
        <v>14466553.389999997</v>
      </c>
      <c r="H73" s="5">
        <f>SUM(H6:H72)</f>
        <v>47566494.850000016</v>
      </c>
      <c r="I73" s="5">
        <f t="shared" si="16"/>
        <v>25820.970000000005</v>
      </c>
      <c r="J73" s="5">
        <f t="shared" si="16"/>
        <v>187505378.05999994</v>
      </c>
      <c r="K73" s="5">
        <f t="shared" si="16"/>
        <v>3394161.1900000013</v>
      </c>
      <c r="L73" s="5">
        <f>SUM(L6:L72)</f>
        <v>190899539.25000006</v>
      </c>
      <c r="M73" s="5">
        <f t="shared" si="16"/>
        <v>65144253.020000003</v>
      </c>
      <c r="N73" s="5">
        <f t="shared" si="16"/>
        <v>352020.04</v>
      </c>
      <c r="O73" s="5">
        <f t="shared" si="16"/>
        <v>62093637.349999987</v>
      </c>
      <c r="P73" s="5">
        <f t="shared" si="16"/>
        <v>1791124.7999999998</v>
      </c>
      <c r="Q73" s="5">
        <f>SUM(Q6:Q72)</f>
        <v>63884762.150000006</v>
      </c>
      <c r="R73" s="5">
        <f t="shared" si="16"/>
        <v>55030.27</v>
      </c>
      <c r="S73" s="5">
        <f t="shared" si="16"/>
        <v>33582795.700000003</v>
      </c>
      <c r="T73" s="5">
        <f t="shared" si="16"/>
        <v>-4065582.61</v>
      </c>
      <c r="U73" s="5">
        <f>SUM(U6:U72)</f>
        <v>29517213.089999996</v>
      </c>
      <c r="V73" s="5">
        <f t="shared" si="16"/>
        <v>22761150.550000001</v>
      </c>
      <c r="W73" s="5">
        <f t="shared" si="16"/>
        <v>9754778.8000000007</v>
      </c>
      <c r="X73" s="5">
        <f t="shared" si="16"/>
        <v>-8096.4699999999993</v>
      </c>
      <c r="Y73" s="5">
        <f>SUM(Y6:Y72)</f>
        <v>9746682.3300000001</v>
      </c>
      <c r="Z73" s="5">
        <f t="shared" si="16"/>
        <v>18917420.070000004</v>
      </c>
      <c r="AA73" s="5">
        <f t="shared" si="16"/>
        <v>4482420.68</v>
      </c>
      <c r="AB73" s="5">
        <f>SUM(AB6:AB72)</f>
        <v>23399840.750000015</v>
      </c>
      <c r="AC73" s="5">
        <f t="shared" si="16"/>
        <v>131554555</v>
      </c>
      <c r="AD73" s="5">
        <f t="shared" si="16"/>
        <v>225798409.59999996</v>
      </c>
      <c r="AE73" s="5">
        <f>SUM(AE6:AE72)</f>
        <v>1826019073.6900003</v>
      </c>
      <c r="AF73" s="5"/>
    </row>
    <row r="74" spans="1:32" s="2" customFormat="1" x14ac:dyDescent="0.1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</row>
  </sheetData>
  <mergeCells count="4">
    <mergeCell ref="A1:AE1"/>
    <mergeCell ref="A2:AE2"/>
    <mergeCell ref="A3:AE3"/>
    <mergeCell ref="A4:AE4"/>
  </mergeCells>
  <printOptions horizontalCentered="1" verticalCentered="1"/>
  <pageMargins left="0" right="0" top="0" bottom="0" header="0" footer="0"/>
  <pageSetup paperSize="119" scale="5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armando sanchez arzate</dc:creator>
  <cp:lastModifiedBy>Arcelia Faudoa Arzate</cp:lastModifiedBy>
  <cp:lastPrinted>2020-04-06T20:46:49Z</cp:lastPrinted>
  <dcterms:created xsi:type="dcterms:W3CDTF">2020-04-03T17:41:23Z</dcterms:created>
  <dcterms:modified xsi:type="dcterms:W3CDTF">2020-04-08T17:59:01Z</dcterms:modified>
</cp:coreProperties>
</file>