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GAGUILAR\Documents\EJERCICIO 2019\PARTICIPACIONES\DOCUMENTOS\"/>
    </mc:Choice>
  </mc:AlternateContent>
  <xr:revisionPtr revIDLastSave="0" documentId="13_ncr:1_{70B94B5D-DCD0-4277-B4B5-29EFD439E8E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LENDARIO 2019 FISMDF" sheetId="1" r:id="rId1"/>
    <sheet name="porcentajes fism" sheetId="3" state="hidden" r:id="rId2"/>
    <sheet name="fafm19" sheetId="2" r:id="rId3"/>
    <sheet name="Hoja1" sheetId="4" state="hidden" r:id="rId4"/>
  </sheets>
  <definedNames>
    <definedName name="_xlnm.Print_Area" localSheetId="0">'CALENDARIO 2019 FISMDF'!$A$9:$M$82</definedName>
    <definedName name="_xlnm.Print_Area" localSheetId="1">'porcentajes fism'!$A$9:$O$82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1" i="3" l="1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S13" i="3"/>
  <c r="Q13" i="3"/>
  <c r="O13" i="3"/>
  <c r="O2" i="3" s="1"/>
  <c r="N13" i="3"/>
  <c r="N2" i="3" s="1"/>
  <c r="M13" i="3"/>
  <c r="M2" i="3" s="1"/>
  <c r="L13" i="3"/>
  <c r="L2" i="3" s="1"/>
  <c r="K13" i="3"/>
  <c r="K2" i="3" s="1"/>
  <c r="J13" i="3"/>
  <c r="J2" i="3" s="1"/>
  <c r="I13" i="3"/>
  <c r="I2" i="3" s="1"/>
  <c r="H13" i="3"/>
  <c r="H2" i="3" s="1"/>
  <c r="G13" i="3"/>
  <c r="G2" i="3" s="1"/>
  <c r="F13" i="3"/>
  <c r="F2" i="3" l="1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N8" i="2"/>
  <c r="M8" i="2"/>
  <c r="L8" i="2"/>
  <c r="K8" i="2"/>
  <c r="J8" i="2"/>
  <c r="I8" i="2"/>
  <c r="H8" i="2"/>
  <c r="G8" i="2"/>
  <c r="F8" i="2"/>
  <c r="E8" i="2"/>
  <c r="D8" i="2"/>
  <c r="C8" i="2"/>
  <c r="B8" i="2" l="1"/>
  <c r="C81" i="1" l="1"/>
  <c r="P81" i="1" s="1"/>
  <c r="C80" i="1"/>
  <c r="P80" i="1" s="1"/>
  <c r="C79" i="1"/>
  <c r="P79" i="1" s="1"/>
  <c r="C78" i="1"/>
  <c r="P78" i="1" s="1"/>
  <c r="C77" i="1"/>
  <c r="P77" i="1" s="1"/>
  <c r="C76" i="1"/>
  <c r="P76" i="1" s="1"/>
  <c r="C75" i="1"/>
  <c r="P75" i="1" s="1"/>
  <c r="C74" i="1"/>
  <c r="P74" i="1" s="1"/>
  <c r="C73" i="1"/>
  <c r="P73" i="1" s="1"/>
  <c r="C72" i="1"/>
  <c r="P72" i="1" s="1"/>
  <c r="C71" i="1"/>
  <c r="P71" i="1" s="1"/>
  <c r="C70" i="1"/>
  <c r="P70" i="1" s="1"/>
  <c r="C69" i="1"/>
  <c r="P69" i="1" s="1"/>
  <c r="C68" i="1"/>
  <c r="P68" i="1" s="1"/>
  <c r="C67" i="1"/>
  <c r="P67" i="1" s="1"/>
  <c r="C66" i="1"/>
  <c r="P66" i="1" s="1"/>
  <c r="C65" i="1"/>
  <c r="P65" i="1" s="1"/>
  <c r="C64" i="1"/>
  <c r="P64" i="1" s="1"/>
  <c r="C63" i="1"/>
  <c r="P63" i="1" s="1"/>
  <c r="C62" i="1"/>
  <c r="P62" i="1" s="1"/>
  <c r="C61" i="1"/>
  <c r="P61" i="1" s="1"/>
  <c r="C60" i="1"/>
  <c r="P60" i="1" s="1"/>
  <c r="C59" i="1"/>
  <c r="P59" i="1" s="1"/>
  <c r="C58" i="1"/>
  <c r="P58" i="1" s="1"/>
  <c r="C57" i="1"/>
  <c r="P57" i="1" s="1"/>
  <c r="C56" i="1"/>
  <c r="P56" i="1" s="1"/>
  <c r="C55" i="1"/>
  <c r="P55" i="1" s="1"/>
  <c r="C54" i="1"/>
  <c r="P54" i="1" s="1"/>
  <c r="C53" i="1"/>
  <c r="P53" i="1" s="1"/>
  <c r="P52" i="1"/>
  <c r="C52" i="1"/>
  <c r="C51" i="1"/>
  <c r="P51" i="1" s="1"/>
  <c r="C50" i="1"/>
  <c r="P50" i="1" s="1"/>
  <c r="C49" i="1"/>
  <c r="P49" i="1" s="1"/>
  <c r="C48" i="1"/>
  <c r="P48" i="1" s="1"/>
  <c r="C47" i="1"/>
  <c r="P47" i="1" s="1"/>
  <c r="C46" i="1"/>
  <c r="P46" i="1" s="1"/>
  <c r="C45" i="1"/>
  <c r="P45" i="1" s="1"/>
  <c r="C44" i="1"/>
  <c r="P44" i="1" s="1"/>
  <c r="C43" i="1"/>
  <c r="P43" i="1" s="1"/>
  <c r="C42" i="1"/>
  <c r="P42" i="1" s="1"/>
  <c r="C41" i="1"/>
  <c r="P41" i="1" s="1"/>
  <c r="C40" i="1"/>
  <c r="P40" i="1" s="1"/>
  <c r="C39" i="1"/>
  <c r="P39" i="1" s="1"/>
  <c r="C38" i="1"/>
  <c r="P38" i="1" s="1"/>
  <c r="C37" i="1"/>
  <c r="P37" i="1" s="1"/>
  <c r="C36" i="1"/>
  <c r="P36" i="1" s="1"/>
  <c r="C35" i="1"/>
  <c r="P35" i="1" s="1"/>
  <c r="C34" i="1"/>
  <c r="P34" i="1" s="1"/>
  <c r="C33" i="1"/>
  <c r="P33" i="1" s="1"/>
  <c r="C32" i="1"/>
  <c r="P32" i="1" s="1"/>
  <c r="C31" i="1"/>
  <c r="P31" i="1" s="1"/>
  <c r="C30" i="1"/>
  <c r="P30" i="1" s="1"/>
  <c r="C29" i="1"/>
  <c r="P29" i="1" s="1"/>
  <c r="C28" i="1"/>
  <c r="P28" i="1" s="1"/>
  <c r="C27" i="1"/>
  <c r="P27" i="1" s="1"/>
  <c r="C26" i="1"/>
  <c r="P26" i="1" s="1"/>
  <c r="C25" i="1"/>
  <c r="P25" i="1" s="1"/>
  <c r="C24" i="1"/>
  <c r="P24" i="1" s="1"/>
  <c r="C23" i="1"/>
  <c r="P23" i="1" s="1"/>
  <c r="C22" i="1"/>
  <c r="P22" i="1" s="1"/>
  <c r="C21" i="1"/>
  <c r="P21" i="1" s="1"/>
  <c r="C20" i="1"/>
  <c r="P20" i="1" s="1"/>
  <c r="C19" i="1"/>
  <c r="P19" i="1" s="1"/>
  <c r="C18" i="1"/>
  <c r="P18" i="1" s="1"/>
  <c r="C17" i="1"/>
  <c r="P17" i="1" s="1"/>
  <c r="C16" i="1"/>
  <c r="P16" i="1" s="1"/>
  <c r="Q13" i="1"/>
  <c r="O13" i="1"/>
  <c r="M13" i="1"/>
  <c r="M2" i="1" s="1"/>
  <c r="L13" i="1"/>
  <c r="L2" i="1" s="1"/>
  <c r="K13" i="1"/>
  <c r="K2" i="1" s="1"/>
  <c r="J13" i="1"/>
  <c r="J2" i="1" s="1"/>
  <c r="I13" i="1"/>
  <c r="I2" i="1" s="1"/>
  <c r="H13" i="1"/>
  <c r="H2" i="1" s="1"/>
  <c r="G13" i="1"/>
  <c r="G2" i="1" s="1"/>
  <c r="F13" i="1"/>
  <c r="F2" i="1" s="1"/>
  <c r="E13" i="1"/>
  <c r="E2" i="1" s="1"/>
  <c r="D13" i="1"/>
  <c r="D2" i="1" s="1"/>
  <c r="C15" i="1" l="1"/>
  <c r="P15" i="1" s="1"/>
  <c r="C13" i="1" l="1"/>
  <c r="C2" i="1" s="1"/>
  <c r="R15" i="3"/>
  <c r="C13" i="3"/>
  <c r="C2" i="3" l="1"/>
  <c r="D16" i="3"/>
  <c r="E16" i="3" s="1"/>
  <c r="D44" i="3"/>
  <c r="E44" i="3" s="1"/>
  <c r="D72" i="3"/>
  <c r="E72" i="3" s="1"/>
  <c r="D17" i="3"/>
  <c r="E17" i="3" s="1"/>
  <c r="D45" i="3"/>
  <c r="E45" i="3" s="1"/>
  <c r="D73" i="3"/>
  <c r="E73" i="3" s="1"/>
  <c r="D18" i="3"/>
  <c r="E18" i="3" s="1"/>
  <c r="D46" i="3"/>
  <c r="E46" i="3" s="1"/>
  <c r="D74" i="3"/>
  <c r="E74" i="3" s="1"/>
  <c r="D19" i="3"/>
  <c r="E19" i="3" s="1"/>
  <c r="D47" i="3"/>
  <c r="E47" i="3" s="1"/>
  <c r="D75" i="3"/>
  <c r="E75" i="3" s="1"/>
  <c r="D20" i="3"/>
  <c r="E20" i="3" s="1"/>
  <c r="D48" i="3"/>
  <c r="E48" i="3" s="1"/>
  <c r="D76" i="3"/>
  <c r="E76" i="3" s="1"/>
  <c r="D21" i="3"/>
  <c r="E21" i="3" s="1"/>
  <c r="D49" i="3"/>
  <c r="E49" i="3" s="1"/>
  <c r="D77" i="3"/>
  <c r="E77" i="3" s="1"/>
  <c r="D22" i="3"/>
  <c r="E22" i="3" s="1"/>
  <c r="D50" i="3"/>
  <c r="E50" i="3" s="1"/>
  <c r="D78" i="3"/>
  <c r="E78" i="3" s="1"/>
  <c r="D23" i="3"/>
  <c r="E23" i="3" s="1"/>
  <c r="D51" i="3"/>
  <c r="E51" i="3" s="1"/>
  <c r="D79" i="3"/>
  <c r="E79" i="3" s="1"/>
  <c r="D24" i="3"/>
  <c r="E24" i="3" s="1"/>
  <c r="D52" i="3"/>
  <c r="E52" i="3" s="1"/>
  <c r="D80" i="3"/>
  <c r="E80" i="3" s="1"/>
  <c r="D25" i="3"/>
  <c r="E25" i="3" s="1"/>
  <c r="D53" i="3"/>
  <c r="E53" i="3" s="1"/>
  <c r="D81" i="3"/>
  <c r="E81" i="3" s="1"/>
  <c r="D26" i="3"/>
  <c r="E26" i="3" s="1"/>
  <c r="D54" i="3"/>
  <c r="E54" i="3" s="1"/>
  <c r="D15" i="3"/>
  <c r="E15" i="3" s="1"/>
  <c r="D27" i="3"/>
  <c r="E27" i="3" s="1"/>
  <c r="D55" i="3"/>
  <c r="E55" i="3" s="1"/>
  <c r="D28" i="3"/>
  <c r="E28" i="3" s="1"/>
  <c r="D56" i="3"/>
  <c r="E56" i="3" s="1"/>
  <c r="D29" i="3"/>
  <c r="E29" i="3" s="1"/>
  <c r="D57" i="3"/>
  <c r="E57" i="3" s="1"/>
  <c r="D30" i="3"/>
  <c r="E30" i="3" s="1"/>
  <c r="D58" i="3"/>
  <c r="E58" i="3" s="1"/>
  <c r="D31" i="3"/>
  <c r="E31" i="3" s="1"/>
  <c r="D59" i="3"/>
  <c r="E59" i="3" s="1"/>
  <c r="D32" i="3"/>
  <c r="E32" i="3" s="1"/>
  <c r="D60" i="3"/>
  <c r="E60" i="3" s="1"/>
  <c r="D33" i="3"/>
  <c r="E33" i="3" s="1"/>
  <c r="D61" i="3"/>
  <c r="E61" i="3" s="1"/>
  <c r="D34" i="3"/>
  <c r="E34" i="3" s="1"/>
  <c r="D62" i="3"/>
  <c r="E62" i="3" s="1"/>
  <c r="D35" i="3"/>
  <c r="E35" i="3" s="1"/>
  <c r="D63" i="3"/>
  <c r="E63" i="3" s="1"/>
  <c r="D36" i="3"/>
  <c r="E36" i="3" s="1"/>
  <c r="D64" i="3"/>
  <c r="E64" i="3" s="1"/>
  <c r="D37" i="3"/>
  <c r="E37" i="3" s="1"/>
  <c r="D65" i="3"/>
  <c r="E65" i="3" s="1"/>
  <c r="D38" i="3"/>
  <c r="E38" i="3" s="1"/>
  <c r="D66" i="3"/>
  <c r="E66" i="3" s="1"/>
  <c r="D39" i="3"/>
  <c r="E39" i="3" s="1"/>
  <c r="D67" i="3"/>
  <c r="E67" i="3" s="1"/>
  <c r="D40" i="3"/>
  <c r="E40" i="3" s="1"/>
  <c r="D68" i="3"/>
  <c r="E68" i="3" s="1"/>
  <c r="D41" i="3"/>
  <c r="E41" i="3" s="1"/>
  <c r="D69" i="3"/>
  <c r="E69" i="3" s="1"/>
  <c r="D42" i="3"/>
  <c r="E42" i="3" s="1"/>
  <c r="D70" i="3"/>
  <c r="E70" i="3" s="1"/>
  <c r="D43" i="3"/>
  <c r="E43" i="3" s="1"/>
  <c r="D71" i="3"/>
  <c r="E71" i="3" s="1"/>
</calcChain>
</file>

<file path=xl/sharedStrings.xml><?xml version="1.0" encoding="utf-8"?>
<sst xmlns="http://schemas.openxmlformats.org/spreadsheetml/2006/main" count="317" uniqueCount="117">
  <si>
    <t>Calendario de Ministraciones  2019</t>
  </si>
  <si>
    <t>(Pesos)</t>
  </si>
  <si>
    <t>M U N I C I P I O</t>
  </si>
  <si>
    <t>Anual</t>
  </si>
  <si>
    <t xml:space="preserve">08 Febrero </t>
  </si>
  <si>
    <t xml:space="preserve">07 Marzo </t>
  </si>
  <si>
    <t>05 Abril</t>
  </si>
  <si>
    <t xml:space="preserve">08 Mayo </t>
  </si>
  <si>
    <t xml:space="preserve">07 Junio </t>
  </si>
  <si>
    <t xml:space="preserve">05 Julio </t>
  </si>
  <si>
    <t xml:space="preserve">07 Agosto </t>
  </si>
  <si>
    <t xml:space="preserve">06 Septiembre </t>
  </si>
  <si>
    <t xml:space="preserve">07 Octubre </t>
  </si>
  <si>
    <t xml:space="preserve">08 Noviembre </t>
  </si>
  <si>
    <t>T o t a l</t>
  </si>
  <si>
    <t>Ahumada</t>
  </si>
  <si>
    <t>Aldama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</si>
  <si>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</si>
  <si>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</si>
  <si>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</si>
  <si>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</si>
  <si>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</si>
  <si>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</si>
  <si>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</si>
  <si>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</si>
  <si>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</si>
  <si>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</si>
  <si>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</si>
  <si>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</si>
  <si>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</si>
  <si>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</si>
  <si>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</si>
  <si>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</si>
  <si>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</si>
  <si>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</si>
  <si>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</si>
  <si>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</si>
  <si>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</si>
  <si>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</si>
  <si>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</si>
  <si>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</si>
  <si>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</si>
  <si>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</si>
  <si>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</si>
  <si>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</si>
  <si>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</si>
  <si>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</si>
  <si>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</si>
  <si>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</si>
  <si>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</si>
  <si>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</si>
  <si>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</si>
  <si>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</si>
  <si>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</si>
  <si>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</si>
  <si>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</si>
  <si>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</si>
  <si>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</si>
  <si>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</si>
  <si>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</si>
  <si>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</si>
  <si>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</si>
  <si>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</si>
  <si>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</si>
  <si>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</si>
  <si>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</si>
  <si>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</si>
  <si>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</si>
  <si>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</si>
  <si>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</si>
  <si>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</si>
  <si>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</si>
  <si>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</si>
  <si>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</si>
  <si>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</si>
  <si>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</si>
  <si>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</si>
  <si>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</si>
  <si>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</si>
  <si>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</si>
  <si>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</si>
  <si>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</si>
  <si>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06 Diciembre</t>
  </si>
  <si>
    <t xml:space="preserve">19 Diciembre </t>
  </si>
  <si>
    <t>Balleza *</t>
  </si>
  <si>
    <t>Batopilas*</t>
  </si>
  <si>
    <t>Buenaventura**</t>
  </si>
  <si>
    <t>Carichí**</t>
  </si>
  <si>
    <t>Coronado *</t>
  </si>
  <si>
    <t>Coyame del Sotol *</t>
  </si>
  <si>
    <t>La Cruz *</t>
  </si>
  <si>
    <t>Chínipas *</t>
  </si>
  <si>
    <t>Dr. Belisario Domínguez *</t>
  </si>
  <si>
    <t>Santa Isabel **</t>
  </si>
  <si>
    <t>Gran Morelos *</t>
  </si>
  <si>
    <t>Guachochi *</t>
  </si>
  <si>
    <t xml:space="preserve">Guadalupe  </t>
  </si>
  <si>
    <t>Guadalupe y Calvo *</t>
  </si>
  <si>
    <t>Guazapares *</t>
  </si>
  <si>
    <t>Huejotitán *</t>
  </si>
  <si>
    <t>López *</t>
  </si>
  <si>
    <t>Maguarichi *</t>
  </si>
  <si>
    <t>Manuel Benavides *</t>
  </si>
  <si>
    <t>Matachí *</t>
  </si>
  <si>
    <t>Matamoros *</t>
  </si>
  <si>
    <t>Morelos *</t>
  </si>
  <si>
    <t>Nonoava *</t>
  </si>
  <si>
    <t>Rosario *</t>
  </si>
  <si>
    <t>San Francisco de Borja *</t>
  </si>
  <si>
    <t>San Francisco de Conchos *</t>
  </si>
  <si>
    <t>Satevó *</t>
  </si>
  <si>
    <t>Temósachic **</t>
  </si>
  <si>
    <t>El Tule *</t>
  </si>
  <si>
    <t>Urique **</t>
  </si>
  <si>
    <t>Uruachi *</t>
  </si>
  <si>
    <t>* Municipio censado</t>
  </si>
  <si>
    <t>** Municipio con muestra insuficiente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</si>
</sst>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name val="Soberana Sans"/>
      <family val="3"/>
    </font>
    <font>
      <b/>
      <sz val="16"/>
      <name val="Calibri"/>
      <family val="2"/>
      <scheme val="minor"/>
    </font>
    <font>
      <sz val="7"/>
      <name val="Soberana Sans"/>
      <family val="3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/>
    <xf numFmtId="43" fontId="3" fillId="0" borderId="0" xfId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164" fontId="0" fillId="0" borderId="0" xfId="0" applyNumberFormat="1"/>
    <xf numFmtId="43" fontId="2" fillId="0" borderId="0" xfId="1" applyFont="1" applyAlignment="1"/>
    <xf numFmtId="4" fontId="3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6" fillId="0" borderId="0" xfId="0" applyFont="1"/>
    <xf numFmtId="0" fontId="0" fillId="0" borderId="0" xfId="0" applyFill="1"/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4" fontId="0" fillId="0" borderId="0" xfId="0" applyNumberFormat="1"/>
    <xf numFmtId="0" fontId="8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/>
    <xf numFmtId="0" fontId="10" fillId="0" borderId="0" xfId="0" quotePrefix="1" applyFont="1" applyBorder="1" applyAlignment="1"/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3" xfId="0" applyBorder="1"/>
    <xf numFmtId="0" fontId="9" fillId="0" borderId="4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center"/>
    </xf>
    <xf numFmtId="0" fontId="9" fillId="0" borderId="0" xfId="0" quotePrefix="1" applyNumberFormat="1" applyFont="1" applyFill="1" applyBorder="1" applyAlignment="1">
      <alignment horizontal="center"/>
    </xf>
    <xf numFmtId="17" fontId="9" fillId="0" borderId="5" xfId="0" quotePrefix="1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12" fillId="0" borderId="4" xfId="0" applyFont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4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4" xfId="0" applyFont="1" applyFill="1" applyBorder="1" applyAlignment="1"/>
    <xf numFmtId="4" fontId="14" fillId="0" borderId="0" xfId="1" applyNumberFormat="1" applyFont="1" applyFill="1" applyBorder="1" applyAlignment="1">
      <alignment horizontal="center"/>
    </xf>
    <xf numFmtId="4" fontId="14" fillId="0" borderId="5" xfId="1" applyNumberFormat="1" applyFont="1" applyFill="1" applyBorder="1" applyAlignment="1">
      <alignment horizontal="center"/>
    </xf>
    <xf numFmtId="43" fontId="0" fillId="0" borderId="0" xfId="1" applyNumberFormat="1" applyFont="1" applyFill="1"/>
    <xf numFmtId="164" fontId="0" fillId="0" borderId="0" xfId="0" applyNumberFormat="1" applyFill="1"/>
    <xf numFmtId="43" fontId="0" fillId="0" borderId="0" xfId="0" applyNumberFormat="1" applyFill="1"/>
    <xf numFmtId="43" fontId="0" fillId="0" borderId="0" xfId="1" applyNumberFormat="1" applyFont="1"/>
    <xf numFmtId="0" fontId="15" fillId="0" borderId="6" xfId="0" applyFont="1" applyFill="1" applyBorder="1" applyAlignment="1">
      <alignment horizontal="left"/>
    </xf>
    <xf numFmtId="3" fontId="15" fillId="0" borderId="7" xfId="0" applyNumberFormat="1" applyFont="1" applyFill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/>
    <xf numFmtId="0" fontId="15" fillId="0" borderId="0" xfId="0" applyFont="1" applyFill="1" applyAlignment="1">
      <alignment horizontal="center"/>
    </xf>
    <xf numFmtId="0" fontId="6" fillId="0" borderId="0" xfId="0" applyFont="1" applyAlignment="1"/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left"/>
    </xf>
    <xf numFmtId="3" fontId="15" fillId="2" borderId="7" xfId="0" applyNumberFormat="1" applyFont="1" applyFill="1" applyBorder="1" applyAlignment="1">
      <alignment horizontal="center"/>
    </xf>
    <xf numFmtId="3" fontId="15" fillId="2" borderId="8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4" fontId="15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center"/>
    </xf>
    <xf numFmtId="3" fontId="11" fillId="2" borderId="0" xfId="0" quotePrefix="1" applyNumberFormat="1" applyFont="1" applyFill="1" applyBorder="1" applyAlignment="1">
      <alignment horizontal="center"/>
    </xf>
    <xf numFmtId="0" fontId="11" fillId="2" borderId="0" xfId="0" quotePrefix="1" applyNumberFormat="1" applyFont="1" applyFill="1" applyBorder="1" applyAlignment="1">
      <alignment horizontal="center"/>
    </xf>
    <xf numFmtId="17" fontId="11" fillId="2" borderId="0" xfId="0" quotePrefix="1" applyNumberFormat="1" applyFont="1" applyFill="1" applyBorder="1" applyAlignment="1">
      <alignment horizontal="center"/>
    </xf>
    <xf numFmtId="17" fontId="11" fillId="2" borderId="5" xfId="0" quotePrefix="1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quotePrefix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5" xfId="0" applyNumberFormat="1" applyFont="1" applyFill="1" applyBorder="1" applyAlignment="1">
      <alignment horizontal="center"/>
    </xf>
    <xf numFmtId="0" fontId="11" fillId="2" borderId="4" xfId="0" applyFont="1" applyFill="1" applyBorder="1" applyAlignment="1"/>
    <xf numFmtId="4" fontId="15" fillId="2" borderId="0" xfId="1" applyNumberFormat="1" applyFont="1" applyFill="1" applyBorder="1" applyAlignment="1">
      <alignment horizontal="center"/>
    </xf>
    <xf numFmtId="4" fontId="15" fillId="2" borderId="5" xfId="1" applyNumberFormat="1" applyFont="1" applyFill="1" applyBorder="1" applyAlignment="1">
      <alignment horizontal="center"/>
    </xf>
    <xf numFmtId="0" fontId="15" fillId="2" borderId="0" xfId="0" applyFont="1" applyFill="1" applyAlignment="1"/>
    <xf numFmtId="4" fontId="15" fillId="2" borderId="0" xfId="0" applyNumberFormat="1" applyFont="1" applyFill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showGridLines="0" zoomScale="70" zoomScaleNormal="70" workbookViewId="0">
      <selection activeCell="D17" sqref="D17"/>
    </sheetView>
  </sheetViews>
  <sheetFormatPr baseColWidth="10" defaultRowHeight="15"/>
  <cols>
    <col min="1" max="1" width="1.42578125" style="9" customWidth="1"/>
    <col min="2" max="2" width="42.28515625" style="61" customWidth="1"/>
    <col min="3" max="12" width="25.5703125" style="13" customWidth="1"/>
    <col min="13" max="13" width="23.85546875" style="13" bestFit="1" customWidth="1"/>
    <col min="15" max="15" width="25.140625" bestFit="1" customWidth="1"/>
    <col min="16" max="16" width="14.7109375" style="4" customWidth="1"/>
    <col min="17" max="17" width="21" bestFit="1" customWidth="1"/>
  </cols>
  <sheetData>
    <row r="1" spans="1:20" ht="23.25">
      <c r="A1" s="1"/>
      <c r="B1" s="1"/>
      <c r="C1" s="2">
        <v>1377788328.0000002</v>
      </c>
      <c r="D1" s="3">
        <v>137778833</v>
      </c>
      <c r="E1" s="3">
        <v>137778833</v>
      </c>
      <c r="F1" s="3">
        <v>137778833</v>
      </c>
      <c r="G1" s="3">
        <v>137778833</v>
      </c>
      <c r="H1" s="3">
        <v>137778833</v>
      </c>
      <c r="I1" s="3">
        <v>137778833</v>
      </c>
      <c r="J1" s="3">
        <v>137778833</v>
      </c>
      <c r="K1" s="3">
        <v>137778833</v>
      </c>
      <c r="L1" s="3">
        <v>137778833</v>
      </c>
      <c r="M1" s="3">
        <v>137778831</v>
      </c>
    </row>
    <row r="2" spans="1:20" ht="23.25">
      <c r="A2" s="1"/>
      <c r="B2" s="1"/>
      <c r="C2" s="5">
        <f>+C1-C13</f>
        <v>0</v>
      </c>
      <c r="D2" s="6">
        <f t="shared" ref="D2:M2" si="0">+D1-D13</f>
        <v>0</v>
      </c>
      <c r="E2" s="6">
        <f t="shared" si="0"/>
        <v>0</v>
      </c>
      <c r="F2" s="6">
        <f t="shared" si="0"/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</row>
    <row r="3" spans="1:20" ht="18.75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0">
      <c r="B4"/>
      <c r="C4"/>
      <c r="D4" s="10"/>
      <c r="E4" s="10"/>
      <c r="F4" s="10"/>
      <c r="G4" s="10"/>
      <c r="H4" s="10"/>
      <c r="I4" s="10"/>
      <c r="J4" s="10"/>
      <c r="K4" s="10"/>
      <c r="L4"/>
      <c r="M4"/>
    </row>
    <row r="5" spans="1:20" ht="23.25">
      <c r="B5" s="97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11"/>
      <c r="O5" s="11"/>
      <c r="P5" s="11"/>
      <c r="Q5" s="12"/>
      <c r="R5" s="13"/>
      <c r="S5" s="14"/>
      <c r="T5" s="15"/>
    </row>
    <row r="6" spans="1:20" ht="21">
      <c r="A6" s="16"/>
      <c r="B6" s="98" t="s">
        <v>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17"/>
      <c r="O6" s="17"/>
      <c r="P6" s="17"/>
      <c r="Q6" s="12"/>
      <c r="R6" s="13"/>
      <c r="S6" s="14"/>
      <c r="T6" s="18"/>
    </row>
    <row r="7" spans="1:20">
      <c r="A7" s="16"/>
      <c r="B7"/>
      <c r="C7"/>
      <c r="D7" s="10"/>
      <c r="E7" s="10"/>
      <c r="F7" s="10"/>
      <c r="G7" s="10"/>
      <c r="H7" s="10"/>
      <c r="I7" s="10"/>
      <c r="J7" s="10"/>
      <c r="K7" s="10"/>
      <c r="L7"/>
      <c r="M7"/>
    </row>
    <row r="8" spans="1:20" ht="15.75" thickBot="1">
      <c r="A8" s="19"/>
      <c r="B8" s="19"/>
      <c r="C8" s="2"/>
    </row>
    <row r="9" spans="1:20" ht="16.5" thickTop="1">
      <c r="A9" s="20"/>
      <c r="B9" s="21"/>
      <c r="C9" s="22"/>
      <c r="D9" s="23"/>
      <c r="E9" s="23"/>
      <c r="F9" s="23"/>
      <c r="G9" s="23"/>
      <c r="H9" s="23"/>
      <c r="I9" s="23"/>
      <c r="J9" s="23"/>
      <c r="K9" s="23"/>
      <c r="L9" s="24"/>
      <c r="M9" s="25"/>
    </row>
    <row r="10" spans="1:20" ht="21">
      <c r="A10" s="20"/>
      <c r="B10" s="26" t="s">
        <v>2</v>
      </c>
      <c r="C10" s="27" t="s">
        <v>3</v>
      </c>
      <c r="D10" s="28" t="s">
        <v>4</v>
      </c>
      <c r="E10" s="29" t="s">
        <v>5</v>
      </c>
      <c r="F10" s="29" t="s">
        <v>6</v>
      </c>
      <c r="G10" s="29" t="s">
        <v>7</v>
      </c>
      <c r="H10" s="29" t="s">
        <v>8</v>
      </c>
      <c r="I10" s="29" t="s">
        <v>9</v>
      </c>
      <c r="J10" s="29" t="s">
        <v>10</v>
      </c>
      <c r="K10" s="29" t="s">
        <v>11</v>
      </c>
      <c r="L10" s="29" t="s">
        <v>12</v>
      </c>
      <c r="M10" s="30" t="s">
        <v>13</v>
      </c>
    </row>
    <row r="11" spans="1:20" ht="16.5" thickBot="1">
      <c r="A11" s="2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</row>
    <row r="12" spans="1:20" ht="16.5" thickTop="1" thickBot="1">
      <c r="A12" s="34"/>
      <c r="B12" s="35"/>
      <c r="C12" s="36"/>
      <c r="D12" s="37"/>
      <c r="E12" s="36"/>
      <c r="F12" s="36"/>
      <c r="G12" s="36"/>
      <c r="H12" s="36"/>
      <c r="I12" s="36"/>
      <c r="J12" s="36"/>
      <c r="K12" s="36"/>
      <c r="L12" s="36"/>
      <c r="M12" s="36"/>
    </row>
    <row r="13" spans="1:20" ht="21.75" thickTop="1">
      <c r="A13" s="38"/>
      <c r="B13" s="39" t="s">
        <v>14</v>
      </c>
      <c r="C13" s="40">
        <f>SUM(C15:C81)</f>
        <v>1377788328.0000002</v>
      </c>
      <c r="D13" s="40">
        <f t="shared" ref="D13:M13" si="1">SUM(D15:D81)</f>
        <v>137778833</v>
      </c>
      <c r="E13" s="40">
        <f t="shared" si="1"/>
        <v>137778833</v>
      </c>
      <c r="F13" s="40">
        <f t="shared" si="1"/>
        <v>137778833</v>
      </c>
      <c r="G13" s="40">
        <f t="shared" si="1"/>
        <v>137778833</v>
      </c>
      <c r="H13" s="40">
        <f t="shared" si="1"/>
        <v>137778833</v>
      </c>
      <c r="I13" s="40">
        <f t="shared" si="1"/>
        <v>137778833</v>
      </c>
      <c r="J13" s="40">
        <f t="shared" si="1"/>
        <v>137778833</v>
      </c>
      <c r="K13" s="40">
        <f t="shared" si="1"/>
        <v>137778833</v>
      </c>
      <c r="L13" s="40">
        <f t="shared" si="1"/>
        <v>137778833</v>
      </c>
      <c r="M13" s="41">
        <f t="shared" si="1"/>
        <v>137778831</v>
      </c>
      <c r="O13" s="42">
        <f>SUM(O14:O81)</f>
        <v>1377788328.0000002</v>
      </c>
      <c r="Q13" s="42">
        <f>SUM(Q14:Q81)</f>
        <v>137778833</v>
      </c>
    </row>
    <row r="14" spans="1:20" ht="21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6"/>
    </row>
    <row r="15" spans="1:20" s="10" customFormat="1" ht="21">
      <c r="A15" s="47"/>
      <c r="B15" s="48" t="s">
        <v>15</v>
      </c>
      <c r="C15" s="45">
        <f t="shared" ref="C15:C46" si="2">SUM(D15:M15)</f>
        <v>5793893.0500000007</v>
      </c>
      <c r="D15" s="49">
        <v>579389.31000000006</v>
      </c>
      <c r="E15" s="49">
        <v>579389.31000000006</v>
      </c>
      <c r="F15" s="49">
        <v>579389.31000000006</v>
      </c>
      <c r="G15" s="49">
        <v>579389.31000000006</v>
      </c>
      <c r="H15" s="49">
        <v>579389.31000000006</v>
      </c>
      <c r="I15" s="49">
        <v>579389.31000000006</v>
      </c>
      <c r="J15" s="49">
        <v>579389.31000000006</v>
      </c>
      <c r="K15" s="49">
        <v>579389.31000000006</v>
      </c>
      <c r="L15" s="49">
        <v>579389.31000000006</v>
      </c>
      <c r="M15" s="50">
        <v>579389.26</v>
      </c>
      <c r="O15" s="51">
        <v>5793893.0500000007</v>
      </c>
      <c r="P15" s="52">
        <f t="shared" ref="P15:P46" si="3">+C15-O15</f>
        <v>0</v>
      </c>
      <c r="Q15" s="53">
        <v>579389.31000000006</v>
      </c>
    </row>
    <row r="16" spans="1:20" s="10" customFormat="1" ht="21">
      <c r="A16" s="47"/>
      <c r="B16" s="48" t="s">
        <v>16</v>
      </c>
      <c r="C16" s="45">
        <f t="shared" si="2"/>
        <v>6269236.3799999999</v>
      </c>
      <c r="D16" s="49">
        <v>626923.64</v>
      </c>
      <c r="E16" s="49">
        <v>626923.64</v>
      </c>
      <c r="F16" s="49">
        <v>626923.64</v>
      </c>
      <c r="G16" s="49">
        <v>626923.64</v>
      </c>
      <c r="H16" s="49">
        <v>626923.64</v>
      </c>
      <c r="I16" s="49">
        <v>626923.64</v>
      </c>
      <c r="J16" s="49">
        <v>626923.64</v>
      </c>
      <c r="K16" s="49">
        <v>626923.64</v>
      </c>
      <c r="L16" s="49">
        <v>626923.64</v>
      </c>
      <c r="M16" s="50">
        <v>626923.62</v>
      </c>
      <c r="O16" s="51">
        <v>6269236.3799999999</v>
      </c>
      <c r="P16" s="52">
        <f t="shared" si="3"/>
        <v>0</v>
      </c>
      <c r="Q16" s="53">
        <v>626923.64</v>
      </c>
    </row>
    <row r="17" spans="1:17" s="10" customFormat="1" ht="21">
      <c r="A17" s="47"/>
      <c r="B17" s="48" t="s">
        <v>17</v>
      </c>
      <c r="C17" s="45">
        <f t="shared" si="2"/>
        <v>4762735.4499999993</v>
      </c>
      <c r="D17" s="49">
        <v>476273.55</v>
      </c>
      <c r="E17" s="49">
        <v>476273.55</v>
      </c>
      <c r="F17" s="49">
        <v>476273.55</v>
      </c>
      <c r="G17" s="49">
        <v>476273.55</v>
      </c>
      <c r="H17" s="49">
        <v>476273.55</v>
      </c>
      <c r="I17" s="49">
        <v>476273.55</v>
      </c>
      <c r="J17" s="49">
        <v>476273.55</v>
      </c>
      <c r="K17" s="49">
        <v>476273.55</v>
      </c>
      <c r="L17" s="49">
        <v>476273.55</v>
      </c>
      <c r="M17" s="50">
        <v>476273.5</v>
      </c>
      <c r="O17" s="51">
        <v>4762735.45</v>
      </c>
      <c r="P17" s="52">
        <f t="shared" si="3"/>
        <v>0</v>
      </c>
      <c r="Q17" s="53">
        <v>476273.55</v>
      </c>
    </row>
    <row r="18" spans="1:17" s="10" customFormat="1" ht="21">
      <c r="A18" s="47"/>
      <c r="B18" s="48" t="s">
        <v>18</v>
      </c>
      <c r="C18" s="45">
        <f t="shared" si="2"/>
        <v>2499910.5300000003</v>
      </c>
      <c r="D18" s="49">
        <v>249991.06</v>
      </c>
      <c r="E18" s="49">
        <v>249991.06</v>
      </c>
      <c r="F18" s="49">
        <v>249991.06</v>
      </c>
      <c r="G18" s="49">
        <v>249991.06</v>
      </c>
      <c r="H18" s="49">
        <v>249991.06</v>
      </c>
      <c r="I18" s="49">
        <v>249991.06</v>
      </c>
      <c r="J18" s="49">
        <v>249991.06</v>
      </c>
      <c r="K18" s="49">
        <v>249991.06</v>
      </c>
      <c r="L18" s="49">
        <v>249991.06</v>
      </c>
      <c r="M18" s="50">
        <v>249990.99</v>
      </c>
      <c r="O18" s="51">
        <v>2499910.5300000003</v>
      </c>
      <c r="P18" s="52">
        <f t="shared" si="3"/>
        <v>0</v>
      </c>
      <c r="Q18" s="53">
        <v>249991.06</v>
      </c>
    </row>
    <row r="19" spans="1:17" s="10" customFormat="1" ht="21">
      <c r="A19" s="47"/>
      <c r="B19" s="48" t="s">
        <v>19</v>
      </c>
      <c r="C19" s="45">
        <f t="shared" si="2"/>
        <v>13790824.09</v>
      </c>
      <c r="D19" s="49">
        <v>1379082.41</v>
      </c>
      <c r="E19" s="49">
        <v>1379082.41</v>
      </c>
      <c r="F19" s="49">
        <v>1379082.41</v>
      </c>
      <c r="G19" s="49">
        <v>1379082.41</v>
      </c>
      <c r="H19" s="49">
        <v>1379082.41</v>
      </c>
      <c r="I19" s="49">
        <v>1379082.41</v>
      </c>
      <c r="J19" s="49">
        <v>1379082.41</v>
      </c>
      <c r="K19" s="49">
        <v>1379082.41</v>
      </c>
      <c r="L19" s="49">
        <v>1379082.41</v>
      </c>
      <c r="M19" s="50">
        <v>1379082.4</v>
      </c>
      <c r="O19" s="51">
        <v>13790824.09</v>
      </c>
      <c r="P19" s="52">
        <f t="shared" si="3"/>
        <v>0</v>
      </c>
      <c r="Q19" s="53">
        <v>1379082.41</v>
      </c>
    </row>
    <row r="20" spans="1:17" s="10" customFormat="1" ht="21">
      <c r="A20" s="47"/>
      <c r="B20" s="48" t="s">
        <v>20</v>
      </c>
      <c r="C20" s="45">
        <f t="shared" si="2"/>
        <v>3192916.3400000008</v>
      </c>
      <c r="D20" s="49">
        <v>319291.64</v>
      </c>
      <c r="E20" s="49">
        <v>319291.64</v>
      </c>
      <c r="F20" s="49">
        <v>319291.64</v>
      </c>
      <c r="G20" s="49">
        <v>319291.64</v>
      </c>
      <c r="H20" s="49">
        <v>319291.64</v>
      </c>
      <c r="I20" s="49">
        <v>319291.64</v>
      </c>
      <c r="J20" s="49">
        <v>319291.64</v>
      </c>
      <c r="K20" s="49">
        <v>319291.64</v>
      </c>
      <c r="L20" s="49">
        <v>319291.64</v>
      </c>
      <c r="M20" s="50">
        <v>319291.58</v>
      </c>
      <c r="O20" s="51">
        <v>3192916.34</v>
      </c>
      <c r="P20" s="52">
        <f t="shared" si="3"/>
        <v>0</v>
      </c>
      <c r="Q20" s="53">
        <v>319291.64</v>
      </c>
    </row>
    <row r="21" spans="1:17" s="10" customFormat="1" ht="21">
      <c r="A21" s="47"/>
      <c r="B21" s="48" t="s">
        <v>21</v>
      </c>
      <c r="C21" s="45">
        <f t="shared" si="2"/>
        <v>47419931.25</v>
      </c>
      <c r="D21" s="49">
        <v>4741993.13</v>
      </c>
      <c r="E21" s="49">
        <v>4741993.13</v>
      </c>
      <c r="F21" s="49">
        <v>4741993.13</v>
      </c>
      <c r="G21" s="49">
        <v>4741993.13</v>
      </c>
      <c r="H21" s="49">
        <v>4741993.13</v>
      </c>
      <c r="I21" s="49">
        <v>4741993.13</v>
      </c>
      <c r="J21" s="49">
        <v>4741993.13</v>
      </c>
      <c r="K21" s="49">
        <v>4741993.13</v>
      </c>
      <c r="L21" s="49">
        <v>4741993.13</v>
      </c>
      <c r="M21" s="50">
        <v>4741993.08</v>
      </c>
      <c r="O21" s="51">
        <v>47419931.25</v>
      </c>
      <c r="P21" s="52">
        <f t="shared" si="3"/>
        <v>0</v>
      </c>
      <c r="Q21" s="53">
        <v>4741993.13</v>
      </c>
    </row>
    <row r="22" spans="1:17" s="10" customFormat="1" ht="21">
      <c r="A22" s="47"/>
      <c r="B22" s="48" t="s">
        <v>22</v>
      </c>
      <c r="C22" s="45">
        <f t="shared" si="2"/>
        <v>53768137.979999997</v>
      </c>
      <c r="D22" s="49">
        <v>5376813.7999999998</v>
      </c>
      <c r="E22" s="49">
        <v>5376813.7999999998</v>
      </c>
      <c r="F22" s="49">
        <v>5376813.7999999998</v>
      </c>
      <c r="G22" s="49">
        <v>5376813.7999999998</v>
      </c>
      <c r="H22" s="49">
        <v>5376813.7999999998</v>
      </c>
      <c r="I22" s="49">
        <v>5376813.7999999998</v>
      </c>
      <c r="J22" s="49">
        <v>5376813.7999999998</v>
      </c>
      <c r="K22" s="49">
        <v>5376813.7999999998</v>
      </c>
      <c r="L22" s="49">
        <v>5376813.7999999998</v>
      </c>
      <c r="M22" s="50">
        <v>5376813.7800000003</v>
      </c>
      <c r="O22" s="51">
        <v>53768137.979999997</v>
      </c>
      <c r="P22" s="52">
        <f t="shared" si="3"/>
        <v>0</v>
      </c>
      <c r="Q22" s="53">
        <v>5376813.7999999998</v>
      </c>
    </row>
    <row r="23" spans="1:17" s="10" customFormat="1" ht="21">
      <c r="A23" s="47"/>
      <c r="B23" s="48" t="s">
        <v>23</v>
      </c>
      <c r="C23" s="45">
        <f t="shared" si="2"/>
        <v>50207317.090000004</v>
      </c>
      <c r="D23" s="49">
        <v>5020731.71</v>
      </c>
      <c r="E23" s="49">
        <v>5020731.71</v>
      </c>
      <c r="F23" s="49">
        <v>5020731.71</v>
      </c>
      <c r="G23" s="49">
        <v>5020731.71</v>
      </c>
      <c r="H23" s="49">
        <v>5020731.71</v>
      </c>
      <c r="I23" s="49">
        <v>5020731.71</v>
      </c>
      <c r="J23" s="49">
        <v>5020731.71</v>
      </c>
      <c r="K23" s="49">
        <v>5020731.71</v>
      </c>
      <c r="L23" s="49">
        <v>5020731.71</v>
      </c>
      <c r="M23" s="50">
        <v>5020731.7</v>
      </c>
      <c r="O23" s="51">
        <v>50207317.090000004</v>
      </c>
      <c r="P23" s="52">
        <f t="shared" si="3"/>
        <v>0</v>
      </c>
      <c r="Q23" s="53">
        <v>5020731.71</v>
      </c>
    </row>
    <row r="24" spans="1:17" s="10" customFormat="1" ht="21">
      <c r="A24" s="47"/>
      <c r="B24" s="48" t="s">
        <v>24</v>
      </c>
      <c r="C24" s="45">
        <f t="shared" si="2"/>
        <v>10434315.84</v>
      </c>
      <c r="D24" s="49">
        <v>1043431.59</v>
      </c>
      <c r="E24" s="49">
        <v>1043431.59</v>
      </c>
      <c r="F24" s="49">
        <v>1043431.59</v>
      </c>
      <c r="G24" s="49">
        <v>1043431.59</v>
      </c>
      <c r="H24" s="49">
        <v>1043431.59</v>
      </c>
      <c r="I24" s="49">
        <v>1043431.59</v>
      </c>
      <c r="J24" s="49">
        <v>1043431.59</v>
      </c>
      <c r="K24" s="49">
        <v>1043431.59</v>
      </c>
      <c r="L24" s="49">
        <v>1043431.59</v>
      </c>
      <c r="M24" s="50">
        <v>1043431.53</v>
      </c>
      <c r="O24" s="51">
        <v>10434315.84</v>
      </c>
      <c r="P24" s="52">
        <f t="shared" si="3"/>
        <v>0</v>
      </c>
      <c r="Q24" s="53">
        <v>1043431.59</v>
      </c>
    </row>
    <row r="25" spans="1:17" s="10" customFormat="1" ht="21">
      <c r="A25" s="47"/>
      <c r="B25" s="48" t="s">
        <v>25</v>
      </c>
      <c r="C25" s="45">
        <f t="shared" si="2"/>
        <v>13793670.109999998</v>
      </c>
      <c r="D25" s="49">
        <v>1379367.02</v>
      </c>
      <c r="E25" s="49">
        <v>1379367.02</v>
      </c>
      <c r="F25" s="49">
        <v>1379367.02</v>
      </c>
      <c r="G25" s="49">
        <v>1379367.02</v>
      </c>
      <c r="H25" s="49">
        <v>1379367.02</v>
      </c>
      <c r="I25" s="49">
        <v>1379367.02</v>
      </c>
      <c r="J25" s="49">
        <v>1379367.02</v>
      </c>
      <c r="K25" s="49">
        <v>1379367.02</v>
      </c>
      <c r="L25" s="49">
        <v>1379367.02</v>
      </c>
      <c r="M25" s="50">
        <v>1379366.93</v>
      </c>
      <c r="O25" s="51">
        <v>13793670.109999999</v>
      </c>
      <c r="P25" s="52">
        <f t="shared" si="3"/>
        <v>0</v>
      </c>
      <c r="Q25" s="53">
        <v>1379367.02</v>
      </c>
    </row>
    <row r="26" spans="1:17" s="10" customFormat="1" ht="21">
      <c r="A26" s="47"/>
      <c r="B26" s="48" t="s">
        <v>26</v>
      </c>
      <c r="C26" s="45">
        <f t="shared" si="2"/>
        <v>27477796.870000001</v>
      </c>
      <c r="D26" s="49">
        <v>2747779.69</v>
      </c>
      <c r="E26" s="49">
        <v>2747779.69</v>
      </c>
      <c r="F26" s="49">
        <v>2747779.69</v>
      </c>
      <c r="G26" s="49">
        <v>2747779.69</v>
      </c>
      <c r="H26" s="49">
        <v>2747779.69</v>
      </c>
      <c r="I26" s="49">
        <v>2747779.69</v>
      </c>
      <c r="J26" s="49">
        <v>2747779.69</v>
      </c>
      <c r="K26" s="49">
        <v>2747779.69</v>
      </c>
      <c r="L26" s="49">
        <v>2747779.69</v>
      </c>
      <c r="M26" s="50">
        <v>2747779.66</v>
      </c>
      <c r="O26" s="51">
        <v>27477796.869999997</v>
      </c>
      <c r="P26" s="52">
        <f t="shared" si="3"/>
        <v>0</v>
      </c>
      <c r="Q26" s="53">
        <v>2747779.69</v>
      </c>
    </row>
    <row r="27" spans="1:17" s="10" customFormat="1" ht="21">
      <c r="A27" s="47"/>
      <c r="B27" s="48" t="s">
        <v>27</v>
      </c>
      <c r="C27" s="45">
        <f t="shared" si="2"/>
        <v>5978027.0999999987</v>
      </c>
      <c r="D27" s="49">
        <v>597802.72</v>
      </c>
      <c r="E27" s="49">
        <v>597802.72</v>
      </c>
      <c r="F27" s="49">
        <v>597802.72</v>
      </c>
      <c r="G27" s="49">
        <v>597802.72</v>
      </c>
      <c r="H27" s="49">
        <v>597802.72</v>
      </c>
      <c r="I27" s="49">
        <v>597802.72</v>
      </c>
      <c r="J27" s="49">
        <v>597802.72</v>
      </c>
      <c r="K27" s="49">
        <v>597802.72</v>
      </c>
      <c r="L27" s="49">
        <v>597802.72</v>
      </c>
      <c r="M27" s="50">
        <v>597802.62</v>
      </c>
      <c r="O27" s="51">
        <v>5978027.0999999996</v>
      </c>
      <c r="P27" s="52">
        <f t="shared" si="3"/>
        <v>0</v>
      </c>
      <c r="Q27" s="53">
        <v>597802.72</v>
      </c>
    </row>
    <row r="28" spans="1:17" s="10" customFormat="1" ht="21">
      <c r="A28" s="47"/>
      <c r="B28" s="48" t="s">
        <v>28</v>
      </c>
      <c r="C28" s="45">
        <f t="shared" si="2"/>
        <v>1792847.79</v>
      </c>
      <c r="D28" s="49">
        <v>179284.78</v>
      </c>
      <c r="E28" s="49">
        <v>179284.78</v>
      </c>
      <c r="F28" s="49">
        <v>179284.78</v>
      </c>
      <c r="G28" s="49">
        <v>179284.78</v>
      </c>
      <c r="H28" s="49">
        <v>179284.78</v>
      </c>
      <c r="I28" s="49">
        <v>179284.78</v>
      </c>
      <c r="J28" s="49">
        <v>179284.78</v>
      </c>
      <c r="K28" s="49">
        <v>179284.78</v>
      </c>
      <c r="L28" s="49">
        <v>179284.78</v>
      </c>
      <c r="M28" s="50">
        <v>179284.77</v>
      </c>
      <c r="O28" s="51">
        <v>1792847.79</v>
      </c>
      <c r="P28" s="52">
        <f t="shared" si="3"/>
        <v>0</v>
      </c>
      <c r="Q28" s="53">
        <v>179284.78</v>
      </c>
    </row>
    <row r="29" spans="1:17" s="10" customFormat="1" ht="21">
      <c r="A29" s="47"/>
      <c r="B29" s="48" t="s">
        <v>29</v>
      </c>
      <c r="C29" s="45">
        <f t="shared" si="2"/>
        <v>1594315.09</v>
      </c>
      <c r="D29" s="49">
        <v>159431.51</v>
      </c>
      <c r="E29" s="49">
        <v>159431.51</v>
      </c>
      <c r="F29" s="49">
        <v>159431.51</v>
      </c>
      <c r="G29" s="49">
        <v>159431.51</v>
      </c>
      <c r="H29" s="49">
        <v>159431.51</v>
      </c>
      <c r="I29" s="49">
        <v>159431.51</v>
      </c>
      <c r="J29" s="49">
        <v>159431.51</v>
      </c>
      <c r="K29" s="49">
        <v>159431.51</v>
      </c>
      <c r="L29" s="49">
        <v>159431.51</v>
      </c>
      <c r="M29" s="50">
        <v>159431.5</v>
      </c>
      <c r="O29" s="51">
        <v>1594315.09</v>
      </c>
      <c r="P29" s="52">
        <f t="shared" si="3"/>
        <v>0</v>
      </c>
      <c r="Q29" s="53">
        <v>159431.51</v>
      </c>
    </row>
    <row r="30" spans="1:17" s="10" customFormat="1" ht="21">
      <c r="A30" s="47"/>
      <c r="B30" s="48" t="s">
        <v>30</v>
      </c>
      <c r="C30" s="45">
        <f t="shared" si="2"/>
        <v>1751978.1600000004</v>
      </c>
      <c r="D30" s="49">
        <v>175197.82</v>
      </c>
      <c r="E30" s="49">
        <v>175197.82</v>
      </c>
      <c r="F30" s="49">
        <v>175197.82</v>
      </c>
      <c r="G30" s="49">
        <v>175197.82</v>
      </c>
      <c r="H30" s="49">
        <v>175197.82</v>
      </c>
      <c r="I30" s="49">
        <v>175197.82</v>
      </c>
      <c r="J30" s="49">
        <v>175197.82</v>
      </c>
      <c r="K30" s="49">
        <v>175197.82</v>
      </c>
      <c r="L30" s="49">
        <v>175197.82</v>
      </c>
      <c r="M30" s="50">
        <v>175197.78</v>
      </c>
      <c r="O30" s="51">
        <v>1751978.16</v>
      </c>
      <c r="P30" s="52">
        <f t="shared" si="3"/>
        <v>0</v>
      </c>
      <c r="Q30" s="53">
        <v>175197.82</v>
      </c>
    </row>
    <row r="31" spans="1:17" s="10" customFormat="1" ht="21">
      <c r="A31" s="47"/>
      <c r="B31" s="48" t="s">
        <v>31</v>
      </c>
      <c r="C31" s="45">
        <f t="shared" si="2"/>
        <v>35299943.059999995</v>
      </c>
      <c r="D31" s="49">
        <v>3529994.31</v>
      </c>
      <c r="E31" s="49">
        <v>3529994.31</v>
      </c>
      <c r="F31" s="49">
        <v>3529994.31</v>
      </c>
      <c r="G31" s="49">
        <v>3529994.31</v>
      </c>
      <c r="H31" s="49">
        <v>3529994.31</v>
      </c>
      <c r="I31" s="49">
        <v>3529994.31</v>
      </c>
      <c r="J31" s="49">
        <v>3529994.31</v>
      </c>
      <c r="K31" s="49">
        <v>3529994.31</v>
      </c>
      <c r="L31" s="49">
        <v>3529994.31</v>
      </c>
      <c r="M31" s="50">
        <v>3529994.27</v>
      </c>
      <c r="O31" s="51">
        <v>35299943.059999995</v>
      </c>
      <c r="P31" s="52">
        <f t="shared" si="3"/>
        <v>0</v>
      </c>
      <c r="Q31" s="53">
        <v>3529994.31</v>
      </c>
    </row>
    <row r="32" spans="1:17" s="10" customFormat="1" ht="21">
      <c r="A32" s="47"/>
      <c r="B32" s="48" t="s">
        <v>32</v>
      </c>
      <c r="C32" s="45">
        <f t="shared" si="2"/>
        <v>3923498.25</v>
      </c>
      <c r="D32" s="49">
        <v>392349.83</v>
      </c>
      <c r="E32" s="49">
        <v>392349.83</v>
      </c>
      <c r="F32" s="49">
        <v>392349.83</v>
      </c>
      <c r="G32" s="49">
        <v>392349.83</v>
      </c>
      <c r="H32" s="49">
        <v>392349.83</v>
      </c>
      <c r="I32" s="49">
        <v>392349.83</v>
      </c>
      <c r="J32" s="49">
        <v>392349.83</v>
      </c>
      <c r="K32" s="49">
        <v>392349.83</v>
      </c>
      <c r="L32" s="49">
        <v>392349.83</v>
      </c>
      <c r="M32" s="50">
        <v>392349.78</v>
      </c>
      <c r="O32" s="51">
        <v>3923498.25</v>
      </c>
      <c r="P32" s="52">
        <f t="shared" si="3"/>
        <v>0</v>
      </c>
      <c r="Q32" s="53">
        <v>392349.83</v>
      </c>
    </row>
    <row r="33" spans="1:17" s="10" customFormat="1" ht="21">
      <c r="A33" s="47"/>
      <c r="B33" s="48" t="s">
        <v>33</v>
      </c>
      <c r="C33" s="45">
        <f t="shared" si="2"/>
        <v>91900524.689999998</v>
      </c>
      <c r="D33" s="49">
        <v>9190052.4700000007</v>
      </c>
      <c r="E33" s="49">
        <v>9190052.4700000007</v>
      </c>
      <c r="F33" s="49">
        <v>9190052.4700000007</v>
      </c>
      <c r="G33" s="49">
        <v>9190052.4700000007</v>
      </c>
      <c r="H33" s="49">
        <v>9190052.4700000007</v>
      </c>
      <c r="I33" s="49">
        <v>9190052.4700000007</v>
      </c>
      <c r="J33" s="49">
        <v>9190052.4700000007</v>
      </c>
      <c r="K33" s="49">
        <v>9190052.4700000007</v>
      </c>
      <c r="L33" s="49">
        <v>9190052.4700000007</v>
      </c>
      <c r="M33" s="50">
        <v>9190052.4600000009</v>
      </c>
      <c r="O33" s="51">
        <v>91900524.689999998</v>
      </c>
      <c r="P33" s="52">
        <f t="shared" si="3"/>
        <v>0</v>
      </c>
      <c r="Q33" s="53">
        <v>9190052.4700000007</v>
      </c>
    </row>
    <row r="34" spans="1:17" s="10" customFormat="1" ht="21">
      <c r="A34" s="47"/>
      <c r="B34" s="48" t="s">
        <v>34</v>
      </c>
      <c r="C34" s="45">
        <f t="shared" si="2"/>
        <v>31296074.190000001</v>
      </c>
      <c r="D34" s="49">
        <v>3129607.42</v>
      </c>
      <c r="E34" s="49">
        <v>3129607.42</v>
      </c>
      <c r="F34" s="49">
        <v>3129607.42</v>
      </c>
      <c r="G34" s="49">
        <v>3129607.42</v>
      </c>
      <c r="H34" s="49">
        <v>3129607.42</v>
      </c>
      <c r="I34" s="49">
        <v>3129607.42</v>
      </c>
      <c r="J34" s="49">
        <v>3129607.42</v>
      </c>
      <c r="K34" s="49">
        <v>3129607.42</v>
      </c>
      <c r="L34" s="49">
        <v>3129607.42</v>
      </c>
      <c r="M34" s="50">
        <v>3129607.41</v>
      </c>
      <c r="O34" s="51">
        <v>31296074.190000001</v>
      </c>
      <c r="P34" s="52">
        <f t="shared" si="3"/>
        <v>0</v>
      </c>
      <c r="Q34" s="53">
        <v>3129607.42</v>
      </c>
    </row>
    <row r="35" spans="1:17" s="10" customFormat="1" ht="21">
      <c r="A35" s="47"/>
      <c r="B35" s="48" t="s">
        <v>35</v>
      </c>
      <c r="C35" s="45">
        <f t="shared" si="2"/>
        <v>24116182.390000004</v>
      </c>
      <c r="D35" s="49">
        <v>2411618.2400000002</v>
      </c>
      <c r="E35" s="49">
        <v>2411618.2400000002</v>
      </c>
      <c r="F35" s="49">
        <v>2411618.2400000002</v>
      </c>
      <c r="G35" s="49">
        <v>2411618.2400000002</v>
      </c>
      <c r="H35" s="49">
        <v>2411618.2400000002</v>
      </c>
      <c r="I35" s="49">
        <v>2411618.2400000002</v>
      </c>
      <c r="J35" s="49">
        <v>2411618.2400000002</v>
      </c>
      <c r="K35" s="49">
        <v>2411618.2400000002</v>
      </c>
      <c r="L35" s="49">
        <v>2411618.2400000002</v>
      </c>
      <c r="M35" s="50">
        <v>2411618.23</v>
      </c>
      <c r="O35" s="51">
        <v>24116182.389999997</v>
      </c>
      <c r="P35" s="52">
        <f t="shared" si="3"/>
        <v>0</v>
      </c>
      <c r="Q35" s="53">
        <v>2411618.2400000002</v>
      </c>
    </row>
    <row r="36" spans="1:17" s="10" customFormat="1" ht="21">
      <c r="A36" s="47"/>
      <c r="B36" s="48" t="s">
        <v>36</v>
      </c>
      <c r="C36" s="45">
        <f t="shared" si="2"/>
        <v>1841856.26</v>
      </c>
      <c r="D36" s="49">
        <v>184185.63</v>
      </c>
      <c r="E36" s="49">
        <v>184185.63</v>
      </c>
      <c r="F36" s="49">
        <v>184185.63</v>
      </c>
      <c r="G36" s="49">
        <v>184185.63</v>
      </c>
      <c r="H36" s="49">
        <v>184185.63</v>
      </c>
      <c r="I36" s="49">
        <v>184185.63</v>
      </c>
      <c r="J36" s="49">
        <v>184185.63</v>
      </c>
      <c r="K36" s="49">
        <v>184185.63</v>
      </c>
      <c r="L36" s="49">
        <v>184185.63</v>
      </c>
      <c r="M36" s="50">
        <v>184185.59</v>
      </c>
      <c r="O36" s="51">
        <v>1841856.26</v>
      </c>
      <c r="P36" s="52">
        <f t="shared" si="3"/>
        <v>0</v>
      </c>
      <c r="Q36" s="53">
        <v>184185.63</v>
      </c>
    </row>
    <row r="37" spans="1:17" s="10" customFormat="1" ht="21">
      <c r="A37" s="47"/>
      <c r="B37" s="48" t="s">
        <v>37</v>
      </c>
      <c r="C37" s="45">
        <f t="shared" si="2"/>
        <v>4223089.2200000007</v>
      </c>
      <c r="D37" s="49">
        <v>422308.93</v>
      </c>
      <c r="E37" s="49">
        <v>422308.93</v>
      </c>
      <c r="F37" s="49">
        <v>422308.93</v>
      </c>
      <c r="G37" s="49">
        <v>422308.93</v>
      </c>
      <c r="H37" s="49">
        <v>422308.93</v>
      </c>
      <c r="I37" s="49">
        <v>422308.93</v>
      </c>
      <c r="J37" s="49">
        <v>422308.93</v>
      </c>
      <c r="K37" s="49">
        <v>422308.93</v>
      </c>
      <c r="L37" s="49">
        <v>422308.93</v>
      </c>
      <c r="M37" s="50">
        <v>422308.85</v>
      </c>
      <c r="O37" s="51">
        <v>4223089.22</v>
      </c>
      <c r="P37" s="52">
        <f t="shared" si="3"/>
        <v>0</v>
      </c>
      <c r="Q37" s="53">
        <v>422308.93</v>
      </c>
    </row>
    <row r="38" spans="1:17" s="10" customFormat="1" ht="21">
      <c r="A38" s="47"/>
      <c r="B38" s="48" t="s">
        <v>38</v>
      </c>
      <c r="C38" s="45">
        <f t="shared" si="2"/>
        <v>805737.35000000009</v>
      </c>
      <c r="D38" s="49">
        <v>80573.740000000005</v>
      </c>
      <c r="E38" s="49">
        <v>80573.740000000005</v>
      </c>
      <c r="F38" s="49">
        <v>80573.740000000005</v>
      </c>
      <c r="G38" s="49">
        <v>80573.740000000005</v>
      </c>
      <c r="H38" s="49">
        <v>80573.740000000005</v>
      </c>
      <c r="I38" s="49">
        <v>80573.740000000005</v>
      </c>
      <c r="J38" s="49">
        <v>80573.740000000005</v>
      </c>
      <c r="K38" s="49">
        <v>80573.740000000005</v>
      </c>
      <c r="L38" s="49">
        <v>80573.740000000005</v>
      </c>
      <c r="M38" s="50">
        <v>80573.69</v>
      </c>
      <c r="O38" s="51">
        <v>805737.35000000009</v>
      </c>
      <c r="P38" s="52">
        <f t="shared" si="3"/>
        <v>0</v>
      </c>
      <c r="Q38" s="53">
        <v>80573.740000000005</v>
      </c>
    </row>
    <row r="39" spans="1:17" s="10" customFormat="1" ht="21">
      <c r="A39" s="47"/>
      <c r="B39" s="48" t="s">
        <v>39</v>
      </c>
      <c r="C39" s="45">
        <f t="shared" si="2"/>
        <v>4038921.81</v>
      </c>
      <c r="D39" s="49">
        <v>403892.19</v>
      </c>
      <c r="E39" s="49">
        <v>403892.19</v>
      </c>
      <c r="F39" s="49">
        <v>403892.19</v>
      </c>
      <c r="G39" s="49">
        <v>403892.19</v>
      </c>
      <c r="H39" s="49">
        <v>403892.19</v>
      </c>
      <c r="I39" s="49">
        <v>403892.19</v>
      </c>
      <c r="J39" s="49">
        <v>403892.19</v>
      </c>
      <c r="K39" s="49">
        <v>403892.19</v>
      </c>
      <c r="L39" s="49">
        <v>403892.19</v>
      </c>
      <c r="M39" s="50">
        <v>403892.1</v>
      </c>
      <c r="O39" s="51">
        <v>4038921.81</v>
      </c>
      <c r="P39" s="52">
        <f t="shared" si="3"/>
        <v>0</v>
      </c>
      <c r="Q39" s="53">
        <v>403892.19</v>
      </c>
    </row>
    <row r="40" spans="1:17" s="10" customFormat="1" ht="21">
      <c r="A40" s="47"/>
      <c r="B40" s="48" t="s">
        <v>40</v>
      </c>
      <c r="C40" s="45">
        <f t="shared" si="2"/>
        <v>2054439.9</v>
      </c>
      <c r="D40" s="49">
        <v>205443.99</v>
      </c>
      <c r="E40" s="49">
        <v>205443.99</v>
      </c>
      <c r="F40" s="49">
        <v>205443.99</v>
      </c>
      <c r="G40" s="49">
        <v>205443.99</v>
      </c>
      <c r="H40" s="49">
        <v>205443.99</v>
      </c>
      <c r="I40" s="49">
        <v>205443.99</v>
      </c>
      <c r="J40" s="49">
        <v>205443.99</v>
      </c>
      <c r="K40" s="49">
        <v>205443.99</v>
      </c>
      <c r="L40" s="49">
        <v>205443.99</v>
      </c>
      <c r="M40" s="50">
        <v>205443.99</v>
      </c>
      <c r="O40" s="51">
        <v>2054439.9000000001</v>
      </c>
      <c r="P40" s="52">
        <f t="shared" si="3"/>
        <v>0</v>
      </c>
      <c r="Q40" s="53">
        <v>205443.99</v>
      </c>
    </row>
    <row r="41" spans="1:17" s="10" customFormat="1" ht="21">
      <c r="A41" s="47"/>
      <c r="B41" s="48" t="s">
        <v>41</v>
      </c>
      <c r="C41" s="45">
        <f t="shared" si="2"/>
        <v>137517378.75999999</v>
      </c>
      <c r="D41" s="49">
        <v>13751737.880000001</v>
      </c>
      <c r="E41" s="49">
        <v>13751737.880000001</v>
      </c>
      <c r="F41" s="49">
        <v>13751737.880000001</v>
      </c>
      <c r="G41" s="49">
        <v>13751737.880000001</v>
      </c>
      <c r="H41" s="49">
        <v>13751737.880000001</v>
      </c>
      <c r="I41" s="49">
        <v>13751737.880000001</v>
      </c>
      <c r="J41" s="49">
        <v>13751737.880000001</v>
      </c>
      <c r="K41" s="49">
        <v>13751737.880000001</v>
      </c>
      <c r="L41" s="49">
        <v>13751737.880000001</v>
      </c>
      <c r="M41" s="50">
        <v>13751737.84</v>
      </c>
      <c r="O41" s="51">
        <v>137517378.75999999</v>
      </c>
      <c r="P41" s="52">
        <f t="shared" si="3"/>
        <v>0</v>
      </c>
      <c r="Q41" s="53">
        <v>13751737.880000001</v>
      </c>
    </row>
    <row r="42" spans="1:17" s="10" customFormat="1" ht="21">
      <c r="A42" s="47"/>
      <c r="B42" s="48" t="s">
        <v>42</v>
      </c>
      <c r="C42" s="45">
        <f t="shared" si="2"/>
        <v>5700725.3900000006</v>
      </c>
      <c r="D42" s="49">
        <v>570072.54</v>
      </c>
      <c r="E42" s="49">
        <v>570072.54</v>
      </c>
      <c r="F42" s="49">
        <v>570072.54</v>
      </c>
      <c r="G42" s="49">
        <v>570072.54</v>
      </c>
      <c r="H42" s="49">
        <v>570072.54</v>
      </c>
      <c r="I42" s="49">
        <v>570072.54</v>
      </c>
      <c r="J42" s="49">
        <v>570072.54</v>
      </c>
      <c r="K42" s="49">
        <v>570072.54</v>
      </c>
      <c r="L42" s="49">
        <v>570072.54</v>
      </c>
      <c r="M42" s="50">
        <v>570072.53</v>
      </c>
      <c r="O42" s="51">
        <v>5700725.3899999997</v>
      </c>
      <c r="P42" s="52">
        <f t="shared" si="3"/>
        <v>0</v>
      </c>
      <c r="Q42" s="53">
        <v>570072.54</v>
      </c>
    </row>
    <row r="43" spans="1:17" s="10" customFormat="1" ht="21">
      <c r="A43" s="47"/>
      <c r="B43" s="48" t="s">
        <v>43</v>
      </c>
      <c r="C43" s="45">
        <f t="shared" si="2"/>
        <v>147232712.34999999</v>
      </c>
      <c r="D43" s="49">
        <v>14723271.24</v>
      </c>
      <c r="E43" s="49">
        <v>14723271.24</v>
      </c>
      <c r="F43" s="49">
        <v>14723271.24</v>
      </c>
      <c r="G43" s="49">
        <v>14723271.24</v>
      </c>
      <c r="H43" s="49">
        <v>14723271.24</v>
      </c>
      <c r="I43" s="49">
        <v>14723271.24</v>
      </c>
      <c r="J43" s="49">
        <v>14723271.24</v>
      </c>
      <c r="K43" s="49">
        <v>14723271.24</v>
      </c>
      <c r="L43" s="49">
        <v>14723271.24</v>
      </c>
      <c r="M43" s="50">
        <v>14723271.189999999</v>
      </c>
      <c r="O43" s="51">
        <v>147232712.35000002</v>
      </c>
      <c r="P43" s="52">
        <f t="shared" si="3"/>
        <v>0</v>
      </c>
      <c r="Q43" s="53">
        <v>14723271.24</v>
      </c>
    </row>
    <row r="44" spans="1:17" s="10" customFormat="1" ht="21">
      <c r="A44" s="47"/>
      <c r="B44" s="48" t="s">
        <v>44</v>
      </c>
      <c r="C44" s="45">
        <f t="shared" si="2"/>
        <v>26037159.34</v>
      </c>
      <c r="D44" s="49">
        <v>2603715.94</v>
      </c>
      <c r="E44" s="49">
        <v>2603715.94</v>
      </c>
      <c r="F44" s="49">
        <v>2603715.94</v>
      </c>
      <c r="G44" s="49">
        <v>2603715.94</v>
      </c>
      <c r="H44" s="49">
        <v>2603715.94</v>
      </c>
      <c r="I44" s="49">
        <v>2603715.94</v>
      </c>
      <c r="J44" s="49">
        <v>2603715.94</v>
      </c>
      <c r="K44" s="49">
        <v>2603715.94</v>
      </c>
      <c r="L44" s="49">
        <v>2603715.94</v>
      </c>
      <c r="M44" s="50">
        <v>2603715.88</v>
      </c>
      <c r="O44" s="51">
        <v>26037159.34</v>
      </c>
      <c r="P44" s="52">
        <f t="shared" si="3"/>
        <v>0</v>
      </c>
      <c r="Q44" s="53">
        <v>2603715.94</v>
      </c>
    </row>
    <row r="45" spans="1:17" s="10" customFormat="1" ht="21">
      <c r="A45" s="47"/>
      <c r="B45" s="48" t="s">
        <v>45</v>
      </c>
      <c r="C45" s="45">
        <f t="shared" si="2"/>
        <v>33063320.470000003</v>
      </c>
      <c r="D45" s="49">
        <v>3306332.05</v>
      </c>
      <c r="E45" s="49">
        <v>3306332.05</v>
      </c>
      <c r="F45" s="49">
        <v>3306332.05</v>
      </c>
      <c r="G45" s="49">
        <v>3306332.05</v>
      </c>
      <c r="H45" s="49">
        <v>3306332.05</v>
      </c>
      <c r="I45" s="49">
        <v>3306332.05</v>
      </c>
      <c r="J45" s="49">
        <v>3306332.05</v>
      </c>
      <c r="K45" s="49">
        <v>3306332.05</v>
      </c>
      <c r="L45" s="49">
        <v>3306332.05</v>
      </c>
      <c r="M45" s="50">
        <v>3306332.02</v>
      </c>
      <c r="O45" s="51">
        <v>33063320.470000003</v>
      </c>
      <c r="P45" s="52">
        <f t="shared" si="3"/>
        <v>0</v>
      </c>
      <c r="Q45" s="53">
        <v>3306332.05</v>
      </c>
    </row>
    <row r="46" spans="1:17" s="10" customFormat="1" ht="21">
      <c r="A46" s="47"/>
      <c r="B46" s="48" t="s">
        <v>46</v>
      </c>
      <c r="C46" s="45">
        <f t="shared" si="2"/>
        <v>21625859.690000001</v>
      </c>
      <c r="D46" s="49">
        <v>2162585.9700000002</v>
      </c>
      <c r="E46" s="49">
        <v>2162585.9700000002</v>
      </c>
      <c r="F46" s="49">
        <v>2162585.9700000002</v>
      </c>
      <c r="G46" s="49">
        <v>2162585.9700000002</v>
      </c>
      <c r="H46" s="49">
        <v>2162585.9700000002</v>
      </c>
      <c r="I46" s="49">
        <v>2162585.9700000002</v>
      </c>
      <c r="J46" s="49">
        <v>2162585.9700000002</v>
      </c>
      <c r="K46" s="49">
        <v>2162585.9700000002</v>
      </c>
      <c r="L46" s="49">
        <v>2162585.9700000002</v>
      </c>
      <c r="M46" s="50">
        <v>2162585.96</v>
      </c>
      <c r="O46" s="51">
        <v>21625859.690000001</v>
      </c>
      <c r="P46" s="52">
        <f t="shared" si="3"/>
        <v>0</v>
      </c>
      <c r="Q46" s="53">
        <v>2162585.9700000002</v>
      </c>
    </row>
    <row r="47" spans="1:17" s="10" customFormat="1" ht="21">
      <c r="A47" s="47"/>
      <c r="B47" s="48" t="s">
        <v>47</v>
      </c>
      <c r="C47" s="45">
        <f t="shared" ref="C47:C78" si="4">SUM(D47:M47)</f>
        <v>1674236.4699999997</v>
      </c>
      <c r="D47" s="49">
        <v>167423.65</v>
      </c>
      <c r="E47" s="49">
        <v>167423.65</v>
      </c>
      <c r="F47" s="49">
        <v>167423.65</v>
      </c>
      <c r="G47" s="49">
        <v>167423.65</v>
      </c>
      <c r="H47" s="49">
        <v>167423.65</v>
      </c>
      <c r="I47" s="49">
        <v>167423.65</v>
      </c>
      <c r="J47" s="49">
        <v>167423.65</v>
      </c>
      <c r="K47" s="49">
        <v>167423.65</v>
      </c>
      <c r="L47" s="49">
        <v>167423.65</v>
      </c>
      <c r="M47" s="50">
        <v>167423.62</v>
      </c>
      <c r="O47" s="51">
        <v>1674236.47</v>
      </c>
      <c r="P47" s="52">
        <f t="shared" ref="P47:P78" si="5">+C47-O47</f>
        <v>0</v>
      </c>
      <c r="Q47" s="53">
        <v>167423.65</v>
      </c>
    </row>
    <row r="48" spans="1:17" s="10" customFormat="1" ht="21">
      <c r="A48" s="47"/>
      <c r="B48" s="48" t="s">
        <v>48</v>
      </c>
      <c r="C48" s="45">
        <f t="shared" si="4"/>
        <v>4187346.1400000006</v>
      </c>
      <c r="D48" s="49">
        <v>418734.62</v>
      </c>
      <c r="E48" s="49">
        <v>418734.62</v>
      </c>
      <c r="F48" s="49">
        <v>418734.62</v>
      </c>
      <c r="G48" s="49">
        <v>418734.62</v>
      </c>
      <c r="H48" s="49">
        <v>418734.62</v>
      </c>
      <c r="I48" s="49">
        <v>418734.62</v>
      </c>
      <c r="J48" s="49">
        <v>418734.62</v>
      </c>
      <c r="K48" s="49">
        <v>418734.62</v>
      </c>
      <c r="L48" s="49">
        <v>418734.62</v>
      </c>
      <c r="M48" s="50">
        <v>418734.56</v>
      </c>
      <c r="O48" s="51">
        <v>4187346.14</v>
      </c>
      <c r="P48" s="52">
        <f t="shared" si="5"/>
        <v>0</v>
      </c>
      <c r="Q48" s="53">
        <v>418734.62</v>
      </c>
    </row>
    <row r="49" spans="1:17" s="10" customFormat="1" ht="21">
      <c r="A49" s="47"/>
      <c r="B49" s="48" t="s">
        <v>49</v>
      </c>
      <c r="C49" s="45">
        <f t="shared" si="4"/>
        <v>7224561.4900000012</v>
      </c>
      <c r="D49" s="49">
        <v>722456.15</v>
      </c>
      <c r="E49" s="49">
        <v>722456.15</v>
      </c>
      <c r="F49" s="49">
        <v>722456.15</v>
      </c>
      <c r="G49" s="49">
        <v>722456.15</v>
      </c>
      <c r="H49" s="49">
        <v>722456.15</v>
      </c>
      <c r="I49" s="49">
        <v>722456.15</v>
      </c>
      <c r="J49" s="49">
        <v>722456.15</v>
      </c>
      <c r="K49" s="49">
        <v>722456.15</v>
      </c>
      <c r="L49" s="49">
        <v>722456.15</v>
      </c>
      <c r="M49" s="50">
        <v>722456.14</v>
      </c>
      <c r="O49" s="51">
        <v>7224561.4899999993</v>
      </c>
      <c r="P49" s="52">
        <f t="shared" si="5"/>
        <v>0</v>
      </c>
      <c r="Q49" s="53">
        <v>722456.15</v>
      </c>
    </row>
    <row r="50" spans="1:17" s="10" customFormat="1" ht="21">
      <c r="A50" s="47"/>
      <c r="B50" s="48" t="s">
        <v>50</v>
      </c>
      <c r="C50" s="45">
        <f t="shared" si="4"/>
        <v>15460787.040000001</v>
      </c>
      <c r="D50" s="49">
        <v>1546078.71</v>
      </c>
      <c r="E50" s="49">
        <v>1546078.71</v>
      </c>
      <c r="F50" s="49">
        <v>1546078.71</v>
      </c>
      <c r="G50" s="49">
        <v>1546078.71</v>
      </c>
      <c r="H50" s="49">
        <v>1546078.71</v>
      </c>
      <c r="I50" s="49">
        <v>1546078.71</v>
      </c>
      <c r="J50" s="49">
        <v>1546078.71</v>
      </c>
      <c r="K50" s="49">
        <v>1546078.71</v>
      </c>
      <c r="L50" s="49">
        <v>1546078.71</v>
      </c>
      <c r="M50" s="50">
        <v>1546078.65</v>
      </c>
      <c r="O50" s="51">
        <v>15460787.039999999</v>
      </c>
      <c r="P50" s="52">
        <f t="shared" si="5"/>
        <v>0</v>
      </c>
      <c r="Q50" s="53">
        <v>1546078.71</v>
      </c>
    </row>
    <row r="51" spans="1:17" s="10" customFormat="1" ht="21">
      <c r="A51" s="47"/>
      <c r="B51" s="48" t="s">
        <v>51</v>
      </c>
      <c r="C51" s="45">
        <f t="shared" si="4"/>
        <v>236201607.47999999</v>
      </c>
      <c r="D51" s="49">
        <v>23620160.75</v>
      </c>
      <c r="E51" s="49">
        <v>23620160.75</v>
      </c>
      <c r="F51" s="49">
        <v>23620160.75</v>
      </c>
      <c r="G51" s="49">
        <v>23620160.75</v>
      </c>
      <c r="H51" s="49">
        <v>23620160.75</v>
      </c>
      <c r="I51" s="49">
        <v>23620160.75</v>
      </c>
      <c r="J51" s="49">
        <v>23620160.75</v>
      </c>
      <c r="K51" s="49">
        <v>23620160.75</v>
      </c>
      <c r="L51" s="49">
        <v>23620160.75</v>
      </c>
      <c r="M51" s="50">
        <v>23620160.73</v>
      </c>
      <c r="O51" s="51">
        <v>236201607.47999999</v>
      </c>
      <c r="P51" s="52">
        <f t="shared" si="5"/>
        <v>0</v>
      </c>
      <c r="Q51" s="53">
        <v>23620160.75</v>
      </c>
    </row>
    <row r="52" spans="1:17" s="10" customFormat="1" ht="21">
      <c r="A52" s="47"/>
      <c r="B52" s="48" t="s">
        <v>52</v>
      </c>
      <c r="C52" s="45">
        <f t="shared" si="4"/>
        <v>2640688.39</v>
      </c>
      <c r="D52" s="49">
        <v>264068.84000000003</v>
      </c>
      <c r="E52" s="49">
        <v>264068.84000000003</v>
      </c>
      <c r="F52" s="49">
        <v>264068.84000000003</v>
      </c>
      <c r="G52" s="49">
        <v>264068.84000000003</v>
      </c>
      <c r="H52" s="49">
        <v>264068.84000000003</v>
      </c>
      <c r="I52" s="49">
        <v>264068.84000000003</v>
      </c>
      <c r="J52" s="49">
        <v>264068.84000000003</v>
      </c>
      <c r="K52" s="49">
        <v>264068.84000000003</v>
      </c>
      <c r="L52" s="49">
        <v>264068.84000000003</v>
      </c>
      <c r="M52" s="50">
        <v>264068.83</v>
      </c>
      <c r="O52" s="51">
        <v>2640688.39</v>
      </c>
      <c r="P52" s="52">
        <f t="shared" si="5"/>
        <v>0</v>
      </c>
      <c r="Q52" s="53">
        <v>264068.84000000003</v>
      </c>
    </row>
    <row r="53" spans="1:17" s="10" customFormat="1" ht="21">
      <c r="A53" s="47"/>
      <c r="B53" s="48" t="s">
        <v>53</v>
      </c>
      <c r="C53" s="45">
        <f t="shared" si="4"/>
        <v>1869298.3800000004</v>
      </c>
      <c r="D53" s="49">
        <v>186929.84</v>
      </c>
      <c r="E53" s="49">
        <v>186929.84</v>
      </c>
      <c r="F53" s="49">
        <v>186929.84</v>
      </c>
      <c r="G53" s="49">
        <v>186929.84</v>
      </c>
      <c r="H53" s="49">
        <v>186929.84</v>
      </c>
      <c r="I53" s="49">
        <v>186929.84</v>
      </c>
      <c r="J53" s="49">
        <v>186929.84</v>
      </c>
      <c r="K53" s="49">
        <v>186929.84</v>
      </c>
      <c r="L53" s="49">
        <v>186929.84</v>
      </c>
      <c r="M53" s="50">
        <v>186929.82</v>
      </c>
      <c r="O53" s="51">
        <v>1869298.38</v>
      </c>
      <c r="P53" s="52">
        <f t="shared" si="5"/>
        <v>0</v>
      </c>
      <c r="Q53" s="53">
        <v>186929.84</v>
      </c>
    </row>
    <row r="54" spans="1:17" s="10" customFormat="1" ht="21">
      <c r="A54" s="47"/>
      <c r="B54" s="48" t="s">
        <v>54</v>
      </c>
      <c r="C54" s="45">
        <f t="shared" si="4"/>
        <v>23909593.810000002</v>
      </c>
      <c r="D54" s="49">
        <v>2390959.39</v>
      </c>
      <c r="E54" s="49">
        <v>2390959.39</v>
      </c>
      <c r="F54" s="49">
        <v>2390959.39</v>
      </c>
      <c r="G54" s="49">
        <v>2390959.39</v>
      </c>
      <c r="H54" s="49">
        <v>2390959.39</v>
      </c>
      <c r="I54" s="49">
        <v>2390959.39</v>
      </c>
      <c r="J54" s="49">
        <v>2390959.39</v>
      </c>
      <c r="K54" s="49">
        <v>2390959.39</v>
      </c>
      <c r="L54" s="49">
        <v>2390959.39</v>
      </c>
      <c r="M54" s="50">
        <v>2390959.2999999998</v>
      </c>
      <c r="O54" s="51">
        <v>23909593.809999999</v>
      </c>
      <c r="P54" s="52">
        <f t="shared" si="5"/>
        <v>0</v>
      </c>
      <c r="Q54" s="53">
        <v>2390959.39</v>
      </c>
    </row>
    <row r="55" spans="1:17" s="10" customFormat="1" ht="21">
      <c r="A55" s="47"/>
      <c r="B55" s="48" t="s">
        <v>55</v>
      </c>
      <c r="C55" s="45">
        <f t="shared" si="4"/>
        <v>5844959.3399999989</v>
      </c>
      <c r="D55" s="49">
        <v>584495.93999999994</v>
      </c>
      <c r="E55" s="49">
        <v>584495.93999999994</v>
      </c>
      <c r="F55" s="49">
        <v>584495.93999999994</v>
      </c>
      <c r="G55" s="49">
        <v>584495.93999999994</v>
      </c>
      <c r="H55" s="49">
        <v>584495.93999999994</v>
      </c>
      <c r="I55" s="49">
        <v>584495.93999999994</v>
      </c>
      <c r="J55" s="49">
        <v>584495.93999999994</v>
      </c>
      <c r="K55" s="49">
        <v>584495.93999999994</v>
      </c>
      <c r="L55" s="49">
        <v>584495.93999999994</v>
      </c>
      <c r="M55" s="50">
        <v>584495.88</v>
      </c>
      <c r="O55" s="51">
        <v>5844959.3400000008</v>
      </c>
      <c r="P55" s="52">
        <f t="shared" si="5"/>
        <v>0</v>
      </c>
      <c r="Q55" s="53">
        <v>584495.93999999994</v>
      </c>
    </row>
    <row r="56" spans="1:17" s="10" customFormat="1" ht="21">
      <c r="A56" s="47"/>
      <c r="B56" s="48" t="s">
        <v>56</v>
      </c>
      <c r="C56" s="45">
        <f t="shared" si="4"/>
        <v>2641344.79</v>
      </c>
      <c r="D56" s="49">
        <v>264134.49</v>
      </c>
      <c r="E56" s="49">
        <v>264134.49</v>
      </c>
      <c r="F56" s="49">
        <v>264134.49</v>
      </c>
      <c r="G56" s="49">
        <v>264134.49</v>
      </c>
      <c r="H56" s="49">
        <v>264134.49</v>
      </c>
      <c r="I56" s="49">
        <v>264134.49</v>
      </c>
      <c r="J56" s="49">
        <v>264134.49</v>
      </c>
      <c r="K56" s="49">
        <v>264134.49</v>
      </c>
      <c r="L56" s="49">
        <v>264134.49</v>
      </c>
      <c r="M56" s="50">
        <v>264134.38</v>
      </c>
      <c r="O56" s="51">
        <v>2641344.79</v>
      </c>
      <c r="P56" s="52">
        <f t="shared" si="5"/>
        <v>0</v>
      </c>
      <c r="Q56" s="53">
        <v>264134.49</v>
      </c>
    </row>
    <row r="57" spans="1:17" s="10" customFormat="1" ht="21">
      <c r="A57" s="47"/>
      <c r="B57" s="48" t="s">
        <v>57</v>
      </c>
      <c r="C57" s="45">
        <f t="shared" si="4"/>
        <v>2398089.96</v>
      </c>
      <c r="D57" s="49">
        <v>239809</v>
      </c>
      <c r="E57" s="49">
        <v>239809</v>
      </c>
      <c r="F57" s="49">
        <v>239809</v>
      </c>
      <c r="G57" s="49">
        <v>239809</v>
      </c>
      <c r="H57" s="49">
        <v>239809</v>
      </c>
      <c r="I57" s="49">
        <v>239809</v>
      </c>
      <c r="J57" s="49">
        <v>239809</v>
      </c>
      <c r="K57" s="49">
        <v>239809</v>
      </c>
      <c r="L57" s="49">
        <v>239809</v>
      </c>
      <c r="M57" s="50">
        <v>239808.96</v>
      </c>
      <c r="O57" s="51">
        <v>2398089.96</v>
      </c>
      <c r="P57" s="52">
        <f t="shared" si="5"/>
        <v>0</v>
      </c>
      <c r="Q57" s="53">
        <v>239809</v>
      </c>
    </row>
    <row r="58" spans="1:17" s="10" customFormat="1" ht="21">
      <c r="A58" s="47"/>
      <c r="B58" s="48" t="s">
        <v>58</v>
      </c>
      <c r="C58" s="45">
        <f t="shared" si="4"/>
        <v>2635283.6900000004</v>
      </c>
      <c r="D58" s="49">
        <v>263528.37</v>
      </c>
      <c r="E58" s="49">
        <v>263528.37</v>
      </c>
      <c r="F58" s="49">
        <v>263528.37</v>
      </c>
      <c r="G58" s="49">
        <v>263528.37</v>
      </c>
      <c r="H58" s="49">
        <v>263528.37</v>
      </c>
      <c r="I58" s="49">
        <v>263528.37</v>
      </c>
      <c r="J58" s="49">
        <v>263528.37</v>
      </c>
      <c r="K58" s="49">
        <v>263528.37</v>
      </c>
      <c r="L58" s="49">
        <v>263528.37</v>
      </c>
      <c r="M58" s="50">
        <v>263528.36</v>
      </c>
      <c r="O58" s="51">
        <v>2635283.69</v>
      </c>
      <c r="P58" s="52">
        <f t="shared" si="5"/>
        <v>0</v>
      </c>
      <c r="Q58" s="53">
        <v>263528.37</v>
      </c>
    </row>
    <row r="59" spans="1:17" s="10" customFormat="1" ht="21">
      <c r="A59" s="47"/>
      <c r="B59" s="48" t="s">
        <v>59</v>
      </c>
      <c r="C59" s="45">
        <f t="shared" si="4"/>
        <v>11669708.300000001</v>
      </c>
      <c r="D59" s="49">
        <v>1166970.8400000001</v>
      </c>
      <c r="E59" s="49">
        <v>1166970.8400000001</v>
      </c>
      <c r="F59" s="49">
        <v>1166970.8400000001</v>
      </c>
      <c r="G59" s="49">
        <v>1166970.8400000001</v>
      </c>
      <c r="H59" s="49">
        <v>1166970.8400000001</v>
      </c>
      <c r="I59" s="49">
        <v>1166970.8400000001</v>
      </c>
      <c r="J59" s="49">
        <v>1166970.8400000001</v>
      </c>
      <c r="K59" s="49">
        <v>1166970.8400000001</v>
      </c>
      <c r="L59" s="49">
        <v>1166970.8400000001</v>
      </c>
      <c r="M59" s="50">
        <v>1166970.74</v>
      </c>
      <c r="O59" s="51">
        <v>11669708.299999999</v>
      </c>
      <c r="P59" s="52">
        <f t="shared" si="5"/>
        <v>0</v>
      </c>
      <c r="Q59" s="53">
        <v>1166970.8400000001</v>
      </c>
    </row>
    <row r="60" spans="1:17" s="10" customFormat="1" ht="21">
      <c r="A60" s="47"/>
      <c r="B60" s="48" t="s">
        <v>60</v>
      </c>
      <c r="C60" s="45">
        <f t="shared" si="4"/>
        <v>37544136.039999999</v>
      </c>
      <c r="D60" s="49">
        <v>3754413.61</v>
      </c>
      <c r="E60" s="49">
        <v>3754413.61</v>
      </c>
      <c r="F60" s="49">
        <v>3754413.61</v>
      </c>
      <c r="G60" s="49">
        <v>3754413.61</v>
      </c>
      <c r="H60" s="49">
        <v>3754413.61</v>
      </c>
      <c r="I60" s="49">
        <v>3754413.61</v>
      </c>
      <c r="J60" s="49">
        <v>3754413.61</v>
      </c>
      <c r="K60" s="49">
        <v>3754413.61</v>
      </c>
      <c r="L60" s="49">
        <v>3754413.61</v>
      </c>
      <c r="M60" s="50">
        <v>3754413.55</v>
      </c>
      <c r="O60" s="51">
        <v>37544136.039999992</v>
      </c>
      <c r="P60" s="52">
        <f t="shared" si="5"/>
        <v>0</v>
      </c>
      <c r="Q60" s="53">
        <v>3754413.61</v>
      </c>
    </row>
    <row r="61" spans="1:17" s="10" customFormat="1" ht="21">
      <c r="A61" s="47"/>
      <c r="B61" s="48" t="s">
        <v>61</v>
      </c>
      <c r="C61" s="45">
        <f t="shared" si="4"/>
        <v>11268760.919999998</v>
      </c>
      <c r="D61" s="49">
        <v>1126876.1000000001</v>
      </c>
      <c r="E61" s="49">
        <v>1126876.1000000001</v>
      </c>
      <c r="F61" s="49">
        <v>1126876.1000000001</v>
      </c>
      <c r="G61" s="49">
        <v>1126876.1000000001</v>
      </c>
      <c r="H61" s="49">
        <v>1126876.1000000001</v>
      </c>
      <c r="I61" s="49">
        <v>1126876.1000000001</v>
      </c>
      <c r="J61" s="49">
        <v>1126876.1000000001</v>
      </c>
      <c r="K61" s="49">
        <v>1126876.1000000001</v>
      </c>
      <c r="L61" s="49">
        <v>1126876.1000000001</v>
      </c>
      <c r="M61" s="50">
        <v>1126876.02</v>
      </c>
      <c r="O61" s="51">
        <v>11268760.92</v>
      </c>
      <c r="P61" s="52">
        <f t="shared" si="5"/>
        <v>0</v>
      </c>
      <c r="Q61" s="53">
        <v>1126876.1000000001</v>
      </c>
    </row>
    <row r="62" spans="1:17" s="10" customFormat="1" ht="21">
      <c r="A62" s="47"/>
      <c r="B62" s="48" t="s">
        <v>62</v>
      </c>
      <c r="C62" s="45">
        <f t="shared" si="4"/>
        <v>8244229.5</v>
      </c>
      <c r="D62" s="49">
        <v>824422.96</v>
      </c>
      <c r="E62" s="49">
        <v>824422.96</v>
      </c>
      <c r="F62" s="49">
        <v>824422.96</v>
      </c>
      <c r="G62" s="49">
        <v>824422.96</v>
      </c>
      <c r="H62" s="49">
        <v>824422.96</v>
      </c>
      <c r="I62" s="49">
        <v>824422.96</v>
      </c>
      <c r="J62" s="49">
        <v>824422.96</v>
      </c>
      <c r="K62" s="49">
        <v>824422.96</v>
      </c>
      <c r="L62" s="49">
        <v>824422.96</v>
      </c>
      <c r="M62" s="50">
        <v>824422.86</v>
      </c>
      <c r="O62" s="51">
        <v>8244229.5</v>
      </c>
      <c r="P62" s="52">
        <f t="shared" si="5"/>
        <v>0</v>
      </c>
      <c r="Q62" s="53">
        <v>824422.96</v>
      </c>
    </row>
    <row r="63" spans="1:17" s="10" customFormat="1" ht="21">
      <c r="A63" s="47"/>
      <c r="B63" s="48" t="s">
        <v>63</v>
      </c>
      <c r="C63" s="45">
        <f t="shared" si="4"/>
        <v>6044887.1799999988</v>
      </c>
      <c r="D63" s="49">
        <v>604488.72</v>
      </c>
      <c r="E63" s="49">
        <v>604488.72</v>
      </c>
      <c r="F63" s="49">
        <v>604488.72</v>
      </c>
      <c r="G63" s="49">
        <v>604488.72</v>
      </c>
      <c r="H63" s="49">
        <v>604488.72</v>
      </c>
      <c r="I63" s="49">
        <v>604488.72</v>
      </c>
      <c r="J63" s="49">
        <v>604488.72</v>
      </c>
      <c r="K63" s="49">
        <v>604488.72</v>
      </c>
      <c r="L63" s="49">
        <v>604488.72</v>
      </c>
      <c r="M63" s="50">
        <v>604488.69999999995</v>
      </c>
      <c r="O63" s="51">
        <v>6044887.1799999997</v>
      </c>
      <c r="P63" s="52">
        <f t="shared" si="5"/>
        <v>0</v>
      </c>
      <c r="Q63" s="53">
        <v>604488.72</v>
      </c>
    </row>
    <row r="64" spans="1:17" s="10" customFormat="1" ht="21">
      <c r="A64" s="47"/>
      <c r="B64" s="48" t="s">
        <v>64</v>
      </c>
      <c r="C64" s="45">
        <f t="shared" si="4"/>
        <v>14215960.73</v>
      </c>
      <c r="D64" s="49">
        <v>1421596.08</v>
      </c>
      <c r="E64" s="49">
        <v>1421596.08</v>
      </c>
      <c r="F64" s="49">
        <v>1421596.08</v>
      </c>
      <c r="G64" s="49">
        <v>1421596.08</v>
      </c>
      <c r="H64" s="49">
        <v>1421596.08</v>
      </c>
      <c r="I64" s="49">
        <v>1421596.08</v>
      </c>
      <c r="J64" s="49">
        <v>1421596.08</v>
      </c>
      <c r="K64" s="49">
        <v>1421596.08</v>
      </c>
      <c r="L64" s="49">
        <v>1421596.08</v>
      </c>
      <c r="M64" s="50">
        <v>1421596.01</v>
      </c>
      <c r="O64" s="51">
        <v>14215960.73</v>
      </c>
      <c r="P64" s="52">
        <f t="shared" si="5"/>
        <v>0</v>
      </c>
      <c r="Q64" s="53">
        <v>1421596.08</v>
      </c>
    </row>
    <row r="65" spans="1:17" s="10" customFormat="1" ht="21">
      <c r="A65" s="47"/>
      <c r="B65" s="48" t="s">
        <v>65</v>
      </c>
      <c r="C65" s="45">
        <f t="shared" si="4"/>
        <v>15175467.32</v>
      </c>
      <c r="D65" s="49">
        <v>1517546.74</v>
      </c>
      <c r="E65" s="49">
        <v>1517546.74</v>
      </c>
      <c r="F65" s="49">
        <v>1517546.74</v>
      </c>
      <c r="G65" s="49">
        <v>1517546.74</v>
      </c>
      <c r="H65" s="49">
        <v>1517546.74</v>
      </c>
      <c r="I65" s="49">
        <v>1517546.74</v>
      </c>
      <c r="J65" s="49">
        <v>1517546.74</v>
      </c>
      <c r="K65" s="49">
        <v>1517546.74</v>
      </c>
      <c r="L65" s="49">
        <v>1517546.74</v>
      </c>
      <c r="M65" s="50">
        <v>1517546.66</v>
      </c>
      <c r="O65" s="51">
        <v>15175467.319999998</v>
      </c>
      <c r="P65" s="52">
        <f t="shared" si="5"/>
        <v>0</v>
      </c>
      <c r="Q65" s="53">
        <v>1517546.74</v>
      </c>
    </row>
    <row r="66" spans="1:17" s="10" customFormat="1" ht="21">
      <c r="A66" s="47"/>
      <c r="B66" s="48" t="s">
        <v>66</v>
      </c>
      <c r="C66" s="45">
        <f t="shared" si="4"/>
        <v>9355945.2500000019</v>
      </c>
      <c r="D66" s="49">
        <v>935594.53</v>
      </c>
      <c r="E66" s="49">
        <v>935594.53</v>
      </c>
      <c r="F66" s="49">
        <v>935594.53</v>
      </c>
      <c r="G66" s="49">
        <v>935594.53</v>
      </c>
      <c r="H66" s="49">
        <v>935594.53</v>
      </c>
      <c r="I66" s="49">
        <v>935594.53</v>
      </c>
      <c r="J66" s="49">
        <v>935594.53</v>
      </c>
      <c r="K66" s="49">
        <v>935594.53</v>
      </c>
      <c r="L66" s="49">
        <v>935594.53</v>
      </c>
      <c r="M66" s="50">
        <v>935594.48</v>
      </c>
      <c r="O66" s="51">
        <v>9355945.25</v>
      </c>
      <c r="P66" s="52">
        <f t="shared" si="5"/>
        <v>0</v>
      </c>
      <c r="Q66" s="53">
        <v>935594.53</v>
      </c>
    </row>
    <row r="67" spans="1:17" s="10" customFormat="1" ht="21">
      <c r="A67" s="47"/>
      <c r="B67" s="48" t="s">
        <v>67</v>
      </c>
      <c r="C67" s="45">
        <f t="shared" si="4"/>
        <v>3555353.8100000005</v>
      </c>
      <c r="D67" s="49">
        <v>355535.39</v>
      </c>
      <c r="E67" s="49">
        <v>355535.39</v>
      </c>
      <c r="F67" s="49">
        <v>355535.39</v>
      </c>
      <c r="G67" s="49">
        <v>355535.39</v>
      </c>
      <c r="H67" s="49">
        <v>355535.39</v>
      </c>
      <c r="I67" s="49">
        <v>355535.39</v>
      </c>
      <c r="J67" s="49">
        <v>355535.39</v>
      </c>
      <c r="K67" s="49">
        <v>355535.39</v>
      </c>
      <c r="L67" s="49">
        <v>355535.39</v>
      </c>
      <c r="M67" s="50">
        <v>355535.3</v>
      </c>
      <c r="O67" s="51">
        <v>3555353.81</v>
      </c>
      <c r="P67" s="52">
        <f t="shared" si="5"/>
        <v>0</v>
      </c>
      <c r="Q67" s="53">
        <v>355535.39</v>
      </c>
    </row>
    <row r="68" spans="1:17" s="10" customFormat="1" ht="21">
      <c r="A68" s="47"/>
      <c r="B68" s="48" t="s">
        <v>68</v>
      </c>
      <c r="C68" s="45">
        <f t="shared" si="4"/>
        <v>2721621.0200000005</v>
      </c>
      <c r="D68" s="49">
        <v>272162.09999999998</v>
      </c>
      <c r="E68" s="49">
        <v>272162.09999999998</v>
      </c>
      <c r="F68" s="49">
        <v>272162.09999999998</v>
      </c>
      <c r="G68" s="49">
        <v>272162.09999999998</v>
      </c>
      <c r="H68" s="49">
        <v>272162.09999999998</v>
      </c>
      <c r="I68" s="49">
        <v>272162.09999999998</v>
      </c>
      <c r="J68" s="49">
        <v>272162.09999999998</v>
      </c>
      <c r="K68" s="49">
        <v>272162.09999999998</v>
      </c>
      <c r="L68" s="49">
        <v>272162.09999999998</v>
      </c>
      <c r="M68" s="50">
        <v>272162.12</v>
      </c>
      <c r="O68" s="51">
        <v>2721621.02</v>
      </c>
      <c r="P68" s="52">
        <f t="shared" si="5"/>
        <v>0</v>
      </c>
      <c r="Q68" s="53">
        <v>272162.09999999998</v>
      </c>
    </row>
    <row r="69" spans="1:17" s="10" customFormat="1" ht="21">
      <c r="A69" s="47"/>
      <c r="B69" s="48" t="s">
        <v>69</v>
      </c>
      <c r="C69" s="45">
        <f t="shared" si="4"/>
        <v>6398031.9700000007</v>
      </c>
      <c r="D69" s="49">
        <v>639803.19999999995</v>
      </c>
      <c r="E69" s="49">
        <v>639803.19999999995</v>
      </c>
      <c r="F69" s="49">
        <v>639803.19999999995</v>
      </c>
      <c r="G69" s="49">
        <v>639803.19999999995</v>
      </c>
      <c r="H69" s="49">
        <v>639803.19999999995</v>
      </c>
      <c r="I69" s="49">
        <v>639803.19999999995</v>
      </c>
      <c r="J69" s="49">
        <v>639803.19999999995</v>
      </c>
      <c r="K69" s="49">
        <v>639803.19999999995</v>
      </c>
      <c r="L69" s="49">
        <v>639803.19999999995</v>
      </c>
      <c r="M69" s="50">
        <v>639803.17000000004</v>
      </c>
      <c r="O69" s="51">
        <v>6398031.9700000007</v>
      </c>
      <c r="P69" s="52">
        <f t="shared" si="5"/>
        <v>0</v>
      </c>
      <c r="Q69" s="53">
        <v>639803.19999999995</v>
      </c>
    </row>
    <row r="70" spans="1:17" s="10" customFormat="1" ht="21">
      <c r="A70" s="47"/>
      <c r="B70" s="48" t="s">
        <v>70</v>
      </c>
      <c r="C70" s="45">
        <f t="shared" si="4"/>
        <v>2775509.7199999997</v>
      </c>
      <c r="D70" s="49">
        <v>277550.96999999997</v>
      </c>
      <c r="E70" s="49">
        <v>277550.96999999997</v>
      </c>
      <c r="F70" s="49">
        <v>277550.96999999997</v>
      </c>
      <c r="G70" s="49">
        <v>277550.96999999997</v>
      </c>
      <c r="H70" s="49">
        <v>277550.96999999997</v>
      </c>
      <c r="I70" s="49">
        <v>277550.96999999997</v>
      </c>
      <c r="J70" s="49">
        <v>277550.96999999997</v>
      </c>
      <c r="K70" s="49">
        <v>277550.96999999997</v>
      </c>
      <c r="L70" s="49">
        <v>277550.96999999997</v>
      </c>
      <c r="M70" s="50">
        <v>277550.99</v>
      </c>
      <c r="O70" s="51">
        <v>2775509.7199999997</v>
      </c>
      <c r="P70" s="52">
        <f t="shared" si="5"/>
        <v>0</v>
      </c>
      <c r="Q70" s="53">
        <v>277550.96999999997</v>
      </c>
    </row>
    <row r="71" spans="1:17" s="10" customFormat="1" ht="21">
      <c r="A71" s="47"/>
      <c r="B71" s="48" t="s">
        <v>71</v>
      </c>
      <c r="C71" s="45">
        <f t="shared" si="4"/>
        <v>2293793.9200000009</v>
      </c>
      <c r="D71" s="49">
        <v>229379.39</v>
      </c>
      <c r="E71" s="49">
        <v>229379.39</v>
      </c>
      <c r="F71" s="49">
        <v>229379.39</v>
      </c>
      <c r="G71" s="49">
        <v>229379.39</v>
      </c>
      <c r="H71" s="49">
        <v>229379.39</v>
      </c>
      <c r="I71" s="49">
        <v>229379.39</v>
      </c>
      <c r="J71" s="49">
        <v>229379.39</v>
      </c>
      <c r="K71" s="49">
        <v>229379.39</v>
      </c>
      <c r="L71" s="49">
        <v>229379.39</v>
      </c>
      <c r="M71" s="50">
        <v>229379.41</v>
      </c>
      <c r="O71" s="51">
        <v>2293793.92</v>
      </c>
      <c r="P71" s="52">
        <f t="shared" si="5"/>
        <v>0</v>
      </c>
      <c r="Q71" s="53">
        <v>229379.39</v>
      </c>
    </row>
    <row r="72" spans="1:17" s="10" customFormat="1" ht="21">
      <c r="A72" s="47"/>
      <c r="B72" s="48" t="s">
        <v>72</v>
      </c>
      <c r="C72" s="45">
        <f t="shared" si="4"/>
        <v>2272018.0900000003</v>
      </c>
      <c r="D72" s="49">
        <v>227201.81</v>
      </c>
      <c r="E72" s="49">
        <v>227201.81</v>
      </c>
      <c r="F72" s="49">
        <v>227201.81</v>
      </c>
      <c r="G72" s="49">
        <v>227201.81</v>
      </c>
      <c r="H72" s="49">
        <v>227201.81</v>
      </c>
      <c r="I72" s="49">
        <v>227201.81</v>
      </c>
      <c r="J72" s="49">
        <v>227201.81</v>
      </c>
      <c r="K72" s="49">
        <v>227201.81</v>
      </c>
      <c r="L72" s="49">
        <v>227201.81</v>
      </c>
      <c r="M72" s="50">
        <v>227201.8</v>
      </c>
      <c r="O72" s="51">
        <v>2272018.09</v>
      </c>
      <c r="P72" s="52">
        <f t="shared" si="5"/>
        <v>0</v>
      </c>
      <c r="Q72" s="53">
        <v>227201.81</v>
      </c>
    </row>
    <row r="73" spans="1:17" s="10" customFormat="1" ht="21">
      <c r="A73" s="47"/>
      <c r="B73" s="48" t="s">
        <v>73</v>
      </c>
      <c r="C73" s="45">
        <f t="shared" si="4"/>
        <v>2913327.8100000005</v>
      </c>
      <c r="D73" s="49">
        <v>291332.78000000003</v>
      </c>
      <c r="E73" s="49">
        <v>291332.78000000003</v>
      </c>
      <c r="F73" s="49">
        <v>291332.78000000003</v>
      </c>
      <c r="G73" s="49">
        <v>291332.78000000003</v>
      </c>
      <c r="H73" s="49">
        <v>291332.78000000003</v>
      </c>
      <c r="I73" s="49">
        <v>291332.78000000003</v>
      </c>
      <c r="J73" s="49">
        <v>291332.78000000003</v>
      </c>
      <c r="K73" s="49">
        <v>291332.78000000003</v>
      </c>
      <c r="L73" s="49">
        <v>291332.78000000003</v>
      </c>
      <c r="M73" s="50">
        <v>291332.78999999998</v>
      </c>
      <c r="O73" s="51">
        <v>2913327.81</v>
      </c>
      <c r="P73" s="52">
        <f t="shared" si="5"/>
        <v>0</v>
      </c>
      <c r="Q73" s="53">
        <v>291332.78000000003</v>
      </c>
    </row>
    <row r="74" spans="1:17" s="10" customFormat="1" ht="21">
      <c r="A74" s="47"/>
      <c r="B74" s="48" t="s">
        <v>74</v>
      </c>
      <c r="C74" s="45">
        <f t="shared" si="4"/>
        <v>4209102.9899999993</v>
      </c>
      <c r="D74" s="49">
        <v>420910.3</v>
      </c>
      <c r="E74" s="49">
        <v>420910.3</v>
      </c>
      <c r="F74" s="49">
        <v>420910.3</v>
      </c>
      <c r="G74" s="49">
        <v>420910.3</v>
      </c>
      <c r="H74" s="49">
        <v>420910.3</v>
      </c>
      <c r="I74" s="49">
        <v>420910.3</v>
      </c>
      <c r="J74" s="49">
        <v>420910.3</v>
      </c>
      <c r="K74" s="49">
        <v>420910.3</v>
      </c>
      <c r="L74" s="49">
        <v>420910.3</v>
      </c>
      <c r="M74" s="50">
        <v>420910.29</v>
      </c>
      <c r="O74" s="51">
        <v>4209102.99</v>
      </c>
      <c r="P74" s="52">
        <f t="shared" si="5"/>
        <v>0</v>
      </c>
      <c r="Q74" s="53">
        <v>420910.3</v>
      </c>
    </row>
    <row r="75" spans="1:17" s="10" customFormat="1" ht="21">
      <c r="A75" s="47"/>
      <c r="B75" s="48" t="s">
        <v>75</v>
      </c>
      <c r="C75" s="45">
        <f t="shared" si="4"/>
        <v>3631334.0599999996</v>
      </c>
      <c r="D75" s="49">
        <v>363133.4</v>
      </c>
      <c r="E75" s="49">
        <v>363133.4</v>
      </c>
      <c r="F75" s="49">
        <v>363133.4</v>
      </c>
      <c r="G75" s="49">
        <v>363133.4</v>
      </c>
      <c r="H75" s="49">
        <v>363133.4</v>
      </c>
      <c r="I75" s="49">
        <v>363133.4</v>
      </c>
      <c r="J75" s="49">
        <v>363133.4</v>
      </c>
      <c r="K75" s="49">
        <v>363133.4</v>
      </c>
      <c r="L75" s="49">
        <v>363133.4</v>
      </c>
      <c r="M75" s="50">
        <v>363133.46</v>
      </c>
      <c r="O75" s="51">
        <v>3631334.0599999996</v>
      </c>
      <c r="P75" s="52">
        <f t="shared" si="5"/>
        <v>0</v>
      </c>
      <c r="Q75" s="53">
        <v>363133.4</v>
      </c>
    </row>
    <row r="76" spans="1:17" s="10" customFormat="1" ht="21">
      <c r="A76" s="47"/>
      <c r="B76" s="48" t="s">
        <v>76</v>
      </c>
      <c r="C76" s="45">
        <f t="shared" si="4"/>
        <v>8860181.2200000007</v>
      </c>
      <c r="D76" s="49">
        <v>886018.12</v>
      </c>
      <c r="E76" s="49">
        <v>886018.12</v>
      </c>
      <c r="F76" s="49">
        <v>886018.12</v>
      </c>
      <c r="G76" s="49">
        <v>886018.12</v>
      </c>
      <c r="H76" s="49">
        <v>886018.12</v>
      </c>
      <c r="I76" s="49">
        <v>886018.12</v>
      </c>
      <c r="J76" s="49">
        <v>886018.12</v>
      </c>
      <c r="K76" s="49">
        <v>886018.12</v>
      </c>
      <c r="L76" s="49">
        <v>886018.12</v>
      </c>
      <c r="M76" s="50">
        <v>886018.14</v>
      </c>
      <c r="O76" s="51">
        <v>8860181.2200000007</v>
      </c>
      <c r="P76" s="52">
        <f t="shared" si="5"/>
        <v>0</v>
      </c>
      <c r="Q76" s="53">
        <v>886018.12</v>
      </c>
    </row>
    <row r="77" spans="1:17" s="10" customFormat="1" ht="21">
      <c r="A77" s="47"/>
      <c r="B77" s="48" t="s">
        <v>77</v>
      </c>
      <c r="C77" s="45">
        <f t="shared" si="4"/>
        <v>8314248.9799999986</v>
      </c>
      <c r="D77" s="49">
        <v>831424.89</v>
      </c>
      <c r="E77" s="49">
        <v>831424.89</v>
      </c>
      <c r="F77" s="49">
        <v>831424.89</v>
      </c>
      <c r="G77" s="49">
        <v>831424.89</v>
      </c>
      <c r="H77" s="49">
        <v>831424.89</v>
      </c>
      <c r="I77" s="49">
        <v>831424.89</v>
      </c>
      <c r="J77" s="49">
        <v>831424.89</v>
      </c>
      <c r="K77" s="49">
        <v>831424.89</v>
      </c>
      <c r="L77" s="49">
        <v>831424.89</v>
      </c>
      <c r="M77" s="50">
        <v>831424.97</v>
      </c>
      <c r="O77" s="51">
        <v>8314248.9800000004</v>
      </c>
      <c r="P77" s="52">
        <f t="shared" si="5"/>
        <v>0</v>
      </c>
      <c r="Q77" s="53">
        <v>831424.89</v>
      </c>
    </row>
    <row r="78" spans="1:17" s="10" customFormat="1" ht="21">
      <c r="A78" s="47"/>
      <c r="B78" s="48" t="s">
        <v>78</v>
      </c>
      <c r="C78" s="45">
        <f t="shared" si="4"/>
        <v>2426981.79</v>
      </c>
      <c r="D78" s="49">
        <v>242698.17</v>
      </c>
      <c r="E78" s="49">
        <v>242698.17</v>
      </c>
      <c r="F78" s="49">
        <v>242698.17</v>
      </c>
      <c r="G78" s="49">
        <v>242698.17</v>
      </c>
      <c r="H78" s="49">
        <v>242698.17</v>
      </c>
      <c r="I78" s="49">
        <v>242698.17</v>
      </c>
      <c r="J78" s="49">
        <v>242698.17</v>
      </c>
      <c r="K78" s="49">
        <v>242698.17</v>
      </c>
      <c r="L78" s="49">
        <v>242698.17</v>
      </c>
      <c r="M78" s="50">
        <v>242698.26</v>
      </c>
      <c r="O78" s="51">
        <v>2426981.79</v>
      </c>
      <c r="P78" s="52">
        <f t="shared" si="5"/>
        <v>0</v>
      </c>
      <c r="Q78" s="53">
        <v>242698.17</v>
      </c>
    </row>
    <row r="79" spans="1:17" s="10" customFormat="1" ht="21">
      <c r="A79" s="47"/>
      <c r="B79" s="48" t="s">
        <v>79</v>
      </c>
      <c r="C79" s="45">
        <f t="shared" ref="C79:C81" si="6">SUM(D79:M79)</f>
        <v>53580749.189999998</v>
      </c>
      <c r="D79" s="49">
        <v>5358074.91</v>
      </c>
      <c r="E79" s="49">
        <v>5358074.91</v>
      </c>
      <c r="F79" s="49">
        <v>5358074.91</v>
      </c>
      <c r="G79" s="49">
        <v>5358074.91</v>
      </c>
      <c r="H79" s="49">
        <v>5358074.91</v>
      </c>
      <c r="I79" s="49">
        <v>5358074.91</v>
      </c>
      <c r="J79" s="49">
        <v>5358074.91</v>
      </c>
      <c r="K79" s="49">
        <v>5358074.91</v>
      </c>
      <c r="L79" s="49">
        <v>5358074.91</v>
      </c>
      <c r="M79" s="50">
        <v>5358075</v>
      </c>
      <c r="O79" s="51">
        <v>53580749.189999998</v>
      </c>
      <c r="P79" s="52">
        <f t="shared" ref="P79:P81" si="7">+C79-O79</f>
        <v>0</v>
      </c>
      <c r="Q79" s="53">
        <v>5358074.91</v>
      </c>
    </row>
    <row r="80" spans="1:17" s="10" customFormat="1" ht="21">
      <c r="A80" s="47"/>
      <c r="B80" s="48" t="s">
        <v>80</v>
      </c>
      <c r="C80" s="45">
        <f t="shared" si="6"/>
        <v>29548047.310000002</v>
      </c>
      <c r="D80" s="49">
        <v>2954804.73</v>
      </c>
      <c r="E80" s="49">
        <v>2954804.73</v>
      </c>
      <c r="F80" s="49">
        <v>2954804.73</v>
      </c>
      <c r="G80" s="49">
        <v>2954804.73</v>
      </c>
      <c r="H80" s="49">
        <v>2954804.73</v>
      </c>
      <c r="I80" s="49">
        <v>2954804.73</v>
      </c>
      <c r="J80" s="49">
        <v>2954804.73</v>
      </c>
      <c r="K80" s="49">
        <v>2954804.73</v>
      </c>
      <c r="L80" s="49">
        <v>2954804.73</v>
      </c>
      <c r="M80" s="50">
        <v>2954804.74</v>
      </c>
      <c r="O80" s="51">
        <v>29548047.310000002</v>
      </c>
      <c r="P80" s="52">
        <f t="shared" si="7"/>
        <v>0</v>
      </c>
      <c r="Q80" s="53">
        <v>2954804.73</v>
      </c>
    </row>
    <row r="81" spans="1:17" ht="21">
      <c r="A81" s="47"/>
      <c r="B81" s="48" t="s">
        <v>81</v>
      </c>
      <c r="C81" s="45">
        <f t="shared" si="6"/>
        <v>2875857.6599999997</v>
      </c>
      <c r="D81" s="49">
        <v>287585.76</v>
      </c>
      <c r="E81" s="49">
        <v>287585.76</v>
      </c>
      <c r="F81" s="49">
        <v>287585.76</v>
      </c>
      <c r="G81" s="49">
        <v>287585.76</v>
      </c>
      <c r="H81" s="49">
        <v>287585.76</v>
      </c>
      <c r="I81" s="49">
        <v>287585.76</v>
      </c>
      <c r="J81" s="49">
        <v>287585.76</v>
      </c>
      <c r="K81" s="49">
        <v>287585.76</v>
      </c>
      <c r="L81" s="49">
        <v>287585.76</v>
      </c>
      <c r="M81" s="50">
        <v>287585.82</v>
      </c>
      <c r="O81" s="54">
        <v>2875857.6599999997</v>
      </c>
      <c r="P81" s="52">
        <f t="shared" si="7"/>
        <v>0</v>
      </c>
      <c r="Q81" s="53">
        <v>287585.76</v>
      </c>
    </row>
    <row r="82" spans="1:17" ht="16.5" thickBot="1">
      <c r="A82" s="47"/>
      <c r="B82" s="55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7"/>
    </row>
    <row r="83" spans="1:17" ht="16.5" thickTop="1">
      <c r="A83" s="58"/>
      <c r="B83" s="59"/>
      <c r="D83" s="60"/>
      <c r="E83" s="60"/>
    </row>
  </sheetData>
  <mergeCells count="2">
    <mergeCell ref="B5:M5"/>
    <mergeCell ref="B6:M6"/>
  </mergeCells>
  <printOptions horizontalCentered="1"/>
  <pageMargins left="0" right="0" top="0" bottom="0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3"/>
  <sheetViews>
    <sheetView showGridLines="0" zoomScale="70" zoomScaleNormal="70" workbookViewId="0">
      <selection activeCell="D15" sqref="D15:D81"/>
    </sheetView>
  </sheetViews>
  <sheetFormatPr baseColWidth="10" defaultRowHeight="15"/>
  <cols>
    <col min="1" max="1" width="1.42578125" style="9" customWidth="1"/>
    <col min="2" max="2" width="42.28515625" style="61" customWidth="1"/>
    <col min="3" max="14" width="25.5703125" style="13" customWidth="1"/>
    <col min="15" max="15" width="23.85546875" style="13" bestFit="1" customWidth="1"/>
    <col min="17" max="17" width="25.140625" bestFit="1" customWidth="1"/>
    <col min="18" max="18" width="14.7109375" style="4" customWidth="1"/>
    <col min="19" max="19" width="21" bestFit="1" customWidth="1"/>
  </cols>
  <sheetData>
    <row r="1" spans="1:22" ht="23.25">
      <c r="A1" s="1"/>
      <c r="B1" s="1"/>
      <c r="C1" s="2">
        <v>1377788328.0000002</v>
      </c>
      <c r="D1" s="2"/>
      <c r="E1" s="2"/>
      <c r="F1" s="3">
        <v>137778833</v>
      </c>
      <c r="G1" s="3">
        <v>137778833</v>
      </c>
      <c r="H1" s="3">
        <v>137778833</v>
      </c>
      <c r="I1" s="3">
        <v>137778833</v>
      </c>
      <c r="J1" s="3">
        <v>137778833</v>
      </c>
      <c r="K1" s="3">
        <v>137778833</v>
      </c>
      <c r="L1" s="3">
        <v>137778833</v>
      </c>
      <c r="M1" s="3">
        <v>137778833</v>
      </c>
      <c r="N1" s="3">
        <v>137778833</v>
      </c>
      <c r="O1" s="3">
        <v>137778831</v>
      </c>
    </row>
    <row r="2" spans="1:22" ht="23.25">
      <c r="A2" s="1"/>
      <c r="B2" s="1"/>
      <c r="C2" s="5">
        <f>+C1-C13</f>
        <v>0</v>
      </c>
      <c r="D2" s="5"/>
      <c r="E2" s="5"/>
      <c r="F2" s="6">
        <f t="shared" ref="F2:O2" si="0">+F1-F13</f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</row>
    <row r="3" spans="1:22" ht="18.7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2">
      <c r="B4"/>
      <c r="C4"/>
      <c r="D4"/>
      <c r="E4"/>
      <c r="F4" s="10"/>
      <c r="G4" s="10"/>
      <c r="H4" s="10"/>
      <c r="I4" s="10"/>
      <c r="J4" s="10"/>
      <c r="K4" s="10"/>
      <c r="L4" s="10"/>
      <c r="M4" s="10"/>
      <c r="N4"/>
      <c r="O4"/>
    </row>
    <row r="5" spans="1:22" ht="23.25">
      <c r="B5" s="97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11"/>
      <c r="Q5" s="11"/>
      <c r="R5" s="11"/>
      <c r="S5" s="12"/>
      <c r="T5" s="13"/>
      <c r="U5" s="14"/>
      <c r="V5" s="15"/>
    </row>
    <row r="6" spans="1:22" ht="21">
      <c r="A6" s="16"/>
      <c r="B6" s="98" t="s">
        <v>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17"/>
      <c r="Q6" s="17"/>
      <c r="R6" s="17"/>
      <c r="S6" s="12"/>
      <c r="T6" s="13"/>
      <c r="U6" s="14"/>
      <c r="V6" s="18"/>
    </row>
    <row r="7" spans="1:22">
      <c r="A7" s="16"/>
      <c r="B7"/>
      <c r="C7"/>
      <c r="D7"/>
      <c r="E7"/>
      <c r="F7" s="10"/>
      <c r="G7" s="10"/>
      <c r="H7" s="10"/>
      <c r="I7" s="10"/>
      <c r="J7" s="10"/>
      <c r="K7" s="10"/>
      <c r="L7" s="10"/>
      <c r="M7" s="10"/>
      <c r="N7"/>
      <c r="O7"/>
    </row>
    <row r="8" spans="1:22" ht="15.75" thickBot="1">
      <c r="A8" s="19"/>
      <c r="B8" s="19"/>
      <c r="C8" s="2"/>
      <c r="D8" s="2"/>
      <c r="E8" s="2"/>
    </row>
    <row r="9" spans="1:22" ht="16.5" thickTop="1">
      <c r="A9" s="20"/>
      <c r="B9" s="21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4"/>
      <c r="O9" s="25"/>
    </row>
    <row r="10" spans="1:22" ht="21">
      <c r="A10" s="20"/>
      <c r="B10" s="26" t="s">
        <v>2</v>
      </c>
      <c r="C10" s="27" t="s">
        <v>3</v>
      </c>
      <c r="D10" s="27"/>
      <c r="E10" s="27"/>
      <c r="F10" s="28" t="s">
        <v>4</v>
      </c>
      <c r="G10" s="29" t="s">
        <v>5</v>
      </c>
      <c r="H10" s="29" t="s">
        <v>6</v>
      </c>
      <c r="I10" s="29" t="s">
        <v>7</v>
      </c>
      <c r="J10" s="29" t="s">
        <v>8</v>
      </c>
      <c r="K10" s="29" t="s">
        <v>9</v>
      </c>
      <c r="L10" s="29" t="s">
        <v>10</v>
      </c>
      <c r="M10" s="29" t="s">
        <v>11</v>
      </c>
      <c r="N10" s="29" t="s">
        <v>12</v>
      </c>
      <c r="O10" s="30" t="s">
        <v>13</v>
      </c>
    </row>
    <row r="11" spans="1:22" ht="16.5" thickBot="1">
      <c r="A11" s="2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</row>
    <row r="12" spans="1:22" ht="16.5" thickTop="1" thickBot="1">
      <c r="A12" s="34"/>
      <c r="B12" s="35"/>
      <c r="C12" s="36"/>
      <c r="D12" s="36"/>
      <c r="E12" s="36"/>
      <c r="F12" s="37"/>
      <c r="G12" s="36"/>
      <c r="H12" s="36"/>
      <c r="I12" s="36"/>
      <c r="J12" s="36"/>
      <c r="K12" s="36"/>
      <c r="L12" s="36"/>
      <c r="M12" s="36"/>
      <c r="N12" s="36"/>
      <c r="O12" s="36"/>
    </row>
    <row r="13" spans="1:22" ht="21.75" thickTop="1">
      <c r="A13" s="38"/>
      <c r="B13" s="39" t="s">
        <v>14</v>
      </c>
      <c r="C13" s="40">
        <f>SUM(C15:C81)</f>
        <v>1377788328.0000002</v>
      </c>
      <c r="D13" s="40"/>
      <c r="E13" s="40"/>
      <c r="F13" s="40">
        <f t="shared" ref="F13:O13" si="1">SUM(F15:F81)</f>
        <v>137778833</v>
      </c>
      <c r="G13" s="40">
        <f t="shared" si="1"/>
        <v>137778833</v>
      </c>
      <c r="H13" s="40">
        <f t="shared" si="1"/>
        <v>137778833</v>
      </c>
      <c r="I13" s="40">
        <f t="shared" si="1"/>
        <v>137778833</v>
      </c>
      <c r="J13" s="40">
        <f t="shared" si="1"/>
        <v>137778833</v>
      </c>
      <c r="K13" s="40">
        <f t="shared" si="1"/>
        <v>137778833</v>
      </c>
      <c r="L13" s="40">
        <f t="shared" si="1"/>
        <v>137778833</v>
      </c>
      <c r="M13" s="40">
        <f t="shared" si="1"/>
        <v>137778833</v>
      </c>
      <c r="N13" s="40">
        <f t="shared" si="1"/>
        <v>137778833</v>
      </c>
      <c r="O13" s="41">
        <f t="shared" si="1"/>
        <v>137778831</v>
      </c>
      <c r="Q13" s="42">
        <f>SUM(Q14:Q81)</f>
        <v>1377788328.0000002</v>
      </c>
      <c r="S13" s="42">
        <f>SUM(S14:S81)</f>
        <v>137778833</v>
      </c>
    </row>
    <row r="14" spans="1:22" ht="21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</row>
    <row r="15" spans="1:22" s="10" customFormat="1" ht="21">
      <c r="A15" s="47"/>
      <c r="B15" s="48" t="s">
        <v>15</v>
      </c>
      <c r="C15" s="45">
        <v>5793893.0500000007</v>
      </c>
      <c r="D15" s="96">
        <f>+C15/$C$13</f>
        <v>4.2052127545676226E-3</v>
      </c>
      <c r="E15" s="45">
        <f>D15*$F$13</f>
        <v>579389.30584104243</v>
      </c>
      <c r="F15" s="49">
        <v>579389.31000000006</v>
      </c>
      <c r="G15" s="49">
        <v>579389.31000000006</v>
      </c>
      <c r="H15" s="49">
        <v>579389.31000000006</v>
      </c>
      <c r="I15" s="49">
        <v>579389.31000000006</v>
      </c>
      <c r="J15" s="49">
        <v>579389.31000000006</v>
      </c>
      <c r="K15" s="49">
        <v>579389.31000000006</v>
      </c>
      <c r="L15" s="49">
        <v>579389.31000000006</v>
      </c>
      <c r="M15" s="49">
        <v>579389.31000000006</v>
      </c>
      <c r="N15" s="49">
        <v>579389.31000000006</v>
      </c>
      <c r="O15" s="50">
        <v>579389.26</v>
      </c>
      <c r="Q15" s="51">
        <v>5793893.0500000007</v>
      </c>
      <c r="R15" s="52">
        <f t="shared" ref="R15:R46" si="2">+C15-Q15</f>
        <v>0</v>
      </c>
      <c r="S15" s="53">
        <v>579389.31000000006</v>
      </c>
    </row>
    <row r="16" spans="1:22" s="10" customFormat="1" ht="21">
      <c r="A16" s="47"/>
      <c r="B16" s="48" t="s">
        <v>16</v>
      </c>
      <c r="C16" s="45">
        <v>6269236.3799999999</v>
      </c>
      <c r="D16" s="96">
        <f t="shared" ref="D16:D79" si="3">+C16/$C$13</f>
        <v>4.550217368367776E-3</v>
      </c>
      <c r="E16" s="45">
        <f t="shared" ref="E16:E79" si="4">D16*$F$13</f>
        <v>626923.63891004329</v>
      </c>
      <c r="F16" s="49">
        <v>626923.64</v>
      </c>
      <c r="G16" s="49">
        <v>626923.64</v>
      </c>
      <c r="H16" s="49">
        <v>626923.64</v>
      </c>
      <c r="I16" s="49">
        <v>626923.64</v>
      </c>
      <c r="J16" s="49">
        <v>626923.64</v>
      </c>
      <c r="K16" s="49">
        <v>626923.64</v>
      </c>
      <c r="L16" s="49">
        <v>626923.64</v>
      </c>
      <c r="M16" s="49">
        <v>626923.64</v>
      </c>
      <c r="N16" s="49">
        <v>626923.64</v>
      </c>
      <c r="O16" s="50">
        <v>626923.62</v>
      </c>
      <c r="Q16" s="51">
        <v>6269236.3799999999</v>
      </c>
      <c r="R16" s="52">
        <f t="shared" si="2"/>
        <v>0</v>
      </c>
      <c r="S16" s="53">
        <v>626923.64</v>
      </c>
    </row>
    <row r="17" spans="1:19" s="10" customFormat="1" ht="21">
      <c r="A17" s="47"/>
      <c r="B17" s="48" t="s">
        <v>17</v>
      </c>
      <c r="C17" s="45">
        <v>4762735.4499999993</v>
      </c>
      <c r="D17" s="96">
        <f t="shared" si="3"/>
        <v>3.4567976467862766E-3</v>
      </c>
      <c r="E17" s="45">
        <f t="shared" si="4"/>
        <v>476273.54569135938</v>
      </c>
      <c r="F17" s="49">
        <v>476273.55</v>
      </c>
      <c r="G17" s="49">
        <v>476273.55</v>
      </c>
      <c r="H17" s="49">
        <v>476273.55</v>
      </c>
      <c r="I17" s="49">
        <v>476273.55</v>
      </c>
      <c r="J17" s="49">
        <v>476273.55</v>
      </c>
      <c r="K17" s="49">
        <v>476273.55</v>
      </c>
      <c r="L17" s="49">
        <v>476273.55</v>
      </c>
      <c r="M17" s="49">
        <v>476273.55</v>
      </c>
      <c r="N17" s="49">
        <v>476273.55</v>
      </c>
      <c r="O17" s="50">
        <v>476273.5</v>
      </c>
      <c r="Q17" s="51">
        <v>4762735.45</v>
      </c>
      <c r="R17" s="52">
        <f t="shared" si="2"/>
        <v>0</v>
      </c>
      <c r="S17" s="53">
        <v>476273.55</v>
      </c>
    </row>
    <row r="18" spans="1:19" s="10" customFormat="1" ht="21">
      <c r="A18" s="47"/>
      <c r="B18" s="48" t="s">
        <v>18</v>
      </c>
      <c r="C18" s="45">
        <v>2499910.5300000003</v>
      </c>
      <c r="D18" s="96">
        <f t="shared" si="3"/>
        <v>1.8144372972217543E-3</v>
      </c>
      <c r="E18" s="45">
        <f t="shared" si="4"/>
        <v>249991.05336288744</v>
      </c>
      <c r="F18" s="49">
        <v>249991.06</v>
      </c>
      <c r="G18" s="49">
        <v>249991.06</v>
      </c>
      <c r="H18" s="49">
        <v>249991.06</v>
      </c>
      <c r="I18" s="49">
        <v>249991.06</v>
      </c>
      <c r="J18" s="49">
        <v>249991.06</v>
      </c>
      <c r="K18" s="49">
        <v>249991.06</v>
      </c>
      <c r="L18" s="49">
        <v>249991.06</v>
      </c>
      <c r="M18" s="49">
        <v>249991.06</v>
      </c>
      <c r="N18" s="49">
        <v>249991.06</v>
      </c>
      <c r="O18" s="50">
        <v>249990.99</v>
      </c>
      <c r="Q18" s="51">
        <v>2499910.5300000003</v>
      </c>
      <c r="R18" s="52">
        <f t="shared" si="2"/>
        <v>0</v>
      </c>
      <c r="S18" s="53">
        <v>249991.06</v>
      </c>
    </row>
    <row r="19" spans="1:19" s="10" customFormat="1" ht="21">
      <c r="A19" s="47"/>
      <c r="B19" s="48" t="s">
        <v>19</v>
      </c>
      <c r="C19" s="45">
        <v>13790824.09</v>
      </c>
      <c r="D19" s="96">
        <f t="shared" si="3"/>
        <v>1.0009392451465156E-2</v>
      </c>
      <c r="E19" s="45">
        <f t="shared" si="4"/>
        <v>1379082.4110018783</v>
      </c>
      <c r="F19" s="49">
        <v>1379082.41</v>
      </c>
      <c r="G19" s="49">
        <v>1379082.41</v>
      </c>
      <c r="H19" s="49">
        <v>1379082.41</v>
      </c>
      <c r="I19" s="49">
        <v>1379082.41</v>
      </c>
      <c r="J19" s="49">
        <v>1379082.41</v>
      </c>
      <c r="K19" s="49">
        <v>1379082.41</v>
      </c>
      <c r="L19" s="49">
        <v>1379082.41</v>
      </c>
      <c r="M19" s="49">
        <v>1379082.41</v>
      </c>
      <c r="N19" s="49">
        <v>1379082.41</v>
      </c>
      <c r="O19" s="50">
        <v>1379082.4</v>
      </c>
      <c r="Q19" s="51">
        <v>13790824.09</v>
      </c>
      <c r="R19" s="52">
        <f t="shared" si="2"/>
        <v>0</v>
      </c>
      <c r="S19" s="53">
        <v>1379082.41</v>
      </c>
    </row>
    <row r="20" spans="1:19" s="10" customFormat="1" ht="21">
      <c r="A20" s="47"/>
      <c r="B20" s="48" t="s">
        <v>20</v>
      </c>
      <c r="C20" s="45">
        <v>3192916.3400000008</v>
      </c>
      <c r="D20" s="96">
        <f t="shared" si="3"/>
        <v>2.317421533563754E-3</v>
      </c>
      <c r="E20" s="45">
        <f t="shared" si="4"/>
        <v>319291.63446348434</v>
      </c>
      <c r="F20" s="49">
        <v>319291.64</v>
      </c>
      <c r="G20" s="49">
        <v>319291.64</v>
      </c>
      <c r="H20" s="49">
        <v>319291.64</v>
      </c>
      <c r="I20" s="49">
        <v>319291.64</v>
      </c>
      <c r="J20" s="49">
        <v>319291.64</v>
      </c>
      <c r="K20" s="49">
        <v>319291.64</v>
      </c>
      <c r="L20" s="49">
        <v>319291.64</v>
      </c>
      <c r="M20" s="49">
        <v>319291.64</v>
      </c>
      <c r="N20" s="49">
        <v>319291.64</v>
      </c>
      <c r="O20" s="50">
        <v>319291.58</v>
      </c>
      <c r="Q20" s="51">
        <v>3192916.34</v>
      </c>
      <c r="R20" s="52">
        <f t="shared" si="2"/>
        <v>0</v>
      </c>
      <c r="S20" s="53">
        <v>319291.64</v>
      </c>
    </row>
    <row r="21" spans="1:19" s="10" customFormat="1" ht="21">
      <c r="A21" s="47"/>
      <c r="B21" s="48" t="s">
        <v>21</v>
      </c>
      <c r="C21" s="45">
        <v>47419931.25</v>
      </c>
      <c r="D21" s="96">
        <f t="shared" si="3"/>
        <v>3.4417428487607274E-2</v>
      </c>
      <c r="E21" s="45">
        <f t="shared" si="4"/>
        <v>4741993.1318834852</v>
      </c>
      <c r="F21" s="49">
        <v>4741993.13</v>
      </c>
      <c r="G21" s="49">
        <v>4741993.13</v>
      </c>
      <c r="H21" s="49">
        <v>4741993.13</v>
      </c>
      <c r="I21" s="49">
        <v>4741993.13</v>
      </c>
      <c r="J21" s="49">
        <v>4741993.13</v>
      </c>
      <c r="K21" s="49">
        <v>4741993.13</v>
      </c>
      <c r="L21" s="49">
        <v>4741993.13</v>
      </c>
      <c r="M21" s="49">
        <v>4741993.13</v>
      </c>
      <c r="N21" s="49">
        <v>4741993.13</v>
      </c>
      <c r="O21" s="50">
        <v>4741993.08</v>
      </c>
      <c r="Q21" s="51">
        <v>47419931.25</v>
      </c>
      <c r="R21" s="52">
        <f t="shared" si="2"/>
        <v>0</v>
      </c>
      <c r="S21" s="53">
        <v>4741993.13</v>
      </c>
    </row>
    <row r="22" spans="1:19" s="10" customFormat="1" ht="21">
      <c r="A22" s="47"/>
      <c r="B22" s="48" t="s">
        <v>22</v>
      </c>
      <c r="C22" s="45">
        <v>53768137.979999997</v>
      </c>
      <c r="D22" s="96">
        <f t="shared" si="3"/>
        <v>3.9024962606592779E-2</v>
      </c>
      <c r="E22" s="45">
        <f t="shared" si="4"/>
        <v>5376813.8058049912</v>
      </c>
      <c r="F22" s="49">
        <v>5376813.7999999998</v>
      </c>
      <c r="G22" s="49">
        <v>5376813.7999999998</v>
      </c>
      <c r="H22" s="49">
        <v>5376813.7999999998</v>
      </c>
      <c r="I22" s="49">
        <v>5376813.7999999998</v>
      </c>
      <c r="J22" s="49">
        <v>5376813.7999999998</v>
      </c>
      <c r="K22" s="49">
        <v>5376813.7999999998</v>
      </c>
      <c r="L22" s="49">
        <v>5376813.7999999998</v>
      </c>
      <c r="M22" s="49">
        <v>5376813.7999999998</v>
      </c>
      <c r="N22" s="49">
        <v>5376813.7999999998</v>
      </c>
      <c r="O22" s="50">
        <v>5376813.7800000003</v>
      </c>
      <c r="Q22" s="51">
        <v>53768137.979999997</v>
      </c>
      <c r="R22" s="52">
        <f t="shared" si="2"/>
        <v>0</v>
      </c>
      <c r="S22" s="53">
        <v>5376813.7999999998</v>
      </c>
    </row>
    <row r="23" spans="1:19" s="10" customFormat="1" ht="21">
      <c r="A23" s="47"/>
      <c r="B23" s="48" t="s">
        <v>23</v>
      </c>
      <c r="C23" s="45">
        <v>50207317.090000004</v>
      </c>
      <c r="D23" s="96">
        <f t="shared" si="3"/>
        <v>3.6440515621787149E-2</v>
      </c>
      <c r="E23" s="45">
        <f t="shared" si="4"/>
        <v>5020731.7162881028</v>
      </c>
      <c r="F23" s="49">
        <v>5020731.71</v>
      </c>
      <c r="G23" s="49">
        <v>5020731.71</v>
      </c>
      <c r="H23" s="49">
        <v>5020731.71</v>
      </c>
      <c r="I23" s="49">
        <v>5020731.71</v>
      </c>
      <c r="J23" s="49">
        <v>5020731.71</v>
      </c>
      <c r="K23" s="49">
        <v>5020731.71</v>
      </c>
      <c r="L23" s="49">
        <v>5020731.71</v>
      </c>
      <c r="M23" s="49">
        <v>5020731.71</v>
      </c>
      <c r="N23" s="49">
        <v>5020731.71</v>
      </c>
      <c r="O23" s="50">
        <v>5020731.7</v>
      </c>
      <c r="Q23" s="51">
        <v>50207317.090000004</v>
      </c>
      <c r="R23" s="52">
        <f t="shared" si="2"/>
        <v>0</v>
      </c>
      <c r="S23" s="53">
        <v>5020731.71</v>
      </c>
    </row>
    <row r="24" spans="1:19" s="10" customFormat="1" ht="21">
      <c r="A24" s="47"/>
      <c r="B24" s="48" t="s">
        <v>24</v>
      </c>
      <c r="C24" s="45">
        <v>10434315.84</v>
      </c>
      <c r="D24" s="96">
        <f t="shared" si="3"/>
        <v>7.5732357633965953E-3</v>
      </c>
      <c r="E24" s="45">
        <f t="shared" si="4"/>
        <v>1043431.5855146471</v>
      </c>
      <c r="F24" s="49">
        <v>1043431.59</v>
      </c>
      <c r="G24" s="49">
        <v>1043431.59</v>
      </c>
      <c r="H24" s="49">
        <v>1043431.59</v>
      </c>
      <c r="I24" s="49">
        <v>1043431.59</v>
      </c>
      <c r="J24" s="49">
        <v>1043431.59</v>
      </c>
      <c r="K24" s="49">
        <v>1043431.59</v>
      </c>
      <c r="L24" s="49">
        <v>1043431.59</v>
      </c>
      <c r="M24" s="49">
        <v>1043431.59</v>
      </c>
      <c r="N24" s="49">
        <v>1043431.59</v>
      </c>
      <c r="O24" s="50">
        <v>1043431.53</v>
      </c>
      <c r="Q24" s="51">
        <v>10434315.84</v>
      </c>
      <c r="R24" s="52">
        <f t="shared" si="2"/>
        <v>0</v>
      </c>
      <c r="S24" s="53">
        <v>1043431.59</v>
      </c>
    </row>
    <row r="25" spans="1:19" s="10" customFormat="1" ht="21">
      <c r="A25" s="47"/>
      <c r="B25" s="48" t="s">
        <v>25</v>
      </c>
      <c r="C25" s="45">
        <v>13793670.109999998</v>
      </c>
      <c r="D25" s="96">
        <f t="shared" si="3"/>
        <v>1.0011458095325072E-2</v>
      </c>
      <c r="E25" s="45">
        <f t="shared" si="4"/>
        <v>1379367.0130022911</v>
      </c>
      <c r="F25" s="49">
        <v>1379367.02</v>
      </c>
      <c r="G25" s="49">
        <v>1379367.02</v>
      </c>
      <c r="H25" s="49">
        <v>1379367.02</v>
      </c>
      <c r="I25" s="49">
        <v>1379367.02</v>
      </c>
      <c r="J25" s="49">
        <v>1379367.02</v>
      </c>
      <c r="K25" s="49">
        <v>1379367.02</v>
      </c>
      <c r="L25" s="49">
        <v>1379367.02</v>
      </c>
      <c r="M25" s="49">
        <v>1379367.02</v>
      </c>
      <c r="N25" s="49">
        <v>1379367.02</v>
      </c>
      <c r="O25" s="50">
        <v>1379366.93</v>
      </c>
      <c r="Q25" s="51">
        <v>13793670.109999999</v>
      </c>
      <c r="R25" s="52">
        <f t="shared" si="2"/>
        <v>0</v>
      </c>
      <c r="S25" s="53">
        <v>1379367.02</v>
      </c>
    </row>
    <row r="26" spans="1:19" s="10" customFormat="1" ht="21">
      <c r="A26" s="47"/>
      <c r="B26" s="48" t="s">
        <v>26</v>
      </c>
      <c r="C26" s="45">
        <v>27477796.870000001</v>
      </c>
      <c r="D26" s="96">
        <f t="shared" si="3"/>
        <v>1.9943409529304706E-2</v>
      </c>
      <c r="E26" s="45">
        <f t="shared" si="4"/>
        <v>2747779.6909886817</v>
      </c>
      <c r="F26" s="49">
        <v>2747779.69</v>
      </c>
      <c r="G26" s="49">
        <v>2747779.69</v>
      </c>
      <c r="H26" s="49">
        <v>2747779.69</v>
      </c>
      <c r="I26" s="49">
        <v>2747779.69</v>
      </c>
      <c r="J26" s="49">
        <v>2747779.69</v>
      </c>
      <c r="K26" s="49">
        <v>2747779.69</v>
      </c>
      <c r="L26" s="49">
        <v>2747779.69</v>
      </c>
      <c r="M26" s="49">
        <v>2747779.69</v>
      </c>
      <c r="N26" s="49">
        <v>2747779.69</v>
      </c>
      <c r="O26" s="50">
        <v>2747779.66</v>
      </c>
      <c r="Q26" s="51">
        <v>27477796.869999997</v>
      </c>
      <c r="R26" s="52">
        <f t="shared" si="2"/>
        <v>0</v>
      </c>
      <c r="S26" s="53">
        <v>2747779.69</v>
      </c>
    </row>
    <row r="27" spans="1:19" s="10" customFormat="1" ht="21">
      <c r="A27" s="47"/>
      <c r="B27" s="48" t="s">
        <v>27</v>
      </c>
      <c r="C27" s="45">
        <v>5978027.0999999987</v>
      </c>
      <c r="D27" s="96">
        <f t="shared" si="3"/>
        <v>4.338857412646043E-3</v>
      </c>
      <c r="E27" s="45">
        <f t="shared" si="4"/>
        <v>597802.7108677713</v>
      </c>
      <c r="F27" s="49">
        <v>597802.72</v>
      </c>
      <c r="G27" s="49">
        <v>597802.72</v>
      </c>
      <c r="H27" s="49">
        <v>597802.72</v>
      </c>
      <c r="I27" s="49">
        <v>597802.72</v>
      </c>
      <c r="J27" s="49">
        <v>597802.72</v>
      </c>
      <c r="K27" s="49">
        <v>597802.72</v>
      </c>
      <c r="L27" s="49">
        <v>597802.72</v>
      </c>
      <c r="M27" s="49">
        <v>597802.72</v>
      </c>
      <c r="N27" s="49">
        <v>597802.72</v>
      </c>
      <c r="O27" s="50">
        <v>597802.62</v>
      </c>
      <c r="Q27" s="51">
        <v>5978027.0999999996</v>
      </c>
      <c r="R27" s="52">
        <f t="shared" si="2"/>
        <v>0</v>
      </c>
      <c r="S27" s="53">
        <v>597802.72</v>
      </c>
    </row>
    <row r="28" spans="1:19" s="10" customFormat="1" ht="21">
      <c r="A28" s="47"/>
      <c r="B28" s="48" t="s">
        <v>28</v>
      </c>
      <c r="C28" s="45">
        <v>1792847.79</v>
      </c>
      <c r="D28" s="96">
        <f t="shared" si="3"/>
        <v>1.3012505285209528E-3</v>
      </c>
      <c r="E28" s="45">
        <f t="shared" si="4"/>
        <v>179284.7792602501</v>
      </c>
      <c r="F28" s="49">
        <v>179284.78</v>
      </c>
      <c r="G28" s="49">
        <v>179284.78</v>
      </c>
      <c r="H28" s="49">
        <v>179284.78</v>
      </c>
      <c r="I28" s="49">
        <v>179284.78</v>
      </c>
      <c r="J28" s="49">
        <v>179284.78</v>
      </c>
      <c r="K28" s="49">
        <v>179284.78</v>
      </c>
      <c r="L28" s="49">
        <v>179284.78</v>
      </c>
      <c r="M28" s="49">
        <v>179284.78</v>
      </c>
      <c r="N28" s="49">
        <v>179284.78</v>
      </c>
      <c r="O28" s="50">
        <v>179284.77</v>
      </c>
      <c r="Q28" s="51">
        <v>1792847.79</v>
      </c>
      <c r="R28" s="52">
        <f t="shared" si="2"/>
        <v>0</v>
      </c>
      <c r="S28" s="53">
        <v>179284.78</v>
      </c>
    </row>
    <row r="29" spans="1:19" s="10" customFormat="1" ht="21">
      <c r="A29" s="47"/>
      <c r="B29" s="48" t="s">
        <v>29</v>
      </c>
      <c r="C29" s="45">
        <v>1594315.09</v>
      </c>
      <c r="D29" s="96">
        <f t="shared" si="3"/>
        <v>1.1571553174022822E-3</v>
      </c>
      <c r="E29" s="45">
        <f t="shared" si="4"/>
        <v>159431.50923143103</v>
      </c>
      <c r="F29" s="49">
        <v>159431.51</v>
      </c>
      <c r="G29" s="49">
        <v>159431.51</v>
      </c>
      <c r="H29" s="49">
        <v>159431.51</v>
      </c>
      <c r="I29" s="49">
        <v>159431.51</v>
      </c>
      <c r="J29" s="49">
        <v>159431.51</v>
      </c>
      <c r="K29" s="49">
        <v>159431.51</v>
      </c>
      <c r="L29" s="49">
        <v>159431.51</v>
      </c>
      <c r="M29" s="49">
        <v>159431.51</v>
      </c>
      <c r="N29" s="49">
        <v>159431.51</v>
      </c>
      <c r="O29" s="50">
        <v>159431.5</v>
      </c>
      <c r="Q29" s="51">
        <v>1594315.09</v>
      </c>
      <c r="R29" s="52">
        <f t="shared" si="2"/>
        <v>0</v>
      </c>
      <c r="S29" s="53">
        <v>159431.51</v>
      </c>
    </row>
    <row r="30" spans="1:19" s="10" customFormat="1" ht="21">
      <c r="A30" s="47"/>
      <c r="B30" s="48" t="s">
        <v>30</v>
      </c>
      <c r="C30" s="45">
        <v>1751978.1600000004</v>
      </c>
      <c r="D30" s="96">
        <f t="shared" si="3"/>
        <v>1.2715873145355897E-3</v>
      </c>
      <c r="E30" s="45">
        <f t="shared" si="4"/>
        <v>175197.81625431747</v>
      </c>
      <c r="F30" s="49">
        <v>175197.82</v>
      </c>
      <c r="G30" s="49">
        <v>175197.82</v>
      </c>
      <c r="H30" s="49">
        <v>175197.82</v>
      </c>
      <c r="I30" s="49">
        <v>175197.82</v>
      </c>
      <c r="J30" s="49">
        <v>175197.82</v>
      </c>
      <c r="K30" s="49">
        <v>175197.82</v>
      </c>
      <c r="L30" s="49">
        <v>175197.82</v>
      </c>
      <c r="M30" s="49">
        <v>175197.82</v>
      </c>
      <c r="N30" s="49">
        <v>175197.82</v>
      </c>
      <c r="O30" s="50">
        <v>175197.78</v>
      </c>
      <c r="Q30" s="51">
        <v>1751978.16</v>
      </c>
      <c r="R30" s="52">
        <f t="shared" si="2"/>
        <v>0</v>
      </c>
      <c r="S30" s="53">
        <v>175197.82</v>
      </c>
    </row>
    <row r="31" spans="1:19" s="10" customFormat="1" ht="21">
      <c r="A31" s="47"/>
      <c r="B31" s="48" t="s">
        <v>31</v>
      </c>
      <c r="C31" s="45">
        <v>35299943.059999995</v>
      </c>
      <c r="D31" s="96">
        <f t="shared" si="3"/>
        <v>2.5620730225840604E-2</v>
      </c>
      <c r="E31" s="45">
        <f t="shared" si="4"/>
        <v>3529994.3111241451</v>
      </c>
      <c r="F31" s="49">
        <v>3529994.31</v>
      </c>
      <c r="G31" s="49">
        <v>3529994.31</v>
      </c>
      <c r="H31" s="49">
        <v>3529994.31</v>
      </c>
      <c r="I31" s="49">
        <v>3529994.31</v>
      </c>
      <c r="J31" s="49">
        <v>3529994.31</v>
      </c>
      <c r="K31" s="49">
        <v>3529994.31</v>
      </c>
      <c r="L31" s="49">
        <v>3529994.31</v>
      </c>
      <c r="M31" s="49">
        <v>3529994.31</v>
      </c>
      <c r="N31" s="49">
        <v>3529994.31</v>
      </c>
      <c r="O31" s="50">
        <v>3529994.27</v>
      </c>
      <c r="Q31" s="51">
        <v>35299943.059999995</v>
      </c>
      <c r="R31" s="52">
        <f t="shared" si="2"/>
        <v>0</v>
      </c>
      <c r="S31" s="53">
        <v>3529994.31</v>
      </c>
    </row>
    <row r="32" spans="1:19" s="10" customFormat="1" ht="21">
      <c r="A32" s="47"/>
      <c r="B32" s="48" t="s">
        <v>32</v>
      </c>
      <c r="C32" s="45">
        <v>3923498.25</v>
      </c>
      <c r="D32" s="96">
        <f t="shared" si="3"/>
        <v>2.8476785368731902E-3</v>
      </c>
      <c r="E32" s="45">
        <f t="shared" si="4"/>
        <v>392349.82556953561</v>
      </c>
      <c r="F32" s="49">
        <v>392349.83</v>
      </c>
      <c r="G32" s="49">
        <v>392349.83</v>
      </c>
      <c r="H32" s="49">
        <v>392349.83</v>
      </c>
      <c r="I32" s="49">
        <v>392349.83</v>
      </c>
      <c r="J32" s="49">
        <v>392349.83</v>
      </c>
      <c r="K32" s="49">
        <v>392349.83</v>
      </c>
      <c r="L32" s="49">
        <v>392349.83</v>
      </c>
      <c r="M32" s="49">
        <v>392349.83</v>
      </c>
      <c r="N32" s="49">
        <v>392349.83</v>
      </c>
      <c r="O32" s="50">
        <v>392349.78</v>
      </c>
      <c r="Q32" s="51">
        <v>3923498.25</v>
      </c>
      <c r="R32" s="52">
        <f t="shared" si="2"/>
        <v>0</v>
      </c>
      <c r="S32" s="53">
        <v>392349.83</v>
      </c>
    </row>
    <row r="33" spans="1:19" s="10" customFormat="1" ht="21">
      <c r="A33" s="47"/>
      <c r="B33" s="48" t="s">
        <v>33</v>
      </c>
      <c r="C33" s="45">
        <v>91900524.689999998</v>
      </c>
      <c r="D33" s="96">
        <f t="shared" si="3"/>
        <v>6.6701482965386236E-2</v>
      </c>
      <c r="E33" s="45">
        <f t="shared" si="4"/>
        <v>9190052.4823402949</v>
      </c>
      <c r="F33" s="49">
        <v>9190052.4700000007</v>
      </c>
      <c r="G33" s="49">
        <v>9190052.4700000007</v>
      </c>
      <c r="H33" s="49">
        <v>9190052.4700000007</v>
      </c>
      <c r="I33" s="49">
        <v>9190052.4700000007</v>
      </c>
      <c r="J33" s="49">
        <v>9190052.4700000007</v>
      </c>
      <c r="K33" s="49">
        <v>9190052.4700000007</v>
      </c>
      <c r="L33" s="49">
        <v>9190052.4700000007</v>
      </c>
      <c r="M33" s="49">
        <v>9190052.4700000007</v>
      </c>
      <c r="N33" s="49">
        <v>9190052.4700000007</v>
      </c>
      <c r="O33" s="50">
        <v>9190052.4600000009</v>
      </c>
      <c r="Q33" s="51">
        <v>91900524.689999998</v>
      </c>
      <c r="R33" s="52">
        <f t="shared" si="2"/>
        <v>0</v>
      </c>
      <c r="S33" s="53">
        <v>9190052.4700000007</v>
      </c>
    </row>
    <row r="34" spans="1:19" s="10" customFormat="1" ht="21">
      <c r="A34" s="47"/>
      <c r="B34" s="48" t="s">
        <v>34</v>
      </c>
      <c r="C34" s="45">
        <v>31296074.190000001</v>
      </c>
      <c r="D34" s="96">
        <f t="shared" si="3"/>
        <v>2.2714718621132054E-2</v>
      </c>
      <c r="E34" s="45">
        <f t="shared" si="4"/>
        <v>3129607.4235429433</v>
      </c>
      <c r="F34" s="49">
        <v>3129607.42</v>
      </c>
      <c r="G34" s="49">
        <v>3129607.42</v>
      </c>
      <c r="H34" s="49">
        <v>3129607.42</v>
      </c>
      <c r="I34" s="49">
        <v>3129607.42</v>
      </c>
      <c r="J34" s="49">
        <v>3129607.42</v>
      </c>
      <c r="K34" s="49">
        <v>3129607.42</v>
      </c>
      <c r="L34" s="49">
        <v>3129607.42</v>
      </c>
      <c r="M34" s="49">
        <v>3129607.42</v>
      </c>
      <c r="N34" s="49">
        <v>3129607.42</v>
      </c>
      <c r="O34" s="50">
        <v>3129607.41</v>
      </c>
      <c r="Q34" s="51">
        <v>31296074.190000001</v>
      </c>
      <c r="R34" s="52">
        <f t="shared" si="2"/>
        <v>0</v>
      </c>
      <c r="S34" s="53">
        <v>3129607.42</v>
      </c>
    </row>
    <row r="35" spans="1:19" s="10" customFormat="1" ht="21">
      <c r="A35" s="47"/>
      <c r="B35" s="48" t="s">
        <v>35</v>
      </c>
      <c r="C35" s="45">
        <v>24116182.390000004</v>
      </c>
      <c r="D35" s="96">
        <f t="shared" si="3"/>
        <v>1.7503546734937939E-2</v>
      </c>
      <c r="E35" s="45">
        <f t="shared" si="4"/>
        <v>2411618.2425007094</v>
      </c>
      <c r="F35" s="49">
        <v>2411618.2400000002</v>
      </c>
      <c r="G35" s="49">
        <v>2411618.2400000002</v>
      </c>
      <c r="H35" s="49">
        <v>2411618.2400000002</v>
      </c>
      <c r="I35" s="49">
        <v>2411618.2400000002</v>
      </c>
      <c r="J35" s="49">
        <v>2411618.2400000002</v>
      </c>
      <c r="K35" s="49">
        <v>2411618.2400000002</v>
      </c>
      <c r="L35" s="49">
        <v>2411618.2400000002</v>
      </c>
      <c r="M35" s="49">
        <v>2411618.2400000002</v>
      </c>
      <c r="N35" s="49">
        <v>2411618.2400000002</v>
      </c>
      <c r="O35" s="50">
        <v>2411618.23</v>
      </c>
      <c r="Q35" s="51">
        <v>24116182.389999997</v>
      </c>
      <c r="R35" s="52">
        <f t="shared" si="2"/>
        <v>0</v>
      </c>
      <c r="S35" s="53">
        <v>2411618.2400000002</v>
      </c>
    </row>
    <row r="36" spans="1:19" s="10" customFormat="1" ht="21">
      <c r="A36" s="47"/>
      <c r="B36" s="48" t="s">
        <v>36</v>
      </c>
      <c r="C36" s="45">
        <v>1841856.26</v>
      </c>
      <c r="D36" s="96">
        <f t="shared" si="3"/>
        <v>1.3368209198532271E-3</v>
      </c>
      <c r="E36" s="45">
        <f t="shared" si="4"/>
        <v>184185.62626736416</v>
      </c>
      <c r="F36" s="49">
        <v>184185.63</v>
      </c>
      <c r="G36" s="49">
        <v>184185.63</v>
      </c>
      <c r="H36" s="49">
        <v>184185.63</v>
      </c>
      <c r="I36" s="49">
        <v>184185.63</v>
      </c>
      <c r="J36" s="49">
        <v>184185.63</v>
      </c>
      <c r="K36" s="49">
        <v>184185.63</v>
      </c>
      <c r="L36" s="49">
        <v>184185.63</v>
      </c>
      <c r="M36" s="49">
        <v>184185.63</v>
      </c>
      <c r="N36" s="49">
        <v>184185.63</v>
      </c>
      <c r="O36" s="50">
        <v>184185.59</v>
      </c>
      <c r="Q36" s="51">
        <v>1841856.26</v>
      </c>
      <c r="R36" s="52">
        <f t="shared" si="2"/>
        <v>0</v>
      </c>
      <c r="S36" s="53">
        <v>184185.63</v>
      </c>
    </row>
    <row r="37" spans="1:19" s="10" customFormat="1" ht="21">
      <c r="A37" s="47"/>
      <c r="B37" s="48" t="s">
        <v>37</v>
      </c>
      <c r="C37" s="45">
        <v>4223089.2200000007</v>
      </c>
      <c r="D37" s="96">
        <f t="shared" si="3"/>
        <v>3.0651219306889062E-3</v>
      </c>
      <c r="E37" s="45">
        <f t="shared" si="4"/>
        <v>422308.92261302436</v>
      </c>
      <c r="F37" s="49">
        <v>422308.93</v>
      </c>
      <c r="G37" s="49">
        <v>422308.93</v>
      </c>
      <c r="H37" s="49">
        <v>422308.93</v>
      </c>
      <c r="I37" s="49">
        <v>422308.93</v>
      </c>
      <c r="J37" s="49">
        <v>422308.93</v>
      </c>
      <c r="K37" s="49">
        <v>422308.93</v>
      </c>
      <c r="L37" s="49">
        <v>422308.93</v>
      </c>
      <c r="M37" s="49">
        <v>422308.93</v>
      </c>
      <c r="N37" s="49">
        <v>422308.93</v>
      </c>
      <c r="O37" s="50">
        <v>422308.85</v>
      </c>
      <c r="Q37" s="51">
        <v>4223089.22</v>
      </c>
      <c r="R37" s="52">
        <f t="shared" si="2"/>
        <v>0</v>
      </c>
      <c r="S37" s="53">
        <v>422308.93</v>
      </c>
    </row>
    <row r="38" spans="1:19" s="10" customFormat="1" ht="21">
      <c r="A38" s="47"/>
      <c r="B38" s="48" t="s">
        <v>38</v>
      </c>
      <c r="C38" s="45">
        <v>805737.35000000009</v>
      </c>
      <c r="D38" s="96">
        <f t="shared" si="3"/>
        <v>5.8480488883920923E-4</v>
      </c>
      <c r="E38" s="45">
        <f t="shared" si="4"/>
        <v>80573.735116960976</v>
      </c>
      <c r="F38" s="49">
        <v>80573.740000000005</v>
      </c>
      <c r="G38" s="49">
        <v>80573.740000000005</v>
      </c>
      <c r="H38" s="49">
        <v>80573.740000000005</v>
      </c>
      <c r="I38" s="49">
        <v>80573.740000000005</v>
      </c>
      <c r="J38" s="49">
        <v>80573.740000000005</v>
      </c>
      <c r="K38" s="49">
        <v>80573.740000000005</v>
      </c>
      <c r="L38" s="49">
        <v>80573.740000000005</v>
      </c>
      <c r="M38" s="49">
        <v>80573.740000000005</v>
      </c>
      <c r="N38" s="49">
        <v>80573.740000000005</v>
      </c>
      <c r="O38" s="50">
        <v>80573.69</v>
      </c>
      <c r="Q38" s="51">
        <v>805737.35000000009</v>
      </c>
      <c r="R38" s="52">
        <f t="shared" si="2"/>
        <v>0</v>
      </c>
      <c r="S38" s="53">
        <v>80573.740000000005</v>
      </c>
    </row>
    <row r="39" spans="1:19" s="10" customFormat="1" ht="21">
      <c r="A39" s="47"/>
      <c r="B39" s="48" t="s">
        <v>39</v>
      </c>
      <c r="C39" s="45">
        <v>4038921.81</v>
      </c>
      <c r="D39" s="96">
        <f t="shared" si="3"/>
        <v>2.9314530598926656E-3</v>
      </c>
      <c r="E39" s="45">
        <f t="shared" si="4"/>
        <v>403892.18158629059</v>
      </c>
      <c r="F39" s="49">
        <v>403892.19</v>
      </c>
      <c r="G39" s="49">
        <v>403892.19</v>
      </c>
      <c r="H39" s="49">
        <v>403892.19</v>
      </c>
      <c r="I39" s="49">
        <v>403892.19</v>
      </c>
      <c r="J39" s="49">
        <v>403892.19</v>
      </c>
      <c r="K39" s="49">
        <v>403892.19</v>
      </c>
      <c r="L39" s="49">
        <v>403892.19</v>
      </c>
      <c r="M39" s="49">
        <v>403892.19</v>
      </c>
      <c r="N39" s="49">
        <v>403892.19</v>
      </c>
      <c r="O39" s="50">
        <v>403892.1</v>
      </c>
      <c r="Q39" s="51">
        <v>4038921.81</v>
      </c>
      <c r="R39" s="52">
        <f t="shared" si="2"/>
        <v>0</v>
      </c>
      <c r="S39" s="53">
        <v>403892.19</v>
      </c>
    </row>
    <row r="40" spans="1:19" s="10" customFormat="1" ht="21">
      <c r="A40" s="47"/>
      <c r="B40" s="48" t="s">
        <v>40</v>
      </c>
      <c r="C40" s="45">
        <v>2054439.9</v>
      </c>
      <c r="D40" s="96">
        <f t="shared" si="3"/>
        <v>1.4911143157833454E-3</v>
      </c>
      <c r="E40" s="45">
        <f t="shared" si="4"/>
        <v>205443.99029822281</v>
      </c>
      <c r="F40" s="49">
        <v>205443.99</v>
      </c>
      <c r="G40" s="49">
        <v>205443.99</v>
      </c>
      <c r="H40" s="49">
        <v>205443.99</v>
      </c>
      <c r="I40" s="49">
        <v>205443.99</v>
      </c>
      <c r="J40" s="49">
        <v>205443.99</v>
      </c>
      <c r="K40" s="49">
        <v>205443.99</v>
      </c>
      <c r="L40" s="49">
        <v>205443.99</v>
      </c>
      <c r="M40" s="49">
        <v>205443.99</v>
      </c>
      <c r="N40" s="49">
        <v>205443.99</v>
      </c>
      <c r="O40" s="50">
        <v>205443.99</v>
      </c>
      <c r="Q40" s="51">
        <v>2054439.9000000001</v>
      </c>
      <c r="R40" s="52">
        <f t="shared" si="2"/>
        <v>0</v>
      </c>
      <c r="S40" s="53">
        <v>205443.99</v>
      </c>
    </row>
    <row r="41" spans="1:19" s="10" customFormat="1" ht="21">
      <c r="A41" s="47"/>
      <c r="B41" s="48" t="s">
        <v>41</v>
      </c>
      <c r="C41" s="45">
        <v>137517378.75999999</v>
      </c>
      <c r="D41" s="96">
        <f t="shared" si="3"/>
        <v>9.9810236424067E-2</v>
      </c>
      <c r="E41" s="45">
        <f t="shared" si="4"/>
        <v>13751737.895962045</v>
      </c>
      <c r="F41" s="49">
        <v>13751737.880000001</v>
      </c>
      <c r="G41" s="49">
        <v>13751737.880000001</v>
      </c>
      <c r="H41" s="49">
        <v>13751737.880000001</v>
      </c>
      <c r="I41" s="49">
        <v>13751737.880000001</v>
      </c>
      <c r="J41" s="49">
        <v>13751737.880000001</v>
      </c>
      <c r="K41" s="49">
        <v>13751737.880000001</v>
      </c>
      <c r="L41" s="49">
        <v>13751737.880000001</v>
      </c>
      <c r="M41" s="49">
        <v>13751737.880000001</v>
      </c>
      <c r="N41" s="49">
        <v>13751737.880000001</v>
      </c>
      <c r="O41" s="50">
        <v>13751737.84</v>
      </c>
      <c r="Q41" s="51">
        <v>137517378.75999999</v>
      </c>
      <c r="R41" s="52">
        <f t="shared" si="2"/>
        <v>0</v>
      </c>
      <c r="S41" s="53">
        <v>13751737.880000001</v>
      </c>
    </row>
    <row r="42" spans="1:19" s="10" customFormat="1" ht="21">
      <c r="A42" s="47"/>
      <c r="B42" s="48" t="s">
        <v>42</v>
      </c>
      <c r="C42" s="45">
        <v>5700725.3900000006</v>
      </c>
      <c r="D42" s="96">
        <f t="shared" si="3"/>
        <v>4.1375915836616081E-3</v>
      </c>
      <c r="E42" s="45">
        <f t="shared" si="4"/>
        <v>570072.53982751828</v>
      </c>
      <c r="F42" s="49">
        <v>570072.54</v>
      </c>
      <c r="G42" s="49">
        <v>570072.54</v>
      </c>
      <c r="H42" s="49">
        <v>570072.54</v>
      </c>
      <c r="I42" s="49">
        <v>570072.54</v>
      </c>
      <c r="J42" s="49">
        <v>570072.54</v>
      </c>
      <c r="K42" s="49">
        <v>570072.54</v>
      </c>
      <c r="L42" s="49">
        <v>570072.54</v>
      </c>
      <c r="M42" s="49">
        <v>570072.54</v>
      </c>
      <c r="N42" s="49">
        <v>570072.54</v>
      </c>
      <c r="O42" s="50">
        <v>570072.53</v>
      </c>
      <c r="Q42" s="51">
        <v>5700725.3899999997</v>
      </c>
      <c r="R42" s="52">
        <f t="shared" si="2"/>
        <v>0</v>
      </c>
      <c r="S42" s="53">
        <v>570072.54</v>
      </c>
    </row>
    <row r="43" spans="1:19" s="10" customFormat="1" ht="21">
      <c r="A43" s="47"/>
      <c r="B43" s="48" t="s">
        <v>43</v>
      </c>
      <c r="C43" s="45">
        <v>147232712.34999999</v>
      </c>
      <c r="D43" s="96">
        <f t="shared" si="3"/>
        <v>0.10686163422775052</v>
      </c>
      <c r="E43" s="45">
        <f t="shared" si="4"/>
        <v>14723271.256372323</v>
      </c>
      <c r="F43" s="49">
        <v>14723271.24</v>
      </c>
      <c r="G43" s="49">
        <v>14723271.24</v>
      </c>
      <c r="H43" s="49">
        <v>14723271.24</v>
      </c>
      <c r="I43" s="49">
        <v>14723271.24</v>
      </c>
      <c r="J43" s="49">
        <v>14723271.24</v>
      </c>
      <c r="K43" s="49">
        <v>14723271.24</v>
      </c>
      <c r="L43" s="49">
        <v>14723271.24</v>
      </c>
      <c r="M43" s="49">
        <v>14723271.24</v>
      </c>
      <c r="N43" s="49">
        <v>14723271.24</v>
      </c>
      <c r="O43" s="50">
        <v>14723271.189999999</v>
      </c>
      <c r="Q43" s="51">
        <v>147232712.35000002</v>
      </c>
      <c r="R43" s="52">
        <f t="shared" si="2"/>
        <v>0</v>
      </c>
      <c r="S43" s="53">
        <v>14723271.24</v>
      </c>
    </row>
    <row r="44" spans="1:19" s="10" customFormat="1" ht="21">
      <c r="A44" s="47"/>
      <c r="B44" s="48" t="s">
        <v>44</v>
      </c>
      <c r="C44" s="45">
        <v>26037159.34</v>
      </c>
      <c r="D44" s="96">
        <f t="shared" si="3"/>
        <v>1.8897793522315277E-2</v>
      </c>
      <c r="E44" s="45">
        <f t="shared" si="4"/>
        <v>2603715.9377795584</v>
      </c>
      <c r="F44" s="49">
        <v>2603715.94</v>
      </c>
      <c r="G44" s="49">
        <v>2603715.94</v>
      </c>
      <c r="H44" s="49">
        <v>2603715.94</v>
      </c>
      <c r="I44" s="49">
        <v>2603715.94</v>
      </c>
      <c r="J44" s="49">
        <v>2603715.94</v>
      </c>
      <c r="K44" s="49">
        <v>2603715.94</v>
      </c>
      <c r="L44" s="49">
        <v>2603715.94</v>
      </c>
      <c r="M44" s="49">
        <v>2603715.94</v>
      </c>
      <c r="N44" s="49">
        <v>2603715.94</v>
      </c>
      <c r="O44" s="50">
        <v>2603715.88</v>
      </c>
      <c r="Q44" s="51">
        <v>26037159.34</v>
      </c>
      <c r="R44" s="52">
        <f t="shared" si="2"/>
        <v>0</v>
      </c>
      <c r="S44" s="53">
        <v>2603715.94</v>
      </c>
    </row>
    <row r="45" spans="1:19" s="10" customFormat="1" ht="21">
      <c r="A45" s="47"/>
      <c r="B45" s="48" t="s">
        <v>45</v>
      </c>
      <c r="C45" s="45">
        <v>33063320.470000003</v>
      </c>
      <c r="D45" s="96">
        <f t="shared" si="3"/>
        <v>2.3997387550811069E-2</v>
      </c>
      <c r="E45" s="45">
        <f t="shared" si="4"/>
        <v>3306332.0517994771</v>
      </c>
      <c r="F45" s="49">
        <v>3306332.05</v>
      </c>
      <c r="G45" s="49">
        <v>3306332.05</v>
      </c>
      <c r="H45" s="49">
        <v>3306332.05</v>
      </c>
      <c r="I45" s="49">
        <v>3306332.05</v>
      </c>
      <c r="J45" s="49">
        <v>3306332.05</v>
      </c>
      <c r="K45" s="49">
        <v>3306332.05</v>
      </c>
      <c r="L45" s="49">
        <v>3306332.05</v>
      </c>
      <c r="M45" s="49">
        <v>3306332.05</v>
      </c>
      <c r="N45" s="49">
        <v>3306332.05</v>
      </c>
      <c r="O45" s="50">
        <v>3306332.02</v>
      </c>
      <c r="Q45" s="51">
        <v>33063320.470000003</v>
      </c>
      <c r="R45" s="52">
        <f t="shared" si="2"/>
        <v>0</v>
      </c>
      <c r="S45" s="53">
        <v>3306332.05</v>
      </c>
    </row>
    <row r="46" spans="1:19" s="10" customFormat="1" ht="21">
      <c r="A46" s="47"/>
      <c r="B46" s="48" t="s">
        <v>46</v>
      </c>
      <c r="C46" s="45">
        <v>21625859.690000001</v>
      </c>
      <c r="D46" s="96">
        <f t="shared" si="3"/>
        <v>1.5696068293300273E-2</v>
      </c>
      <c r="E46" s="45">
        <f t="shared" si="4"/>
        <v>2162585.9721392132</v>
      </c>
      <c r="F46" s="49">
        <v>2162585.9700000002</v>
      </c>
      <c r="G46" s="49">
        <v>2162585.9700000002</v>
      </c>
      <c r="H46" s="49">
        <v>2162585.9700000002</v>
      </c>
      <c r="I46" s="49">
        <v>2162585.9700000002</v>
      </c>
      <c r="J46" s="49">
        <v>2162585.9700000002</v>
      </c>
      <c r="K46" s="49">
        <v>2162585.9700000002</v>
      </c>
      <c r="L46" s="49">
        <v>2162585.9700000002</v>
      </c>
      <c r="M46" s="49">
        <v>2162585.9700000002</v>
      </c>
      <c r="N46" s="49">
        <v>2162585.9700000002</v>
      </c>
      <c r="O46" s="50">
        <v>2162585.96</v>
      </c>
      <c r="Q46" s="51">
        <v>21625859.690000001</v>
      </c>
      <c r="R46" s="52">
        <f t="shared" si="2"/>
        <v>0</v>
      </c>
      <c r="S46" s="53">
        <v>2162585.9700000002</v>
      </c>
    </row>
    <row r="47" spans="1:19" s="10" customFormat="1" ht="21">
      <c r="A47" s="47"/>
      <c r="B47" s="48" t="s">
        <v>47</v>
      </c>
      <c r="C47" s="45">
        <v>1674236.4699999997</v>
      </c>
      <c r="D47" s="96">
        <f t="shared" si="3"/>
        <v>1.2151623264440947E-3</v>
      </c>
      <c r="E47" s="45">
        <f t="shared" si="4"/>
        <v>167423.64724303241</v>
      </c>
      <c r="F47" s="49">
        <v>167423.65</v>
      </c>
      <c r="G47" s="49">
        <v>167423.65</v>
      </c>
      <c r="H47" s="49">
        <v>167423.65</v>
      </c>
      <c r="I47" s="49">
        <v>167423.65</v>
      </c>
      <c r="J47" s="49">
        <v>167423.65</v>
      </c>
      <c r="K47" s="49">
        <v>167423.65</v>
      </c>
      <c r="L47" s="49">
        <v>167423.65</v>
      </c>
      <c r="M47" s="49">
        <v>167423.65</v>
      </c>
      <c r="N47" s="49">
        <v>167423.65</v>
      </c>
      <c r="O47" s="50">
        <v>167423.62</v>
      </c>
      <c r="Q47" s="51">
        <v>1674236.47</v>
      </c>
      <c r="R47" s="52">
        <f t="shared" ref="R47:R78" si="5">+C47-Q47</f>
        <v>0</v>
      </c>
      <c r="S47" s="53">
        <v>167423.65</v>
      </c>
    </row>
    <row r="48" spans="1:19" s="10" customFormat="1" ht="21">
      <c r="A48" s="47"/>
      <c r="B48" s="48" t="s">
        <v>48</v>
      </c>
      <c r="C48" s="45">
        <v>4187346.1400000006</v>
      </c>
      <c r="D48" s="96">
        <f t="shared" si="3"/>
        <v>3.039179571275915E-3</v>
      </c>
      <c r="E48" s="45">
        <f t="shared" si="4"/>
        <v>418734.61460783589</v>
      </c>
      <c r="F48" s="49">
        <v>418734.62</v>
      </c>
      <c r="G48" s="49">
        <v>418734.62</v>
      </c>
      <c r="H48" s="49">
        <v>418734.62</v>
      </c>
      <c r="I48" s="49">
        <v>418734.62</v>
      </c>
      <c r="J48" s="49">
        <v>418734.62</v>
      </c>
      <c r="K48" s="49">
        <v>418734.62</v>
      </c>
      <c r="L48" s="49">
        <v>418734.62</v>
      </c>
      <c r="M48" s="49">
        <v>418734.62</v>
      </c>
      <c r="N48" s="49">
        <v>418734.62</v>
      </c>
      <c r="O48" s="50">
        <v>418734.56</v>
      </c>
      <c r="Q48" s="51">
        <v>4187346.14</v>
      </c>
      <c r="R48" s="52">
        <f t="shared" si="5"/>
        <v>0</v>
      </c>
      <c r="S48" s="53">
        <v>418734.62</v>
      </c>
    </row>
    <row r="49" spans="1:19" s="10" customFormat="1" ht="21">
      <c r="A49" s="47"/>
      <c r="B49" s="48" t="s">
        <v>49</v>
      </c>
      <c r="C49" s="45">
        <v>7224561.4900000012</v>
      </c>
      <c r="D49" s="96">
        <f t="shared" si="3"/>
        <v>5.243593187124169E-3</v>
      </c>
      <c r="E49" s="45">
        <f t="shared" si="4"/>
        <v>722456.15004871867</v>
      </c>
      <c r="F49" s="49">
        <v>722456.15</v>
      </c>
      <c r="G49" s="49">
        <v>722456.15</v>
      </c>
      <c r="H49" s="49">
        <v>722456.15</v>
      </c>
      <c r="I49" s="49">
        <v>722456.15</v>
      </c>
      <c r="J49" s="49">
        <v>722456.15</v>
      </c>
      <c r="K49" s="49">
        <v>722456.15</v>
      </c>
      <c r="L49" s="49">
        <v>722456.15</v>
      </c>
      <c r="M49" s="49">
        <v>722456.15</v>
      </c>
      <c r="N49" s="49">
        <v>722456.15</v>
      </c>
      <c r="O49" s="50">
        <v>722456.14</v>
      </c>
      <c r="Q49" s="51">
        <v>7224561.4899999993</v>
      </c>
      <c r="R49" s="52">
        <f t="shared" si="5"/>
        <v>0</v>
      </c>
      <c r="S49" s="53">
        <v>722456.15</v>
      </c>
    </row>
    <row r="50" spans="1:19" s="10" customFormat="1" ht="21">
      <c r="A50" s="47"/>
      <c r="B50" s="48" t="s">
        <v>50</v>
      </c>
      <c r="C50" s="45">
        <v>15460787.040000001</v>
      </c>
      <c r="D50" s="96">
        <f t="shared" si="3"/>
        <v>1.1221453053273361E-2</v>
      </c>
      <c r="E50" s="45">
        <f t="shared" si="4"/>
        <v>1546078.7062442906</v>
      </c>
      <c r="F50" s="49">
        <v>1546078.71</v>
      </c>
      <c r="G50" s="49">
        <v>1546078.71</v>
      </c>
      <c r="H50" s="49">
        <v>1546078.71</v>
      </c>
      <c r="I50" s="49">
        <v>1546078.71</v>
      </c>
      <c r="J50" s="49">
        <v>1546078.71</v>
      </c>
      <c r="K50" s="49">
        <v>1546078.71</v>
      </c>
      <c r="L50" s="49">
        <v>1546078.71</v>
      </c>
      <c r="M50" s="49">
        <v>1546078.71</v>
      </c>
      <c r="N50" s="49">
        <v>1546078.71</v>
      </c>
      <c r="O50" s="50">
        <v>1546078.65</v>
      </c>
      <c r="Q50" s="51">
        <v>15460787.039999999</v>
      </c>
      <c r="R50" s="52">
        <f t="shared" si="5"/>
        <v>0</v>
      </c>
      <c r="S50" s="53">
        <v>1546078.71</v>
      </c>
    </row>
    <row r="51" spans="1:19" s="10" customFormat="1" ht="21">
      <c r="A51" s="47"/>
      <c r="B51" s="48" t="s">
        <v>51</v>
      </c>
      <c r="C51" s="45">
        <v>236201607.47999999</v>
      </c>
      <c r="D51" s="96">
        <f t="shared" si="3"/>
        <v>0.17143533783804848</v>
      </c>
      <c r="E51" s="45">
        <f t="shared" si="4"/>
        <v>23620160.782287065</v>
      </c>
      <c r="F51" s="49">
        <v>23620160.75</v>
      </c>
      <c r="G51" s="49">
        <v>23620160.75</v>
      </c>
      <c r="H51" s="49">
        <v>23620160.75</v>
      </c>
      <c r="I51" s="49">
        <v>23620160.75</v>
      </c>
      <c r="J51" s="49">
        <v>23620160.75</v>
      </c>
      <c r="K51" s="49">
        <v>23620160.75</v>
      </c>
      <c r="L51" s="49">
        <v>23620160.75</v>
      </c>
      <c r="M51" s="49">
        <v>23620160.75</v>
      </c>
      <c r="N51" s="49">
        <v>23620160.75</v>
      </c>
      <c r="O51" s="50">
        <v>23620160.73</v>
      </c>
      <c r="Q51" s="51">
        <v>236201607.47999999</v>
      </c>
      <c r="R51" s="52">
        <f t="shared" si="5"/>
        <v>0</v>
      </c>
      <c r="S51" s="53">
        <v>23620160.75</v>
      </c>
    </row>
    <row r="52" spans="1:19" s="10" customFormat="1" ht="21">
      <c r="A52" s="47"/>
      <c r="B52" s="48" t="s">
        <v>52</v>
      </c>
      <c r="C52" s="45">
        <v>2640688.39</v>
      </c>
      <c r="D52" s="96">
        <f t="shared" si="3"/>
        <v>1.9166139938441979E-3</v>
      </c>
      <c r="E52" s="45">
        <f t="shared" si="4"/>
        <v>264068.83938332275</v>
      </c>
      <c r="F52" s="49">
        <v>264068.84000000003</v>
      </c>
      <c r="G52" s="49">
        <v>264068.84000000003</v>
      </c>
      <c r="H52" s="49">
        <v>264068.84000000003</v>
      </c>
      <c r="I52" s="49">
        <v>264068.84000000003</v>
      </c>
      <c r="J52" s="49">
        <v>264068.84000000003</v>
      </c>
      <c r="K52" s="49">
        <v>264068.84000000003</v>
      </c>
      <c r="L52" s="49">
        <v>264068.84000000003</v>
      </c>
      <c r="M52" s="49">
        <v>264068.84000000003</v>
      </c>
      <c r="N52" s="49">
        <v>264068.84000000003</v>
      </c>
      <c r="O52" s="50">
        <v>264068.83</v>
      </c>
      <c r="Q52" s="51">
        <v>2640688.39</v>
      </c>
      <c r="R52" s="52">
        <f t="shared" si="5"/>
        <v>0</v>
      </c>
      <c r="S52" s="53">
        <v>264068.84000000003</v>
      </c>
    </row>
    <row r="53" spans="1:19" s="10" customFormat="1" ht="21">
      <c r="A53" s="47"/>
      <c r="B53" s="48" t="s">
        <v>53</v>
      </c>
      <c r="C53" s="45">
        <v>1869298.3800000004</v>
      </c>
      <c r="D53" s="96">
        <f t="shared" si="3"/>
        <v>1.3567384350783962E-3</v>
      </c>
      <c r="E53" s="45">
        <f t="shared" si="4"/>
        <v>186929.83827134769</v>
      </c>
      <c r="F53" s="49">
        <v>186929.84</v>
      </c>
      <c r="G53" s="49">
        <v>186929.84</v>
      </c>
      <c r="H53" s="49">
        <v>186929.84</v>
      </c>
      <c r="I53" s="49">
        <v>186929.84</v>
      </c>
      <c r="J53" s="49">
        <v>186929.84</v>
      </c>
      <c r="K53" s="49">
        <v>186929.84</v>
      </c>
      <c r="L53" s="49">
        <v>186929.84</v>
      </c>
      <c r="M53" s="49">
        <v>186929.84</v>
      </c>
      <c r="N53" s="49">
        <v>186929.84</v>
      </c>
      <c r="O53" s="50">
        <v>186929.82</v>
      </c>
      <c r="Q53" s="51">
        <v>1869298.38</v>
      </c>
      <c r="R53" s="52">
        <f t="shared" si="5"/>
        <v>0</v>
      </c>
      <c r="S53" s="53">
        <v>186929.84</v>
      </c>
    </row>
    <row r="54" spans="1:19" s="10" customFormat="1" ht="21">
      <c r="A54" s="47"/>
      <c r="B54" s="48" t="s">
        <v>54</v>
      </c>
      <c r="C54" s="45">
        <v>23909593.810000002</v>
      </c>
      <c r="D54" s="96">
        <f t="shared" si="3"/>
        <v>1.735360455891451E-2</v>
      </c>
      <c r="E54" s="45">
        <f t="shared" si="4"/>
        <v>2390959.3844707208</v>
      </c>
      <c r="F54" s="49">
        <v>2390959.39</v>
      </c>
      <c r="G54" s="49">
        <v>2390959.39</v>
      </c>
      <c r="H54" s="49">
        <v>2390959.39</v>
      </c>
      <c r="I54" s="49">
        <v>2390959.39</v>
      </c>
      <c r="J54" s="49">
        <v>2390959.39</v>
      </c>
      <c r="K54" s="49">
        <v>2390959.39</v>
      </c>
      <c r="L54" s="49">
        <v>2390959.39</v>
      </c>
      <c r="M54" s="49">
        <v>2390959.39</v>
      </c>
      <c r="N54" s="49">
        <v>2390959.39</v>
      </c>
      <c r="O54" s="50">
        <v>2390959.2999999998</v>
      </c>
      <c r="Q54" s="51">
        <v>23909593.809999999</v>
      </c>
      <c r="R54" s="52">
        <f t="shared" si="5"/>
        <v>0</v>
      </c>
      <c r="S54" s="53">
        <v>2390959.39</v>
      </c>
    </row>
    <row r="55" spans="1:19" s="10" customFormat="1" ht="21">
      <c r="A55" s="47"/>
      <c r="B55" s="48" t="s">
        <v>55</v>
      </c>
      <c r="C55" s="45">
        <v>5844959.3399999989</v>
      </c>
      <c r="D55" s="96">
        <f t="shared" si="3"/>
        <v>4.2422767134952808E-3</v>
      </c>
      <c r="E55" s="45">
        <f t="shared" si="4"/>
        <v>584495.93484845513</v>
      </c>
      <c r="F55" s="49">
        <v>584495.93999999994</v>
      </c>
      <c r="G55" s="49">
        <v>584495.93999999994</v>
      </c>
      <c r="H55" s="49">
        <v>584495.93999999994</v>
      </c>
      <c r="I55" s="49">
        <v>584495.93999999994</v>
      </c>
      <c r="J55" s="49">
        <v>584495.93999999994</v>
      </c>
      <c r="K55" s="49">
        <v>584495.93999999994</v>
      </c>
      <c r="L55" s="49">
        <v>584495.93999999994</v>
      </c>
      <c r="M55" s="49">
        <v>584495.93999999994</v>
      </c>
      <c r="N55" s="49">
        <v>584495.93999999994</v>
      </c>
      <c r="O55" s="50">
        <v>584495.88</v>
      </c>
      <c r="Q55" s="51">
        <v>5844959.3400000008</v>
      </c>
      <c r="R55" s="52">
        <f t="shared" si="5"/>
        <v>0</v>
      </c>
      <c r="S55" s="53">
        <v>584495.93999999994</v>
      </c>
    </row>
    <row r="56" spans="1:19" s="10" customFormat="1" ht="21">
      <c r="A56" s="47"/>
      <c r="B56" s="48" t="s">
        <v>56</v>
      </c>
      <c r="C56" s="45">
        <v>2641344.79</v>
      </c>
      <c r="D56" s="96">
        <f t="shared" si="3"/>
        <v>1.9170904095509216E-3</v>
      </c>
      <c r="E56" s="45">
        <f t="shared" si="4"/>
        <v>264134.47938341805</v>
      </c>
      <c r="F56" s="49">
        <v>264134.49</v>
      </c>
      <c r="G56" s="49">
        <v>264134.49</v>
      </c>
      <c r="H56" s="49">
        <v>264134.49</v>
      </c>
      <c r="I56" s="49">
        <v>264134.49</v>
      </c>
      <c r="J56" s="49">
        <v>264134.49</v>
      </c>
      <c r="K56" s="49">
        <v>264134.49</v>
      </c>
      <c r="L56" s="49">
        <v>264134.49</v>
      </c>
      <c r="M56" s="49">
        <v>264134.49</v>
      </c>
      <c r="N56" s="49">
        <v>264134.49</v>
      </c>
      <c r="O56" s="50">
        <v>264134.38</v>
      </c>
      <c r="Q56" s="51">
        <v>2641344.79</v>
      </c>
      <c r="R56" s="52">
        <f t="shared" si="5"/>
        <v>0</v>
      </c>
      <c r="S56" s="53">
        <v>264134.49</v>
      </c>
    </row>
    <row r="57" spans="1:19" s="10" customFormat="1" ht="21">
      <c r="A57" s="47"/>
      <c r="B57" s="48" t="s">
        <v>57</v>
      </c>
      <c r="C57" s="45">
        <v>2398089.96</v>
      </c>
      <c r="D57" s="96">
        <f t="shared" si="3"/>
        <v>1.7405358365033265E-3</v>
      </c>
      <c r="E57" s="45">
        <f t="shared" si="4"/>
        <v>239808.99634810715</v>
      </c>
      <c r="F57" s="49">
        <v>239809</v>
      </c>
      <c r="G57" s="49">
        <v>239809</v>
      </c>
      <c r="H57" s="49">
        <v>239809</v>
      </c>
      <c r="I57" s="49">
        <v>239809</v>
      </c>
      <c r="J57" s="49">
        <v>239809</v>
      </c>
      <c r="K57" s="49">
        <v>239809</v>
      </c>
      <c r="L57" s="49">
        <v>239809</v>
      </c>
      <c r="M57" s="49">
        <v>239809</v>
      </c>
      <c r="N57" s="49">
        <v>239809</v>
      </c>
      <c r="O57" s="50">
        <v>239808.96</v>
      </c>
      <c r="Q57" s="51">
        <v>2398089.96</v>
      </c>
      <c r="R57" s="52">
        <f t="shared" si="5"/>
        <v>0</v>
      </c>
      <c r="S57" s="53">
        <v>239809</v>
      </c>
    </row>
    <row r="58" spans="1:19" s="10" customFormat="1" ht="21">
      <c r="A58" s="47"/>
      <c r="B58" s="48" t="s">
        <v>58</v>
      </c>
      <c r="C58" s="45">
        <v>2635283.6900000004</v>
      </c>
      <c r="D58" s="96">
        <f t="shared" si="3"/>
        <v>1.9126912577532012E-3</v>
      </c>
      <c r="E58" s="45">
        <f t="shared" si="4"/>
        <v>263528.36938253825</v>
      </c>
      <c r="F58" s="49">
        <v>263528.37</v>
      </c>
      <c r="G58" s="49">
        <v>263528.37</v>
      </c>
      <c r="H58" s="49">
        <v>263528.37</v>
      </c>
      <c r="I58" s="49">
        <v>263528.37</v>
      </c>
      <c r="J58" s="49">
        <v>263528.37</v>
      </c>
      <c r="K58" s="49">
        <v>263528.37</v>
      </c>
      <c r="L58" s="49">
        <v>263528.37</v>
      </c>
      <c r="M58" s="49">
        <v>263528.37</v>
      </c>
      <c r="N58" s="49">
        <v>263528.37</v>
      </c>
      <c r="O58" s="50">
        <v>263528.36</v>
      </c>
      <c r="Q58" s="51">
        <v>2635283.69</v>
      </c>
      <c r="R58" s="52">
        <f t="shared" si="5"/>
        <v>0</v>
      </c>
      <c r="S58" s="53">
        <v>263528.37</v>
      </c>
    </row>
    <row r="59" spans="1:19" s="10" customFormat="1" ht="21">
      <c r="A59" s="47"/>
      <c r="B59" s="48" t="s">
        <v>59</v>
      </c>
      <c r="C59" s="45">
        <v>11669708.300000001</v>
      </c>
      <c r="D59" s="96">
        <f t="shared" si="3"/>
        <v>8.4698847151214937E-3</v>
      </c>
      <c r="E59" s="45">
        <f t="shared" si="4"/>
        <v>1166970.8316939769</v>
      </c>
      <c r="F59" s="49">
        <v>1166970.8400000001</v>
      </c>
      <c r="G59" s="49">
        <v>1166970.8400000001</v>
      </c>
      <c r="H59" s="49">
        <v>1166970.8400000001</v>
      </c>
      <c r="I59" s="49">
        <v>1166970.8400000001</v>
      </c>
      <c r="J59" s="49">
        <v>1166970.8400000001</v>
      </c>
      <c r="K59" s="49">
        <v>1166970.8400000001</v>
      </c>
      <c r="L59" s="49">
        <v>1166970.8400000001</v>
      </c>
      <c r="M59" s="49">
        <v>1166970.8400000001</v>
      </c>
      <c r="N59" s="49">
        <v>1166970.8400000001</v>
      </c>
      <c r="O59" s="50">
        <v>1166970.74</v>
      </c>
      <c r="Q59" s="51">
        <v>11669708.299999999</v>
      </c>
      <c r="R59" s="52">
        <f t="shared" si="5"/>
        <v>0</v>
      </c>
      <c r="S59" s="53">
        <v>1166970.8400000001</v>
      </c>
    </row>
    <row r="60" spans="1:19" s="10" customFormat="1" ht="21">
      <c r="A60" s="47"/>
      <c r="B60" s="48" t="s">
        <v>60</v>
      </c>
      <c r="C60" s="45">
        <v>37544136.039999999</v>
      </c>
      <c r="D60" s="96">
        <f t="shared" si="3"/>
        <v>2.7249567496698952E-2</v>
      </c>
      <c r="E60" s="45">
        <f t="shared" si="4"/>
        <v>3754413.6094499128</v>
      </c>
      <c r="F60" s="49">
        <v>3754413.61</v>
      </c>
      <c r="G60" s="49">
        <v>3754413.61</v>
      </c>
      <c r="H60" s="49">
        <v>3754413.61</v>
      </c>
      <c r="I60" s="49">
        <v>3754413.61</v>
      </c>
      <c r="J60" s="49">
        <v>3754413.61</v>
      </c>
      <c r="K60" s="49">
        <v>3754413.61</v>
      </c>
      <c r="L60" s="49">
        <v>3754413.61</v>
      </c>
      <c r="M60" s="49">
        <v>3754413.61</v>
      </c>
      <c r="N60" s="49">
        <v>3754413.61</v>
      </c>
      <c r="O60" s="50">
        <v>3754413.55</v>
      </c>
      <c r="Q60" s="51">
        <v>37544136.039999992</v>
      </c>
      <c r="R60" s="52">
        <f t="shared" si="5"/>
        <v>0</v>
      </c>
      <c r="S60" s="53">
        <v>3754413.61</v>
      </c>
    </row>
    <row r="61" spans="1:19" s="10" customFormat="1" ht="21">
      <c r="A61" s="47"/>
      <c r="B61" s="48" t="s">
        <v>61</v>
      </c>
      <c r="C61" s="45">
        <v>11268760.919999998</v>
      </c>
      <c r="D61" s="96">
        <f t="shared" si="3"/>
        <v>8.1788767483302379E-3</v>
      </c>
      <c r="E61" s="45">
        <f t="shared" si="4"/>
        <v>1126876.0936357749</v>
      </c>
      <c r="F61" s="49">
        <v>1126876.1000000001</v>
      </c>
      <c r="G61" s="49">
        <v>1126876.1000000001</v>
      </c>
      <c r="H61" s="49">
        <v>1126876.1000000001</v>
      </c>
      <c r="I61" s="49">
        <v>1126876.1000000001</v>
      </c>
      <c r="J61" s="49">
        <v>1126876.1000000001</v>
      </c>
      <c r="K61" s="49">
        <v>1126876.1000000001</v>
      </c>
      <c r="L61" s="49">
        <v>1126876.1000000001</v>
      </c>
      <c r="M61" s="49">
        <v>1126876.1000000001</v>
      </c>
      <c r="N61" s="49">
        <v>1126876.1000000001</v>
      </c>
      <c r="O61" s="50">
        <v>1126876.02</v>
      </c>
      <c r="Q61" s="51">
        <v>11268760.92</v>
      </c>
      <c r="R61" s="52">
        <f t="shared" si="5"/>
        <v>0</v>
      </c>
      <c r="S61" s="53">
        <v>1126876.1000000001</v>
      </c>
    </row>
    <row r="62" spans="1:19" s="10" customFormat="1" ht="21">
      <c r="A62" s="47"/>
      <c r="B62" s="48" t="s">
        <v>62</v>
      </c>
      <c r="C62" s="45">
        <v>8244229.5</v>
      </c>
      <c r="D62" s="96">
        <f t="shared" si="3"/>
        <v>5.9836691402135314E-3</v>
      </c>
      <c r="E62" s="45">
        <f t="shared" si="4"/>
        <v>824422.95119673375</v>
      </c>
      <c r="F62" s="49">
        <v>824422.96</v>
      </c>
      <c r="G62" s="49">
        <v>824422.96</v>
      </c>
      <c r="H62" s="49">
        <v>824422.96</v>
      </c>
      <c r="I62" s="49">
        <v>824422.96</v>
      </c>
      <c r="J62" s="49">
        <v>824422.96</v>
      </c>
      <c r="K62" s="49">
        <v>824422.96</v>
      </c>
      <c r="L62" s="49">
        <v>824422.96</v>
      </c>
      <c r="M62" s="49">
        <v>824422.96</v>
      </c>
      <c r="N62" s="49">
        <v>824422.96</v>
      </c>
      <c r="O62" s="50">
        <v>824422.86</v>
      </c>
      <c r="Q62" s="51">
        <v>8244229.5</v>
      </c>
      <c r="R62" s="52">
        <f t="shared" si="5"/>
        <v>0</v>
      </c>
      <c r="S62" s="53">
        <v>824422.96</v>
      </c>
    </row>
    <row r="63" spans="1:19" s="10" customFormat="1" ht="21">
      <c r="A63" s="47"/>
      <c r="B63" s="48" t="s">
        <v>63</v>
      </c>
      <c r="C63" s="45">
        <v>6044887.1799999988</v>
      </c>
      <c r="D63" s="96">
        <f t="shared" si="3"/>
        <v>4.3873845184729983E-3</v>
      </c>
      <c r="E63" s="45">
        <f t="shared" si="4"/>
        <v>604488.71887747664</v>
      </c>
      <c r="F63" s="49">
        <v>604488.72</v>
      </c>
      <c r="G63" s="49">
        <v>604488.72</v>
      </c>
      <c r="H63" s="49">
        <v>604488.72</v>
      </c>
      <c r="I63" s="49">
        <v>604488.72</v>
      </c>
      <c r="J63" s="49">
        <v>604488.72</v>
      </c>
      <c r="K63" s="49">
        <v>604488.72</v>
      </c>
      <c r="L63" s="49">
        <v>604488.72</v>
      </c>
      <c r="M63" s="49">
        <v>604488.72</v>
      </c>
      <c r="N63" s="49">
        <v>604488.72</v>
      </c>
      <c r="O63" s="50">
        <v>604488.69999999995</v>
      </c>
      <c r="Q63" s="51">
        <v>6044887.1799999997</v>
      </c>
      <c r="R63" s="52">
        <f t="shared" si="5"/>
        <v>0</v>
      </c>
      <c r="S63" s="53">
        <v>604488.72</v>
      </c>
    </row>
    <row r="64" spans="1:19" s="10" customFormat="1" ht="21">
      <c r="A64" s="47"/>
      <c r="B64" s="48" t="s">
        <v>64</v>
      </c>
      <c r="C64" s="45">
        <v>14215960.73</v>
      </c>
      <c r="D64" s="96">
        <f t="shared" si="3"/>
        <v>1.0317957004786006E-2</v>
      </c>
      <c r="E64" s="45">
        <f t="shared" si="4"/>
        <v>1421596.0750635914</v>
      </c>
      <c r="F64" s="49">
        <v>1421596.08</v>
      </c>
      <c r="G64" s="49">
        <v>1421596.08</v>
      </c>
      <c r="H64" s="49">
        <v>1421596.08</v>
      </c>
      <c r="I64" s="49">
        <v>1421596.08</v>
      </c>
      <c r="J64" s="49">
        <v>1421596.08</v>
      </c>
      <c r="K64" s="49">
        <v>1421596.08</v>
      </c>
      <c r="L64" s="49">
        <v>1421596.08</v>
      </c>
      <c r="M64" s="49">
        <v>1421596.08</v>
      </c>
      <c r="N64" s="49">
        <v>1421596.08</v>
      </c>
      <c r="O64" s="50">
        <v>1421596.01</v>
      </c>
      <c r="Q64" s="51">
        <v>14215960.73</v>
      </c>
      <c r="R64" s="52">
        <f t="shared" si="5"/>
        <v>0</v>
      </c>
      <c r="S64" s="53">
        <v>1421596.08</v>
      </c>
    </row>
    <row r="65" spans="1:19" s="10" customFormat="1" ht="21">
      <c r="A65" s="47"/>
      <c r="B65" s="48" t="s">
        <v>65</v>
      </c>
      <c r="C65" s="45">
        <v>15175467.32</v>
      </c>
      <c r="D65" s="96">
        <f t="shared" si="3"/>
        <v>1.1014367745464018E-2</v>
      </c>
      <c r="E65" s="45">
        <f t="shared" si="4"/>
        <v>1517546.7342028734</v>
      </c>
      <c r="F65" s="49">
        <v>1517546.74</v>
      </c>
      <c r="G65" s="49">
        <v>1517546.74</v>
      </c>
      <c r="H65" s="49">
        <v>1517546.74</v>
      </c>
      <c r="I65" s="49">
        <v>1517546.74</v>
      </c>
      <c r="J65" s="49">
        <v>1517546.74</v>
      </c>
      <c r="K65" s="49">
        <v>1517546.74</v>
      </c>
      <c r="L65" s="49">
        <v>1517546.74</v>
      </c>
      <c r="M65" s="49">
        <v>1517546.74</v>
      </c>
      <c r="N65" s="49">
        <v>1517546.74</v>
      </c>
      <c r="O65" s="50">
        <v>1517546.66</v>
      </c>
      <c r="Q65" s="51">
        <v>15175467.319999998</v>
      </c>
      <c r="R65" s="52">
        <f t="shared" si="5"/>
        <v>0</v>
      </c>
      <c r="S65" s="53">
        <v>1517546.74</v>
      </c>
    </row>
    <row r="66" spans="1:19" s="10" customFormat="1" ht="21">
      <c r="A66" s="47"/>
      <c r="B66" s="48" t="s">
        <v>66</v>
      </c>
      <c r="C66" s="45">
        <v>9355945.2500000019</v>
      </c>
      <c r="D66" s="96">
        <f t="shared" si="3"/>
        <v>6.7905534252718685E-3</v>
      </c>
      <c r="E66" s="45">
        <f t="shared" si="4"/>
        <v>935594.52635811071</v>
      </c>
      <c r="F66" s="49">
        <v>935594.53</v>
      </c>
      <c r="G66" s="49">
        <v>935594.53</v>
      </c>
      <c r="H66" s="49">
        <v>935594.53</v>
      </c>
      <c r="I66" s="49">
        <v>935594.53</v>
      </c>
      <c r="J66" s="49">
        <v>935594.53</v>
      </c>
      <c r="K66" s="49">
        <v>935594.53</v>
      </c>
      <c r="L66" s="49">
        <v>935594.53</v>
      </c>
      <c r="M66" s="49">
        <v>935594.53</v>
      </c>
      <c r="N66" s="49">
        <v>935594.53</v>
      </c>
      <c r="O66" s="50">
        <v>935594.48</v>
      </c>
      <c r="Q66" s="51">
        <v>9355945.25</v>
      </c>
      <c r="R66" s="52">
        <f t="shared" si="5"/>
        <v>0</v>
      </c>
      <c r="S66" s="53">
        <v>935594.53</v>
      </c>
    </row>
    <row r="67" spans="1:19" s="10" customFormat="1" ht="21">
      <c r="A67" s="47"/>
      <c r="B67" s="48" t="s">
        <v>67</v>
      </c>
      <c r="C67" s="45">
        <v>3555353.8100000005</v>
      </c>
      <c r="D67" s="96">
        <f t="shared" si="3"/>
        <v>2.5804789732548814E-3</v>
      </c>
      <c r="E67" s="45">
        <f t="shared" si="4"/>
        <v>355535.38151609577</v>
      </c>
      <c r="F67" s="49">
        <v>355535.39</v>
      </c>
      <c r="G67" s="49">
        <v>355535.39</v>
      </c>
      <c r="H67" s="49">
        <v>355535.39</v>
      </c>
      <c r="I67" s="49">
        <v>355535.39</v>
      </c>
      <c r="J67" s="49">
        <v>355535.39</v>
      </c>
      <c r="K67" s="49">
        <v>355535.39</v>
      </c>
      <c r="L67" s="49">
        <v>355535.39</v>
      </c>
      <c r="M67" s="49">
        <v>355535.39</v>
      </c>
      <c r="N67" s="49">
        <v>355535.39</v>
      </c>
      <c r="O67" s="50">
        <v>355535.3</v>
      </c>
      <c r="Q67" s="51">
        <v>3555353.81</v>
      </c>
      <c r="R67" s="52">
        <f t="shared" si="5"/>
        <v>0</v>
      </c>
      <c r="S67" s="53">
        <v>355535.39</v>
      </c>
    </row>
    <row r="68" spans="1:19" s="10" customFormat="1" ht="21">
      <c r="A68" s="47"/>
      <c r="B68" s="48" t="s">
        <v>68</v>
      </c>
      <c r="C68" s="45">
        <v>2721621.0200000005</v>
      </c>
      <c r="D68" s="96">
        <f t="shared" si="3"/>
        <v>1.9753549690399177E-3</v>
      </c>
      <c r="E68" s="45">
        <f t="shared" si="4"/>
        <v>272162.10239507101</v>
      </c>
      <c r="F68" s="49">
        <v>272162.09999999998</v>
      </c>
      <c r="G68" s="49">
        <v>272162.09999999998</v>
      </c>
      <c r="H68" s="49">
        <v>272162.09999999998</v>
      </c>
      <c r="I68" s="49">
        <v>272162.09999999998</v>
      </c>
      <c r="J68" s="49">
        <v>272162.09999999998</v>
      </c>
      <c r="K68" s="49">
        <v>272162.09999999998</v>
      </c>
      <c r="L68" s="49">
        <v>272162.09999999998</v>
      </c>
      <c r="M68" s="49">
        <v>272162.09999999998</v>
      </c>
      <c r="N68" s="49">
        <v>272162.09999999998</v>
      </c>
      <c r="O68" s="50">
        <v>272162.12</v>
      </c>
      <c r="Q68" s="51">
        <v>2721621.02</v>
      </c>
      <c r="R68" s="52">
        <f t="shared" si="5"/>
        <v>0</v>
      </c>
      <c r="S68" s="53">
        <v>272162.09999999998</v>
      </c>
    </row>
    <row r="69" spans="1:19" s="10" customFormat="1" ht="21">
      <c r="A69" s="47"/>
      <c r="B69" s="48" t="s">
        <v>69</v>
      </c>
      <c r="C69" s="45">
        <v>6398031.9700000007</v>
      </c>
      <c r="D69" s="96">
        <f t="shared" si="3"/>
        <v>4.6436973227138552E-3</v>
      </c>
      <c r="E69" s="45">
        <f t="shared" si="4"/>
        <v>639803.19792873936</v>
      </c>
      <c r="F69" s="49">
        <v>639803.19999999995</v>
      </c>
      <c r="G69" s="49">
        <v>639803.19999999995</v>
      </c>
      <c r="H69" s="49">
        <v>639803.19999999995</v>
      </c>
      <c r="I69" s="49">
        <v>639803.19999999995</v>
      </c>
      <c r="J69" s="49">
        <v>639803.19999999995</v>
      </c>
      <c r="K69" s="49">
        <v>639803.19999999995</v>
      </c>
      <c r="L69" s="49">
        <v>639803.19999999995</v>
      </c>
      <c r="M69" s="49">
        <v>639803.19999999995</v>
      </c>
      <c r="N69" s="49">
        <v>639803.19999999995</v>
      </c>
      <c r="O69" s="50">
        <v>639803.17000000004</v>
      </c>
      <c r="Q69" s="51">
        <v>6398031.9700000007</v>
      </c>
      <c r="R69" s="52">
        <f t="shared" si="5"/>
        <v>0</v>
      </c>
      <c r="S69" s="53">
        <v>639803.19999999995</v>
      </c>
    </row>
    <row r="70" spans="1:19" s="10" customFormat="1" ht="21">
      <c r="A70" s="47"/>
      <c r="B70" s="48" t="s">
        <v>70</v>
      </c>
      <c r="C70" s="45">
        <v>2775509.7199999997</v>
      </c>
      <c r="D70" s="96">
        <f t="shared" si="3"/>
        <v>2.0144674356683905E-3</v>
      </c>
      <c r="E70" s="45">
        <f t="shared" si="4"/>
        <v>277550.97240289341</v>
      </c>
      <c r="F70" s="49">
        <v>277550.96999999997</v>
      </c>
      <c r="G70" s="49">
        <v>277550.96999999997</v>
      </c>
      <c r="H70" s="49">
        <v>277550.96999999997</v>
      </c>
      <c r="I70" s="49">
        <v>277550.96999999997</v>
      </c>
      <c r="J70" s="49">
        <v>277550.96999999997</v>
      </c>
      <c r="K70" s="49">
        <v>277550.96999999997</v>
      </c>
      <c r="L70" s="49">
        <v>277550.96999999997</v>
      </c>
      <c r="M70" s="49">
        <v>277550.96999999997</v>
      </c>
      <c r="N70" s="49">
        <v>277550.96999999997</v>
      </c>
      <c r="O70" s="50">
        <v>277550.99</v>
      </c>
      <c r="Q70" s="51">
        <v>2775509.7199999997</v>
      </c>
      <c r="R70" s="52">
        <f t="shared" si="5"/>
        <v>0</v>
      </c>
      <c r="S70" s="53">
        <v>277550.96999999997</v>
      </c>
    </row>
    <row r="71" spans="1:19" s="10" customFormat="1" ht="21">
      <c r="A71" s="47"/>
      <c r="B71" s="48" t="s">
        <v>71</v>
      </c>
      <c r="C71" s="45">
        <v>2293793.9200000009</v>
      </c>
      <c r="D71" s="96">
        <f t="shared" si="3"/>
        <v>1.6648376774461981E-3</v>
      </c>
      <c r="E71" s="45">
        <f t="shared" si="4"/>
        <v>229379.39233296757</v>
      </c>
      <c r="F71" s="49">
        <v>229379.39</v>
      </c>
      <c r="G71" s="49">
        <v>229379.39</v>
      </c>
      <c r="H71" s="49">
        <v>229379.39</v>
      </c>
      <c r="I71" s="49">
        <v>229379.39</v>
      </c>
      <c r="J71" s="49">
        <v>229379.39</v>
      </c>
      <c r="K71" s="49">
        <v>229379.39</v>
      </c>
      <c r="L71" s="49">
        <v>229379.39</v>
      </c>
      <c r="M71" s="49">
        <v>229379.39</v>
      </c>
      <c r="N71" s="49">
        <v>229379.39</v>
      </c>
      <c r="O71" s="50">
        <v>229379.41</v>
      </c>
      <c r="Q71" s="51">
        <v>2293793.92</v>
      </c>
      <c r="R71" s="52">
        <f t="shared" si="5"/>
        <v>0</v>
      </c>
      <c r="S71" s="53">
        <v>229379.39</v>
      </c>
    </row>
    <row r="72" spans="1:19" s="10" customFormat="1" ht="21">
      <c r="A72" s="47"/>
      <c r="B72" s="48" t="s">
        <v>72</v>
      </c>
      <c r="C72" s="45">
        <v>2272018.0900000003</v>
      </c>
      <c r="D72" s="96">
        <f t="shared" si="3"/>
        <v>1.6490327605678482E-3</v>
      </c>
      <c r="E72" s="45">
        <f t="shared" si="4"/>
        <v>227201.80932980654</v>
      </c>
      <c r="F72" s="49">
        <v>227201.81</v>
      </c>
      <c r="G72" s="49">
        <v>227201.81</v>
      </c>
      <c r="H72" s="49">
        <v>227201.81</v>
      </c>
      <c r="I72" s="49">
        <v>227201.81</v>
      </c>
      <c r="J72" s="49">
        <v>227201.81</v>
      </c>
      <c r="K72" s="49">
        <v>227201.81</v>
      </c>
      <c r="L72" s="49">
        <v>227201.81</v>
      </c>
      <c r="M72" s="49">
        <v>227201.81</v>
      </c>
      <c r="N72" s="49">
        <v>227201.81</v>
      </c>
      <c r="O72" s="50">
        <v>227201.8</v>
      </c>
      <c r="Q72" s="51">
        <v>2272018.09</v>
      </c>
      <c r="R72" s="52">
        <f t="shared" si="5"/>
        <v>0</v>
      </c>
      <c r="S72" s="53">
        <v>227201.81</v>
      </c>
    </row>
    <row r="73" spans="1:19" s="10" customFormat="1" ht="21">
      <c r="A73" s="47"/>
      <c r="B73" s="48" t="s">
        <v>73</v>
      </c>
      <c r="C73" s="45">
        <v>2913327.8100000005</v>
      </c>
      <c r="D73" s="96">
        <f t="shared" si="3"/>
        <v>2.1144959285792409E-3</v>
      </c>
      <c r="E73" s="45">
        <f t="shared" si="4"/>
        <v>291332.78142289916</v>
      </c>
      <c r="F73" s="49">
        <v>291332.78000000003</v>
      </c>
      <c r="G73" s="49">
        <v>291332.78000000003</v>
      </c>
      <c r="H73" s="49">
        <v>291332.78000000003</v>
      </c>
      <c r="I73" s="49">
        <v>291332.78000000003</v>
      </c>
      <c r="J73" s="49">
        <v>291332.78000000003</v>
      </c>
      <c r="K73" s="49">
        <v>291332.78000000003</v>
      </c>
      <c r="L73" s="49">
        <v>291332.78000000003</v>
      </c>
      <c r="M73" s="49">
        <v>291332.78000000003</v>
      </c>
      <c r="N73" s="49">
        <v>291332.78000000003</v>
      </c>
      <c r="O73" s="50">
        <v>291332.78999999998</v>
      </c>
      <c r="Q73" s="51">
        <v>2913327.81</v>
      </c>
      <c r="R73" s="52">
        <f t="shared" si="5"/>
        <v>0</v>
      </c>
      <c r="S73" s="53">
        <v>291332.78000000003</v>
      </c>
    </row>
    <row r="74" spans="1:19" s="10" customFormat="1" ht="21">
      <c r="A74" s="47"/>
      <c r="B74" s="48" t="s">
        <v>74</v>
      </c>
      <c r="C74" s="45">
        <v>4209102.9899999993</v>
      </c>
      <c r="D74" s="96">
        <f t="shared" si="3"/>
        <v>3.0549707124532983E-3</v>
      </c>
      <c r="E74" s="45">
        <f t="shared" si="4"/>
        <v>420910.299610994</v>
      </c>
      <c r="F74" s="49">
        <v>420910.3</v>
      </c>
      <c r="G74" s="49">
        <v>420910.3</v>
      </c>
      <c r="H74" s="49">
        <v>420910.3</v>
      </c>
      <c r="I74" s="49">
        <v>420910.3</v>
      </c>
      <c r="J74" s="49">
        <v>420910.3</v>
      </c>
      <c r="K74" s="49">
        <v>420910.3</v>
      </c>
      <c r="L74" s="49">
        <v>420910.3</v>
      </c>
      <c r="M74" s="49">
        <v>420910.3</v>
      </c>
      <c r="N74" s="49">
        <v>420910.3</v>
      </c>
      <c r="O74" s="50">
        <v>420910.29</v>
      </c>
      <c r="Q74" s="51">
        <v>4209102.99</v>
      </c>
      <c r="R74" s="52">
        <f t="shared" si="5"/>
        <v>0</v>
      </c>
      <c r="S74" s="53">
        <v>420910.3</v>
      </c>
    </row>
    <row r="75" spans="1:19" s="10" customFormat="1" ht="21">
      <c r="A75" s="47"/>
      <c r="B75" s="48" t="s">
        <v>75</v>
      </c>
      <c r="C75" s="45">
        <v>3631334.0599999996</v>
      </c>
      <c r="D75" s="96">
        <f t="shared" si="3"/>
        <v>2.63562550661991E-3</v>
      </c>
      <c r="E75" s="45">
        <f t="shared" si="4"/>
        <v>363133.40652712499</v>
      </c>
      <c r="F75" s="49">
        <v>363133.4</v>
      </c>
      <c r="G75" s="49">
        <v>363133.4</v>
      </c>
      <c r="H75" s="49">
        <v>363133.4</v>
      </c>
      <c r="I75" s="49">
        <v>363133.4</v>
      </c>
      <c r="J75" s="49">
        <v>363133.4</v>
      </c>
      <c r="K75" s="49">
        <v>363133.4</v>
      </c>
      <c r="L75" s="49">
        <v>363133.4</v>
      </c>
      <c r="M75" s="49">
        <v>363133.4</v>
      </c>
      <c r="N75" s="49">
        <v>363133.4</v>
      </c>
      <c r="O75" s="50">
        <v>363133.46</v>
      </c>
      <c r="Q75" s="51">
        <v>3631334.0599999996</v>
      </c>
      <c r="R75" s="52">
        <f t="shared" si="5"/>
        <v>0</v>
      </c>
      <c r="S75" s="53">
        <v>363133.4</v>
      </c>
    </row>
    <row r="76" spans="1:19" s="10" customFormat="1" ht="21">
      <c r="A76" s="47"/>
      <c r="B76" s="48" t="s">
        <v>76</v>
      </c>
      <c r="C76" s="45">
        <v>8860181.2200000007</v>
      </c>
      <c r="D76" s="96">
        <f t="shared" si="3"/>
        <v>6.4307274491586484E-3</v>
      </c>
      <c r="E76" s="45">
        <f t="shared" si="4"/>
        <v>886018.12328614539</v>
      </c>
      <c r="F76" s="49">
        <v>886018.12</v>
      </c>
      <c r="G76" s="49">
        <v>886018.12</v>
      </c>
      <c r="H76" s="49">
        <v>886018.12</v>
      </c>
      <c r="I76" s="49">
        <v>886018.12</v>
      </c>
      <c r="J76" s="49">
        <v>886018.12</v>
      </c>
      <c r="K76" s="49">
        <v>886018.12</v>
      </c>
      <c r="L76" s="49">
        <v>886018.12</v>
      </c>
      <c r="M76" s="49">
        <v>886018.12</v>
      </c>
      <c r="N76" s="49">
        <v>886018.12</v>
      </c>
      <c r="O76" s="50">
        <v>886018.14</v>
      </c>
      <c r="Q76" s="51">
        <v>8860181.2200000007</v>
      </c>
      <c r="R76" s="52">
        <f t="shared" si="5"/>
        <v>0</v>
      </c>
      <c r="S76" s="53">
        <v>886018.12</v>
      </c>
    </row>
    <row r="77" spans="1:19" s="10" customFormat="1" ht="21">
      <c r="A77" s="47"/>
      <c r="B77" s="48" t="s">
        <v>77</v>
      </c>
      <c r="C77" s="45">
        <v>8314248.9799999986</v>
      </c>
      <c r="D77" s="96">
        <f t="shared" si="3"/>
        <v>6.0344893413845184E-3</v>
      </c>
      <c r="E77" s="45">
        <f t="shared" si="4"/>
        <v>831424.89920689759</v>
      </c>
      <c r="F77" s="49">
        <v>831424.89</v>
      </c>
      <c r="G77" s="49">
        <v>831424.89</v>
      </c>
      <c r="H77" s="49">
        <v>831424.89</v>
      </c>
      <c r="I77" s="49">
        <v>831424.89</v>
      </c>
      <c r="J77" s="49">
        <v>831424.89</v>
      </c>
      <c r="K77" s="49">
        <v>831424.89</v>
      </c>
      <c r="L77" s="49">
        <v>831424.89</v>
      </c>
      <c r="M77" s="49">
        <v>831424.89</v>
      </c>
      <c r="N77" s="49">
        <v>831424.89</v>
      </c>
      <c r="O77" s="50">
        <v>831424.97</v>
      </c>
      <c r="Q77" s="51">
        <v>8314248.9800000004</v>
      </c>
      <c r="R77" s="52">
        <f t="shared" si="5"/>
        <v>0</v>
      </c>
      <c r="S77" s="53">
        <v>831424.89</v>
      </c>
    </row>
    <row r="78" spans="1:19" s="10" customFormat="1" ht="21">
      <c r="A78" s="47"/>
      <c r="B78" s="48" t="s">
        <v>78</v>
      </c>
      <c r="C78" s="45">
        <v>2426981.79</v>
      </c>
      <c r="D78" s="96">
        <f t="shared" si="3"/>
        <v>1.7615055525423203E-3</v>
      </c>
      <c r="E78" s="45">
        <f t="shared" si="4"/>
        <v>242698.17935230109</v>
      </c>
      <c r="F78" s="49">
        <v>242698.17</v>
      </c>
      <c r="G78" s="49">
        <v>242698.17</v>
      </c>
      <c r="H78" s="49">
        <v>242698.17</v>
      </c>
      <c r="I78" s="49">
        <v>242698.17</v>
      </c>
      <c r="J78" s="49">
        <v>242698.17</v>
      </c>
      <c r="K78" s="49">
        <v>242698.17</v>
      </c>
      <c r="L78" s="49">
        <v>242698.17</v>
      </c>
      <c r="M78" s="49">
        <v>242698.17</v>
      </c>
      <c r="N78" s="49">
        <v>242698.17</v>
      </c>
      <c r="O78" s="50">
        <v>242698.26</v>
      </c>
      <c r="Q78" s="51">
        <v>2426981.79</v>
      </c>
      <c r="R78" s="52">
        <f t="shared" si="5"/>
        <v>0</v>
      </c>
      <c r="S78" s="53">
        <v>242698.17</v>
      </c>
    </row>
    <row r="79" spans="1:19" s="10" customFormat="1" ht="21">
      <c r="A79" s="47"/>
      <c r="B79" s="48" t="s">
        <v>79</v>
      </c>
      <c r="C79" s="45">
        <v>53580749.189999998</v>
      </c>
      <c r="D79" s="96">
        <f t="shared" si="3"/>
        <v>3.8888955655313105E-2</v>
      </c>
      <c r="E79" s="45">
        <f t="shared" si="4"/>
        <v>5358074.9267777903</v>
      </c>
      <c r="F79" s="49">
        <v>5358074.91</v>
      </c>
      <c r="G79" s="49">
        <v>5358074.91</v>
      </c>
      <c r="H79" s="49">
        <v>5358074.91</v>
      </c>
      <c r="I79" s="49">
        <v>5358074.91</v>
      </c>
      <c r="J79" s="49">
        <v>5358074.91</v>
      </c>
      <c r="K79" s="49">
        <v>5358074.91</v>
      </c>
      <c r="L79" s="49">
        <v>5358074.91</v>
      </c>
      <c r="M79" s="49">
        <v>5358074.91</v>
      </c>
      <c r="N79" s="49">
        <v>5358074.91</v>
      </c>
      <c r="O79" s="50">
        <v>5358075</v>
      </c>
      <c r="Q79" s="51">
        <v>53580749.189999998</v>
      </c>
      <c r="R79" s="52">
        <f t="shared" ref="R79:R81" si="6">+C79-Q79</f>
        <v>0</v>
      </c>
      <c r="S79" s="53">
        <v>5358074.91</v>
      </c>
    </row>
    <row r="80" spans="1:19" s="10" customFormat="1" ht="21">
      <c r="A80" s="47"/>
      <c r="B80" s="48" t="s">
        <v>80</v>
      </c>
      <c r="C80" s="45">
        <v>29548047.310000002</v>
      </c>
      <c r="D80" s="96">
        <f t="shared" ref="D80:D81" si="7">+C80/$C$13</f>
        <v>2.1445999149152319E-2</v>
      </c>
      <c r="E80" s="45">
        <f t="shared" ref="E80:E81" si="8">D80*$F$13</f>
        <v>2954804.7352891993</v>
      </c>
      <c r="F80" s="49">
        <v>2954804.73</v>
      </c>
      <c r="G80" s="49">
        <v>2954804.73</v>
      </c>
      <c r="H80" s="49">
        <v>2954804.73</v>
      </c>
      <c r="I80" s="49">
        <v>2954804.73</v>
      </c>
      <c r="J80" s="49">
        <v>2954804.73</v>
      </c>
      <c r="K80" s="49">
        <v>2954804.73</v>
      </c>
      <c r="L80" s="49">
        <v>2954804.73</v>
      </c>
      <c r="M80" s="49">
        <v>2954804.73</v>
      </c>
      <c r="N80" s="49">
        <v>2954804.73</v>
      </c>
      <c r="O80" s="50">
        <v>2954804.74</v>
      </c>
      <c r="Q80" s="51">
        <v>29548047.310000002</v>
      </c>
      <c r="R80" s="52">
        <f t="shared" si="6"/>
        <v>0</v>
      </c>
      <c r="S80" s="53">
        <v>2954804.73</v>
      </c>
    </row>
    <row r="81" spans="1:19" ht="21">
      <c r="A81" s="47"/>
      <c r="B81" s="48" t="s">
        <v>81</v>
      </c>
      <c r="C81" s="45">
        <v>2875857.6599999997</v>
      </c>
      <c r="D81" s="96">
        <f t="shared" si="7"/>
        <v>2.0873000602165061E-3</v>
      </c>
      <c r="E81" s="45">
        <f t="shared" si="8"/>
        <v>287585.76641745993</v>
      </c>
      <c r="F81" s="49">
        <v>287585.76</v>
      </c>
      <c r="G81" s="49">
        <v>287585.76</v>
      </c>
      <c r="H81" s="49">
        <v>287585.76</v>
      </c>
      <c r="I81" s="49">
        <v>287585.76</v>
      </c>
      <c r="J81" s="49">
        <v>287585.76</v>
      </c>
      <c r="K81" s="49">
        <v>287585.76</v>
      </c>
      <c r="L81" s="49">
        <v>287585.76</v>
      </c>
      <c r="M81" s="49">
        <v>287585.76</v>
      </c>
      <c r="N81" s="49">
        <v>287585.76</v>
      </c>
      <c r="O81" s="50">
        <v>287585.82</v>
      </c>
      <c r="Q81" s="54">
        <v>2875857.6599999997</v>
      </c>
      <c r="R81" s="52">
        <f t="shared" si="6"/>
        <v>0</v>
      </c>
      <c r="S81" s="53">
        <v>287585.76</v>
      </c>
    </row>
    <row r="82" spans="1:19" ht="16.5" thickBot="1">
      <c r="A82" s="47"/>
      <c r="B82" s="55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7"/>
    </row>
    <row r="83" spans="1:19" ht="16.5" thickTop="1">
      <c r="A83" s="58"/>
      <c r="B83" s="59"/>
      <c r="F83" s="60"/>
      <c r="G83" s="60"/>
    </row>
  </sheetData>
  <mergeCells count="2">
    <mergeCell ref="B5:O5"/>
    <mergeCell ref="B6:O6"/>
  </mergeCells>
  <printOptions horizontalCentered="1"/>
  <pageMargins left="0" right="0" top="0" bottom="0" header="0.31496062992125984" footer="0.31496062992125984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tabSelected="1" zoomScale="80" zoomScaleNormal="80" workbookViewId="0">
      <selection activeCell="B24" sqref="B24"/>
    </sheetView>
  </sheetViews>
  <sheetFormatPr baseColWidth="10" defaultRowHeight="15.75"/>
  <cols>
    <col min="1" max="1" width="42.28515625" style="94" customWidth="1"/>
    <col min="2" max="11" width="25.5703125" style="60" customWidth="1"/>
    <col min="12" max="14" width="21.7109375" style="60" bestFit="1" customWidth="1"/>
    <col min="15" max="16384" width="11.42578125" style="68"/>
  </cols>
  <sheetData>
    <row r="1" spans="1:14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6.5" thickBot="1">
      <c r="A3" s="70"/>
      <c r="B3" s="70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6.5" thickTop="1">
      <c r="A4" s="62"/>
      <c r="B4" s="6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>
      <c r="A5" s="71" t="s">
        <v>2</v>
      </c>
      <c r="B5" s="72" t="s">
        <v>3</v>
      </c>
      <c r="C5" s="73" t="s">
        <v>4</v>
      </c>
      <c r="D5" s="73" t="s">
        <v>5</v>
      </c>
      <c r="E5" s="74" t="s">
        <v>6</v>
      </c>
      <c r="F5" s="74" t="s">
        <v>7</v>
      </c>
      <c r="G5" s="74" t="s">
        <v>8</v>
      </c>
      <c r="H5" s="74" t="s">
        <v>9</v>
      </c>
      <c r="I5" s="74" t="s">
        <v>10</v>
      </c>
      <c r="J5" s="74" t="s">
        <v>11</v>
      </c>
      <c r="K5" s="74" t="s">
        <v>12</v>
      </c>
      <c r="L5" s="75" t="s">
        <v>13</v>
      </c>
      <c r="M5" s="75" t="s">
        <v>82</v>
      </c>
      <c r="N5" s="76" t="s">
        <v>83</v>
      </c>
    </row>
    <row r="6" spans="1:14" ht="16.5" thickBo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1:14" ht="17.25" thickTop="1" thickBot="1">
      <c r="A7" s="78"/>
      <c r="B7" s="80"/>
      <c r="C7" s="81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6.5" thickTop="1">
      <c r="A8" s="82" t="s">
        <v>14</v>
      </c>
      <c r="B8" s="83">
        <f t="shared" ref="B8:N8" si="0">SUM(B10:B76)</f>
        <v>2540919252.9999981</v>
      </c>
      <c r="C8" s="84">
        <f t="shared" si="0"/>
        <v>211743271</v>
      </c>
      <c r="D8" s="84">
        <f t="shared" si="0"/>
        <v>211743271</v>
      </c>
      <c r="E8" s="84">
        <f t="shared" si="0"/>
        <v>211743271</v>
      </c>
      <c r="F8" s="84">
        <f t="shared" si="0"/>
        <v>211743271</v>
      </c>
      <c r="G8" s="84">
        <f t="shared" si="0"/>
        <v>211743271</v>
      </c>
      <c r="H8" s="84">
        <f t="shared" si="0"/>
        <v>211743271</v>
      </c>
      <c r="I8" s="84">
        <f t="shared" si="0"/>
        <v>211743271</v>
      </c>
      <c r="J8" s="84">
        <f t="shared" si="0"/>
        <v>211743271</v>
      </c>
      <c r="K8" s="84">
        <f t="shared" si="0"/>
        <v>211743271</v>
      </c>
      <c r="L8" s="84">
        <f t="shared" si="0"/>
        <v>211743271</v>
      </c>
      <c r="M8" s="84">
        <f t="shared" si="0"/>
        <v>211743271</v>
      </c>
      <c r="N8" s="85">
        <f t="shared" si="0"/>
        <v>211743272.00000003</v>
      </c>
    </row>
    <row r="9" spans="1:14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4">
      <c r="A10" s="89" t="s">
        <v>15</v>
      </c>
      <c r="B10" s="69">
        <f>SUM(C10:N10)</f>
        <v>8978942.4199999999</v>
      </c>
      <c r="C10" s="90">
        <v>748245.21</v>
      </c>
      <c r="D10" s="90">
        <v>748245.21</v>
      </c>
      <c r="E10" s="90">
        <v>748245.21</v>
      </c>
      <c r="F10" s="90">
        <v>748245.21</v>
      </c>
      <c r="G10" s="90">
        <v>748245.21</v>
      </c>
      <c r="H10" s="90">
        <v>748245.21</v>
      </c>
      <c r="I10" s="90">
        <v>748245.21</v>
      </c>
      <c r="J10" s="90">
        <v>748245.21</v>
      </c>
      <c r="K10" s="90">
        <v>748245.21</v>
      </c>
      <c r="L10" s="90">
        <v>748245.21</v>
      </c>
      <c r="M10" s="90">
        <v>748245.21</v>
      </c>
      <c r="N10" s="91">
        <v>748245.11</v>
      </c>
    </row>
    <row r="11" spans="1:14">
      <c r="A11" s="89" t="s">
        <v>16</v>
      </c>
      <c r="B11" s="69">
        <f t="shared" ref="B11:B74" si="1">SUM(C11:N11)</f>
        <v>17689974.009999998</v>
      </c>
      <c r="C11" s="90">
        <v>1474164.51</v>
      </c>
      <c r="D11" s="90">
        <v>1474164.51</v>
      </c>
      <c r="E11" s="90">
        <v>1474164.51</v>
      </c>
      <c r="F11" s="90">
        <v>1474164.51</v>
      </c>
      <c r="G11" s="90">
        <v>1474164.51</v>
      </c>
      <c r="H11" s="90">
        <v>1474164.51</v>
      </c>
      <c r="I11" s="90">
        <v>1474164.51</v>
      </c>
      <c r="J11" s="90">
        <v>1474164.51</v>
      </c>
      <c r="K11" s="90">
        <v>1474164.51</v>
      </c>
      <c r="L11" s="90">
        <v>1474164.51</v>
      </c>
      <c r="M11" s="90">
        <v>1474164.51</v>
      </c>
      <c r="N11" s="91">
        <v>1474164.4</v>
      </c>
    </row>
    <row r="12" spans="1:14">
      <c r="A12" s="89" t="s">
        <v>17</v>
      </c>
      <c r="B12" s="69">
        <f t="shared" si="1"/>
        <v>6251967.3100000024</v>
      </c>
      <c r="C12" s="90">
        <v>520997.28</v>
      </c>
      <c r="D12" s="90">
        <v>520997.28</v>
      </c>
      <c r="E12" s="90">
        <v>520997.28</v>
      </c>
      <c r="F12" s="90">
        <v>520997.28</v>
      </c>
      <c r="G12" s="90">
        <v>520997.28</v>
      </c>
      <c r="H12" s="90">
        <v>520997.28</v>
      </c>
      <c r="I12" s="90">
        <v>520997.28</v>
      </c>
      <c r="J12" s="90">
        <v>520997.28</v>
      </c>
      <c r="K12" s="90">
        <v>520997.28</v>
      </c>
      <c r="L12" s="90">
        <v>520997.28</v>
      </c>
      <c r="M12" s="90">
        <v>520997.28</v>
      </c>
      <c r="N12" s="91">
        <v>520997.23</v>
      </c>
    </row>
    <row r="13" spans="1:14">
      <c r="A13" s="89" t="s">
        <v>18</v>
      </c>
      <c r="B13" s="69">
        <f t="shared" si="1"/>
        <v>11085078.820000002</v>
      </c>
      <c r="C13" s="90">
        <v>923756.57</v>
      </c>
      <c r="D13" s="90">
        <v>923756.57</v>
      </c>
      <c r="E13" s="90">
        <v>923756.57</v>
      </c>
      <c r="F13" s="90">
        <v>923756.57</v>
      </c>
      <c r="G13" s="90">
        <v>923756.57</v>
      </c>
      <c r="H13" s="90">
        <v>923756.57</v>
      </c>
      <c r="I13" s="90">
        <v>923756.57</v>
      </c>
      <c r="J13" s="90">
        <v>923756.57</v>
      </c>
      <c r="K13" s="90">
        <v>923756.57</v>
      </c>
      <c r="L13" s="90">
        <v>923756.57</v>
      </c>
      <c r="M13" s="90">
        <v>923756.57</v>
      </c>
      <c r="N13" s="91">
        <v>923756.55</v>
      </c>
    </row>
    <row r="14" spans="1:14">
      <c r="A14" s="89" t="s">
        <v>19</v>
      </c>
      <c r="B14" s="69">
        <f t="shared" si="1"/>
        <v>17836431.93</v>
      </c>
      <c r="C14" s="90">
        <v>1486369.33</v>
      </c>
      <c r="D14" s="90">
        <v>1486369.33</v>
      </c>
      <c r="E14" s="90">
        <v>1486369.33</v>
      </c>
      <c r="F14" s="90">
        <v>1486369.33</v>
      </c>
      <c r="G14" s="90">
        <v>1486369.33</v>
      </c>
      <c r="H14" s="90">
        <v>1486369.33</v>
      </c>
      <c r="I14" s="90">
        <v>1486369.33</v>
      </c>
      <c r="J14" s="90">
        <v>1486369.33</v>
      </c>
      <c r="K14" s="90">
        <v>1486369.33</v>
      </c>
      <c r="L14" s="90">
        <v>1486369.33</v>
      </c>
      <c r="M14" s="90">
        <v>1486369.33</v>
      </c>
      <c r="N14" s="91">
        <v>1486369.3</v>
      </c>
    </row>
    <row r="15" spans="1:14">
      <c r="A15" s="89" t="s">
        <v>20</v>
      </c>
      <c r="B15" s="69">
        <f t="shared" si="1"/>
        <v>4398024.3100000005</v>
      </c>
      <c r="C15" s="90">
        <v>366502.03</v>
      </c>
      <c r="D15" s="90">
        <v>366502.03</v>
      </c>
      <c r="E15" s="90">
        <v>366502.03</v>
      </c>
      <c r="F15" s="90">
        <v>366502.03</v>
      </c>
      <c r="G15" s="90">
        <v>366502.03</v>
      </c>
      <c r="H15" s="90">
        <v>366502.03</v>
      </c>
      <c r="I15" s="90">
        <v>366502.03</v>
      </c>
      <c r="J15" s="90">
        <v>366502.03</v>
      </c>
      <c r="K15" s="90">
        <v>366502.03</v>
      </c>
      <c r="L15" s="90">
        <v>366502.03</v>
      </c>
      <c r="M15" s="90">
        <v>366502.03</v>
      </c>
      <c r="N15" s="91">
        <v>366501.98</v>
      </c>
    </row>
    <row r="16" spans="1:14">
      <c r="A16" s="89" t="s">
        <v>84</v>
      </c>
      <c r="B16" s="69">
        <f t="shared" si="1"/>
        <v>12019551.830000002</v>
      </c>
      <c r="C16" s="90">
        <v>1001629.32</v>
      </c>
      <c r="D16" s="90">
        <v>1001629.32</v>
      </c>
      <c r="E16" s="90">
        <v>1001629.32</v>
      </c>
      <c r="F16" s="90">
        <v>1001629.32</v>
      </c>
      <c r="G16" s="90">
        <v>1001629.32</v>
      </c>
      <c r="H16" s="90">
        <v>1001629.32</v>
      </c>
      <c r="I16" s="90">
        <v>1001629.32</v>
      </c>
      <c r="J16" s="90">
        <v>1001629.32</v>
      </c>
      <c r="K16" s="90">
        <v>1001629.32</v>
      </c>
      <c r="L16" s="90">
        <v>1001629.32</v>
      </c>
      <c r="M16" s="90">
        <v>1001629.32</v>
      </c>
      <c r="N16" s="91">
        <v>1001629.31</v>
      </c>
    </row>
    <row r="17" spans="1:14">
      <c r="A17" s="89" t="s">
        <v>85</v>
      </c>
      <c r="B17" s="69">
        <f t="shared" si="1"/>
        <v>8065187.8600000013</v>
      </c>
      <c r="C17" s="90">
        <v>672098.99</v>
      </c>
      <c r="D17" s="90">
        <v>672098.99</v>
      </c>
      <c r="E17" s="90">
        <v>672098.99</v>
      </c>
      <c r="F17" s="90">
        <v>672098.99</v>
      </c>
      <c r="G17" s="90">
        <v>672098.99</v>
      </c>
      <c r="H17" s="90">
        <v>672098.99</v>
      </c>
      <c r="I17" s="90">
        <v>672098.99</v>
      </c>
      <c r="J17" s="90">
        <v>672098.99</v>
      </c>
      <c r="K17" s="90">
        <v>672098.99</v>
      </c>
      <c r="L17" s="90">
        <v>672098.99</v>
      </c>
      <c r="M17" s="90">
        <v>672098.99</v>
      </c>
      <c r="N17" s="91">
        <v>672098.97</v>
      </c>
    </row>
    <row r="18" spans="1:14">
      <c r="A18" s="89" t="s">
        <v>23</v>
      </c>
      <c r="B18" s="69">
        <f t="shared" si="1"/>
        <v>19938996.189999998</v>
      </c>
      <c r="C18" s="90">
        <v>1661583.02</v>
      </c>
      <c r="D18" s="90">
        <v>1661583.02</v>
      </c>
      <c r="E18" s="90">
        <v>1661583.02</v>
      </c>
      <c r="F18" s="90">
        <v>1661583.02</v>
      </c>
      <c r="G18" s="90">
        <v>1661583.02</v>
      </c>
      <c r="H18" s="90">
        <v>1661583.02</v>
      </c>
      <c r="I18" s="90">
        <v>1661583.02</v>
      </c>
      <c r="J18" s="90">
        <v>1661583.02</v>
      </c>
      <c r="K18" s="90">
        <v>1661583.02</v>
      </c>
      <c r="L18" s="90">
        <v>1661583.02</v>
      </c>
      <c r="M18" s="90">
        <v>1661583.02</v>
      </c>
      <c r="N18" s="91">
        <v>1661582.97</v>
      </c>
    </row>
    <row r="19" spans="1:14">
      <c r="A19" s="89" t="s">
        <v>86</v>
      </c>
      <c r="B19" s="69">
        <f t="shared" si="1"/>
        <v>16744784.570000002</v>
      </c>
      <c r="C19" s="90">
        <v>1395398.71</v>
      </c>
      <c r="D19" s="90">
        <v>1395398.71</v>
      </c>
      <c r="E19" s="90">
        <v>1395398.71</v>
      </c>
      <c r="F19" s="90">
        <v>1395398.71</v>
      </c>
      <c r="G19" s="90">
        <v>1395398.71</v>
      </c>
      <c r="H19" s="90">
        <v>1395398.71</v>
      </c>
      <c r="I19" s="90">
        <v>1395398.71</v>
      </c>
      <c r="J19" s="90">
        <v>1395398.71</v>
      </c>
      <c r="K19" s="90">
        <v>1395398.71</v>
      </c>
      <c r="L19" s="90">
        <v>1395398.71</v>
      </c>
      <c r="M19" s="90">
        <v>1395398.71</v>
      </c>
      <c r="N19" s="91">
        <v>1395398.76</v>
      </c>
    </row>
    <row r="20" spans="1:14">
      <c r="A20" s="89" t="s">
        <v>25</v>
      </c>
      <c r="B20" s="69">
        <f t="shared" si="1"/>
        <v>36844527.269999996</v>
      </c>
      <c r="C20" s="90">
        <v>3070377.27</v>
      </c>
      <c r="D20" s="90">
        <v>3070377.27</v>
      </c>
      <c r="E20" s="90">
        <v>3070377.27</v>
      </c>
      <c r="F20" s="90">
        <v>3070377.27</v>
      </c>
      <c r="G20" s="90">
        <v>3070377.27</v>
      </c>
      <c r="H20" s="90">
        <v>3070377.27</v>
      </c>
      <c r="I20" s="90">
        <v>3070377.27</v>
      </c>
      <c r="J20" s="90">
        <v>3070377.27</v>
      </c>
      <c r="K20" s="90">
        <v>3070377.27</v>
      </c>
      <c r="L20" s="90">
        <v>3070377.27</v>
      </c>
      <c r="M20" s="90">
        <v>3070377.27</v>
      </c>
      <c r="N20" s="91">
        <v>3070377.3</v>
      </c>
    </row>
    <row r="21" spans="1:14">
      <c r="A21" s="89" t="s">
        <v>87</v>
      </c>
      <c r="B21" s="69">
        <f t="shared" si="1"/>
        <v>6580604.5999999978</v>
      </c>
      <c r="C21" s="90">
        <v>548383.72</v>
      </c>
      <c r="D21" s="90">
        <v>548383.72</v>
      </c>
      <c r="E21" s="90">
        <v>548383.72</v>
      </c>
      <c r="F21" s="90">
        <v>548383.72</v>
      </c>
      <c r="G21" s="90">
        <v>548383.72</v>
      </c>
      <c r="H21" s="90">
        <v>548383.72</v>
      </c>
      <c r="I21" s="90">
        <v>548383.72</v>
      </c>
      <c r="J21" s="90">
        <v>548383.72</v>
      </c>
      <c r="K21" s="90">
        <v>548383.72</v>
      </c>
      <c r="L21" s="90">
        <v>548383.72</v>
      </c>
      <c r="M21" s="90">
        <v>548383.72</v>
      </c>
      <c r="N21" s="91">
        <v>548383.68000000005</v>
      </c>
    </row>
    <row r="22" spans="1:14">
      <c r="A22" s="89" t="s">
        <v>27</v>
      </c>
      <c r="B22" s="69">
        <f t="shared" si="1"/>
        <v>8167351.1899999985</v>
      </c>
      <c r="C22" s="90">
        <v>680612.6</v>
      </c>
      <c r="D22" s="90">
        <v>680612.6</v>
      </c>
      <c r="E22" s="90">
        <v>680612.6</v>
      </c>
      <c r="F22" s="90">
        <v>680612.6</v>
      </c>
      <c r="G22" s="90">
        <v>680612.6</v>
      </c>
      <c r="H22" s="90">
        <v>680612.6</v>
      </c>
      <c r="I22" s="90">
        <v>680612.6</v>
      </c>
      <c r="J22" s="90">
        <v>680612.6</v>
      </c>
      <c r="K22" s="90">
        <v>680612.6</v>
      </c>
      <c r="L22" s="90">
        <v>680612.6</v>
      </c>
      <c r="M22" s="90">
        <v>680612.6</v>
      </c>
      <c r="N22" s="91">
        <v>680612.59</v>
      </c>
    </row>
    <row r="23" spans="1:14">
      <c r="A23" s="89" t="s">
        <v>88</v>
      </c>
      <c r="B23" s="69">
        <f t="shared" si="1"/>
        <v>1497442.98</v>
      </c>
      <c r="C23" s="90">
        <v>124786.92</v>
      </c>
      <c r="D23" s="90">
        <v>124786.92</v>
      </c>
      <c r="E23" s="90">
        <v>124786.92</v>
      </c>
      <c r="F23" s="90">
        <v>124786.92</v>
      </c>
      <c r="G23" s="90">
        <v>124786.92</v>
      </c>
      <c r="H23" s="90">
        <v>124786.92</v>
      </c>
      <c r="I23" s="90">
        <v>124786.92</v>
      </c>
      <c r="J23" s="90">
        <v>124786.92</v>
      </c>
      <c r="K23" s="90">
        <v>124786.92</v>
      </c>
      <c r="L23" s="90">
        <v>124786.92</v>
      </c>
      <c r="M23" s="90">
        <v>124786.92</v>
      </c>
      <c r="N23" s="91">
        <v>124786.86</v>
      </c>
    </row>
    <row r="24" spans="1:14">
      <c r="A24" s="89" t="s">
        <v>89</v>
      </c>
      <c r="B24" s="69">
        <f t="shared" si="1"/>
        <v>1203098.2699999998</v>
      </c>
      <c r="C24" s="90">
        <v>100258.19</v>
      </c>
      <c r="D24" s="90">
        <v>100258.19</v>
      </c>
      <c r="E24" s="90">
        <v>100258.19</v>
      </c>
      <c r="F24" s="90">
        <v>100258.19</v>
      </c>
      <c r="G24" s="90">
        <v>100258.19</v>
      </c>
      <c r="H24" s="90">
        <v>100258.19</v>
      </c>
      <c r="I24" s="90">
        <v>100258.19</v>
      </c>
      <c r="J24" s="90">
        <v>100258.19</v>
      </c>
      <c r="K24" s="90">
        <v>100258.19</v>
      </c>
      <c r="L24" s="90">
        <v>100258.19</v>
      </c>
      <c r="M24" s="90">
        <v>100258.19</v>
      </c>
      <c r="N24" s="91">
        <v>100258.18</v>
      </c>
    </row>
    <row r="25" spans="1:14">
      <c r="A25" s="89" t="s">
        <v>90</v>
      </c>
      <c r="B25" s="69">
        <f t="shared" si="1"/>
        <v>2758409.9899999998</v>
      </c>
      <c r="C25" s="90">
        <v>229867.49</v>
      </c>
      <c r="D25" s="90">
        <v>229867.49</v>
      </c>
      <c r="E25" s="90">
        <v>229867.49</v>
      </c>
      <c r="F25" s="90">
        <v>229867.49</v>
      </c>
      <c r="G25" s="90">
        <v>229867.49</v>
      </c>
      <c r="H25" s="90">
        <v>229867.49</v>
      </c>
      <c r="I25" s="90">
        <v>229867.49</v>
      </c>
      <c r="J25" s="90">
        <v>229867.49</v>
      </c>
      <c r="K25" s="90">
        <v>229867.49</v>
      </c>
      <c r="L25" s="90">
        <v>229867.49</v>
      </c>
      <c r="M25" s="90">
        <v>229867.49</v>
      </c>
      <c r="N25" s="91">
        <v>229867.6</v>
      </c>
    </row>
    <row r="26" spans="1:14">
      <c r="A26" s="89" t="s">
        <v>31</v>
      </c>
      <c r="B26" s="69">
        <f t="shared" si="1"/>
        <v>120368410.03999999</v>
      </c>
      <c r="C26" s="90">
        <v>10030700.83</v>
      </c>
      <c r="D26" s="90">
        <v>10030700.83</v>
      </c>
      <c r="E26" s="90">
        <v>10030700.83</v>
      </c>
      <c r="F26" s="90">
        <v>10030700.83</v>
      </c>
      <c r="G26" s="90">
        <v>10030700.83</v>
      </c>
      <c r="H26" s="90">
        <v>10030700.83</v>
      </c>
      <c r="I26" s="90">
        <v>10030700.83</v>
      </c>
      <c r="J26" s="90">
        <v>10030700.83</v>
      </c>
      <c r="K26" s="90">
        <v>10030700.83</v>
      </c>
      <c r="L26" s="90">
        <v>10030700.83</v>
      </c>
      <c r="M26" s="90">
        <v>10030700.83</v>
      </c>
      <c r="N26" s="91">
        <v>10030700.91</v>
      </c>
    </row>
    <row r="27" spans="1:14">
      <c r="A27" s="89" t="s">
        <v>32</v>
      </c>
      <c r="B27" s="69">
        <f t="shared" si="1"/>
        <v>3282086.37</v>
      </c>
      <c r="C27" s="90">
        <v>273507.19</v>
      </c>
      <c r="D27" s="90">
        <v>273507.19</v>
      </c>
      <c r="E27" s="90">
        <v>273507.19</v>
      </c>
      <c r="F27" s="90">
        <v>273507.19</v>
      </c>
      <c r="G27" s="90">
        <v>273507.19</v>
      </c>
      <c r="H27" s="90">
        <v>273507.19</v>
      </c>
      <c r="I27" s="90">
        <v>273507.19</v>
      </c>
      <c r="J27" s="90">
        <v>273507.19</v>
      </c>
      <c r="K27" s="90">
        <v>273507.19</v>
      </c>
      <c r="L27" s="90">
        <v>273507.19</v>
      </c>
      <c r="M27" s="90">
        <v>273507.19</v>
      </c>
      <c r="N27" s="91">
        <v>273507.28000000003</v>
      </c>
    </row>
    <row r="28" spans="1:14">
      <c r="A28" s="89" t="s">
        <v>33</v>
      </c>
      <c r="B28" s="69">
        <f t="shared" si="1"/>
        <v>627312869.38999987</v>
      </c>
      <c r="C28" s="90">
        <v>52276072.439999998</v>
      </c>
      <c r="D28" s="90">
        <v>52276072.439999998</v>
      </c>
      <c r="E28" s="90">
        <v>52276072.439999998</v>
      </c>
      <c r="F28" s="90">
        <v>52276072.439999998</v>
      </c>
      <c r="G28" s="90">
        <v>52276072.439999998</v>
      </c>
      <c r="H28" s="90">
        <v>52276072.439999998</v>
      </c>
      <c r="I28" s="90">
        <v>52276072.439999998</v>
      </c>
      <c r="J28" s="90">
        <v>52276072.439999998</v>
      </c>
      <c r="K28" s="90">
        <v>52276072.439999998</v>
      </c>
      <c r="L28" s="90">
        <v>52276072.439999998</v>
      </c>
      <c r="M28" s="90">
        <v>52276072.439999998</v>
      </c>
      <c r="N28" s="91">
        <v>52276072.549999997</v>
      </c>
    </row>
    <row r="29" spans="1:14">
      <c r="A29" s="89" t="s">
        <v>91</v>
      </c>
      <c r="B29" s="69">
        <f t="shared" si="1"/>
        <v>5358931.18</v>
      </c>
      <c r="C29" s="90">
        <v>446577.59</v>
      </c>
      <c r="D29" s="90">
        <v>446577.59</v>
      </c>
      <c r="E29" s="90">
        <v>446577.59</v>
      </c>
      <c r="F29" s="90">
        <v>446577.59</v>
      </c>
      <c r="G29" s="90">
        <v>446577.59</v>
      </c>
      <c r="H29" s="90">
        <v>446577.59</v>
      </c>
      <c r="I29" s="90">
        <v>446577.59</v>
      </c>
      <c r="J29" s="90">
        <v>446577.59</v>
      </c>
      <c r="K29" s="90">
        <v>446577.59</v>
      </c>
      <c r="L29" s="90">
        <v>446577.59</v>
      </c>
      <c r="M29" s="90">
        <v>446577.59</v>
      </c>
      <c r="N29" s="91">
        <v>446577.69</v>
      </c>
    </row>
    <row r="30" spans="1:14">
      <c r="A30" s="89" t="s">
        <v>35</v>
      </c>
      <c r="B30" s="69">
        <f t="shared" si="1"/>
        <v>105767626.59999999</v>
      </c>
      <c r="C30" s="90">
        <v>8813968.8800000008</v>
      </c>
      <c r="D30" s="90">
        <v>8813968.8800000008</v>
      </c>
      <c r="E30" s="90">
        <v>8813968.8800000008</v>
      </c>
      <c r="F30" s="90">
        <v>8813968.8800000008</v>
      </c>
      <c r="G30" s="90">
        <v>8813968.8800000008</v>
      </c>
      <c r="H30" s="90">
        <v>8813968.8800000008</v>
      </c>
      <c r="I30" s="90">
        <v>8813968.8800000008</v>
      </c>
      <c r="J30" s="90">
        <v>8813968.8800000008</v>
      </c>
      <c r="K30" s="90">
        <v>8813968.8800000008</v>
      </c>
      <c r="L30" s="90">
        <v>8813968.8800000008</v>
      </c>
      <c r="M30" s="90">
        <v>8813968.8800000008</v>
      </c>
      <c r="N30" s="91">
        <v>8813968.9199999999</v>
      </c>
    </row>
    <row r="31" spans="1:14">
      <c r="A31" s="89" t="s">
        <v>92</v>
      </c>
      <c r="B31" s="69">
        <f t="shared" si="1"/>
        <v>1779642.3900000001</v>
      </c>
      <c r="C31" s="90">
        <v>148303.53</v>
      </c>
      <c r="D31" s="90">
        <v>148303.53</v>
      </c>
      <c r="E31" s="90">
        <v>148303.53</v>
      </c>
      <c r="F31" s="90">
        <v>148303.53</v>
      </c>
      <c r="G31" s="90">
        <v>148303.53</v>
      </c>
      <c r="H31" s="90">
        <v>148303.53</v>
      </c>
      <c r="I31" s="90">
        <v>148303.53</v>
      </c>
      <c r="J31" s="90">
        <v>148303.53</v>
      </c>
      <c r="K31" s="90">
        <v>148303.53</v>
      </c>
      <c r="L31" s="90">
        <v>148303.53</v>
      </c>
      <c r="M31" s="90">
        <v>148303.53</v>
      </c>
      <c r="N31" s="91">
        <v>148303.56</v>
      </c>
    </row>
    <row r="32" spans="1:14">
      <c r="A32" s="89" t="s">
        <v>37</v>
      </c>
      <c r="B32" s="69">
        <f t="shared" si="1"/>
        <v>4301576.4100000011</v>
      </c>
      <c r="C32" s="90">
        <v>358464.7</v>
      </c>
      <c r="D32" s="90">
        <v>358464.7</v>
      </c>
      <c r="E32" s="90">
        <v>358464.7</v>
      </c>
      <c r="F32" s="90">
        <v>358464.7</v>
      </c>
      <c r="G32" s="90">
        <v>358464.7</v>
      </c>
      <c r="H32" s="90">
        <v>358464.7</v>
      </c>
      <c r="I32" s="90">
        <v>358464.7</v>
      </c>
      <c r="J32" s="90">
        <v>358464.7</v>
      </c>
      <c r="K32" s="90">
        <v>358464.7</v>
      </c>
      <c r="L32" s="90">
        <v>358464.7</v>
      </c>
      <c r="M32" s="90">
        <v>358464.7</v>
      </c>
      <c r="N32" s="91">
        <v>358464.71</v>
      </c>
    </row>
    <row r="33" spans="1:14">
      <c r="A33" s="89" t="s">
        <v>93</v>
      </c>
      <c r="B33" s="69">
        <f t="shared" si="1"/>
        <v>2928444.06</v>
      </c>
      <c r="C33" s="90">
        <v>244037</v>
      </c>
      <c r="D33" s="90">
        <v>244037</v>
      </c>
      <c r="E33" s="90">
        <v>244037</v>
      </c>
      <c r="F33" s="90">
        <v>244037</v>
      </c>
      <c r="G33" s="90">
        <v>244037</v>
      </c>
      <c r="H33" s="90">
        <v>244037</v>
      </c>
      <c r="I33" s="90">
        <v>244037</v>
      </c>
      <c r="J33" s="90">
        <v>244037</v>
      </c>
      <c r="K33" s="90">
        <v>244037</v>
      </c>
      <c r="L33" s="90">
        <v>244037</v>
      </c>
      <c r="M33" s="90">
        <v>244037</v>
      </c>
      <c r="N33" s="91">
        <v>244037.06</v>
      </c>
    </row>
    <row r="34" spans="1:14">
      <c r="A34" s="89" t="s">
        <v>39</v>
      </c>
      <c r="B34" s="69">
        <f t="shared" si="1"/>
        <v>6361989.3600000022</v>
      </c>
      <c r="C34" s="90">
        <v>530165.78</v>
      </c>
      <c r="D34" s="90">
        <v>530165.78</v>
      </c>
      <c r="E34" s="90">
        <v>530165.78</v>
      </c>
      <c r="F34" s="90">
        <v>530165.78</v>
      </c>
      <c r="G34" s="90">
        <v>530165.78</v>
      </c>
      <c r="H34" s="90">
        <v>530165.78</v>
      </c>
      <c r="I34" s="90">
        <v>530165.78</v>
      </c>
      <c r="J34" s="90">
        <v>530165.78</v>
      </c>
      <c r="K34" s="90">
        <v>530165.78</v>
      </c>
      <c r="L34" s="90">
        <v>530165.78</v>
      </c>
      <c r="M34" s="90">
        <v>530165.78</v>
      </c>
      <c r="N34" s="91">
        <v>530165.78</v>
      </c>
    </row>
    <row r="35" spans="1:14">
      <c r="A35" s="89" t="s">
        <v>94</v>
      </c>
      <c r="B35" s="69">
        <f t="shared" si="1"/>
        <v>1761781.6699999997</v>
      </c>
      <c r="C35" s="90">
        <v>146815.13</v>
      </c>
      <c r="D35" s="90">
        <v>146815.13</v>
      </c>
      <c r="E35" s="90">
        <v>146815.13</v>
      </c>
      <c r="F35" s="90">
        <v>146815.13</v>
      </c>
      <c r="G35" s="90">
        <v>146815.13</v>
      </c>
      <c r="H35" s="90">
        <v>146815.13</v>
      </c>
      <c r="I35" s="90">
        <v>146815.13</v>
      </c>
      <c r="J35" s="90">
        <v>146815.13</v>
      </c>
      <c r="K35" s="90">
        <v>146815.13</v>
      </c>
      <c r="L35" s="90">
        <v>146815.13</v>
      </c>
      <c r="M35" s="90">
        <v>146815.13</v>
      </c>
      <c r="N35" s="91">
        <v>146815.24</v>
      </c>
    </row>
    <row r="36" spans="1:14">
      <c r="A36" s="89" t="s">
        <v>95</v>
      </c>
      <c r="B36" s="69">
        <f t="shared" si="1"/>
        <v>32537949.850000001</v>
      </c>
      <c r="C36" s="90">
        <v>2711495.82</v>
      </c>
      <c r="D36" s="90">
        <v>2711495.82</v>
      </c>
      <c r="E36" s="90">
        <v>2711495.82</v>
      </c>
      <c r="F36" s="90">
        <v>2711495.82</v>
      </c>
      <c r="G36" s="90">
        <v>2711495.82</v>
      </c>
      <c r="H36" s="90">
        <v>2711495.82</v>
      </c>
      <c r="I36" s="90">
        <v>2711495.82</v>
      </c>
      <c r="J36" s="90">
        <v>2711495.82</v>
      </c>
      <c r="K36" s="90">
        <v>2711495.82</v>
      </c>
      <c r="L36" s="90">
        <v>2711495.82</v>
      </c>
      <c r="M36" s="90">
        <v>2711495.82</v>
      </c>
      <c r="N36" s="91">
        <v>2711495.83</v>
      </c>
    </row>
    <row r="37" spans="1:14">
      <c r="A37" s="89" t="s">
        <v>96</v>
      </c>
      <c r="B37" s="69">
        <f t="shared" si="1"/>
        <v>3766469.1600000006</v>
      </c>
      <c r="C37" s="90">
        <v>313872.43</v>
      </c>
      <c r="D37" s="90">
        <v>313872.43</v>
      </c>
      <c r="E37" s="90">
        <v>313872.43</v>
      </c>
      <c r="F37" s="90">
        <v>313872.43</v>
      </c>
      <c r="G37" s="90">
        <v>313872.43</v>
      </c>
      <c r="H37" s="90">
        <v>313872.43</v>
      </c>
      <c r="I37" s="90">
        <v>313872.43</v>
      </c>
      <c r="J37" s="90">
        <v>313872.43</v>
      </c>
      <c r="K37" s="90">
        <v>313872.43</v>
      </c>
      <c r="L37" s="90">
        <v>313872.43</v>
      </c>
      <c r="M37" s="90">
        <v>313872.43</v>
      </c>
      <c r="N37" s="91">
        <v>313872.43</v>
      </c>
    </row>
    <row r="38" spans="1:14">
      <c r="A38" s="89" t="s">
        <v>97</v>
      </c>
      <c r="B38" s="69">
        <f t="shared" si="1"/>
        <v>40100894.200000003</v>
      </c>
      <c r="C38" s="90">
        <v>3341741.18</v>
      </c>
      <c r="D38" s="90">
        <v>3341741.18</v>
      </c>
      <c r="E38" s="90">
        <v>3341741.18</v>
      </c>
      <c r="F38" s="90">
        <v>3341741.18</v>
      </c>
      <c r="G38" s="90">
        <v>3341741.18</v>
      </c>
      <c r="H38" s="90">
        <v>3341741.18</v>
      </c>
      <c r="I38" s="90">
        <v>3341741.18</v>
      </c>
      <c r="J38" s="90">
        <v>3341741.18</v>
      </c>
      <c r="K38" s="90">
        <v>3341741.18</v>
      </c>
      <c r="L38" s="90">
        <v>3341741.18</v>
      </c>
      <c r="M38" s="90">
        <v>3341741.18</v>
      </c>
      <c r="N38" s="91">
        <v>3341741.22</v>
      </c>
    </row>
    <row r="39" spans="1:14">
      <c r="A39" s="89" t="s">
        <v>98</v>
      </c>
      <c r="B39" s="69">
        <f t="shared" si="1"/>
        <v>5307492.3000000007</v>
      </c>
      <c r="C39" s="90">
        <v>442291.02</v>
      </c>
      <c r="D39" s="90">
        <v>442291.02</v>
      </c>
      <c r="E39" s="90">
        <v>442291.02</v>
      </c>
      <c r="F39" s="90">
        <v>442291.02</v>
      </c>
      <c r="G39" s="90">
        <v>442291.02</v>
      </c>
      <c r="H39" s="90">
        <v>442291.02</v>
      </c>
      <c r="I39" s="90">
        <v>442291.02</v>
      </c>
      <c r="J39" s="90">
        <v>442291.02</v>
      </c>
      <c r="K39" s="90">
        <v>442291.02</v>
      </c>
      <c r="L39" s="90">
        <v>442291.02</v>
      </c>
      <c r="M39" s="90">
        <v>442291.02</v>
      </c>
      <c r="N39" s="91">
        <v>442291.08</v>
      </c>
    </row>
    <row r="40" spans="1:14">
      <c r="A40" s="89" t="s">
        <v>45</v>
      </c>
      <c r="B40" s="69">
        <f t="shared" si="1"/>
        <v>27908450.580000006</v>
      </c>
      <c r="C40" s="90">
        <v>2325704.21</v>
      </c>
      <c r="D40" s="90">
        <v>2325704.21</v>
      </c>
      <c r="E40" s="90">
        <v>2325704.21</v>
      </c>
      <c r="F40" s="90">
        <v>2325704.21</v>
      </c>
      <c r="G40" s="90">
        <v>2325704.21</v>
      </c>
      <c r="H40" s="90">
        <v>2325704.21</v>
      </c>
      <c r="I40" s="90">
        <v>2325704.21</v>
      </c>
      <c r="J40" s="90">
        <v>2325704.21</v>
      </c>
      <c r="K40" s="90">
        <v>2325704.21</v>
      </c>
      <c r="L40" s="90">
        <v>2325704.21</v>
      </c>
      <c r="M40" s="90">
        <v>2325704.21</v>
      </c>
      <c r="N40" s="91">
        <v>2325704.27</v>
      </c>
    </row>
    <row r="41" spans="1:14">
      <c r="A41" s="89" t="s">
        <v>46</v>
      </c>
      <c r="B41" s="69">
        <f t="shared" si="1"/>
        <v>78237108.910000011</v>
      </c>
      <c r="C41" s="90">
        <v>6519759.0700000003</v>
      </c>
      <c r="D41" s="90">
        <v>6519759.0700000003</v>
      </c>
      <c r="E41" s="90">
        <v>6519759.0700000003</v>
      </c>
      <c r="F41" s="90">
        <v>6519759.0700000003</v>
      </c>
      <c r="G41" s="90">
        <v>6519759.0700000003</v>
      </c>
      <c r="H41" s="90">
        <v>6519759.0700000003</v>
      </c>
      <c r="I41" s="90">
        <v>6519759.0700000003</v>
      </c>
      <c r="J41" s="90">
        <v>6519759.0700000003</v>
      </c>
      <c r="K41" s="90">
        <v>6519759.0700000003</v>
      </c>
      <c r="L41" s="90">
        <v>6519759.0700000003</v>
      </c>
      <c r="M41" s="90">
        <v>6519759.0700000003</v>
      </c>
      <c r="N41" s="91">
        <v>6519759.1399999997</v>
      </c>
    </row>
    <row r="42" spans="1:14">
      <c r="A42" s="89" t="s">
        <v>99</v>
      </c>
      <c r="B42" s="69">
        <f t="shared" si="1"/>
        <v>680136.31</v>
      </c>
      <c r="C42" s="90">
        <v>56678.02</v>
      </c>
      <c r="D42" s="90">
        <v>56678.02</v>
      </c>
      <c r="E42" s="90">
        <v>56678.02</v>
      </c>
      <c r="F42" s="90">
        <v>56678.02</v>
      </c>
      <c r="G42" s="90">
        <v>56678.02</v>
      </c>
      <c r="H42" s="90">
        <v>56678.02</v>
      </c>
      <c r="I42" s="90">
        <v>56678.02</v>
      </c>
      <c r="J42" s="90">
        <v>56678.02</v>
      </c>
      <c r="K42" s="90">
        <v>56678.02</v>
      </c>
      <c r="L42" s="90">
        <v>56678.02</v>
      </c>
      <c r="M42" s="90">
        <v>56678.02</v>
      </c>
      <c r="N42" s="91">
        <v>56678.09</v>
      </c>
    </row>
    <row r="43" spans="1:14">
      <c r="A43" s="89" t="s">
        <v>48</v>
      </c>
      <c r="B43" s="69">
        <f t="shared" si="1"/>
        <v>4931702.6999999993</v>
      </c>
      <c r="C43" s="90">
        <v>410975.22</v>
      </c>
      <c r="D43" s="90">
        <v>410975.22</v>
      </c>
      <c r="E43" s="90">
        <v>410975.22</v>
      </c>
      <c r="F43" s="90">
        <v>410975.22</v>
      </c>
      <c r="G43" s="90">
        <v>410975.22</v>
      </c>
      <c r="H43" s="90">
        <v>410975.22</v>
      </c>
      <c r="I43" s="90">
        <v>410975.22</v>
      </c>
      <c r="J43" s="90">
        <v>410975.22</v>
      </c>
      <c r="K43" s="90">
        <v>410975.22</v>
      </c>
      <c r="L43" s="90">
        <v>410975.22</v>
      </c>
      <c r="M43" s="90">
        <v>410975.22</v>
      </c>
      <c r="N43" s="91">
        <v>410975.28</v>
      </c>
    </row>
    <row r="44" spans="1:14">
      <c r="A44" s="89" t="s">
        <v>49</v>
      </c>
      <c r="B44" s="69">
        <f t="shared" si="1"/>
        <v>7840142.7600000016</v>
      </c>
      <c r="C44" s="90">
        <v>653345.23</v>
      </c>
      <c r="D44" s="90">
        <v>653345.23</v>
      </c>
      <c r="E44" s="90">
        <v>653345.23</v>
      </c>
      <c r="F44" s="90">
        <v>653345.23</v>
      </c>
      <c r="G44" s="90">
        <v>653345.23</v>
      </c>
      <c r="H44" s="90">
        <v>653345.23</v>
      </c>
      <c r="I44" s="90">
        <v>653345.23</v>
      </c>
      <c r="J44" s="90">
        <v>653345.23</v>
      </c>
      <c r="K44" s="90">
        <v>653345.23</v>
      </c>
      <c r="L44" s="90">
        <v>653345.23</v>
      </c>
      <c r="M44" s="90">
        <v>653345.23</v>
      </c>
      <c r="N44" s="91">
        <v>653345.23</v>
      </c>
    </row>
    <row r="45" spans="1:14">
      <c r="A45" s="89" t="s">
        <v>50</v>
      </c>
      <c r="B45" s="69">
        <f t="shared" si="1"/>
        <v>30620422.680000003</v>
      </c>
      <c r="C45" s="90">
        <v>2551701.89</v>
      </c>
      <c r="D45" s="90">
        <v>2551701.89</v>
      </c>
      <c r="E45" s="90">
        <v>2551701.89</v>
      </c>
      <c r="F45" s="90">
        <v>2551701.89</v>
      </c>
      <c r="G45" s="90">
        <v>2551701.89</v>
      </c>
      <c r="H45" s="90">
        <v>2551701.89</v>
      </c>
      <c r="I45" s="90">
        <v>2551701.89</v>
      </c>
      <c r="J45" s="90">
        <v>2551701.89</v>
      </c>
      <c r="K45" s="90">
        <v>2551701.89</v>
      </c>
      <c r="L45" s="90">
        <v>2551701.89</v>
      </c>
      <c r="M45" s="90">
        <v>2551701.89</v>
      </c>
      <c r="N45" s="91">
        <v>2551701.89</v>
      </c>
    </row>
    <row r="46" spans="1:14">
      <c r="A46" s="89" t="s">
        <v>51</v>
      </c>
      <c r="B46" s="69">
        <f t="shared" si="1"/>
        <v>993899198.04999995</v>
      </c>
      <c r="C46" s="90">
        <v>82824933.170000002</v>
      </c>
      <c r="D46" s="90">
        <v>82824933.170000002</v>
      </c>
      <c r="E46" s="90">
        <v>82824933.170000002</v>
      </c>
      <c r="F46" s="90">
        <v>82824933.170000002</v>
      </c>
      <c r="G46" s="90">
        <v>82824933.170000002</v>
      </c>
      <c r="H46" s="90">
        <v>82824933.170000002</v>
      </c>
      <c r="I46" s="90">
        <v>82824933.170000002</v>
      </c>
      <c r="J46" s="90">
        <v>82824933.170000002</v>
      </c>
      <c r="K46" s="90">
        <v>82824933.170000002</v>
      </c>
      <c r="L46" s="90">
        <v>82824933.170000002</v>
      </c>
      <c r="M46" s="90">
        <v>82824933.170000002</v>
      </c>
      <c r="N46" s="91">
        <v>82824933.180000007</v>
      </c>
    </row>
    <row r="47" spans="1:14">
      <c r="A47" s="89" t="s">
        <v>52</v>
      </c>
      <c r="B47" s="69">
        <f t="shared" si="1"/>
        <v>3177779.7499999991</v>
      </c>
      <c r="C47" s="90">
        <v>264814.96999999997</v>
      </c>
      <c r="D47" s="90">
        <v>264814.96999999997</v>
      </c>
      <c r="E47" s="90">
        <v>264814.96999999997</v>
      </c>
      <c r="F47" s="90">
        <v>264814.96999999997</v>
      </c>
      <c r="G47" s="90">
        <v>264814.96999999997</v>
      </c>
      <c r="H47" s="90">
        <v>264814.96999999997</v>
      </c>
      <c r="I47" s="90">
        <v>264814.96999999997</v>
      </c>
      <c r="J47" s="90">
        <v>264814.96999999997</v>
      </c>
      <c r="K47" s="90">
        <v>264814.96999999997</v>
      </c>
      <c r="L47" s="90">
        <v>264814.96999999997</v>
      </c>
      <c r="M47" s="90">
        <v>264814.96999999997</v>
      </c>
      <c r="N47" s="91">
        <v>264815.08</v>
      </c>
    </row>
    <row r="48" spans="1:14">
      <c r="A48" s="89" t="s">
        <v>100</v>
      </c>
      <c r="B48" s="69">
        <f t="shared" si="1"/>
        <v>2862716.61</v>
      </c>
      <c r="C48" s="90">
        <v>238559.71</v>
      </c>
      <c r="D48" s="90">
        <v>238559.71</v>
      </c>
      <c r="E48" s="90">
        <v>238559.71</v>
      </c>
      <c r="F48" s="90">
        <v>238559.71</v>
      </c>
      <c r="G48" s="90">
        <v>238559.71</v>
      </c>
      <c r="H48" s="90">
        <v>238559.71</v>
      </c>
      <c r="I48" s="90">
        <v>238559.71</v>
      </c>
      <c r="J48" s="90">
        <v>238559.71</v>
      </c>
      <c r="K48" s="90">
        <v>238559.71</v>
      </c>
      <c r="L48" s="90">
        <v>238559.71</v>
      </c>
      <c r="M48" s="90">
        <v>238559.71</v>
      </c>
      <c r="N48" s="91">
        <v>238559.8</v>
      </c>
    </row>
    <row r="49" spans="1:14">
      <c r="A49" s="89" t="s">
        <v>54</v>
      </c>
      <c r="B49" s="69">
        <f t="shared" si="1"/>
        <v>20884900.050000004</v>
      </c>
      <c r="C49" s="90">
        <v>1740408.33</v>
      </c>
      <c r="D49" s="90">
        <v>1740408.33</v>
      </c>
      <c r="E49" s="90">
        <v>1740408.33</v>
      </c>
      <c r="F49" s="90">
        <v>1740408.33</v>
      </c>
      <c r="G49" s="90">
        <v>1740408.33</v>
      </c>
      <c r="H49" s="90">
        <v>1740408.33</v>
      </c>
      <c r="I49" s="90">
        <v>1740408.33</v>
      </c>
      <c r="J49" s="90">
        <v>1740408.33</v>
      </c>
      <c r="K49" s="90">
        <v>1740408.33</v>
      </c>
      <c r="L49" s="90">
        <v>1740408.33</v>
      </c>
      <c r="M49" s="90">
        <v>1740408.33</v>
      </c>
      <c r="N49" s="91">
        <v>1740408.42</v>
      </c>
    </row>
    <row r="50" spans="1:14">
      <c r="A50" s="89" t="s">
        <v>101</v>
      </c>
      <c r="B50" s="69">
        <f t="shared" si="1"/>
        <v>1138085.2399999998</v>
      </c>
      <c r="C50" s="90">
        <v>94840.43</v>
      </c>
      <c r="D50" s="90">
        <v>94840.43</v>
      </c>
      <c r="E50" s="90">
        <v>94840.43</v>
      </c>
      <c r="F50" s="90">
        <v>94840.43</v>
      </c>
      <c r="G50" s="90">
        <v>94840.43</v>
      </c>
      <c r="H50" s="90">
        <v>94840.43</v>
      </c>
      <c r="I50" s="90">
        <v>94840.43</v>
      </c>
      <c r="J50" s="90">
        <v>94840.43</v>
      </c>
      <c r="K50" s="90">
        <v>94840.43</v>
      </c>
      <c r="L50" s="90">
        <v>94840.43</v>
      </c>
      <c r="M50" s="90">
        <v>94840.43</v>
      </c>
      <c r="N50" s="91">
        <v>94840.51</v>
      </c>
    </row>
    <row r="51" spans="1:14">
      <c r="A51" s="89" t="s">
        <v>102</v>
      </c>
      <c r="B51" s="69">
        <f t="shared" si="1"/>
        <v>1002343.75</v>
      </c>
      <c r="C51" s="90">
        <v>83528.639999999999</v>
      </c>
      <c r="D51" s="90">
        <v>83528.639999999999</v>
      </c>
      <c r="E51" s="90">
        <v>83528.639999999999</v>
      </c>
      <c r="F51" s="90">
        <v>83528.639999999999</v>
      </c>
      <c r="G51" s="90">
        <v>83528.639999999999</v>
      </c>
      <c r="H51" s="90">
        <v>83528.639999999999</v>
      </c>
      <c r="I51" s="90">
        <v>83528.639999999999</v>
      </c>
      <c r="J51" s="90">
        <v>83528.639999999999</v>
      </c>
      <c r="K51" s="90">
        <v>83528.639999999999</v>
      </c>
      <c r="L51" s="90">
        <v>83528.639999999999</v>
      </c>
      <c r="M51" s="90">
        <v>83528.639999999999</v>
      </c>
      <c r="N51" s="91">
        <v>83528.710000000006</v>
      </c>
    </row>
    <row r="52" spans="1:14">
      <c r="A52" s="89" t="s">
        <v>103</v>
      </c>
      <c r="B52" s="69">
        <f t="shared" si="1"/>
        <v>2115423.9700000002</v>
      </c>
      <c r="C52" s="90">
        <v>176285.33</v>
      </c>
      <c r="D52" s="90">
        <v>176285.33</v>
      </c>
      <c r="E52" s="90">
        <v>176285.33</v>
      </c>
      <c r="F52" s="90">
        <v>176285.33</v>
      </c>
      <c r="G52" s="90">
        <v>176285.33</v>
      </c>
      <c r="H52" s="90">
        <v>176285.33</v>
      </c>
      <c r="I52" s="90">
        <v>176285.33</v>
      </c>
      <c r="J52" s="90">
        <v>176285.33</v>
      </c>
      <c r="K52" s="90">
        <v>176285.33</v>
      </c>
      <c r="L52" s="90">
        <v>176285.33</v>
      </c>
      <c r="M52" s="90">
        <v>176285.33</v>
      </c>
      <c r="N52" s="91">
        <v>176285.34</v>
      </c>
    </row>
    <row r="53" spans="1:14">
      <c r="A53" s="89" t="s">
        <v>104</v>
      </c>
      <c r="B53" s="69">
        <f t="shared" si="1"/>
        <v>3122768.72</v>
      </c>
      <c r="C53" s="90">
        <v>260230.72</v>
      </c>
      <c r="D53" s="90">
        <v>260230.72</v>
      </c>
      <c r="E53" s="90">
        <v>260230.72</v>
      </c>
      <c r="F53" s="90">
        <v>260230.72</v>
      </c>
      <c r="G53" s="90">
        <v>260230.72</v>
      </c>
      <c r="H53" s="90">
        <v>260230.72</v>
      </c>
      <c r="I53" s="90">
        <v>260230.72</v>
      </c>
      <c r="J53" s="90">
        <v>260230.72</v>
      </c>
      <c r="K53" s="90">
        <v>260230.72</v>
      </c>
      <c r="L53" s="90">
        <v>260230.72</v>
      </c>
      <c r="M53" s="90">
        <v>260230.72</v>
      </c>
      <c r="N53" s="91">
        <v>260230.8</v>
      </c>
    </row>
    <row r="54" spans="1:14">
      <c r="A54" s="89" t="s">
        <v>59</v>
      </c>
      <c r="B54" s="69">
        <f t="shared" si="1"/>
        <v>31972122.159999993</v>
      </c>
      <c r="C54" s="90">
        <v>2664343.5099999998</v>
      </c>
      <c r="D54" s="90">
        <v>2664343.5099999998</v>
      </c>
      <c r="E54" s="90">
        <v>2664343.5099999998</v>
      </c>
      <c r="F54" s="90">
        <v>2664343.5099999998</v>
      </c>
      <c r="G54" s="90">
        <v>2664343.5099999998</v>
      </c>
      <c r="H54" s="90">
        <v>2664343.5099999998</v>
      </c>
      <c r="I54" s="90">
        <v>2664343.5099999998</v>
      </c>
      <c r="J54" s="90">
        <v>2664343.5099999998</v>
      </c>
      <c r="K54" s="90">
        <v>2664343.5099999998</v>
      </c>
      <c r="L54" s="90">
        <v>2664343.5099999998</v>
      </c>
      <c r="M54" s="90">
        <v>2664343.5099999998</v>
      </c>
      <c r="N54" s="91">
        <v>2664343.5499999998</v>
      </c>
    </row>
    <row r="55" spans="1:14">
      <c r="A55" s="89" t="s">
        <v>105</v>
      </c>
      <c r="B55" s="69">
        <f t="shared" si="1"/>
        <v>5570402.1400000006</v>
      </c>
      <c r="C55" s="90">
        <v>464200.17</v>
      </c>
      <c r="D55" s="90">
        <v>464200.17</v>
      </c>
      <c r="E55" s="90">
        <v>464200.17</v>
      </c>
      <c r="F55" s="90">
        <v>464200.17</v>
      </c>
      <c r="G55" s="90">
        <v>464200.17</v>
      </c>
      <c r="H55" s="90">
        <v>464200.17</v>
      </c>
      <c r="I55" s="90">
        <v>464200.17</v>
      </c>
      <c r="J55" s="90">
        <v>464200.17</v>
      </c>
      <c r="K55" s="90">
        <v>464200.17</v>
      </c>
      <c r="L55" s="90">
        <v>464200.17</v>
      </c>
      <c r="M55" s="90">
        <v>464200.17</v>
      </c>
      <c r="N55" s="91">
        <v>464200.27</v>
      </c>
    </row>
    <row r="56" spans="1:14">
      <c r="A56" s="89" t="s">
        <v>61</v>
      </c>
      <c r="B56" s="69">
        <f t="shared" si="1"/>
        <v>3672878.9800000004</v>
      </c>
      <c r="C56" s="90">
        <v>306073.24</v>
      </c>
      <c r="D56" s="90">
        <v>306073.24</v>
      </c>
      <c r="E56" s="90">
        <v>306073.24</v>
      </c>
      <c r="F56" s="90">
        <v>306073.24</v>
      </c>
      <c r="G56" s="90">
        <v>306073.24</v>
      </c>
      <c r="H56" s="90">
        <v>306073.24</v>
      </c>
      <c r="I56" s="90">
        <v>306073.24</v>
      </c>
      <c r="J56" s="90">
        <v>306073.24</v>
      </c>
      <c r="K56" s="90">
        <v>306073.24</v>
      </c>
      <c r="L56" s="90">
        <v>306073.24</v>
      </c>
      <c r="M56" s="90">
        <v>306073.24</v>
      </c>
      <c r="N56" s="91">
        <v>306073.34000000003</v>
      </c>
    </row>
    <row r="57" spans="1:14">
      <c r="A57" s="89" t="s">
        <v>62</v>
      </c>
      <c r="B57" s="69">
        <f t="shared" si="1"/>
        <v>16614044.09</v>
      </c>
      <c r="C57" s="90">
        <v>1384503.67</v>
      </c>
      <c r="D57" s="90">
        <v>1384503.67</v>
      </c>
      <c r="E57" s="90">
        <v>1384503.67</v>
      </c>
      <c r="F57" s="90">
        <v>1384503.67</v>
      </c>
      <c r="G57" s="90">
        <v>1384503.67</v>
      </c>
      <c r="H57" s="90">
        <v>1384503.67</v>
      </c>
      <c r="I57" s="90">
        <v>1384503.67</v>
      </c>
      <c r="J57" s="90">
        <v>1384503.67</v>
      </c>
      <c r="K57" s="90">
        <v>1384503.67</v>
      </c>
      <c r="L57" s="90">
        <v>1384503.67</v>
      </c>
      <c r="M57" s="90">
        <v>1384503.67</v>
      </c>
      <c r="N57" s="91">
        <v>1384503.72</v>
      </c>
    </row>
    <row r="58" spans="1:14">
      <c r="A58" s="89" t="s">
        <v>106</v>
      </c>
      <c r="B58" s="69">
        <f t="shared" si="1"/>
        <v>1838939.99</v>
      </c>
      <c r="C58" s="90">
        <v>153244.99</v>
      </c>
      <c r="D58" s="90">
        <v>153244.99</v>
      </c>
      <c r="E58" s="90">
        <v>153244.99</v>
      </c>
      <c r="F58" s="90">
        <v>153244.99</v>
      </c>
      <c r="G58" s="90">
        <v>153244.99</v>
      </c>
      <c r="H58" s="90">
        <v>153244.99</v>
      </c>
      <c r="I58" s="90">
        <v>153244.99</v>
      </c>
      <c r="J58" s="90">
        <v>153244.99</v>
      </c>
      <c r="K58" s="90">
        <v>153244.99</v>
      </c>
      <c r="L58" s="90">
        <v>153244.99</v>
      </c>
      <c r="M58" s="90">
        <v>153244.99</v>
      </c>
      <c r="N58" s="91">
        <v>153245.1</v>
      </c>
    </row>
    <row r="59" spans="1:14">
      <c r="A59" s="89" t="s">
        <v>64</v>
      </c>
      <c r="B59" s="69">
        <f t="shared" si="1"/>
        <v>45303365.450000003</v>
      </c>
      <c r="C59" s="90">
        <v>3775280.45</v>
      </c>
      <c r="D59" s="90">
        <v>3775280.45</v>
      </c>
      <c r="E59" s="90">
        <v>3775280.45</v>
      </c>
      <c r="F59" s="90">
        <v>3775280.45</v>
      </c>
      <c r="G59" s="90">
        <v>3775280.45</v>
      </c>
      <c r="H59" s="90">
        <v>3775280.45</v>
      </c>
      <c r="I59" s="90">
        <v>3775280.45</v>
      </c>
      <c r="J59" s="90">
        <v>3775280.45</v>
      </c>
      <c r="K59" s="90">
        <v>3775280.45</v>
      </c>
      <c r="L59" s="90">
        <v>3775280.45</v>
      </c>
      <c r="M59" s="90">
        <v>3775280.45</v>
      </c>
      <c r="N59" s="91">
        <v>3775280.5</v>
      </c>
    </row>
    <row r="60" spans="1:14">
      <c r="A60" s="89" t="s">
        <v>65</v>
      </c>
      <c r="B60" s="69">
        <f t="shared" si="1"/>
        <v>5407512.3500000015</v>
      </c>
      <c r="C60" s="90">
        <v>450626.03</v>
      </c>
      <c r="D60" s="90">
        <v>450626.03</v>
      </c>
      <c r="E60" s="90">
        <v>450626.03</v>
      </c>
      <c r="F60" s="90">
        <v>450626.03</v>
      </c>
      <c r="G60" s="90">
        <v>450626.03</v>
      </c>
      <c r="H60" s="90">
        <v>450626.03</v>
      </c>
      <c r="I60" s="90">
        <v>450626.03</v>
      </c>
      <c r="J60" s="90">
        <v>450626.03</v>
      </c>
      <c r="K60" s="90">
        <v>450626.03</v>
      </c>
      <c r="L60" s="90">
        <v>450626.03</v>
      </c>
      <c r="M60" s="90">
        <v>450626.03</v>
      </c>
      <c r="N60" s="91">
        <v>450626.02</v>
      </c>
    </row>
    <row r="61" spans="1:14">
      <c r="A61" s="89" t="s">
        <v>66</v>
      </c>
      <c r="B61" s="69">
        <f t="shared" si="1"/>
        <v>20032586.379999995</v>
      </c>
      <c r="C61" s="90">
        <v>1669382.2</v>
      </c>
      <c r="D61" s="90">
        <v>1669382.2</v>
      </c>
      <c r="E61" s="90">
        <v>1669382.2</v>
      </c>
      <c r="F61" s="90">
        <v>1669382.2</v>
      </c>
      <c r="G61" s="90">
        <v>1669382.2</v>
      </c>
      <c r="H61" s="90">
        <v>1669382.2</v>
      </c>
      <c r="I61" s="90">
        <v>1669382.2</v>
      </c>
      <c r="J61" s="90">
        <v>1669382.2</v>
      </c>
      <c r="K61" s="90">
        <v>1669382.2</v>
      </c>
      <c r="L61" s="90">
        <v>1669382.2</v>
      </c>
      <c r="M61" s="90">
        <v>1669382.2</v>
      </c>
      <c r="N61" s="91">
        <v>1669382.18</v>
      </c>
    </row>
    <row r="62" spans="1:14">
      <c r="A62" s="89" t="s">
        <v>67</v>
      </c>
      <c r="B62" s="69">
        <f t="shared" si="1"/>
        <v>3919356.95</v>
      </c>
      <c r="C62" s="90">
        <v>326613.08</v>
      </c>
      <c r="D62" s="90">
        <v>326613.08</v>
      </c>
      <c r="E62" s="90">
        <v>326613.08</v>
      </c>
      <c r="F62" s="90">
        <v>326613.08</v>
      </c>
      <c r="G62" s="90">
        <v>326613.08</v>
      </c>
      <c r="H62" s="90">
        <v>326613.08</v>
      </c>
      <c r="I62" s="90">
        <v>326613.08</v>
      </c>
      <c r="J62" s="90">
        <v>326613.08</v>
      </c>
      <c r="K62" s="90">
        <v>326613.08</v>
      </c>
      <c r="L62" s="90">
        <v>326613.08</v>
      </c>
      <c r="M62" s="90">
        <v>326613.08</v>
      </c>
      <c r="N62" s="91">
        <v>326613.07</v>
      </c>
    </row>
    <row r="63" spans="1:14">
      <c r="A63" s="89" t="s">
        <v>68</v>
      </c>
      <c r="B63" s="69">
        <f t="shared" si="1"/>
        <v>5693283.9100000001</v>
      </c>
      <c r="C63" s="90">
        <v>474440.33</v>
      </c>
      <c r="D63" s="90">
        <v>474440.33</v>
      </c>
      <c r="E63" s="90">
        <v>474440.33</v>
      </c>
      <c r="F63" s="90">
        <v>474440.33</v>
      </c>
      <c r="G63" s="90">
        <v>474440.33</v>
      </c>
      <c r="H63" s="90">
        <v>474440.33</v>
      </c>
      <c r="I63" s="90">
        <v>474440.33</v>
      </c>
      <c r="J63" s="90">
        <v>474440.33</v>
      </c>
      <c r="K63" s="90">
        <v>474440.33</v>
      </c>
      <c r="L63" s="90">
        <v>474440.33</v>
      </c>
      <c r="M63" s="90">
        <v>474440.33</v>
      </c>
      <c r="N63" s="91">
        <v>474440.28</v>
      </c>
    </row>
    <row r="64" spans="1:14">
      <c r="A64" s="89" t="s">
        <v>69</v>
      </c>
      <c r="B64" s="69">
        <f t="shared" si="1"/>
        <v>12070990.710000001</v>
      </c>
      <c r="C64" s="90">
        <v>1005915.89</v>
      </c>
      <c r="D64" s="90">
        <v>1005915.89</v>
      </c>
      <c r="E64" s="90">
        <v>1005915.89</v>
      </c>
      <c r="F64" s="90">
        <v>1005915.89</v>
      </c>
      <c r="G64" s="90">
        <v>1005915.89</v>
      </c>
      <c r="H64" s="90">
        <v>1005915.89</v>
      </c>
      <c r="I64" s="90">
        <v>1005915.89</v>
      </c>
      <c r="J64" s="90">
        <v>1005915.89</v>
      </c>
      <c r="K64" s="90">
        <v>1005915.89</v>
      </c>
      <c r="L64" s="90">
        <v>1005915.89</v>
      </c>
      <c r="M64" s="90">
        <v>1005915.89</v>
      </c>
      <c r="N64" s="91">
        <v>1005915.92</v>
      </c>
    </row>
    <row r="65" spans="1:14">
      <c r="A65" s="89" t="s">
        <v>107</v>
      </c>
      <c r="B65" s="69">
        <f t="shared" si="1"/>
        <v>1441717.5199999998</v>
      </c>
      <c r="C65" s="90">
        <v>120143.13</v>
      </c>
      <c r="D65" s="90">
        <v>120143.13</v>
      </c>
      <c r="E65" s="90">
        <v>120143.13</v>
      </c>
      <c r="F65" s="90">
        <v>120143.13</v>
      </c>
      <c r="G65" s="90">
        <v>120143.13</v>
      </c>
      <c r="H65" s="90">
        <v>120143.13</v>
      </c>
      <c r="I65" s="90">
        <v>120143.13</v>
      </c>
      <c r="J65" s="90">
        <v>120143.13</v>
      </c>
      <c r="K65" s="90">
        <v>120143.13</v>
      </c>
      <c r="L65" s="90">
        <v>120143.13</v>
      </c>
      <c r="M65" s="90">
        <v>120143.13</v>
      </c>
      <c r="N65" s="91">
        <v>120143.09</v>
      </c>
    </row>
    <row r="66" spans="1:14">
      <c r="A66" s="89" t="s">
        <v>108</v>
      </c>
      <c r="B66" s="69">
        <f t="shared" si="1"/>
        <v>1526020.13</v>
      </c>
      <c r="C66" s="90">
        <v>127168.34</v>
      </c>
      <c r="D66" s="90">
        <v>127168.34</v>
      </c>
      <c r="E66" s="90">
        <v>127168.34</v>
      </c>
      <c r="F66" s="90">
        <v>127168.34</v>
      </c>
      <c r="G66" s="90">
        <v>127168.34</v>
      </c>
      <c r="H66" s="90">
        <v>127168.34</v>
      </c>
      <c r="I66" s="90">
        <v>127168.34</v>
      </c>
      <c r="J66" s="90">
        <v>127168.34</v>
      </c>
      <c r="K66" s="90">
        <v>127168.34</v>
      </c>
      <c r="L66" s="90">
        <v>127168.34</v>
      </c>
      <c r="M66" s="90">
        <v>127168.34</v>
      </c>
      <c r="N66" s="91">
        <v>127168.39</v>
      </c>
    </row>
    <row r="67" spans="1:14">
      <c r="A67" s="89" t="s">
        <v>109</v>
      </c>
      <c r="B67" s="69">
        <f t="shared" si="1"/>
        <v>1765353.8100000005</v>
      </c>
      <c r="C67" s="90">
        <v>147112.82</v>
      </c>
      <c r="D67" s="90">
        <v>147112.82</v>
      </c>
      <c r="E67" s="90">
        <v>147112.82</v>
      </c>
      <c r="F67" s="90">
        <v>147112.82</v>
      </c>
      <c r="G67" s="90">
        <v>147112.82</v>
      </c>
      <c r="H67" s="90">
        <v>147112.82</v>
      </c>
      <c r="I67" s="90">
        <v>147112.82</v>
      </c>
      <c r="J67" s="90">
        <v>147112.82</v>
      </c>
      <c r="K67" s="90">
        <v>147112.82</v>
      </c>
      <c r="L67" s="90">
        <v>147112.82</v>
      </c>
      <c r="M67" s="90">
        <v>147112.82</v>
      </c>
      <c r="N67" s="91">
        <v>147112.79</v>
      </c>
    </row>
    <row r="68" spans="1:14">
      <c r="A68" s="89" t="s">
        <v>73</v>
      </c>
      <c r="B68" s="69">
        <f t="shared" si="1"/>
        <v>3633585.3900000011</v>
      </c>
      <c r="C68" s="90">
        <v>302798.78000000003</v>
      </c>
      <c r="D68" s="90">
        <v>302798.78000000003</v>
      </c>
      <c r="E68" s="90">
        <v>302798.78000000003</v>
      </c>
      <c r="F68" s="90">
        <v>302798.78000000003</v>
      </c>
      <c r="G68" s="90">
        <v>302798.78000000003</v>
      </c>
      <c r="H68" s="90">
        <v>302798.78000000003</v>
      </c>
      <c r="I68" s="90">
        <v>302798.78000000003</v>
      </c>
      <c r="J68" s="90">
        <v>302798.78000000003</v>
      </c>
      <c r="K68" s="90">
        <v>302798.78000000003</v>
      </c>
      <c r="L68" s="90">
        <v>302798.78000000003</v>
      </c>
      <c r="M68" s="90">
        <v>302798.78000000003</v>
      </c>
      <c r="N68" s="91">
        <v>302798.81</v>
      </c>
    </row>
    <row r="69" spans="1:14">
      <c r="A69" s="89" t="s">
        <v>74</v>
      </c>
      <c r="B69" s="69">
        <f t="shared" si="1"/>
        <v>7659392.2399999984</v>
      </c>
      <c r="C69" s="90">
        <v>638282.68999999994</v>
      </c>
      <c r="D69" s="90">
        <v>638282.68999999994</v>
      </c>
      <c r="E69" s="90">
        <v>638282.68999999994</v>
      </c>
      <c r="F69" s="90">
        <v>638282.68999999994</v>
      </c>
      <c r="G69" s="90">
        <v>638282.68999999994</v>
      </c>
      <c r="H69" s="90">
        <v>638282.68999999994</v>
      </c>
      <c r="I69" s="90">
        <v>638282.68999999994</v>
      </c>
      <c r="J69" s="90">
        <v>638282.68999999994</v>
      </c>
      <c r="K69" s="90">
        <v>638282.68999999994</v>
      </c>
      <c r="L69" s="90">
        <v>638282.68999999994</v>
      </c>
      <c r="M69" s="90">
        <v>638282.68999999994</v>
      </c>
      <c r="N69" s="91">
        <v>638282.65</v>
      </c>
    </row>
    <row r="70" spans="1:14">
      <c r="A70" s="89" t="s">
        <v>110</v>
      </c>
      <c r="B70" s="69">
        <f t="shared" si="1"/>
        <v>2256880.8999999994</v>
      </c>
      <c r="C70" s="90">
        <v>188073.41</v>
      </c>
      <c r="D70" s="90">
        <v>188073.41</v>
      </c>
      <c r="E70" s="90">
        <v>188073.41</v>
      </c>
      <c r="F70" s="90">
        <v>188073.41</v>
      </c>
      <c r="G70" s="90">
        <v>188073.41</v>
      </c>
      <c r="H70" s="90">
        <v>188073.41</v>
      </c>
      <c r="I70" s="90">
        <v>188073.41</v>
      </c>
      <c r="J70" s="90">
        <v>188073.41</v>
      </c>
      <c r="K70" s="90">
        <v>188073.41</v>
      </c>
      <c r="L70" s="90">
        <v>188073.41</v>
      </c>
      <c r="M70" s="90">
        <v>188073.41</v>
      </c>
      <c r="N70" s="91">
        <v>188073.39</v>
      </c>
    </row>
    <row r="71" spans="1:14">
      <c r="A71" s="89" t="s">
        <v>76</v>
      </c>
      <c r="B71" s="69">
        <f t="shared" si="1"/>
        <v>22287323.989999998</v>
      </c>
      <c r="C71" s="90">
        <v>1857277</v>
      </c>
      <c r="D71" s="90">
        <v>1857277</v>
      </c>
      <c r="E71" s="90">
        <v>1857277</v>
      </c>
      <c r="F71" s="90">
        <v>1857277</v>
      </c>
      <c r="G71" s="90">
        <v>1857277</v>
      </c>
      <c r="H71" s="90">
        <v>1857277</v>
      </c>
      <c r="I71" s="90">
        <v>1857277</v>
      </c>
      <c r="J71" s="90">
        <v>1857277</v>
      </c>
      <c r="K71" s="90">
        <v>1857277</v>
      </c>
      <c r="L71" s="90">
        <v>1857277</v>
      </c>
      <c r="M71" s="90">
        <v>1857277</v>
      </c>
      <c r="N71" s="91">
        <v>1857276.99</v>
      </c>
    </row>
    <row r="72" spans="1:14">
      <c r="A72" s="89" t="s">
        <v>111</v>
      </c>
      <c r="B72" s="69">
        <f t="shared" si="1"/>
        <v>4590205.6899999995</v>
      </c>
      <c r="C72" s="90">
        <v>382517.15</v>
      </c>
      <c r="D72" s="90">
        <v>382517.15</v>
      </c>
      <c r="E72" s="90">
        <v>382517.15</v>
      </c>
      <c r="F72" s="90">
        <v>382517.15</v>
      </c>
      <c r="G72" s="90">
        <v>382517.15</v>
      </c>
      <c r="H72" s="90">
        <v>382517.15</v>
      </c>
      <c r="I72" s="90">
        <v>382517.15</v>
      </c>
      <c r="J72" s="90">
        <v>382517.15</v>
      </c>
      <c r="K72" s="90">
        <v>382517.15</v>
      </c>
      <c r="L72" s="90">
        <v>382517.15</v>
      </c>
      <c r="M72" s="90">
        <v>382517.15</v>
      </c>
      <c r="N72" s="91">
        <v>382517.04</v>
      </c>
    </row>
    <row r="73" spans="1:14">
      <c r="A73" s="89" t="s">
        <v>112</v>
      </c>
      <c r="B73" s="69">
        <f t="shared" si="1"/>
        <v>1212385.8400000003</v>
      </c>
      <c r="C73" s="90">
        <v>101032.16</v>
      </c>
      <c r="D73" s="90">
        <v>101032.16</v>
      </c>
      <c r="E73" s="90">
        <v>101032.16</v>
      </c>
      <c r="F73" s="90">
        <v>101032.16</v>
      </c>
      <c r="G73" s="90">
        <v>101032.16</v>
      </c>
      <c r="H73" s="90">
        <v>101032.16</v>
      </c>
      <c r="I73" s="90">
        <v>101032.16</v>
      </c>
      <c r="J73" s="90">
        <v>101032.16</v>
      </c>
      <c r="K73" s="90">
        <v>101032.16</v>
      </c>
      <c r="L73" s="90">
        <v>101032.16</v>
      </c>
      <c r="M73" s="90">
        <v>101032.16</v>
      </c>
      <c r="N73" s="91">
        <v>101032.08</v>
      </c>
    </row>
    <row r="74" spans="1:14">
      <c r="A74" s="89" t="s">
        <v>113</v>
      </c>
      <c r="B74" s="69">
        <f t="shared" si="1"/>
        <v>14965142.189999996</v>
      </c>
      <c r="C74" s="90">
        <v>1247095.19</v>
      </c>
      <c r="D74" s="90">
        <v>1247095.19</v>
      </c>
      <c r="E74" s="90">
        <v>1247095.19</v>
      </c>
      <c r="F74" s="90">
        <v>1247095.19</v>
      </c>
      <c r="G74" s="90">
        <v>1247095.19</v>
      </c>
      <c r="H74" s="90">
        <v>1247095.19</v>
      </c>
      <c r="I74" s="90">
        <v>1247095.19</v>
      </c>
      <c r="J74" s="90">
        <v>1247095.19</v>
      </c>
      <c r="K74" s="90">
        <v>1247095.19</v>
      </c>
      <c r="L74" s="90">
        <v>1247095.19</v>
      </c>
      <c r="M74" s="90">
        <v>1247095.19</v>
      </c>
      <c r="N74" s="91">
        <v>1247095.1000000001</v>
      </c>
    </row>
    <row r="75" spans="1:14">
      <c r="A75" s="89" t="s">
        <v>114</v>
      </c>
      <c r="B75" s="69">
        <f t="shared" ref="B75:B76" si="2">SUM(C75:N75)</f>
        <v>4353729.7299999995</v>
      </c>
      <c r="C75" s="90">
        <v>362810.82</v>
      </c>
      <c r="D75" s="90">
        <v>362810.82</v>
      </c>
      <c r="E75" s="90">
        <v>362810.82</v>
      </c>
      <c r="F75" s="90">
        <v>362810.82</v>
      </c>
      <c r="G75" s="90">
        <v>362810.82</v>
      </c>
      <c r="H75" s="90">
        <v>362810.82</v>
      </c>
      <c r="I75" s="90">
        <v>362810.82</v>
      </c>
      <c r="J75" s="90">
        <v>362810.82</v>
      </c>
      <c r="K75" s="90">
        <v>362810.82</v>
      </c>
      <c r="L75" s="90">
        <v>362810.82</v>
      </c>
      <c r="M75" s="90">
        <v>362810.82</v>
      </c>
      <c r="N75" s="91">
        <v>362810.71</v>
      </c>
    </row>
    <row r="76" spans="1:14">
      <c r="A76" s="89" t="s">
        <v>81</v>
      </c>
      <c r="B76" s="69">
        <f t="shared" si="2"/>
        <v>3714315.8500000006</v>
      </c>
      <c r="C76" s="90">
        <v>309526.33</v>
      </c>
      <c r="D76" s="90">
        <v>309526.33</v>
      </c>
      <c r="E76" s="90">
        <v>309526.33</v>
      </c>
      <c r="F76" s="90">
        <v>309526.33</v>
      </c>
      <c r="G76" s="90">
        <v>309526.33</v>
      </c>
      <c r="H76" s="90">
        <v>309526.33</v>
      </c>
      <c r="I76" s="90">
        <v>309526.33</v>
      </c>
      <c r="J76" s="90">
        <v>309526.33</v>
      </c>
      <c r="K76" s="90">
        <v>309526.33</v>
      </c>
      <c r="L76" s="90">
        <v>309526.33</v>
      </c>
      <c r="M76" s="90">
        <v>309526.33</v>
      </c>
      <c r="N76" s="91">
        <v>309526.21999999997</v>
      </c>
    </row>
    <row r="77" spans="1:14" ht="16.5" thickBot="1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6"/>
    </row>
    <row r="78" spans="1:14" ht="16.5" thickTop="1">
      <c r="A78" s="92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93"/>
    </row>
    <row r="79" spans="1:14">
      <c r="A79" s="92" t="s">
        <v>115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>
      <c r="A80" s="92" t="s">
        <v>116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90" spans="13:13">
      <c r="M90" s="95"/>
    </row>
  </sheetData>
  <mergeCells count="3">
    <mergeCell ref="A1:N1"/>
    <mergeCell ref="A2:N2"/>
    <mergeCell ref="C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7"/>
  <sheetViews>
    <sheetView topLeftCell="A39" workbookViewId="0">
      <selection activeCell="D15" sqref="D15:D81"/>
    </sheetView>
  </sheetViews>
  <sheetFormatPr baseColWidth="10" defaultRowHeight="15"/>
  <cols>
    <col min="2" max="2" width="33.28515625" bestFit="1" customWidth="1"/>
    <col min="3" max="3" width="14.5703125" bestFit="1" customWidth="1"/>
  </cols>
  <sheetData>
    <row r="1" spans="1:3" ht="21">
      <c r="A1">
        <v>1</v>
      </c>
      <c r="B1" s="48" t="s">
        <v>15</v>
      </c>
      <c r="C1" s="96">
        <v>4.2052127545676226E-3</v>
      </c>
    </row>
    <row r="2" spans="1:3" ht="21">
      <c r="A2">
        <v>2</v>
      </c>
      <c r="B2" s="48" t="s">
        <v>16</v>
      </c>
      <c r="C2" s="96">
        <v>4.550217368367776E-3</v>
      </c>
    </row>
    <row r="3" spans="1:3" ht="21">
      <c r="A3">
        <v>3</v>
      </c>
      <c r="B3" s="48" t="s">
        <v>17</v>
      </c>
      <c r="C3" s="96">
        <v>3.4567976467862766E-3</v>
      </c>
    </row>
    <row r="4" spans="1:3" ht="21">
      <c r="A4">
        <v>4</v>
      </c>
      <c r="B4" s="48" t="s">
        <v>18</v>
      </c>
      <c r="C4" s="96">
        <v>1.8144372972217543E-3</v>
      </c>
    </row>
    <row r="5" spans="1:3" ht="21">
      <c r="A5">
        <v>5</v>
      </c>
      <c r="B5" s="48" t="s">
        <v>19</v>
      </c>
      <c r="C5" s="96">
        <v>1.0009392451465156E-2</v>
      </c>
    </row>
    <row r="6" spans="1:3" ht="21">
      <c r="A6">
        <v>6</v>
      </c>
      <c r="B6" s="48" t="s">
        <v>20</v>
      </c>
      <c r="C6" s="96">
        <v>2.317421533563754E-3</v>
      </c>
    </row>
    <row r="7" spans="1:3" ht="21">
      <c r="A7">
        <v>7</v>
      </c>
      <c r="B7" s="48" t="s">
        <v>21</v>
      </c>
      <c r="C7" s="96">
        <v>3.4417428487607274E-2</v>
      </c>
    </row>
    <row r="8" spans="1:3" ht="21">
      <c r="A8">
        <v>8</v>
      </c>
      <c r="B8" s="48" t="s">
        <v>22</v>
      </c>
      <c r="C8" s="96">
        <v>3.9024962606592779E-2</v>
      </c>
    </row>
    <row r="9" spans="1:3" ht="21">
      <c r="A9">
        <v>9</v>
      </c>
      <c r="B9" s="48" t="s">
        <v>23</v>
      </c>
      <c r="C9" s="96">
        <v>3.6440515621787149E-2</v>
      </c>
    </row>
    <row r="10" spans="1:3" ht="21">
      <c r="A10">
        <v>10</v>
      </c>
      <c r="B10" s="48" t="s">
        <v>24</v>
      </c>
      <c r="C10" s="96">
        <v>7.5732357633965953E-3</v>
      </c>
    </row>
    <row r="11" spans="1:3" ht="21">
      <c r="A11">
        <v>11</v>
      </c>
      <c r="B11" s="48" t="s">
        <v>25</v>
      </c>
      <c r="C11" s="96">
        <v>1.0011458095325072E-2</v>
      </c>
    </row>
    <row r="12" spans="1:3" ht="21">
      <c r="A12">
        <v>12</v>
      </c>
      <c r="B12" s="48" t="s">
        <v>26</v>
      </c>
      <c r="C12" s="96">
        <v>1.9943409529304706E-2</v>
      </c>
    </row>
    <row r="13" spans="1:3" ht="21">
      <c r="A13">
        <v>13</v>
      </c>
      <c r="B13" s="48" t="s">
        <v>27</v>
      </c>
      <c r="C13" s="96">
        <v>4.338857412646043E-3</v>
      </c>
    </row>
    <row r="14" spans="1:3" ht="21">
      <c r="A14">
        <v>14</v>
      </c>
      <c r="B14" s="48" t="s">
        <v>28</v>
      </c>
      <c r="C14" s="96">
        <v>1.3012505285209528E-3</v>
      </c>
    </row>
    <row r="15" spans="1:3" ht="21">
      <c r="A15">
        <v>15</v>
      </c>
      <c r="B15" s="48" t="s">
        <v>29</v>
      </c>
      <c r="C15" s="96">
        <v>1.1571553174022822E-3</v>
      </c>
    </row>
    <row r="16" spans="1:3" ht="21">
      <c r="A16">
        <v>16</v>
      </c>
      <c r="B16" s="48" t="s">
        <v>31</v>
      </c>
      <c r="C16" s="96">
        <v>2.5620730225840604E-2</v>
      </c>
    </row>
    <row r="17" spans="1:3" ht="21">
      <c r="A17">
        <v>17</v>
      </c>
      <c r="B17" s="48" t="s">
        <v>32</v>
      </c>
      <c r="C17" s="96">
        <v>2.8476785368731902E-3</v>
      </c>
    </row>
    <row r="18" spans="1:3" ht="21">
      <c r="A18">
        <v>18</v>
      </c>
      <c r="B18" s="48" t="s">
        <v>33</v>
      </c>
      <c r="C18" s="96">
        <v>6.6701482965386236E-2</v>
      </c>
    </row>
    <row r="19" spans="1:3" ht="21">
      <c r="A19">
        <v>19</v>
      </c>
      <c r="B19" s="48" t="s">
        <v>34</v>
      </c>
      <c r="C19" s="96">
        <v>2.2714718621132054E-2</v>
      </c>
    </row>
    <row r="20" spans="1:3" ht="21">
      <c r="A20">
        <v>20</v>
      </c>
      <c r="B20" s="48" t="s">
        <v>35</v>
      </c>
      <c r="C20" s="96">
        <v>1.7503546734937939E-2</v>
      </c>
    </row>
    <row r="21" spans="1:3" ht="21">
      <c r="A21">
        <v>21</v>
      </c>
      <c r="B21" s="48" t="s">
        <v>36</v>
      </c>
      <c r="C21" s="96">
        <v>1.3368209198532271E-3</v>
      </c>
    </row>
    <row r="22" spans="1:3" ht="21">
      <c r="A22">
        <v>22</v>
      </c>
      <c r="B22" s="48" t="s">
        <v>78</v>
      </c>
      <c r="C22" s="96">
        <v>1.7615055525423203E-3</v>
      </c>
    </row>
    <row r="23" spans="1:3" ht="21">
      <c r="A23">
        <v>23</v>
      </c>
      <c r="B23" s="48" t="s">
        <v>37</v>
      </c>
      <c r="C23" s="96">
        <v>3.0651219306889062E-3</v>
      </c>
    </row>
    <row r="24" spans="1:3" ht="21">
      <c r="A24">
        <v>24</v>
      </c>
      <c r="B24" s="48" t="s">
        <v>39</v>
      </c>
      <c r="C24" s="96">
        <v>2.9314530598926656E-3</v>
      </c>
    </row>
    <row r="25" spans="1:3" ht="21">
      <c r="A25">
        <v>25</v>
      </c>
      <c r="B25" s="48" t="s">
        <v>40</v>
      </c>
      <c r="C25" s="96">
        <v>1.4911143157833454E-3</v>
      </c>
    </row>
    <row r="26" spans="1:3" ht="21">
      <c r="A26">
        <v>26</v>
      </c>
      <c r="B26" s="48" t="s">
        <v>42</v>
      </c>
      <c r="C26" s="96">
        <v>4.1375915836616081E-3</v>
      </c>
    </row>
    <row r="27" spans="1:3" ht="21">
      <c r="A27">
        <v>27</v>
      </c>
      <c r="B27" s="48" t="s">
        <v>43</v>
      </c>
      <c r="C27" s="96">
        <v>0.10686163422775052</v>
      </c>
    </row>
    <row r="28" spans="1:3" ht="21">
      <c r="A28">
        <v>28</v>
      </c>
      <c r="B28" s="48" t="s">
        <v>41</v>
      </c>
      <c r="C28" s="96">
        <v>9.9810236424067E-2</v>
      </c>
    </row>
    <row r="29" spans="1:3" ht="21">
      <c r="A29">
        <v>29</v>
      </c>
      <c r="B29" s="48" t="s">
        <v>44</v>
      </c>
      <c r="C29" s="96">
        <v>1.8897793522315277E-2</v>
      </c>
    </row>
    <row r="30" spans="1:3" ht="21">
      <c r="A30">
        <v>30</v>
      </c>
      <c r="B30" s="48" t="s">
        <v>45</v>
      </c>
      <c r="C30" s="96">
        <v>2.3997387550811069E-2</v>
      </c>
    </row>
    <row r="31" spans="1:3" ht="21">
      <c r="A31">
        <v>31</v>
      </c>
      <c r="B31" s="48" t="s">
        <v>46</v>
      </c>
      <c r="C31" s="96">
        <v>1.5696068293300273E-2</v>
      </c>
    </row>
    <row r="32" spans="1:3" ht="21">
      <c r="A32">
        <v>32</v>
      </c>
      <c r="B32" s="48" t="s">
        <v>47</v>
      </c>
      <c r="C32" s="96">
        <v>1.2151623264440947E-3</v>
      </c>
    </row>
    <row r="33" spans="1:3" ht="21">
      <c r="A33">
        <v>33</v>
      </c>
      <c r="B33" s="48" t="s">
        <v>48</v>
      </c>
      <c r="C33" s="96">
        <v>3.039179571275915E-3</v>
      </c>
    </row>
    <row r="34" spans="1:3" ht="21">
      <c r="A34">
        <v>34</v>
      </c>
      <c r="B34" s="48" t="s">
        <v>49</v>
      </c>
      <c r="C34" s="96">
        <v>5.243593187124169E-3</v>
      </c>
    </row>
    <row r="35" spans="1:3" ht="21">
      <c r="A35">
        <v>35</v>
      </c>
      <c r="B35" s="48" t="s">
        <v>50</v>
      </c>
      <c r="C35" s="96">
        <v>1.1221453053273361E-2</v>
      </c>
    </row>
    <row r="36" spans="1:3" ht="21">
      <c r="A36">
        <v>36</v>
      </c>
      <c r="B36" s="48" t="s">
        <v>51</v>
      </c>
      <c r="C36" s="96">
        <v>0.17143533783804848</v>
      </c>
    </row>
    <row r="37" spans="1:3" ht="21">
      <c r="A37">
        <v>37</v>
      </c>
      <c r="B37" s="48" t="s">
        <v>52</v>
      </c>
      <c r="C37" s="96">
        <v>1.9166139938441979E-3</v>
      </c>
    </row>
    <row r="38" spans="1:3" ht="21">
      <c r="A38">
        <v>38</v>
      </c>
      <c r="B38" s="48" t="s">
        <v>30</v>
      </c>
      <c r="C38" s="96">
        <v>1.2715873145355897E-3</v>
      </c>
    </row>
    <row r="39" spans="1:3" ht="21">
      <c r="A39">
        <v>39</v>
      </c>
      <c r="B39" s="48" t="s">
        <v>53</v>
      </c>
      <c r="C39" s="96">
        <v>1.3567384350783962E-3</v>
      </c>
    </row>
    <row r="40" spans="1:3" ht="21">
      <c r="A40">
        <v>40</v>
      </c>
      <c r="B40" s="48" t="s">
        <v>54</v>
      </c>
      <c r="C40" s="96">
        <v>1.735360455891451E-2</v>
      </c>
    </row>
    <row r="41" spans="1:3" ht="21">
      <c r="A41">
        <v>41</v>
      </c>
      <c r="B41" s="48" t="s">
        <v>55</v>
      </c>
      <c r="C41" s="96">
        <v>4.2422767134952808E-3</v>
      </c>
    </row>
    <row r="42" spans="1:3" ht="21">
      <c r="A42">
        <v>42</v>
      </c>
      <c r="B42" s="48" t="s">
        <v>56</v>
      </c>
      <c r="C42" s="96">
        <v>1.9170904095509216E-3</v>
      </c>
    </row>
    <row r="43" spans="1:3" ht="21">
      <c r="A43">
        <v>43</v>
      </c>
      <c r="B43" s="48" t="s">
        <v>57</v>
      </c>
      <c r="C43" s="96">
        <v>1.7405358365033265E-3</v>
      </c>
    </row>
    <row r="44" spans="1:3" ht="21">
      <c r="A44">
        <v>44</v>
      </c>
      <c r="B44" s="48" t="s">
        <v>58</v>
      </c>
      <c r="C44" s="96">
        <v>1.9126912577532012E-3</v>
      </c>
    </row>
    <row r="45" spans="1:3" ht="21">
      <c r="A45">
        <v>45</v>
      </c>
      <c r="B45" s="48" t="s">
        <v>59</v>
      </c>
      <c r="C45" s="96">
        <v>8.4698847151214937E-3</v>
      </c>
    </row>
    <row r="46" spans="1:3" ht="21">
      <c r="A46">
        <v>46</v>
      </c>
      <c r="B46" s="48" t="s">
        <v>60</v>
      </c>
      <c r="C46" s="96">
        <v>2.7249567496698952E-2</v>
      </c>
    </row>
    <row r="47" spans="1:3" ht="21">
      <c r="A47">
        <v>47</v>
      </c>
      <c r="B47" s="48" t="s">
        <v>61</v>
      </c>
      <c r="C47" s="96">
        <v>8.1788767483302379E-3</v>
      </c>
    </row>
    <row r="48" spans="1:3" ht="21">
      <c r="A48">
        <v>48</v>
      </c>
      <c r="B48" s="48" t="s">
        <v>62</v>
      </c>
      <c r="C48" s="96">
        <v>5.9836691402135314E-3</v>
      </c>
    </row>
    <row r="49" spans="1:3" ht="21">
      <c r="A49">
        <v>49</v>
      </c>
      <c r="B49" s="48" t="s">
        <v>63</v>
      </c>
      <c r="C49" s="96">
        <v>4.3873845184729983E-3</v>
      </c>
    </row>
    <row r="50" spans="1:3" ht="21">
      <c r="A50">
        <v>50</v>
      </c>
      <c r="B50" s="48" t="s">
        <v>64</v>
      </c>
      <c r="C50" s="96">
        <v>1.0317957004786006E-2</v>
      </c>
    </row>
    <row r="51" spans="1:3" ht="21">
      <c r="A51">
        <v>51</v>
      </c>
      <c r="B51" s="48" t="s">
        <v>65</v>
      </c>
      <c r="C51" s="96">
        <v>1.1014367745464018E-2</v>
      </c>
    </row>
    <row r="52" spans="1:3" ht="21">
      <c r="A52">
        <v>52</v>
      </c>
      <c r="B52" s="48" t="s">
        <v>66</v>
      </c>
      <c r="C52" s="96">
        <v>6.7905534252718685E-3</v>
      </c>
    </row>
    <row r="53" spans="1:3" ht="21">
      <c r="A53">
        <v>53</v>
      </c>
      <c r="B53" s="48" t="s">
        <v>67</v>
      </c>
      <c r="C53" s="96">
        <v>2.5804789732548814E-3</v>
      </c>
    </row>
    <row r="54" spans="1:3" ht="21">
      <c r="A54">
        <v>54</v>
      </c>
      <c r="B54" s="48" t="s">
        <v>68</v>
      </c>
      <c r="C54" s="96">
        <v>1.9753549690399177E-3</v>
      </c>
    </row>
    <row r="55" spans="1:3" ht="21">
      <c r="A55">
        <v>55</v>
      </c>
      <c r="B55" s="48" t="s">
        <v>69</v>
      </c>
      <c r="C55" s="96">
        <v>4.6436973227138552E-3</v>
      </c>
    </row>
    <row r="56" spans="1:3" ht="21">
      <c r="A56">
        <v>56</v>
      </c>
      <c r="B56" s="48" t="s">
        <v>70</v>
      </c>
      <c r="C56" s="96">
        <v>2.0144674356683905E-3</v>
      </c>
    </row>
    <row r="57" spans="1:3" ht="21">
      <c r="A57">
        <v>57</v>
      </c>
      <c r="B57" s="48" t="s">
        <v>71</v>
      </c>
      <c r="C57" s="96">
        <v>1.6648376774461981E-3</v>
      </c>
    </row>
    <row r="58" spans="1:3" ht="21">
      <c r="A58">
        <v>58</v>
      </c>
      <c r="B58" s="48" t="s">
        <v>72</v>
      </c>
      <c r="C58" s="96">
        <v>1.6490327605678482E-3</v>
      </c>
    </row>
    <row r="59" spans="1:3" ht="21">
      <c r="A59">
        <v>59</v>
      </c>
      <c r="B59" s="48" t="s">
        <v>73</v>
      </c>
      <c r="C59" s="96">
        <v>2.1144959285792409E-3</v>
      </c>
    </row>
    <row r="60" spans="1:3" ht="21">
      <c r="A60">
        <v>60</v>
      </c>
      <c r="B60" s="48" t="s">
        <v>74</v>
      </c>
      <c r="C60" s="96">
        <v>3.0549707124532983E-3</v>
      </c>
    </row>
    <row r="61" spans="1:3" ht="21">
      <c r="A61">
        <v>61</v>
      </c>
      <c r="B61" s="48" t="s">
        <v>38</v>
      </c>
      <c r="C61" s="96">
        <v>5.8480488883920923E-4</v>
      </c>
    </row>
    <row r="62" spans="1:3" ht="21">
      <c r="A62">
        <v>62</v>
      </c>
      <c r="B62" s="48" t="s">
        <v>75</v>
      </c>
      <c r="C62" s="96">
        <v>2.63562550661991E-3</v>
      </c>
    </row>
    <row r="63" spans="1:3" ht="21">
      <c r="A63">
        <v>63</v>
      </c>
      <c r="B63" s="48" t="s">
        <v>76</v>
      </c>
      <c r="C63" s="96">
        <v>6.4307274491586484E-3</v>
      </c>
    </row>
    <row r="64" spans="1:3" ht="21">
      <c r="A64">
        <v>64</v>
      </c>
      <c r="B64" s="48" t="s">
        <v>77</v>
      </c>
      <c r="C64" s="96">
        <v>6.0344893413845184E-3</v>
      </c>
    </row>
    <row r="65" spans="1:3" ht="21">
      <c r="A65">
        <v>65</v>
      </c>
      <c r="B65" s="48" t="s">
        <v>79</v>
      </c>
      <c r="C65" s="96">
        <v>3.8888955655313105E-2</v>
      </c>
    </row>
    <row r="66" spans="1:3" ht="21">
      <c r="A66">
        <v>66</v>
      </c>
      <c r="B66" s="48" t="s">
        <v>80</v>
      </c>
      <c r="C66" s="96">
        <v>2.1445999149152319E-2</v>
      </c>
    </row>
    <row r="67" spans="1:3" ht="21">
      <c r="A67">
        <v>67</v>
      </c>
      <c r="B67" s="48" t="s">
        <v>81</v>
      </c>
      <c r="C67" s="96">
        <v>2.0873000602165061E-3</v>
      </c>
    </row>
  </sheetData>
  <sortState xmlns:xlrd2="http://schemas.microsoft.com/office/spreadsheetml/2017/richdata2" ref="A1:C67">
    <sortCondition ref="A1:A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CALENDARIO 2019 FISMDF</vt:lpstr>
      <vt:lpstr>porcentajes fism</vt:lpstr>
      <vt:lpstr>fafm19</vt:lpstr>
      <vt:lpstr>Hoja1</vt:lpstr>
      <vt:lpstr>'CALENDARIO 2019 FISMDF'!Área_de_impresión</vt:lpstr>
      <vt:lpstr>'porcentajes fism'!Área_de_impresión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Manzur</dc:creator>
  <cp:lastModifiedBy>Diana Guadalupe Aguilar Dominguez</cp:lastModifiedBy>
  <dcterms:created xsi:type="dcterms:W3CDTF">2019-01-31T22:59:47Z</dcterms:created>
  <dcterms:modified xsi:type="dcterms:W3CDTF">2025-10-24T18:16:37Z</dcterms:modified>
</cp:coreProperties>
</file>