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TERCER TRIMESTRE JUL-SEP\"/>
    </mc:Choice>
  </mc:AlternateContent>
  <bookViews>
    <workbookView xWindow="0" yWindow="600" windowWidth="28800" windowHeight="12420"/>
  </bookViews>
  <sheets>
    <sheet name="Hoja3" sheetId="1" r:id="rId1"/>
  </sheets>
  <definedNames>
    <definedName name="_xlnm._FilterDatabase" localSheetId="0" hidden="1">Hoja3!$A$6:$K$112</definedName>
    <definedName name="_xlnm.Print_Titles" localSheetId="0">Hoja3!$1:$6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1" l="1"/>
  <c r="H109" i="1"/>
  <c r="G109" i="1"/>
  <c r="F109" i="1"/>
  <c r="E109" i="1"/>
  <c r="D109" i="1"/>
  <c r="I106" i="1"/>
  <c r="H106" i="1"/>
  <c r="G106" i="1"/>
  <c r="F106" i="1"/>
  <c r="E106" i="1"/>
  <c r="D106" i="1"/>
  <c r="I98" i="1"/>
  <c r="H98" i="1"/>
  <c r="G98" i="1"/>
  <c r="F98" i="1"/>
  <c r="E98" i="1"/>
  <c r="D98" i="1"/>
  <c r="I92" i="1"/>
  <c r="H92" i="1"/>
  <c r="G92" i="1"/>
  <c r="F92" i="1"/>
  <c r="E92" i="1"/>
  <c r="D92" i="1"/>
  <c r="I83" i="1"/>
  <c r="H83" i="1"/>
  <c r="G83" i="1"/>
  <c r="F83" i="1"/>
  <c r="E83" i="1"/>
  <c r="D83" i="1"/>
  <c r="I74" i="1"/>
  <c r="H74" i="1"/>
  <c r="G74" i="1"/>
  <c r="F74" i="1"/>
  <c r="E74" i="1"/>
  <c r="D74" i="1"/>
  <c r="I66" i="1"/>
  <c r="H66" i="1"/>
  <c r="G66" i="1"/>
  <c r="F66" i="1"/>
  <c r="E66" i="1"/>
  <c r="D66" i="1"/>
  <c r="I59" i="1"/>
  <c r="H59" i="1"/>
  <c r="G59" i="1"/>
  <c r="F59" i="1"/>
  <c r="E59" i="1"/>
  <c r="D59" i="1"/>
  <c r="I57" i="1"/>
  <c r="H57" i="1"/>
  <c r="G57" i="1"/>
  <c r="F57" i="1"/>
  <c r="E57" i="1"/>
  <c r="D57" i="1"/>
  <c r="I55" i="1"/>
  <c r="H55" i="1"/>
  <c r="G55" i="1"/>
  <c r="F55" i="1"/>
  <c r="E55" i="1"/>
  <c r="D55" i="1"/>
  <c r="I52" i="1"/>
  <c r="H52" i="1"/>
  <c r="G52" i="1"/>
  <c r="F52" i="1"/>
  <c r="E52" i="1"/>
  <c r="D52" i="1"/>
  <c r="I43" i="1"/>
  <c r="H43" i="1"/>
  <c r="G43" i="1"/>
  <c r="F43" i="1"/>
  <c r="E43" i="1"/>
  <c r="D43" i="1"/>
  <c r="I36" i="1"/>
  <c r="H36" i="1"/>
  <c r="G36" i="1"/>
  <c r="F36" i="1"/>
  <c r="E36" i="1"/>
  <c r="D36" i="1"/>
  <c r="I26" i="1"/>
  <c r="H26" i="1"/>
  <c r="G26" i="1"/>
  <c r="F26" i="1"/>
  <c r="E26" i="1"/>
  <c r="D26" i="1"/>
  <c r="I16" i="1"/>
  <c r="H16" i="1"/>
  <c r="G16" i="1"/>
  <c r="F16" i="1"/>
  <c r="E16" i="1"/>
  <c r="D16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<sst xmlns="http://schemas.openxmlformats.org/spreadsheetml/2006/main" count="112" uniqueCount="68">
  <si>
    <t>GOBIERNO DEL ESTADO DE CHIHUAHUA
Estado Analitico del Ejercicio del Presupuesto de Egresos Detallado - LDF 
Clasificación por Objeto del Gasto
 Del 1 de Enero al 30 de Septiembre de 2018
 (Pesos)</t>
  </si>
  <si>
    <t>CONCEPTO</t>
  </si>
  <si>
    <t>APROBADO</t>
  </si>
  <si>
    <t>AMPLIACIONES/
REDUCCIONES</t>
  </si>
  <si>
    <t>MODIFICADO</t>
  </si>
  <si>
    <t>DEVENGADO</t>
  </si>
  <si>
    <t>PAGADO</t>
  </si>
  <si>
    <t>SUBEJERCICIO</t>
  </si>
  <si>
    <t>NO ETIQUETADOS</t>
  </si>
  <si>
    <t>SERVICIOS PERSONALES</t>
  </si>
  <si>
    <t>REMUNERACIONES AL PERSONAL  DE CARACTER PERMANENTE</t>
  </si>
  <si>
    <t>REMUNERACIONES AL PERSONAL 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</si>
  <si>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</si>
  <si>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</si>
  <si>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</si>
  <si>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</si>
  <si>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</si>
  <si>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</si>
  <si>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</si>
  <si>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</si>
  <si>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</si>
  <si>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</si>
  <si>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</si>
  <si>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</si>
  <si>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</si>
  <si>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</si>
  <si>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</si>
  <si>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</si>
  <si>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</si>
  <si>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</si>
  <si>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</si>
  <si>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</si>
  <si>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</si>
  <si>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</si>
  <si>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</si>
  <si>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</si>
  <si>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</si>
  <si>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</si>
  <si>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</si>
  <si>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</si>
  <si>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</si>
  <si>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</si>
  <si>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</si>
  <si>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</si>
  <si>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</si>
  <si>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</si>
  <si>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</si>
  <si>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</si>
  <si>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</si>
  <si>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</si>
  <si>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</si>
  <si>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</si>
  <si>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</si>
  <si>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</si>
  <si>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</si>
  <si>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</si>
  <si>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INVERSIONES FINANCIERAS Y OTRAS PROVISIONES</t>
  </si>
  <si>
    <t>ACCIONES PARTICIPACIONES DE CAPITAL</t>
  </si>
  <si>
    <t>PARTICIPACIONES Y APORTACIONES</t>
  </si>
  <si>
    <t>PARTICIPACIONES</t>
  </si>
  <si>
    <t>DEUDA PUBLICA</t>
  </si>
  <si>
    <t>AMORTIZACION DE LA DEUDA PUBLICA</t>
  </si>
  <si>
    <t>INTERESES DE LA DEUDA PUBLICA</t>
  </si>
  <si>
    <t>COMISIONES DE LA DEUDA PUBLICA</t>
  </si>
  <si>
    <t>ADEUDOS DE EJERCICIOS FISCALES ANTERIORES (ADEFAS)</t>
  </si>
  <si>
    <t>ETIQUETADOS</t>
  </si>
  <si>
    <t>APORTACIONES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</si>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</sst>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0"/>
      <name val="Arial"/>
    </font>
    <font>
      <b/>
      <i/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 applyFill="1" applyAlignment="1">
      <alignment horizontal="center" wrapText="1"/>
    </xf>
    <xf numFmtId="0" fontId="3" fillId="0" borderId="0" xfId="0" applyFont="1" applyFill="1"/>
    <xf numFmtId="164" fontId="3" fillId="0" borderId="0" xfId="1" applyFont="1" applyFill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Alignment="1">
      <alignment horizontal="center" vertical="center"/>
    </xf>
    <xf numFmtId="164" fontId="3" fillId="0" borderId="0" xfId="1" applyFont="1" applyFill="1" applyAlignment="1">
      <alignment horizontal="center" vertical="center" wrapText="1"/>
    </xf>
    <xf numFmtId="164" fontId="3" fillId="0" borderId="0" xfId="1" applyFont="1" applyFill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workbookViewId="0">
      <selection activeCell="J1" sqref="A1:IV115"/>
    </sheetView>
  </sheetViews>
  <sheetFormatPr baseColWidth="10" defaultRowHeight="12.75" x14ac:dyDescent="0.2"/>
  <cols>
    <col min="1" max="1" width="11" style="1" customWidth="1"/>
    <col min="2" max="2" width="15.85546875" customWidth="1"/>
    <col min="3" max="3" width="83.7109375" style="2" bestFit="1" customWidth="1"/>
    <col min="4" max="4" width="19.7109375" style="2" bestFit="1" customWidth="1"/>
    <col min="5" max="5" width="19" style="2" customWidth="1"/>
    <col min="6" max="6" width="31.85546875" style="2" bestFit="1" customWidth="1"/>
    <col min="7" max="7" width="29" style="2" bestFit="1" customWidth="1"/>
    <col min="8" max="9" width="19.7109375" style="2" bestFit="1" customWidth="1"/>
  </cols>
  <sheetData>
    <row r="1" spans="1:9" s="4" customFormat="1" ht="12.75" customHeigh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4" customFormat="1" ht="51" customHeight="1" x14ac:dyDescent="0.2">
      <c r="A2" s="3"/>
      <c r="B2" s="3"/>
      <c r="C2" s="3"/>
      <c r="D2" s="3"/>
      <c r="E2" s="3"/>
      <c r="F2" s="3"/>
      <c r="G2" s="3"/>
      <c r="H2" s="3"/>
      <c r="I2" s="3"/>
    </row>
    <row r="3" spans="1:9" s="4" customFormat="1" x14ac:dyDescent="0.2">
      <c r="C3" s="5"/>
      <c r="D3" s="5"/>
      <c r="E3" s="5"/>
      <c r="F3" s="5"/>
      <c r="G3" s="5"/>
      <c r="H3" s="5"/>
      <c r="I3" s="5"/>
    </row>
    <row r="4" spans="1:9" s="4" customFormat="1" x14ac:dyDescent="0.2">
      <c r="A4" s="6" t="s">
        <v>1</v>
      </c>
      <c r="B4" s="6"/>
      <c r="C4" s="6"/>
      <c r="D4" s="7" t="s">
        <v>2</v>
      </c>
      <c r="E4" s="8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s="4" customFormat="1" x14ac:dyDescent="0.2">
      <c r="A5" s="6"/>
      <c r="B5" s="6"/>
      <c r="C5" s="6"/>
      <c r="D5" s="7"/>
      <c r="E5" s="8"/>
      <c r="F5" s="7"/>
      <c r="G5" s="7"/>
      <c r="H5" s="7"/>
      <c r="I5" s="7"/>
    </row>
    <row r="6" spans="1:9" s="4" customFormat="1" x14ac:dyDescent="0.2">
      <c r="B6" s="5"/>
      <c r="C6" s="5"/>
      <c r="D6" s="5"/>
      <c r="E6" s="5"/>
      <c r="F6" s="5"/>
      <c r="G6" s="5"/>
      <c r="H6" s="5"/>
      <c r="I6" s="5"/>
    </row>
    <row r="7" spans="1:9" s="4" customFormat="1" x14ac:dyDescent="0.2">
      <c r="A7" s="4" t="s">
        <v>8</v>
      </c>
      <c r="B7" s="5"/>
      <c r="C7" s="5"/>
      <c r="D7" s="5">
        <v>40756404598.389999</v>
      </c>
      <c r="E7" s="5">
        <v>794314341.02000022</v>
      </c>
      <c r="F7" s="5">
        <v>41550718939.410011</v>
      </c>
      <c r="G7" s="5">
        <v>26786505773.339985</v>
      </c>
      <c r="H7" s="5">
        <v>26066643548.379997</v>
      </c>
      <c r="I7" s="5">
        <v>14764213166.069994</v>
      </c>
    </row>
    <row r="8" spans="1:9" s="4" customFormat="1" x14ac:dyDescent="0.2">
      <c r="B8" s="5" t="s">
        <v>9</v>
      </c>
      <c r="C8" s="5"/>
      <c r="D8" s="5">
        <f>SUM(D9:D15)</f>
        <v>10195928196.509998</v>
      </c>
      <c r="E8" s="5">
        <f t="shared" ref="E8:I8" si="0">SUM(E9:E15)</f>
        <v>-606939634.13999999</v>
      </c>
      <c r="F8" s="5">
        <f t="shared" si="0"/>
        <v>9588988562.3699989</v>
      </c>
      <c r="G8" s="5">
        <f t="shared" si="0"/>
        <v>6015520317.710001</v>
      </c>
      <c r="H8" s="5">
        <f t="shared" si="0"/>
        <v>6006820317.710001</v>
      </c>
      <c r="I8" s="5">
        <f t="shared" si="0"/>
        <v>3573468244.6599989</v>
      </c>
    </row>
    <row r="9" spans="1:9" s="4" customFormat="1" x14ac:dyDescent="0.2">
      <c r="B9" s="5"/>
      <c r="C9" s="5" t="s">
        <v>10</v>
      </c>
      <c r="D9" s="5">
        <v>3558799691.1800003</v>
      </c>
      <c r="E9" s="5">
        <v>-233627183.34999996</v>
      </c>
      <c r="F9" s="5">
        <v>3325172507.8299999</v>
      </c>
      <c r="G9" s="5">
        <v>2439193655.9200001</v>
      </c>
      <c r="H9" s="5">
        <v>2439193655.9200001</v>
      </c>
      <c r="I9" s="5">
        <v>885978851.91000199</v>
      </c>
    </row>
    <row r="10" spans="1:9" s="4" customFormat="1" x14ac:dyDescent="0.2">
      <c r="B10" s="5"/>
      <c r="C10" s="5" t="s">
        <v>11</v>
      </c>
      <c r="D10" s="5">
        <v>775570228.17000008</v>
      </c>
      <c r="E10" s="5">
        <v>42465351.390000023</v>
      </c>
      <c r="F10" s="5">
        <v>818035579.56000042</v>
      </c>
      <c r="G10" s="5">
        <v>484468364.36999995</v>
      </c>
      <c r="H10" s="5">
        <v>484468364.36999995</v>
      </c>
      <c r="I10" s="5">
        <v>333567215.19000059</v>
      </c>
    </row>
    <row r="11" spans="1:9" s="4" customFormat="1" x14ac:dyDescent="0.2">
      <c r="B11" s="5"/>
      <c r="C11" s="5" t="s">
        <v>12</v>
      </c>
      <c r="D11" s="5">
        <v>3511088264.9699998</v>
      </c>
      <c r="E11" s="5">
        <v>-217036347.90000001</v>
      </c>
      <c r="F11" s="5">
        <v>3294051917.0699997</v>
      </c>
      <c r="G11" s="5">
        <v>1860372505.3600004</v>
      </c>
      <c r="H11" s="5">
        <v>1860372505.3600004</v>
      </c>
      <c r="I11" s="5">
        <v>1433679411.7099965</v>
      </c>
    </row>
    <row r="12" spans="1:9" s="4" customFormat="1" x14ac:dyDescent="0.2">
      <c r="B12" s="5"/>
      <c r="C12" s="5" t="s">
        <v>13</v>
      </c>
      <c r="D12" s="5">
        <v>1327728646.6399999</v>
      </c>
      <c r="E12" s="5">
        <v>-88364159.370000005</v>
      </c>
      <c r="F12" s="5">
        <v>1239364487.27</v>
      </c>
      <c r="G12" s="5">
        <v>874217687.40999997</v>
      </c>
      <c r="H12" s="5">
        <v>865517687.40999997</v>
      </c>
      <c r="I12" s="5">
        <v>365146799.85999995</v>
      </c>
    </row>
    <row r="13" spans="1:9" s="4" customFormat="1" x14ac:dyDescent="0.2">
      <c r="B13" s="5"/>
      <c r="C13" s="5" t="s">
        <v>14</v>
      </c>
      <c r="D13" s="5">
        <v>353022472.97000003</v>
      </c>
      <c r="E13" s="5">
        <v>27269971.569999993</v>
      </c>
      <c r="F13" s="5">
        <v>380292444.53999972</v>
      </c>
      <c r="G13" s="5">
        <v>240379798.73000008</v>
      </c>
      <c r="H13" s="5">
        <v>240379798.73000008</v>
      </c>
      <c r="I13" s="5">
        <v>139912645.80999982</v>
      </c>
    </row>
    <row r="14" spans="1:9" s="4" customFormat="1" x14ac:dyDescent="0.2">
      <c r="B14" s="5"/>
      <c r="C14" s="5" t="s">
        <v>15</v>
      </c>
      <c r="D14" s="5">
        <v>421611124.58999997</v>
      </c>
      <c r="E14" s="5">
        <v>-155583033.83000001</v>
      </c>
      <c r="F14" s="5">
        <v>266028090.75999996</v>
      </c>
      <c r="G14" s="5">
        <v>0</v>
      </c>
      <c r="H14" s="5">
        <v>0</v>
      </c>
      <c r="I14" s="5">
        <v>266028090.75999996</v>
      </c>
    </row>
    <row r="15" spans="1:9" s="4" customFormat="1" x14ac:dyDescent="0.2">
      <c r="B15" s="5"/>
      <c r="C15" s="5" t="s">
        <v>16</v>
      </c>
      <c r="D15" s="5">
        <v>248107767.98999995</v>
      </c>
      <c r="E15" s="5">
        <v>17935767.349999994</v>
      </c>
      <c r="F15" s="5">
        <v>266043535.33999994</v>
      </c>
      <c r="G15" s="5">
        <v>116888305.91999999</v>
      </c>
      <c r="H15" s="5">
        <v>116888305.91999999</v>
      </c>
      <c r="I15" s="5">
        <v>149155229.41999996</v>
      </c>
    </row>
    <row r="16" spans="1:9" s="4" customFormat="1" x14ac:dyDescent="0.2">
      <c r="B16" s="5" t="s">
        <v>17</v>
      </c>
      <c r="C16" s="5"/>
      <c r="D16" s="5">
        <f>SUM(D17:D25)</f>
        <v>909989268.20000005</v>
      </c>
      <c r="E16" s="5">
        <f t="shared" ref="E16:I16" si="1">SUM(E17:E25)</f>
        <v>-3247784.1099999752</v>
      </c>
      <c r="F16" s="5">
        <f t="shared" si="1"/>
        <v>906741484.09000015</v>
      </c>
      <c r="G16" s="5">
        <f t="shared" si="1"/>
        <v>480748877.1099999</v>
      </c>
      <c r="H16" s="5">
        <f t="shared" si="1"/>
        <v>469988096.08999985</v>
      </c>
      <c r="I16" s="5">
        <f t="shared" si="1"/>
        <v>425992606.98000002</v>
      </c>
    </row>
    <row r="17" spans="2:9" s="4" customFormat="1" x14ac:dyDescent="0.2">
      <c r="B17" s="5"/>
      <c r="C17" s="5" t="s">
        <v>18</v>
      </c>
      <c r="D17" s="5">
        <v>124850328.06000002</v>
      </c>
      <c r="E17" s="5">
        <v>18180775.610000003</v>
      </c>
      <c r="F17" s="5">
        <v>143031103.66999999</v>
      </c>
      <c r="G17" s="5">
        <v>52631764</v>
      </c>
      <c r="H17" s="5">
        <v>48103581.980000027</v>
      </c>
      <c r="I17" s="5">
        <v>90399339.669999957</v>
      </c>
    </row>
    <row r="18" spans="2:9" s="4" customFormat="1" x14ac:dyDescent="0.2">
      <c r="B18" s="5"/>
      <c r="C18" s="5" t="s">
        <v>19</v>
      </c>
      <c r="D18" s="5">
        <v>345607810.6400001</v>
      </c>
      <c r="E18" s="5">
        <v>-44915126.699999981</v>
      </c>
      <c r="F18" s="5">
        <v>300692683.94000012</v>
      </c>
      <c r="G18" s="5">
        <v>202245479.11999992</v>
      </c>
      <c r="H18" s="5">
        <v>199703548.05999991</v>
      </c>
      <c r="I18" s="5">
        <v>98447204.820000082</v>
      </c>
    </row>
    <row r="19" spans="2:9" s="4" customFormat="1" x14ac:dyDescent="0.2">
      <c r="B19" s="5"/>
      <c r="C19" s="5" t="s">
        <v>20</v>
      </c>
      <c r="D19" s="5">
        <v>62896</v>
      </c>
      <c r="E19" s="5">
        <v>124720.1</v>
      </c>
      <c r="F19" s="5">
        <v>187616.09999999998</v>
      </c>
      <c r="G19" s="5">
        <v>37089.279999999999</v>
      </c>
      <c r="H19" s="5">
        <v>26370.880000000001</v>
      </c>
      <c r="I19" s="5">
        <v>150526.81999999998</v>
      </c>
    </row>
    <row r="20" spans="2:9" s="4" customFormat="1" x14ac:dyDescent="0.2">
      <c r="B20" s="5"/>
      <c r="C20" s="5" t="s">
        <v>21</v>
      </c>
      <c r="D20" s="5">
        <v>17208616.719999999</v>
      </c>
      <c r="E20" s="5">
        <v>6197058.3599999994</v>
      </c>
      <c r="F20" s="5">
        <v>23405675.079999998</v>
      </c>
      <c r="G20" s="5">
        <v>8949386.9400000013</v>
      </c>
      <c r="H20" s="5">
        <v>7111257.7400000002</v>
      </c>
      <c r="I20" s="5">
        <v>14456288.139999991</v>
      </c>
    </row>
    <row r="21" spans="2:9" s="4" customFormat="1" x14ac:dyDescent="0.2">
      <c r="B21" s="5"/>
      <c r="C21" s="5" t="s">
        <v>22</v>
      </c>
      <c r="D21" s="5">
        <v>23744025.259999998</v>
      </c>
      <c r="E21" s="5">
        <v>6010850.5599999996</v>
      </c>
      <c r="F21" s="5">
        <v>29754875.819999997</v>
      </c>
      <c r="G21" s="5">
        <v>5039563.57</v>
      </c>
      <c r="H21" s="5">
        <v>4627347.6499999994</v>
      </c>
      <c r="I21" s="5">
        <v>24715312.250000007</v>
      </c>
    </row>
    <row r="22" spans="2:9" s="4" customFormat="1" x14ac:dyDescent="0.2">
      <c r="B22" s="5"/>
      <c r="C22" s="5" t="s">
        <v>23</v>
      </c>
      <c r="D22" s="5">
        <v>337395804.04000002</v>
      </c>
      <c r="E22" s="5">
        <v>294043.31999999995</v>
      </c>
      <c r="F22" s="5">
        <v>337689847.36000001</v>
      </c>
      <c r="G22" s="5">
        <v>188862732.15000001</v>
      </c>
      <c r="H22" s="5">
        <v>188072582.39999998</v>
      </c>
      <c r="I22" s="5">
        <v>148827115.21000007</v>
      </c>
    </row>
    <row r="23" spans="2:9" s="4" customFormat="1" x14ac:dyDescent="0.2">
      <c r="B23" s="5"/>
      <c r="C23" s="5" t="s">
        <v>24</v>
      </c>
      <c r="D23" s="5">
        <v>15654017.399999999</v>
      </c>
      <c r="E23" s="5">
        <v>-3258604.41</v>
      </c>
      <c r="F23" s="5">
        <v>12395412.99</v>
      </c>
      <c r="G23" s="5">
        <v>2444908.46</v>
      </c>
      <c r="H23" s="5">
        <v>2404419.2799999998</v>
      </c>
      <c r="I23" s="5">
        <v>9950504.5299999975</v>
      </c>
    </row>
    <row r="24" spans="2:9" s="4" customFormat="1" x14ac:dyDescent="0.2">
      <c r="B24" s="5"/>
      <c r="C24" s="5" t="s">
        <v>25</v>
      </c>
      <c r="D24" s="5">
        <v>501500</v>
      </c>
      <c r="E24" s="5">
        <v>61531.28</v>
      </c>
      <c r="F24" s="5">
        <v>563031.28</v>
      </c>
      <c r="G24" s="5">
        <v>94378.76</v>
      </c>
      <c r="H24" s="5">
        <v>94378.76</v>
      </c>
      <c r="I24" s="5">
        <v>468652.52</v>
      </c>
    </row>
    <row r="25" spans="2:9" s="4" customFormat="1" x14ac:dyDescent="0.2">
      <c r="B25" s="5"/>
      <c r="C25" s="5" t="s">
        <v>26</v>
      </c>
      <c r="D25" s="5">
        <v>44964270.079999998</v>
      </c>
      <c r="E25" s="5">
        <v>14056967.770000001</v>
      </c>
      <c r="F25" s="5">
        <v>59021237.849999987</v>
      </c>
      <c r="G25" s="5">
        <v>20443574.829999998</v>
      </c>
      <c r="H25" s="5">
        <v>19844609.339999996</v>
      </c>
      <c r="I25" s="5">
        <v>38577663.019999988</v>
      </c>
    </row>
    <row r="26" spans="2:9" s="4" customFormat="1" x14ac:dyDescent="0.2">
      <c r="B26" s="5" t="s">
        <v>27</v>
      </c>
      <c r="C26" s="5"/>
      <c r="D26" s="5">
        <f>SUM(D27:D35)</f>
        <v>1767693244.9799995</v>
      </c>
      <c r="E26" s="5">
        <f t="shared" ref="E26:I26" si="2">SUM(E27:E35)</f>
        <v>155835296.34</v>
      </c>
      <c r="F26" s="5">
        <f t="shared" si="2"/>
        <v>1923528541.3199999</v>
      </c>
      <c r="G26" s="5">
        <f t="shared" si="2"/>
        <v>893125412.04000008</v>
      </c>
      <c r="H26" s="5">
        <f t="shared" si="2"/>
        <v>848270930.49999988</v>
      </c>
      <c r="I26" s="5">
        <f t="shared" si="2"/>
        <v>1030403129.2800001</v>
      </c>
    </row>
    <row r="27" spans="2:9" s="4" customFormat="1" x14ac:dyDescent="0.2">
      <c r="B27" s="5"/>
      <c r="C27" s="5" t="s">
        <v>28</v>
      </c>
      <c r="D27" s="5">
        <v>237465140.07999998</v>
      </c>
      <c r="E27" s="5">
        <v>36748052.859999999</v>
      </c>
      <c r="F27" s="5">
        <v>274213192.94</v>
      </c>
      <c r="G27" s="5">
        <v>153111999.36000004</v>
      </c>
      <c r="H27" s="5">
        <v>136045856.89000002</v>
      </c>
      <c r="I27" s="5">
        <v>121101193.57999998</v>
      </c>
    </row>
    <row r="28" spans="2:9" s="4" customFormat="1" x14ac:dyDescent="0.2">
      <c r="B28" s="5"/>
      <c r="C28" s="5" t="s">
        <v>29</v>
      </c>
      <c r="D28" s="5">
        <v>64973711.420000002</v>
      </c>
      <c r="E28" s="5">
        <v>99128746.480000004</v>
      </c>
      <c r="F28" s="5">
        <v>164102457.89999995</v>
      </c>
      <c r="G28" s="5">
        <v>74230988.400000021</v>
      </c>
      <c r="H28" s="5">
        <v>72948843.820000023</v>
      </c>
      <c r="I28" s="5">
        <v>89871469.499999911</v>
      </c>
    </row>
    <row r="29" spans="2:9" s="4" customFormat="1" x14ac:dyDescent="0.2">
      <c r="B29" s="5"/>
      <c r="C29" s="5" t="s">
        <v>30</v>
      </c>
      <c r="D29" s="5">
        <v>440221942.03000009</v>
      </c>
      <c r="E29" s="5">
        <v>-47390910.529999994</v>
      </c>
      <c r="F29" s="5">
        <v>392831031.50000018</v>
      </c>
      <c r="G29" s="5">
        <v>195984816.59999996</v>
      </c>
      <c r="H29" s="5">
        <v>191499860.7299999</v>
      </c>
      <c r="I29" s="5">
        <v>196846214.90000013</v>
      </c>
    </row>
    <row r="30" spans="2:9" s="4" customFormat="1" x14ac:dyDescent="0.2">
      <c r="B30" s="5"/>
      <c r="C30" s="5" t="s">
        <v>31</v>
      </c>
      <c r="D30" s="5">
        <v>230752810.98999995</v>
      </c>
      <c r="E30" s="5">
        <v>92852878.560000002</v>
      </c>
      <c r="F30" s="5">
        <v>323605689.54999995</v>
      </c>
      <c r="G30" s="5">
        <v>165922414.73000002</v>
      </c>
      <c r="H30" s="5">
        <v>163136018.10000002</v>
      </c>
      <c r="I30" s="5">
        <v>157683274.82000008</v>
      </c>
    </row>
    <row r="31" spans="2:9" s="4" customFormat="1" x14ac:dyDescent="0.2">
      <c r="B31" s="5"/>
      <c r="C31" s="5" t="s">
        <v>32</v>
      </c>
      <c r="D31" s="5">
        <v>283525106.37999994</v>
      </c>
      <c r="E31" s="5">
        <v>-22844905.770000003</v>
      </c>
      <c r="F31" s="5">
        <v>260680200.60999998</v>
      </c>
      <c r="G31" s="5">
        <v>82108897.779999986</v>
      </c>
      <c r="H31" s="5">
        <v>67924533.729999989</v>
      </c>
      <c r="I31" s="5">
        <v>178571302.82999995</v>
      </c>
    </row>
    <row r="32" spans="2:9" s="4" customFormat="1" x14ac:dyDescent="0.2">
      <c r="B32" s="5"/>
      <c r="C32" s="5" t="s">
        <v>33</v>
      </c>
      <c r="D32" s="5">
        <v>197552592.34999999</v>
      </c>
      <c r="E32" s="5">
        <v>-8279427.4899999984</v>
      </c>
      <c r="F32" s="5">
        <v>189273164.85999998</v>
      </c>
      <c r="G32" s="5">
        <v>72470142.810000002</v>
      </c>
      <c r="H32" s="5">
        <v>70258100.75</v>
      </c>
      <c r="I32" s="5">
        <v>116803022.04999998</v>
      </c>
    </row>
    <row r="33" spans="2:9" s="4" customFormat="1" x14ac:dyDescent="0.2">
      <c r="B33" s="5"/>
      <c r="C33" s="5" t="s">
        <v>34</v>
      </c>
      <c r="D33" s="5">
        <v>130191085.59</v>
      </c>
      <c r="E33" s="5">
        <v>13242220</v>
      </c>
      <c r="F33" s="5">
        <v>143433305.59000003</v>
      </c>
      <c r="G33" s="5">
        <v>84013114.159999982</v>
      </c>
      <c r="H33" s="5">
        <v>82997893.549999982</v>
      </c>
      <c r="I33" s="5">
        <v>59420191.430000082</v>
      </c>
    </row>
    <row r="34" spans="2:9" s="4" customFormat="1" x14ac:dyDescent="0.2">
      <c r="B34" s="5"/>
      <c r="C34" s="5" t="s">
        <v>35</v>
      </c>
      <c r="D34" s="5">
        <v>151310386.80999991</v>
      </c>
      <c r="E34" s="5">
        <v>-8138753.0699999975</v>
      </c>
      <c r="F34" s="5">
        <v>143171633.74000001</v>
      </c>
      <c r="G34" s="5">
        <v>59398242.759999998</v>
      </c>
      <c r="H34" s="5">
        <v>57625707.649999999</v>
      </c>
      <c r="I34" s="5">
        <v>83773390.980000019</v>
      </c>
    </row>
    <row r="35" spans="2:9" s="4" customFormat="1" x14ac:dyDescent="0.2">
      <c r="B35" s="5"/>
      <c r="C35" s="5" t="s">
        <v>36</v>
      </c>
      <c r="D35" s="5">
        <v>31700469.330000002</v>
      </c>
      <c r="E35" s="5">
        <v>517395.30000000005</v>
      </c>
      <c r="F35" s="5">
        <v>32217864.630000003</v>
      </c>
      <c r="G35" s="5">
        <v>5884795.4399999995</v>
      </c>
      <c r="H35" s="5">
        <v>5834115.2799999993</v>
      </c>
      <c r="I35" s="5">
        <v>26333069.190000005</v>
      </c>
    </row>
    <row r="36" spans="2:9" s="4" customFormat="1" x14ac:dyDescent="0.2">
      <c r="B36" s="5" t="s">
        <v>37</v>
      </c>
      <c r="C36" s="5"/>
      <c r="D36" s="5">
        <f>SUM(D37:D42)</f>
        <v>16942047540.759996</v>
      </c>
      <c r="E36" s="5">
        <f t="shared" ref="E36:I36" si="3">SUM(E37:E42)</f>
        <v>795937171.77000022</v>
      </c>
      <c r="F36" s="5">
        <f t="shared" si="3"/>
        <v>17737984712.529995</v>
      </c>
      <c r="G36" s="5">
        <f t="shared" si="3"/>
        <v>11737743162.799999</v>
      </c>
      <c r="H36" s="5">
        <f t="shared" si="3"/>
        <v>11314390787.329998</v>
      </c>
      <c r="I36" s="5">
        <f t="shared" si="3"/>
        <v>6000241549.7299967</v>
      </c>
    </row>
    <row r="37" spans="2:9" s="4" customFormat="1" x14ac:dyDescent="0.2">
      <c r="B37" s="5"/>
      <c r="C37" s="5" t="s">
        <v>38</v>
      </c>
      <c r="D37" s="5">
        <v>3830929893.3199992</v>
      </c>
      <c r="E37" s="5">
        <v>59197984.07</v>
      </c>
      <c r="F37" s="5">
        <v>3890127877.3899994</v>
      </c>
      <c r="G37" s="5">
        <v>2658854553.9099998</v>
      </c>
      <c r="H37" s="5">
        <v>2575783196.2800002</v>
      </c>
      <c r="I37" s="5">
        <v>1231273323.4799993</v>
      </c>
    </row>
    <row r="38" spans="2:9" s="4" customFormat="1" x14ac:dyDescent="0.2">
      <c r="B38" s="5"/>
      <c r="C38" s="5" t="s">
        <v>39</v>
      </c>
      <c r="D38" s="5">
        <v>4562496928.0399981</v>
      </c>
      <c r="E38" s="5">
        <v>600922535.6400001</v>
      </c>
      <c r="F38" s="5">
        <v>5163419463.6799974</v>
      </c>
      <c r="G38" s="5">
        <v>3649839577.9999981</v>
      </c>
      <c r="H38" s="5">
        <v>3493974288.3399978</v>
      </c>
      <c r="I38" s="5">
        <v>1513579885.6799979</v>
      </c>
    </row>
    <row r="39" spans="2:9" s="4" customFormat="1" x14ac:dyDescent="0.2">
      <c r="B39" s="5"/>
      <c r="C39" s="5" t="s">
        <v>40</v>
      </c>
      <c r="D39" s="5">
        <v>108477045</v>
      </c>
      <c r="E39" s="5">
        <v>46472191.400000006</v>
      </c>
      <c r="F39" s="5">
        <v>154949236.40000001</v>
      </c>
      <c r="G39" s="5">
        <v>81800987.060000002</v>
      </c>
      <c r="H39" s="5">
        <v>48261016.989999995</v>
      </c>
      <c r="I39" s="5">
        <v>73148249.340000004</v>
      </c>
    </row>
    <row r="40" spans="2:9" s="4" customFormat="1" x14ac:dyDescent="0.2">
      <c r="B40" s="5"/>
      <c r="C40" s="5" t="s">
        <v>41</v>
      </c>
      <c r="D40" s="5">
        <v>1004858859.0499998</v>
      </c>
      <c r="E40" s="5">
        <v>-17255551.289999999</v>
      </c>
      <c r="F40" s="5">
        <v>987603307.76000011</v>
      </c>
      <c r="G40" s="5">
        <v>481005346.24999994</v>
      </c>
      <c r="H40" s="5">
        <v>448009980.12999994</v>
      </c>
      <c r="I40" s="5">
        <v>506597961.50999999</v>
      </c>
    </row>
    <row r="41" spans="2:9" s="4" customFormat="1" x14ac:dyDescent="0.2">
      <c r="B41" s="5"/>
      <c r="C41" s="5" t="s">
        <v>42</v>
      </c>
      <c r="D41" s="5">
        <v>2619260199.0999999</v>
      </c>
      <c r="E41" s="5">
        <v>58013766.329999998</v>
      </c>
      <c r="F41" s="5">
        <v>2677273965.4300003</v>
      </c>
      <c r="G41" s="5">
        <v>1041981924.3299999</v>
      </c>
      <c r="H41" s="5">
        <v>1041981924.3299999</v>
      </c>
      <c r="I41" s="5">
        <v>1635292041.1000001</v>
      </c>
    </row>
    <row r="42" spans="2:9" s="4" customFormat="1" x14ac:dyDescent="0.2">
      <c r="B42" s="5"/>
      <c r="C42" s="5" t="s">
        <v>43</v>
      </c>
      <c r="D42" s="5">
        <v>4816024616.25</v>
      </c>
      <c r="E42" s="5">
        <v>48586245.619999997</v>
      </c>
      <c r="F42" s="5">
        <v>4864610861.8699999</v>
      </c>
      <c r="G42" s="5">
        <v>3824260773.25</v>
      </c>
      <c r="H42" s="5">
        <v>3706380381.2599998</v>
      </c>
      <c r="I42" s="5">
        <v>1040350088.6199989</v>
      </c>
    </row>
    <row r="43" spans="2:9" s="4" customFormat="1" x14ac:dyDescent="0.2">
      <c r="B43" s="5" t="s">
        <v>44</v>
      </c>
      <c r="C43" s="5"/>
      <c r="D43" s="5">
        <f>SUM(D44:D51)</f>
        <v>404088670.57999998</v>
      </c>
      <c r="E43" s="5">
        <f t="shared" ref="E43:I43" si="4">SUM(E44:E51)</f>
        <v>186610621.03999996</v>
      </c>
      <c r="F43" s="5">
        <f t="shared" si="4"/>
        <v>590699291.62000012</v>
      </c>
      <c r="G43" s="5">
        <f t="shared" si="4"/>
        <v>37058523.479999997</v>
      </c>
      <c r="H43" s="5">
        <f t="shared" si="4"/>
        <v>33425255.729999997</v>
      </c>
      <c r="I43" s="5">
        <f t="shared" si="4"/>
        <v>553640768.13999999</v>
      </c>
    </row>
    <row r="44" spans="2:9" s="4" customFormat="1" x14ac:dyDescent="0.2">
      <c r="B44" s="5"/>
      <c r="C44" s="5" t="s">
        <v>45</v>
      </c>
      <c r="D44" s="5">
        <v>132501198.77</v>
      </c>
      <c r="E44" s="5">
        <v>49109617.139999993</v>
      </c>
      <c r="F44" s="5">
        <v>181610815.90999997</v>
      </c>
      <c r="G44" s="5">
        <v>17753014.919999994</v>
      </c>
      <c r="H44" s="5">
        <v>16706871.419999998</v>
      </c>
      <c r="I44" s="5">
        <v>163857800.98999989</v>
      </c>
    </row>
    <row r="45" spans="2:9" s="4" customFormat="1" x14ac:dyDescent="0.2">
      <c r="B45" s="5"/>
      <c r="C45" s="5" t="s">
        <v>46</v>
      </c>
      <c r="D45" s="5">
        <v>2458831</v>
      </c>
      <c r="E45" s="5">
        <v>8729749.0899999999</v>
      </c>
      <c r="F45" s="5">
        <v>11188580.090000002</v>
      </c>
      <c r="G45" s="5">
        <v>655055.87999999989</v>
      </c>
      <c r="H45" s="5">
        <v>646925.87999999989</v>
      </c>
      <c r="I45" s="5">
        <v>10533524.210000001</v>
      </c>
    </row>
    <row r="46" spans="2:9" s="4" customFormat="1" x14ac:dyDescent="0.2">
      <c r="B46" s="5"/>
      <c r="C46" s="5" t="s">
        <v>47</v>
      </c>
      <c r="D46" s="5">
        <v>0</v>
      </c>
      <c r="E46" s="5">
        <v>8974416</v>
      </c>
      <c r="F46" s="5">
        <v>8974416</v>
      </c>
      <c r="G46" s="5">
        <v>305277.19999999995</v>
      </c>
      <c r="H46" s="5">
        <v>305277.19999999995</v>
      </c>
      <c r="I46" s="5">
        <v>8669138.8000000007</v>
      </c>
    </row>
    <row r="47" spans="2:9" s="4" customFormat="1" x14ac:dyDescent="0.2">
      <c r="B47" s="5"/>
      <c r="C47" s="5" t="s">
        <v>48</v>
      </c>
      <c r="D47" s="5">
        <v>9657970</v>
      </c>
      <c r="E47" s="5">
        <v>46195264.560000002</v>
      </c>
      <c r="F47" s="5">
        <v>55853234.560000002</v>
      </c>
      <c r="G47" s="5">
        <v>3454194.9400000004</v>
      </c>
      <c r="H47" s="5">
        <v>3050472.95</v>
      </c>
      <c r="I47" s="5">
        <v>52399039.620000005</v>
      </c>
    </row>
    <row r="48" spans="2:9" s="4" customFormat="1" x14ac:dyDescent="0.2">
      <c r="B48" s="5"/>
      <c r="C48" s="5" t="s">
        <v>49</v>
      </c>
      <c r="D48" s="5">
        <v>0</v>
      </c>
      <c r="E48" s="5">
        <v>1099721.58</v>
      </c>
      <c r="F48" s="5">
        <v>1099721.58</v>
      </c>
      <c r="G48" s="5">
        <v>207972.91999999998</v>
      </c>
      <c r="H48" s="5">
        <v>171780.91999999998</v>
      </c>
      <c r="I48" s="5">
        <v>891748.66</v>
      </c>
    </row>
    <row r="49" spans="2:9" s="4" customFormat="1" x14ac:dyDescent="0.2">
      <c r="B49" s="5"/>
      <c r="C49" s="5" t="s">
        <v>50</v>
      </c>
      <c r="D49" s="5">
        <v>140000</v>
      </c>
      <c r="E49" s="5">
        <v>151164467.84</v>
      </c>
      <c r="F49" s="5">
        <v>151304467.84</v>
      </c>
      <c r="G49" s="5">
        <v>7534355.6600000001</v>
      </c>
      <c r="H49" s="5">
        <v>5626985.4000000004</v>
      </c>
      <c r="I49" s="5">
        <v>143770112.18000001</v>
      </c>
    </row>
    <row r="50" spans="2:9" s="4" customFormat="1" x14ac:dyDescent="0.2">
      <c r="B50" s="5"/>
      <c r="C50" s="5" t="s">
        <v>51</v>
      </c>
      <c r="D50" s="5">
        <v>142000</v>
      </c>
      <c r="E50" s="5">
        <v>3750000</v>
      </c>
      <c r="F50" s="5">
        <v>3892000</v>
      </c>
      <c r="G50" s="5">
        <v>3750000</v>
      </c>
      <c r="H50" s="5">
        <v>3750000</v>
      </c>
      <c r="I50" s="5">
        <v>142000</v>
      </c>
    </row>
    <row r="51" spans="2:9" s="4" customFormat="1" x14ac:dyDescent="0.2">
      <c r="B51" s="5"/>
      <c r="C51" s="5" t="s">
        <v>52</v>
      </c>
      <c r="D51" s="5">
        <v>259188670.81</v>
      </c>
      <c r="E51" s="5">
        <v>-82412615.170000017</v>
      </c>
      <c r="F51" s="5">
        <v>176776055.64000005</v>
      </c>
      <c r="G51" s="5">
        <v>3398651.96</v>
      </c>
      <c r="H51" s="5">
        <v>3166941.96</v>
      </c>
      <c r="I51" s="5">
        <v>173377403.68000004</v>
      </c>
    </row>
    <row r="52" spans="2:9" s="4" customFormat="1" x14ac:dyDescent="0.2">
      <c r="B52" s="5" t="s">
        <v>53</v>
      </c>
      <c r="C52" s="5"/>
      <c r="D52" s="5">
        <f>SUM(D53:D54)</f>
        <v>1458687239</v>
      </c>
      <c r="E52" s="5">
        <f t="shared" ref="E52:I52" si="5">SUM(E53:E54)</f>
        <v>-63856695.139999896</v>
      </c>
      <c r="F52" s="5">
        <f t="shared" si="5"/>
        <v>1394830543.8600001</v>
      </c>
      <c r="G52" s="5">
        <f t="shared" si="5"/>
        <v>458927360.17999995</v>
      </c>
      <c r="H52" s="5">
        <f t="shared" si="5"/>
        <v>456529302.81999993</v>
      </c>
      <c r="I52" s="5">
        <f t="shared" si="5"/>
        <v>935903183.67999995</v>
      </c>
    </row>
    <row r="53" spans="2:9" s="4" customFormat="1" x14ac:dyDescent="0.2">
      <c r="B53" s="5"/>
      <c r="C53" s="5" t="s">
        <v>54</v>
      </c>
      <c r="D53" s="5">
        <v>1458687239</v>
      </c>
      <c r="E53" s="5">
        <v>-88397165.609999895</v>
      </c>
      <c r="F53" s="5">
        <v>1370290073.3900001</v>
      </c>
      <c r="G53" s="5">
        <v>448178383.66999996</v>
      </c>
      <c r="H53" s="5">
        <v>445780326.30999994</v>
      </c>
      <c r="I53" s="5">
        <v>922111689.71999991</v>
      </c>
    </row>
    <row r="54" spans="2:9" s="4" customFormat="1" x14ac:dyDescent="0.2">
      <c r="B54" s="5"/>
      <c r="C54" s="5" t="s">
        <v>55</v>
      </c>
      <c r="D54" s="5">
        <v>0</v>
      </c>
      <c r="E54" s="5">
        <v>24540470.469999999</v>
      </c>
      <c r="F54" s="5">
        <v>24540470.469999999</v>
      </c>
      <c r="G54" s="5">
        <v>10748976.51</v>
      </c>
      <c r="H54" s="5">
        <v>10748976.51</v>
      </c>
      <c r="I54" s="5">
        <v>13791493.959999997</v>
      </c>
    </row>
    <row r="55" spans="2:9" s="4" customFormat="1" x14ac:dyDescent="0.2">
      <c r="B55" s="5" t="s">
        <v>56</v>
      </c>
      <c r="C55" s="5"/>
      <c r="D55" s="5">
        <f>SUM(D56)</f>
        <v>136828801</v>
      </c>
      <c r="E55" s="5">
        <f t="shared" ref="E55:I55" si="6">SUM(E56)</f>
        <v>6564985.8600000003</v>
      </c>
      <c r="F55" s="5">
        <f t="shared" si="6"/>
        <v>143393786.86000001</v>
      </c>
      <c r="G55" s="5">
        <f t="shared" si="6"/>
        <v>68211148.609999999</v>
      </c>
      <c r="H55" s="5">
        <f t="shared" si="6"/>
        <v>64887490.200000003</v>
      </c>
      <c r="I55" s="5">
        <f t="shared" si="6"/>
        <v>75182638.25000003</v>
      </c>
    </row>
    <row r="56" spans="2:9" s="4" customFormat="1" x14ac:dyDescent="0.2">
      <c r="B56" s="5"/>
      <c r="C56" s="5" t="s">
        <v>57</v>
      </c>
      <c r="D56" s="5">
        <v>136828801</v>
      </c>
      <c r="E56" s="5">
        <v>6564985.8600000003</v>
      </c>
      <c r="F56" s="5">
        <v>143393786.86000001</v>
      </c>
      <c r="G56" s="5">
        <v>68211148.609999999</v>
      </c>
      <c r="H56" s="5">
        <v>64887490.200000003</v>
      </c>
      <c r="I56" s="5">
        <v>75182638.25000003</v>
      </c>
    </row>
    <row r="57" spans="2:9" s="4" customFormat="1" x14ac:dyDescent="0.2">
      <c r="B57" s="5" t="s">
        <v>58</v>
      </c>
      <c r="C57" s="5"/>
      <c r="D57" s="5">
        <f>SUM(D58)</f>
        <v>5959399213</v>
      </c>
      <c r="E57" s="5">
        <f t="shared" ref="E57:I57" si="7">SUM(E58)</f>
        <v>208682034.74000001</v>
      </c>
      <c r="F57" s="5">
        <f t="shared" si="7"/>
        <v>6168081247.7399998</v>
      </c>
      <c r="G57" s="5">
        <f t="shared" si="7"/>
        <v>4796826843.1900005</v>
      </c>
      <c r="H57" s="5">
        <f t="shared" si="7"/>
        <v>4638291548.8699999</v>
      </c>
      <c r="I57" s="5">
        <f t="shared" si="7"/>
        <v>1371254404.5500004</v>
      </c>
    </row>
    <row r="58" spans="2:9" s="4" customFormat="1" x14ac:dyDescent="0.2">
      <c r="B58" s="5"/>
      <c r="C58" s="5" t="s">
        <v>59</v>
      </c>
      <c r="D58" s="5">
        <v>5959399213</v>
      </c>
      <c r="E58" s="5">
        <v>208682034.74000001</v>
      </c>
      <c r="F58" s="5">
        <v>6168081247.7399998</v>
      </c>
      <c r="G58" s="5">
        <v>4796826843.1900005</v>
      </c>
      <c r="H58" s="5">
        <v>4638291548.8699999</v>
      </c>
      <c r="I58" s="5">
        <v>1371254404.5500004</v>
      </c>
    </row>
    <row r="59" spans="2:9" s="4" customFormat="1" x14ac:dyDescent="0.2">
      <c r="B59" s="5" t="s">
        <v>60</v>
      </c>
      <c r="C59" s="5"/>
      <c r="D59" s="5">
        <f>SUM(D60:D63)</f>
        <v>2981742424.3600001</v>
      </c>
      <c r="E59" s="5">
        <f t="shared" ref="E59:I59" si="8">SUM(E60:E63)</f>
        <v>114728344.65999991</v>
      </c>
      <c r="F59" s="5">
        <f t="shared" si="8"/>
        <v>3096470769.0200005</v>
      </c>
      <c r="G59" s="5">
        <f t="shared" si="8"/>
        <v>2298344128.2200003</v>
      </c>
      <c r="H59" s="5">
        <f t="shared" si="8"/>
        <v>2234039819.1300001</v>
      </c>
      <c r="I59" s="5">
        <f t="shared" si="8"/>
        <v>798126640.80000043</v>
      </c>
    </row>
    <row r="60" spans="2:9" s="4" customFormat="1" x14ac:dyDescent="0.2">
      <c r="B60" s="5"/>
      <c r="C60" s="5" t="s">
        <v>61</v>
      </c>
      <c r="D60" s="5">
        <v>299640852.31</v>
      </c>
      <c r="E60" s="5">
        <v>0</v>
      </c>
      <c r="F60" s="5">
        <v>299640852.31</v>
      </c>
      <c r="G60" s="5">
        <v>175757721.00999999</v>
      </c>
      <c r="H60" s="5">
        <v>187236459.47</v>
      </c>
      <c r="I60" s="5">
        <v>123883131.29999995</v>
      </c>
    </row>
    <row r="61" spans="2:9" s="4" customFormat="1" x14ac:dyDescent="0.2">
      <c r="B61" s="5"/>
      <c r="C61" s="5" t="s">
        <v>62</v>
      </c>
      <c r="D61" s="5">
        <v>2131965572.05</v>
      </c>
      <c r="E61" s="5">
        <v>-53825398.140000105</v>
      </c>
      <c r="F61" s="5">
        <v>2078140173.9100003</v>
      </c>
      <c r="G61" s="5">
        <v>1725670388.21</v>
      </c>
      <c r="H61" s="5">
        <v>1725670388.21</v>
      </c>
      <c r="I61" s="5">
        <v>352469785.70000041</v>
      </c>
    </row>
    <row r="62" spans="2:9" s="4" customFormat="1" x14ac:dyDescent="0.2">
      <c r="B62" s="5"/>
      <c r="C62" s="5" t="s">
        <v>63</v>
      </c>
      <c r="D62" s="5">
        <v>136000</v>
      </c>
      <c r="E62" s="5">
        <v>168553742.80000001</v>
      </c>
      <c r="F62" s="5">
        <v>168689742.80000001</v>
      </c>
      <c r="G62" s="5">
        <v>168638877.47</v>
      </c>
      <c r="H62" s="5">
        <v>168629230.19999999</v>
      </c>
      <c r="I62" s="5">
        <v>50865.330000013113</v>
      </c>
    </row>
    <row r="63" spans="2:9" s="4" customFormat="1" x14ac:dyDescent="0.2">
      <c r="B63" s="5"/>
      <c r="C63" s="5" t="s">
        <v>64</v>
      </c>
      <c r="D63" s="5">
        <v>550000000</v>
      </c>
      <c r="E63" s="5">
        <v>0</v>
      </c>
      <c r="F63" s="5">
        <v>550000000</v>
      </c>
      <c r="G63" s="5">
        <v>228277141.53</v>
      </c>
      <c r="H63" s="5">
        <v>152503741.25</v>
      </c>
      <c r="I63" s="5">
        <v>321722858.47000003</v>
      </c>
    </row>
    <row r="64" spans="2:9" s="4" customFormat="1" x14ac:dyDescent="0.2">
      <c r="B64" s="5"/>
      <c r="C64" s="5"/>
      <c r="D64" s="5"/>
      <c r="E64" s="5"/>
      <c r="F64" s="5"/>
      <c r="G64" s="5"/>
      <c r="H64" s="5"/>
      <c r="I64" s="5"/>
    </row>
    <row r="65" spans="1:9" s="4" customFormat="1" x14ac:dyDescent="0.2">
      <c r="A65" s="4" t="s">
        <v>65</v>
      </c>
      <c r="B65" s="5"/>
      <c r="C65" s="5"/>
      <c r="D65" s="5">
        <v>26093843280.609997</v>
      </c>
      <c r="E65" s="5">
        <v>1548715738.1500001</v>
      </c>
      <c r="F65" s="5">
        <v>27642559018.759998</v>
      </c>
      <c r="G65" s="5">
        <v>19709393828.68</v>
      </c>
      <c r="H65" s="5">
        <v>19316272104.940002</v>
      </c>
      <c r="I65" s="5">
        <v>7933165190.0799742</v>
      </c>
    </row>
    <row r="66" spans="1:9" s="4" customFormat="1" x14ac:dyDescent="0.2">
      <c r="B66" s="5" t="s">
        <v>9</v>
      </c>
      <c r="C66" s="5"/>
      <c r="D66" s="5">
        <f>SUM(D67:D73)</f>
        <v>166761804.00000003</v>
      </c>
      <c r="E66" s="5">
        <f t="shared" ref="E66:I66" si="9">SUM(E67:E73)</f>
        <v>847304618.32000005</v>
      </c>
      <c r="F66" s="5">
        <f t="shared" si="9"/>
        <v>1014066422.3200002</v>
      </c>
      <c r="G66" s="5">
        <f t="shared" si="9"/>
        <v>936837482.14999998</v>
      </c>
      <c r="H66" s="5">
        <f t="shared" si="9"/>
        <v>936837482.14999998</v>
      </c>
      <c r="I66" s="5">
        <f t="shared" si="9"/>
        <v>77228940.170000091</v>
      </c>
    </row>
    <row r="67" spans="1:9" s="4" customFormat="1" x14ac:dyDescent="0.2">
      <c r="B67" s="5"/>
      <c r="C67" s="5" t="s">
        <v>10</v>
      </c>
      <c r="D67" s="5">
        <v>83335713.430000007</v>
      </c>
      <c r="E67" s="5">
        <v>369944232.03000003</v>
      </c>
      <c r="F67" s="5">
        <v>453279945.46000004</v>
      </c>
      <c r="G67" s="5">
        <v>426409376.51000005</v>
      </c>
      <c r="H67" s="5">
        <v>426409376.51000005</v>
      </c>
      <c r="I67" s="5">
        <v>26870568.95000004</v>
      </c>
    </row>
    <row r="68" spans="1:9" s="4" customFormat="1" x14ac:dyDescent="0.2">
      <c r="B68" s="5"/>
      <c r="C68" s="5" t="s">
        <v>11</v>
      </c>
      <c r="D68" s="5">
        <v>1925778.42</v>
      </c>
      <c r="E68" s="5">
        <v>8692611.5300000012</v>
      </c>
      <c r="F68" s="5">
        <v>10618389.950000001</v>
      </c>
      <c r="G68" s="5">
        <v>9176038.0700000022</v>
      </c>
      <c r="H68" s="5">
        <v>9176038.0700000022</v>
      </c>
      <c r="I68" s="5">
        <v>1442351.8800000008</v>
      </c>
    </row>
    <row r="69" spans="1:9" s="4" customFormat="1" x14ac:dyDescent="0.2">
      <c r="B69" s="5"/>
      <c r="C69" s="5" t="s">
        <v>12</v>
      </c>
      <c r="D69" s="5">
        <v>66621441.229999997</v>
      </c>
      <c r="E69" s="5">
        <v>322179851.99000001</v>
      </c>
      <c r="F69" s="5">
        <v>388801293.22000003</v>
      </c>
      <c r="G69" s="5">
        <v>350684742.92000002</v>
      </c>
      <c r="H69" s="5">
        <v>350684742.92000002</v>
      </c>
      <c r="I69" s="5">
        <v>38116550.300000034</v>
      </c>
    </row>
    <row r="70" spans="1:9" s="4" customFormat="1" x14ac:dyDescent="0.2">
      <c r="B70" s="5"/>
      <c r="C70" s="5" t="s">
        <v>13</v>
      </c>
      <c r="D70" s="5">
        <v>0</v>
      </c>
      <c r="E70" s="5">
        <v>129839872.40000001</v>
      </c>
      <c r="F70" s="5">
        <v>129839872.40000001</v>
      </c>
      <c r="G70" s="5">
        <v>129839872.40000001</v>
      </c>
      <c r="H70" s="5">
        <v>129839872.40000001</v>
      </c>
      <c r="I70" s="5">
        <v>0</v>
      </c>
    </row>
    <row r="71" spans="1:9" s="4" customFormat="1" x14ac:dyDescent="0.2">
      <c r="B71" s="5"/>
      <c r="C71" s="5" t="s">
        <v>14</v>
      </c>
      <c r="D71" s="5">
        <v>1855708.97</v>
      </c>
      <c r="E71" s="5">
        <v>15122347.360000001</v>
      </c>
      <c r="F71" s="5">
        <v>16978056.330000002</v>
      </c>
      <c r="G71" s="5">
        <v>15916839.270000001</v>
      </c>
      <c r="H71" s="5">
        <v>15916839.270000001</v>
      </c>
      <c r="I71" s="5">
        <v>1061217.0600000024</v>
      </c>
    </row>
    <row r="72" spans="1:9" s="4" customFormat="1" x14ac:dyDescent="0.2">
      <c r="B72" s="5"/>
      <c r="C72" s="5" t="s">
        <v>15</v>
      </c>
      <c r="D72" s="5">
        <v>8832033.6099999994</v>
      </c>
      <c r="E72" s="5">
        <v>-2006155.67</v>
      </c>
      <c r="F72" s="5">
        <v>6825877.9399999995</v>
      </c>
      <c r="G72" s="5">
        <v>0</v>
      </c>
      <c r="H72" s="5">
        <v>0</v>
      </c>
      <c r="I72" s="5">
        <v>6825877.9399999995</v>
      </c>
    </row>
    <row r="73" spans="1:9" s="4" customFormat="1" x14ac:dyDescent="0.2">
      <c r="B73" s="5"/>
      <c r="C73" s="5" t="s">
        <v>16</v>
      </c>
      <c r="D73" s="5">
        <v>4191128.34</v>
      </c>
      <c r="E73" s="5">
        <v>3531858.68</v>
      </c>
      <c r="F73" s="5">
        <v>7722987.0199999996</v>
      </c>
      <c r="G73" s="5">
        <v>4810612.9800000004</v>
      </c>
      <c r="H73" s="5">
        <v>4810612.9800000004</v>
      </c>
      <c r="I73" s="5">
        <v>2912374.0399999996</v>
      </c>
    </row>
    <row r="74" spans="1:9" s="4" customFormat="1" x14ac:dyDescent="0.2">
      <c r="B74" s="5" t="s">
        <v>17</v>
      </c>
      <c r="C74" s="5"/>
      <c r="D74" s="5">
        <f>SUM(D75:D82)</f>
        <v>86794225.689999998</v>
      </c>
      <c r="E74" s="5">
        <f t="shared" ref="E74:I74" si="10">SUM(E75:E82)</f>
        <v>55140836.030000001</v>
      </c>
      <c r="F74" s="5">
        <f t="shared" si="10"/>
        <v>141935061.72</v>
      </c>
      <c r="G74" s="5">
        <f t="shared" si="10"/>
        <v>88754260.299999997</v>
      </c>
      <c r="H74" s="5">
        <f t="shared" si="10"/>
        <v>88754260.299999997</v>
      </c>
      <c r="I74" s="5">
        <f t="shared" si="10"/>
        <v>53180801.420000002</v>
      </c>
    </row>
    <row r="75" spans="1:9" s="4" customFormat="1" x14ac:dyDescent="0.2">
      <c r="B75" s="5"/>
      <c r="C75" s="5" t="s">
        <v>18</v>
      </c>
      <c r="D75" s="5">
        <v>23196865.490000002</v>
      </c>
      <c r="E75" s="5">
        <v>2626181.5600000005</v>
      </c>
      <c r="F75" s="5">
        <v>25823047.050000001</v>
      </c>
      <c r="G75" s="5">
        <v>19147073.940000001</v>
      </c>
      <c r="H75" s="5">
        <v>19147073.940000001</v>
      </c>
      <c r="I75" s="5">
        <v>6675973.1099999994</v>
      </c>
    </row>
    <row r="76" spans="1:9" s="4" customFormat="1" x14ac:dyDescent="0.2">
      <c r="B76" s="5"/>
      <c r="C76" s="5" t="s">
        <v>19</v>
      </c>
      <c r="D76" s="5">
        <v>15014280</v>
      </c>
      <c r="E76" s="5">
        <v>48192329.879999995</v>
      </c>
      <c r="F76" s="5">
        <v>63206609.879999995</v>
      </c>
      <c r="G76" s="5">
        <v>48192329.879999995</v>
      </c>
      <c r="H76" s="5">
        <v>48192329.879999995</v>
      </c>
      <c r="I76" s="5">
        <v>15014280</v>
      </c>
    </row>
    <row r="77" spans="1:9" s="4" customFormat="1" x14ac:dyDescent="0.2">
      <c r="B77" s="5"/>
      <c r="C77" s="5" t="s">
        <v>21</v>
      </c>
      <c r="D77" s="5">
        <v>40000</v>
      </c>
      <c r="E77" s="5">
        <v>2348195.81</v>
      </c>
      <c r="F77" s="5">
        <v>2388195.81</v>
      </c>
      <c r="G77" s="5">
        <v>2348195.81</v>
      </c>
      <c r="H77" s="5">
        <v>2348195.81</v>
      </c>
      <c r="I77" s="5">
        <v>40000</v>
      </c>
    </row>
    <row r="78" spans="1:9" s="4" customFormat="1" x14ac:dyDescent="0.2">
      <c r="B78" s="5"/>
      <c r="C78" s="5" t="s">
        <v>22</v>
      </c>
      <c r="D78" s="5">
        <v>4608</v>
      </c>
      <c r="E78" s="5">
        <v>8064128</v>
      </c>
      <c r="F78" s="5">
        <v>8068736</v>
      </c>
      <c r="G78" s="5">
        <v>0</v>
      </c>
      <c r="H78" s="5">
        <v>0</v>
      </c>
      <c r="I78" s="5">
        <v>8068736</v>
      </c>
    </row>
    <row r="79" spans="1:9" s="4" customFormat="1" x14ac:dyDescent="0.2">
      <c r="B79" s="5"/>
      <c r="C79" s="5" t="s">
        <v>23</v>
      </c>
      <c r="D79" s="5">
        <v>208000</v>
      </c>
      <c r="E79" s="5">
        <v>380000</v>
      </c>
      <c r="F79" s="5">
        <v>588000</v>
      </c>
      <c r="G79" s="5">
        <v>380000</v>
      </c>
      <c r="H79" s="5">
        <v>380000</v>
      </c>
      <c r="I79" s="5">
        <v>208000</v>
      </c>
    </row>
    <row r="80" spans="1:9" s="4" customFormat="1" x14ac:dyDescent="0.2">
      <c r="B80" s="5"/>
      <c r="C80" s="5" t="s">
        <v>24</v>
      </c>
      <c r="D80" s="5">
        <v>48322972.200000003</v>
      </c>
      <c r="E80" s="5">
        <v>-18628505.380000003</v>
      </c>
      <c r="F80" s="5">
        <v>29694466.82</v>
      </c>
      <c r="G80" s="5">
        <v>17039275.710000001</v>
      </c>
      <c r="H80" s="5">
        <v>17039275.710000001</v>
      </c>
      <c r="I80" s="5">
        <v>12655191.110000003</v>
      </c>
    </row>
    <row r="81" spans="2:9" s="4" customFormat="1" x14ac:dyDescent="0.2">
      <c r="B81" s="5"/>
      <c r="C81" s="5" t="s">
        <v>25</v>
      </c>
      <c r="D81" s="5">
        <v>0</v>
      </c>
      <c r="E81" s="5">
        <v>12091267.91</v>
      </c>
      <c r="F81" s="5">
        <v>12091267.91</v>
      </c>
      <c r="G81" s="5">
        <v>1597384.96</v>
      </c>
      <c r="H81" s="5">
        <v>1597384.96</v>
      </c>
      <c r="I81" s="5">
        <v>10493882.949999999</v>
      </c>
    </row>
    <row r="82" spans="2:9" s="4" customFormat="1" x14ac:dyDescent="0.2">
      <c r="B82" s="5"/>
      <c r="C82" s="5" t="s">
        <v>26</v>
      </c>
      <c r="D82" s="5">
        <v>7500</v>
      </c>
      <c r="E82" s="5">
        <v>67238.25</v>
      </c>
      <c r="F82" s="5">
        <v>74738.25</v>
      </c>
      <c r="G82" s="5">
        <v>50000</v>
      </c>
      <c r="H82" s="5">
        <v>50000</v>
      </c>
      <c r="I82" s="5">
        <v>24738.25</v>
      </c>
    </row>
    <row r="83" spans="2:9" s="4" customFormat="1" x14ac:dyDescent="0.2">
      <c r="B83" s="5" t="s">
        <v>27</v>
      </c>
      <c r="C83" s="5"/>
      <c r="D83" s="5">
        <f>SUM(D84:D91)</f>
        <v>159987085.49000001</v>
      </c>
      <c r="E83" s="5">
        <f t="shared" ref="E83:I83" si="11">SUM(E84:E91)</f>
        <v>39190293.230000019</v>
      </c>
      <c r="F83" s="5">
        <f t="shared" si="11"/>
        <v>199177378.71999997</v>
      </c>
      <c r="G83" s="5">
        <f t="shared" si="11"/>
        <v>115549030.45999999</v>
      </c>
      <c r="H83" s="5">
        <f t="shared" si="11"/>
        <v>115371899.22</v>
      </c>
      <c r="I83" s="5">
        <f t="shared" si="11"/>
        <v>83628348.260000005</v>
      </c>
    </row>
    <row r="84" spans="2:9" s="4" customFormat="1" x14ac:dyDescent="0.2">
      <c r="B84" s="5"/>
      <c r="C84" s="5" t="s">
        <v>28</v>
      </c>
      <c r="D84" s="5">
        <v>256240</v>
      </c>
      <c r="E84" s="5">
        <v>57423785.689999998</v>
      </c>
      <c r="F84" s="5">
        <v>57680025.689999998</v>
      </c>
      <c r="G84" s="5">
        <v>27150974.460000001</v>
      </c>
      <c r="H84" s="5">
        <v>27150974.460000001</v>
      </c>
      <c r="I84" s="5">
        <v>30529051.230000004</v>
      </c>
    </row>
    <row r="85" spans="2:9" s="4" customFormat="1" x14ac:dyDescent="0.2">
      <c r="B85" s="5"/>
      <c r="C85" s="5" t="s">
        <v>29</v>
      </c>
      <c r="D85" s="5">
        <v>217500</v>
      </c>
      <c r="E85" s="5">
        <v>1972</v>
      </c>
      <c r="F85" s="5">
        <v>219472</v>
      </c>
      <c r="G85" s="5">
        <v>0</v>
      </c>
      <c r="H85" s="5">
        <v>0</v>
      </c>
      <c r="I85" s="5">
        <v>219472</v>
      </c>
    </row>
    <row r="86" spans="2:9" s="4" customFormat="1" x14ac:dyDescent="0.2">
      <c r="B86" s="5"/>
      <c r="C86" s="5" t="s">
        <v>30</v>
      </c>
      <c r="D86" s="5">
        <v>145298935.99000001</v>
      </c>
      <c r="E86" s="5">
        <v>-72988415.479999989</v>
      </c>
      <c r="F86" s="5">
        <v>72310520.50999999</v>
      </c>
      <c r="G86" s="5">
        <v>48986088.539999999</v>
      </c>
      <c r="H86" s="5">
        <v>48784143.660000004</v>
      </c>
      <c r="I86" s="5">
        <v>23324431.970000003</v>
      </c>
    </row>
    <row r="87" spans="2:9" s="4" customFormat="1" x14ac:dyDescent="0.2">
      <c r="B87" s="5"/>
      <c r="C87" s="5" t="s">
        <v>31</v>
      </c>
      <c r="D87" s="5">
        <v>1500</v>
      </c>
      <c r="E87" s="5">
        <v>1006.88</v>
      </c>
      <c r="F87" s="5">
        <v>2506.88</v>
      </c>
      <c r="G87" s="5">
        <v>1006.88</v>
      </c>
      <c r="H87" s="5">
        <v>1006.88</v>
      </c>
      <c r="I87" s="5">
        <v>1500.0000000000002</v>
      </c>
    </row>
    <row r="88" spans="2:9" s="4" customFormat="1" x14ac:dyDescent="0.2">
      <c r="B88" s="5"/>
      <c r="C88" s="5" t="s">
        <v>32</v>
      </c>
      <c r="D88" s="5">
        <v>98843.5</v>
      </c>
      <c r="E88" s="5">
        <v>29771110.32</v>
      </c>
      <c r="F88" s="5">
        <v>29869953.82</v>
      </c>
      <c r="G88" s="5">
        <v>18303650.32</v>
      </c>
      <c r="H88" s="5">
        <v>18303650.32</v>
      </c>
      <c r="I88" s="5">
        <v>11566303.5</v>
      </c>
    </row>
    <row r="89" spans="2:9" s="4" customFormat="1" x14ac:dyDescent="0.2">
      <c r="B89" s="5"/>
      <c r="C89" s="5" t="s">
        <v>34</v>
      </c>
      <c r="D89" s="5">
        <v>3908989</v>
      </c>
      <c r="E89" s="5">
        <v>6073721</v>
      </c>
      <c r="F89" s="5">
        <v>9982710.0000000019</v>
      </c>
      <c r="G89" s="5">
        <v>8915958.25</v>
      </c>
      <c r="H89" s="5">
        <v>8902442.0100000016</v>
      </c>
      <c r="I89" s="5">
        <v>1066751.7500000028</v>
      </c>
    </row>
    <row r="90" spans="2:9" s="4" customFormat="1" x14ac:dyDescent="0.2">
      <c r="B90" s="5"/>
      <c r="C90" s="5" t="s">
        <v>35</v>
      </c>
      <c r="D90" s="5">
        <v>10205077</v>
      </c>
      <c r="E90" s="5">
        <v>18899112.820000004</v>
      </c>
      <c r="F90" s="5">
        <v>29104189.82</v>
      </c>
      <c r="G90" s="5">
        <v>12183352.01</v>
      </c>
      <c r="H90" s="5">
        <v>12221681.890000001</v>
      </c>
      <c r="I90" s="5">
        <v>16920837.809999999</v>
      </c>
    </row>
    <row r="91" spans="2:9" s="4" customFormat="1" x14ac:dyDescent="0.2">
      <c r="B91" s="5"/>
      <c r="C91" s="5" t="s">
        <v>36</v>
      </c>
      <c r="D91" s="5">
        <v>0</v>
      </c>
      <c r="E91" s="5">
        <v>8000</v>
      </c>
      <c r="F91" s="5">
        <v>8000</v>
      </c>
      <c r="G91" s="5">
        <v>8000</v>
      </c>
      <c r="H91" s="5">
        <v>8000</v>
      </c>
      <c r="I91" s="5">
        <v>0</v>
      </c>
    </row>
    <row r="92" spans="2:9" s="4" customFormat="1" x14ac:dyDescent="0.2">
      <c r="B92" s="5" t="s">
        <v>37</v>
      </c>
      <c r="C92" s="5"/>
      <c r="D92" s="5">
        <f>SUM(D93:D97)</f>
        <v>21039822519.429996</v>
      </c>
      <c r="E92" s="5">
        <f t="shared" ref="E92:I92" si="12">SUM(E93:E97)</f>
        <v>361975485.1500001</v>
      </c>
      <c r="F92" s="5">
        <f t="shared" si="12"/>
        <v>21401798004.579994</v>
      </c>
      <c r="G92" s="5">
        <f t="shared" si="12"/>
        <v>15507084773.790001</v>
      </c>
      <c r="H92" s="5">
        <f t="shared" si="12"/>
        <v>15437603736.560003</v>
      </c>
      <c r="I92" s="5">
        <f t="shared" si="12"/>
        <v>5894713230.7899733</v>
      </c>
    </row>
    <row r="93" spans="2:9" s="4" customFormat="1" x14ac:dyDescent="0.2">
      <c r="B93" s="5"/>
      <c r="C93" s="5" t="s">
        <v>38</v>
      </c>
      <c r="D93" s="5">
        <v>225951743.67000002</v>
      </c>
      <c r="E93" s="5">
        <v>145882921.66000003</v>
      </c>
      <c r="F93" s="5">
        <v>371834665.32999992</v>
      </c>
      <c r="G93" s="5">
        <v>198528514.96000001</v>
      </c>
      <c r="H93" s="5">
        <v>152345765.16000003</v>
      </c>
      <c r="I93" s="5">
        <v>173306150.36999992</v>
      </c>
    </row>
    <row r="94" spans="2:9" s="4" customFormat="1" x14ac:dyDescent="0.2">
      <c r="B94" s="5"/>
      <c r="C94" s="5" t="s">
        <v>39</v>
      </c>
      <c r="D94" s="5">
        <v>20291384409.119999</v>
      </c>
      <c r="E94" s="5">
        <v>338199439.35000008</v>
      </c>
      <c r="F94" s="5">
        <v>20629583848.469997</v>
      </c>
      <c r="G94" s="5">
        <v>13962527225.790001</v>
      </c>
      <c r="H94" s="5">
        <v>13939447317.960003</v>
      </c>
      <c r="I94" s="5">
        <v>6667056622.6799736</v>
      </c>
    </row>
    <row r="95" spans="2:9" s="4" customFormat="1" x14ac:dyDescent="0.2">
      <c r="B95" s="5"/>
      <c r="C95" s="5" t="s">
        <v>40</v>
      </c>
      <c r="D95" s="5">
        <v>484860074.33999997</v>
      </c>
      <c r="E95" s="5">
        <v>-114194953.91000003</v>
      </c>
      <c r="F95" s="5">
        <v>370665120.42999995</v>
      </c>
      <c r="G95" s="5">
        <v>353056006.47999996</v>
      </c>
      <c r="H95" s="5">
        <v>353056006.47999996</v>
      </c>
      <c r="I95" s="5">
        <v>17609113.949999955</v>
      </c>
    </row>
    <row r="96" spans="2:9" s="4" customFormat="1" x14ac:dyDescent="0.2">
      <c r="B96" s="5"/>
      <c r="C96" s="5" t="s">
        <v>41</v>
      </c>
      <c r="D96" s="5">
        <v>37626292.299999997</v>
      </c>
      <c r="E96" s="5">
        <v>57559481.93</v>
      </c>
      <c r="F96" s="5">
        <v>95185774.229999989</v>
      </c>
      <c r="G96" s="5">
        <v>51134334.439999998</v>
      </c>
      <c r="H96" s="5">
        <v>50915954.840000004</v>
      </c>
      <c r="I96" s="5">
        <v>44051439.789999992</v>
      </c>
    </row>
    <row r="97" spans="2:9" s="4" customFormat="1" x14ac:dyDescent="0.2">
      <c r="B97" s="5"/>
      <c r="C97" s="5" t="s">
        <v>42</v>
      </c>
      <c r="D97" s="5">
        <v>0</v>
      </c>
      <c r="E97" s="5">
        <v>-65471403.880000003</v>
      </c>
      <c r="F97" s="5">
        <v>-65471403.880000003</v>
      </c>
      <c r="G97" s="5">
        <v>941838692.12</v>
      </c>
      <c r="H97" s="5">
        <v>941838692.12</v>
      </c>
      <c r="I97" s="5">
        <v>-1007310096</v>
      </c>
    </row>
    <row r="98" spans="2:9" s="4" customFormat="1" x14ac:dyDescent="0.2">
      <c r="B98" s="5" t="s">
        <v>44</v>
      </c>
      <c r="C98" s="5"/>
      <c r="D98" s="5">
        <f>SUM(D99:D105)</f>
        <v>15330041</v>
      </c>
      <c r="E98" s="5">
        <f t="shared" ref="E98:I98" si="13">SUM(E99:E105)</f>
        <v>103006066.13</v>
      </c>
      <c r="F98" s="5">
        <f t="shared" si="13"/>
        <v>118336107.13</v>
      </c>
      <c r="G98" s="5">
        <f t="shared" si="13"/>
        <v>18672646.030000001</v>
      </c>
      <c r="H98" s="5">
        <f t="shared" si="13"/>
        <v>18672646.030000001</v>
      </c>
      <c r="I98" s="5">
        <f t="shared" si="13"/>
        <v>99663461.100000009</v>
      </c>
    </row>
    <row r="99" spans="2:9" s="4" customFormat="1" x14ac:dyDescent="0.2">
      <c r="B99" s="5"/>
      <c r="C99" s="5" t="s">
        <v>45</v>
      </c>
      <c r="D99" s="5">
        <v>405000</v>
      </c>
      <c r="E99" s="5">
        <v>10458710.08</v>
      </c>
      <c r="F99" s="5">
        <v>10863710.08</v>
      </c>
      <c r="G99" s="5">
        <v>3416063.18</v>
      </c>
      <c r="H99" s="5">
        <v>3416063.18</v>
      </c>
      <c r="I99" s="5">
        <v>7447646.9000000004</v>
      </c>
    </row>
    <row r="100" spans="2:9" s="4" customFormat="1" x14ac:dyDescent="0.2">
      <c r="B100" s="5"/>
      <c r="C100" s="5" t="s">
        <v>46</v>
      </c>
      <c r="D100" s="5">
        <v>0</v>
      </c>
      <c r="E100" s="5">
        <v>84889.709999999992</v>
      </c>
      <c r="F100" s="5">
        <v>84889.709999999992</v>
      </c>
      <c r="G100" s="5">
        <v>0</v>
      </c>
      <c r="H100" s="5">
        <v>0</v>
      </c>
      <c r="I100" s="5">
        <v>84889.709999999992</v>
      </c>
    </row>
    <row r="101" spans="2:9" s="4" customFormat="1" x14ac:dyDescent="0.2">
      <c r="B101" s="5"/>
      <c r="C101" s="5" t="s">
        <v>48</v>
      </c>
      <c r="D101" s="5">
        <v>14783041</v>
      </c>
      <c r="E101" s="5">
        <v>30008920</v>
      </c>
      <c r="F101" s="5">
        <v>44791961</v>
      </c>
      <c r="G101" s="5">
        <v>8027499.9700000007</v>
      </c>
      <c r="H101" s="5">
        <v>8027499.9700000007</v>
      </c>
      <c r="I101" s="5">
        <v>36764461.030000001</v>
      </c>
    </row>
    <row r="102" spans="2:9" s="4" customFormat="1" x14ac:dyDescent="0.2">
      <c r="B102" s="5"/>
      <c r="C102" s="5" t="s">
        <v>49</v>
      </c>
      <c r="D102" s="5">
        <v>0</v>
      </c>
      <c r="E102" s="5">
        <v>20771303.18</v>
      </c>
      <c r="F102" s="5">
        <v>20771303.18</v>
      </c>
      <c r="G102" s="5">
        <v>0</v>
      </c>
      <c r="H102" s="5">
        <v>0</v>
      </c>
      <c r="I102" s="5">
        <v>20771303.18</v>
      </c>
    </row>
    <row r="103" spans="2:9" s="4" customFormat="1" x14ac:dyDescent="0.2">
      <c r="B103" s="5"/>
      <c r="C103" s="5" t="s">
        <v>50</v>
      </c>
      <c r="D103" s="5">
        <v>0</v>
      </c>
      <c r="E103" s="5">
        <v>34970985.600000001</v>
      </c>
      <c r="F103" s="5">
        <v>34970985.600000001</v>
      </c>
      <c r="G103" s="5">
        <v>7229082.8800000008</v>
      </c>
      <c r="H103" s="5">
        <v>7229082.8800000008</v>
      </c>
      <c r="I103" s="5">
        <v>27741902.720000003</v>
      </c>
    </row>
    <row r="104" spans="2:9" s="4" customFormat="1" x14ac:dyDescent="0.2">
      <c r="B104" s="5"/>
      <c r="C104" s="5" t="s">
        <v>51</v>
      </c>
      <c r="D104" s="5">
        <v>142000</v>
      </c>
      <c r="E104" s="5">
        <v>0</v>
      </c>
      <c r="F104" s="5">
        <v>142000</v>
      </c>
      <c r="G104" s="5">
        <v>0</v>
      </c>
      <c r="H104" s="5">
        <v>0</v>
      </c>
      <c r="I104" s="5">
        <v>142000</v>
      </c>
    </row>
    <row r="105" spans="2:9" s="4" customFormat="1" x14ac:dyDescent="0.2">
      <c r="B105" s="5"/>
      <c r="C105" s="5" t="s">
        <v>52</v>
      </c>
      <c r="D105" s="5">
        <v>0</v>
      </c>
      <c r="E105" s="5">
        <v>6711257.5599999996</v>
      </c>
      <c r="F105" s="5">
        <v>6711257.5599999996</v>
      </c>
      <c r="G105" s="5">
        <v>0</v>
      </c>
      <c r="H105" s="5">
        <v>0</v>
      </c>
      <c r="I105" s="5">
        <v>6711257.5599999996</v>
      </c>
    </row>
    <row r="106" spans="2:9" s="4" customFormat="1" x14ac:dyDescent="0.2">
      <c r="B106" s="5" t="s">
        <v>53</v>
      </c>
      <c r="C106" s="5"/>
      <c r="D106" s="5">
        <f>SUM(D107:D108)</f>
        <v>1157607070</v>
      </c>
      <c r="E106" s="5">
        <f t="shared" ref="E106:I106" si="14">SUM(E107:E108)</f>
        <v>141532474.91000003</v>
      </c>
      <c r="F106" s="5">
        <f t="shared" si="14"/>
        <v>1299139544.9100001</v>
      </c>
      <c r="G106" s="5">
        <f t="shared" si="14"/>
        <v>257987193.09000003</v>
      </c>
      <c r="H106" s="5">
        <f t="shared" si="14"/>
        <v>243907950.87</v>
      </c>
      <c r="I106" s="5">
        <f t="shared" si="14"/>
        <v>1041152351.8200003</v>
      </c>
    </row>
    <row r="107" spans="2:9" s="4" customFormat="1" x14ac:dyDescent="0.2">
      <c r="B107" s="5"/>
      <c r="C107" s="5" t="s">
        <v>54</v>
      </c>
      <c r="D107" s="5">
        <v>1157607070</v>
      </c>
      <c r="E107" s="5">
        <v>59481316.190000027</v>
      </c>
      <c r="F107" s="5">
        <v>1217088386.1900001</v>
      </c>
      <c r="G107" s="5">
        <v>219882070.59000003</v>
      </c>
      <c r="H107" s="5">
        <v>205802828.37</v>
      </c>
      <c r="I107" s="5">
        <v>997206315.60000026</v>
      </c>
    </row>
    <row r="108" spans="2:9" s="4" customFormat="1" x14ac:dyDescent="0.2">
      <c r="B108" s="5"/>
      <c r="C108" s="5" t="s">
        <v>55</v>
      </c>
      <c r="D108" s="5">
        <v>0</v>
      </c>
      <c r="E108" s="5">
        <v>82051158.719999999</v>
      </c>
      <c r="F108" s="5">
        <v>82051158.719999999</v>
      </c>
      <c r="G108" s="5">
        <v>38105122.500000007</v>
      </c>
      <c r="H108" s="5">
        <v>38105122.500000007</v>
      </c>
      <c r="I108" s="5">
        <v>43946036.219999991</v>
      </c>
    </row>
    <row r="109" spans="2:9" s="4" customFormat="1" x14ac:dyDescent="0.2">
      <c r="B109" s="5" t="s">
        <v>58</v>
      </c>
      <c r="C109" s="5"/>
      <c r="D109" s="5">
        <f>SUM(D110:D112)</f>
        <v>70317788413.999985</v>
      </c>
      <c r="E109" s="5">
        <f t="shared" ref="E109:I109" si="15">SUM(E110:E112)</f>
        <v>2343596043.5499997</v>
      </c>
      <c r="F109" s="5">
        <f t="shared" si="15"/>
        <v>72661384457.550034</v>
      </c>
      <c r="G109" s="5">
        <f t="shared" si="15"/>
        <v>49280408044.87999</v>
      </c>
      <c r="H109" s="5">
        <f t="shared" si="15"/>
        <v>47858039783.129997</v>
      </c>
      <c r="I109" s="5">
        <f t="shared" si="15"/>
        <v>23380976412.669975</v>
      </c>
    </row>
    <row r="110" spans="2:9" s="4" customFormat="1" x14ac:dyDescent="0.2">
      <c r="B110" s="5"/>
      <c r="C110" s="5" t="s">
        <v>66</v>
      </c>
      <c r="D110" s="5">
        <v>3467540535</v>
      </c>
      <c r="E110" s="5">
        <v>565964.37999999896</v>
      </c>
      <c r="F110" s="5">
        <v>3468106499.3799996</v>
      </c>
      <c r="G110" s="5">
        <v>2784508442.8599997</v>
      </c>
      <c r="H110" s="5">
        <v>2475124129.8099999</v>
      </c>
      <c r="I110" s="5">
        <v>683598056.5199995</v>
      </c>
    </row>
    <row r="111" spans="2:9" s="4" customFormat="1" x14ac:dyDescent="0.2">
      <c r="B111" s="5"/>
      <c r="C111" s="5"/>
      <c r="D111" s="5"/>
      <c r="E111" s="5"/>
      <c r="F111" s="5"/>
      <c r="G111" s="5"/>
      <c r="H111" s="5"/>
      <c r="I111" s="5"/>
    </row>
    <row r="112" spans="2:9" s="4" customFormat="1" ht="21.75" customHeight="1" x14ac:dyDescent="0.2">
      <c r="B112" s="5"/>
      <c r="C112" s="9" t="s">
        <v>67</v>
      </c>
      <c r="D112" s="5">
        <v>66850247878.999985</v>
      </c>
      <c r="E112" s="5">
        <v>2343030079.1699996</v>
      </c>
      <c r="F112" s="5">
        <v>69193277958.170029</v>
      </c>
      <c r="G112" s="5">
        <v>46495899602.019989</v>
      </c>
      <c r="H112" s="5">
        <v>45382915653.32</v>
      </c>
      <c r="I112" s="5">
        <v>22697378356.149975</v>
      </c>
    </row>
    <row r="113" spans="2:9" s="4" customFormat="1" x14ac:dyDescent="0.2">
      <c r="B113" s="5"/>
      <c r="C113" s="5"/>
      <c r="D113" s="5"/>
      <c r="E113" s="5"/>
      <c r="F113" s="5"/>
      <c r="G113" s="5"/>
      <c r="H113" s="5"/>
      <c r="I113" s="5"/>
    </row>
    <row r="114" spans="2:9" s="4" customFormat="1" x14ac:dyDescent="0.2">
      <c r="B114" s="5"/>
      <c r="C114" s="5"/>
      <c r="D114" s="5"/>
      <c r="E114" s="5"/>
      <c r="F114" s="5"/>
      <c r="G114" s="5"/>
      <c r="H114" s="5"/>
      <c r="I114" s="5"/>
    </row>
    <row r="115" spans="2:9" s="4" customFormat="1" x14ac:dyDescent="0.2">
      <c r="B115" s="5"/>
      <c r="C115" s="5"/>
      <c r="D115" s="5"/>
      <c r="E115" s="5"/>
      <c r="F115" s="5"/>
      <c r="G115" s="5"/>
      <c r="H115" s="5"/>
      <c r="I115" s="5"/>
    </row>
    <row r="116" spans="2:9" x14ac:dyDescent="0.2">
      <c r="B116" s="2"/>
    </row>
    <row r="117" spans="2:9" x14ac:dyDescent="0.2">
      <c r="B117" s="2"/>
    </row>
    <row r="118" spans="2:9" x14ac:dyDescent="0.2">
      <c r="B118" s="2"/>
    </row>
    <row r="119" spans="2:9" x14ac:dyDescent="0.2">
      <c r="B119" s="2"/>
    </row>
    <row r="120" spans="2:9" x14ac:dyDescent="0.2">
      <c r="B120" s="2"/>
    </row>
  </sheetData>
  <mergeCells count="8">
    <mergeCell ref="A1:I2"/>
    <mergeCell ref="A4:C5"/>
    <mergeCell ref="D4:D5"/>
    <mergeCell ref="E4:E5"/>
    <mergeCell ref="F4:F5"/>
    <mergeCell ref="G4:G5"/>
    <mergeCell ref="H4:H5"/>
    <mergeCell ref="I4:I5"/>
  </mergeCells>
  <pageMargins left="0.23622047244094491" right="0.23622047244094491" top="0.35433070866141736" bottom="0.39370078740157483" header="0.31496062992125984" footer="0.31496062992125984"/>
  <pageSetup paperSize="5" scale="7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cp:lastPrinted>2018-10-22T22:50:08Z</cp:lastPrinted>
  <dcterms:created xsi:type="dcterms:W3CDTF">2018-10-22T22:49:44Z</dcterms:created>
  <dcterms:modified xsi:type="dcterms:W3CDTF">2018-10-22T22:50:43Z</dcterms:modified>
</cp:coreProperties>
</file>