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Lupita\2018\INFORMES TRIMESTRALES 18\SEGUNDO TRIMESTRE ABR-JUN\CLAS ADMVA\"/>
    </mc:Choice>
  </mc:AlternateContent>
  <bookViews>
    <workbookView xWindow="0" yWindow="600" windowWidth="20490" windowHeight="7755"/>
  </bookViews>
  <sheets>
    <sheet name="Hoja1" sheetId="1" r:id="rId1"/>
  </sheets>
  <definedNames>
    <definedName name="_xlnm._FilterDatabase" localSheetId="0" hidden="1">Hoja1!$A$4:$J$109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2" i="1" l="1"/>
  <c r="G102" i="1"/>
  <c r="F102" i="1"/>
  <c r="E102" i="1"/>
  <c r="D102" i="1"/>
  <c r="C102" i="1"/>
  <c r="H78" i="1"/>
  <c r="G78" i="1"/>
  <c r="F78" i="1"/>
  <c r="E78" i="1"/>
  <c r="D78" i="1"/>
  <c r="C78" i="1"/>
  <c r="H5" i="1"/>
  <c r="G5" i="1"/>
  <c r="F5" i="1"/>
  <c r="E5" i="1"/>
  <c r="D5" i="1"/>
  <c r="C5" i="1"/>
  <c r="G105" i="1" l="1"/>
  <c r="G111" i="1" s="1"/>
  <c r="F105" i="1"/>
  <c r="E105" i="1"/>
  <c r="E111" i="1" s="1"/>
  <c r="C105" i="1"/>
  <c r="G35" i="1"/>
  <c r="F35" i="1"/>
  <c r="E35" i="1"/>
  <c r="C35" i="1"/>
  <c r="G32" i="1"/>
  <c r="F32" i="1"/>
  <c r="E32" i="1"/>
  <c r="C32" i="1"/>
  <c r="G38" i="1"/>
  <c r="F38" i="1"/>
  <c r="E38" i="1"/>
  <c r="C38" i="1"/>
  <c r="H109" i="1"/>
  <c r="H108" i="1"/>
  <c r="H107" i="1"/>
  <c r="H106" i="1"/>
  <c r="H37" i="1"/>
  <c r="H36" i="1"/>
  <c r="H34" i="1"/>
  <c r="H33" i="1"/>
  <c r="H32" i="1" s="1"/>
  <c r="H104" i="1"/>
  <c r="H103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D109" i="1"/>
  <c r="D108" i="1"/>
  <c r="D107" i="1"/>
  <c r="D106" i="1"/>
  <c r="D37" i="1"/>
  <c r="D36" i="1"/>
  <c r="D35" i="1" s="1"/>
  <c r="D34" i="1"/>
  <c r="D32" i="1" s="1"/>
  <c r="D33" i="1"/>
  <c r="D104" i="1"/>
  <c r="D103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H38" i="1" l="1"/>
  <c r="D38" i="1"/>
  <c r="H35" i="1"/>
  <c r="D105" i="1"/>
  <c r="D111" i="1" s="1"/>
  <c r="H105" i="1"/>
  <c r="H111" i="1" s="1"/>
  <c r="F111" i="1"/>
  <c r="C111" i="1"/>
</calcChain>
</file>

<file path=xl/sharedStrings.xml><?xml version="1.0" encoding="utf-8"?>
<sst xmlns="http://schemas.openxmlformats.org/spreadsheetml/2006/main" count="114" uniqueCount="114">
  <si>
    <t>APROBADO</t>
  </si>
  <si>
    <t>AMPLIACIONES / REDUCCIONES</t>
  </si>
  <si>
    <t>MODIFICADO</t>
  </si>
  <si>
    <t>DEVENGADO</t>
  </si>
  <si>
    <t>PAGADO</t>
  </si>
  <si>
    <t>SUBEJERCICIO</t>
  </si>
  <si>
    <t>TOTAL DE EGRESOS</t>
  </si>
  <si>
    <t>CONCEPTO</t>
  </si>
  <si>
    <t>ORGANOS AUTONOMOS</t>
  </si>
  <si>
    <t>PODER EJECUTIVO</t>
  </si>
  <si>
    <t>PODER JUDICIAL</t>
  </si>
  <si>
    <t>PODER LEGISLATIVO</t>
  </si>
  <si>
    <t>COMISION ESTATAL DE LOS DERECHOS HUMANOS</t>
  </si>
  <si>
    <t>INSTITUTO ESTATAL ELECTORAL</t>
  </si>
  <si>
    <t>TRIBUNAL ESTATAL ELECTORAL</t>
  </si>
  <si>
    <t>INSTITUTO CHIHUAHUENSE PARA LA TRANSPARENCIA Y ACCESO A LA INFORMACION PUBLICA</t>
  </si>
  <si>
    <t>DESPACHO DEL EJECUTIVO</t>
  </si>
  <si>
    <t>SECRETARIA GENERAL DE GOBIERNO</t>
  </si>
  <si>
    <t>SECRETARIA DE HACIENDA</t>
  </si>
  <si>
    <t>SECRETARIA DE INNOVACION Y DESARROLLO ECONOMICO</t>
  </si>
  <si>
    <t>SECRETARIA DE DESARROLLO SOCIAL</t>
  </si>
  <si>
    <t>SECRETARIA DE SALUD</t>
  </si>
  <si>
    <t>SECRETARIA DE EDUCACION Y DEPORTE</t>
  </si>
  <si>
    <t>SECRETARIA DE TRABAJO Y PREVISION SOCIAL</t>
  </si>
  <si>
    <t>SECRETARIA DE CULTURA</t>
  </si>
  <si>
    <t>SECRETARIA DE COMUNICACIONES Y OBRAS PUBLICAS</t>
  </si>
  <si>
    <t>SECRETARIA DE DESARROLLO URBANO Y ECOLOGIA</t>
  </si>
  <si>
    <t>SECRETARIA DE DESARROLLO RURAL</t>
  </si>
  <si>
    <t>SECRETARIA DE DESARROLLO MUNICIPAL</t>
  </si>
  <si>
    <t>SECRETARIA DE LA FUNCION PUBLICA</t>
  </si>
  <si>
    <t>FISCALIA GENERAL DEL ESTADO</t>
  </si>
  <si>
    <t>CONSEJERIA JURIDICA</t>
  </si>
  <si>
    <t>COORDINACION DE COMUNICACION SOCIAL</t>
  </si>
  <si>
    <t>COORDINACION DE RELACIONES PUBLICAS</t>
  </si>
  <si>
    <t>REPRESENTACION DEL GOBIERNO DEL ESTADO EN LA CD. DE MEXICO</t>
  </si>
  <si>
    <t>OFICINAS ESTATALES DE ENLACE CON LA SECRETARIA DE RELACIONES EXTERIORES</t>
  </si>
  <si>
    <t>DEUDA PUBLICA</t>
  </si>
  <si>
    <t>COORDINACION DE ASESORES Y PROYECTOS ESPECIALES</t>
  </si>
  <si>
    <t>COORDINACION EJECUTIVA DE GABINETE</t>
  </si>
  <si>
    <t>COMISION ESTATAL PARA LOS PUEBLOS INDIGENAS</t>
  </si>
  <si>
    <t>COORDINACION DE POLITICA DIGITAL</t>
  </si>
  <si>
    <t>MUNICIPIOS</t>
  </si>
  <si>
    <t>SERVICIOS EDUCATIVOS DEL ESTADO DE CHIHUAHUA</t>
  </si>
  <si>
    <t>UNIVERSIDAD TECNOLOGICA DE CHIHUAHUA</t>
  </si>
  <si>
    <t>UNIVERSIDAD TECNOLOGICA DE CIUDAD JUAREZ</t>
  </si>
  <si>
    <t>COLEGIO DE BACHILLERES DEL ESTADO DE CHIHUAHUA</t>
  </si>
  <si>
    <t>INSTITUTO TECNOLOGICO SUPERIOR DE NUEVO CASAS GRANDES</t>
  </si>
  <si>
    <t>COLEGIO DE ESTUDIOS CIENTIFICOS Y TECNOLOGICOS DEL ESTADO DE CHIHUAHUA</t>
  </si>
  <si>
    <t>COLEGIO DE EDUCACION PROFESIONAL TECNICA DEL ESTADO DE CHIHUAHUA</t>
  </si>
  <si>
    <t>INSTITUTO CHIHUAHUENSE DE EDUCACION PARA LOS ADULTOS</t>
  </si>
  <si>
    <t>INSTITUTO DE APOYO AL DESARROLLO TECNOLOGICO</t>
  </si>
  <si>
    <t>INSTITUTO DE CAPACITACION PARA EL TRABAJO DEL ESTADO DE CHIHUAHUA</t>
  </si>
  <si>
    <t>FOMENTO Y DESARROLLO ARTESANAL DEL ESTADO DE CHIHUAHUA</t>
  </si>
  <si>
    <t>PARQUE CUMBRES DE MAJALCA</t>
  </si>
  <si>
    <t>SERVICIOS DE SALUD DE CHIHUAHUA</t>
  </si>
  <si>
    <t>INSTITUTO CHIHUAHUENSE DE SALUD</t>
  </si>
  <si>
    <t>DESARROLLO INTEGRAL DE LA FAMILIA DEL ESTADO DE CHIHUAHUA</t>
  </si>
  <si>
    <t>INSTITUTO CHIHUAHUENSE DE LA MUJERES</t>
  </si>
  <si>
    <t>CONSEJO ESTATAL DE POBLACION</t>
  </si>
  <si>
    <t>UNIVERSIDAD AUTONOMA DE CHIHUAHUA</t>
  </si>
  <si>
    <t>UNIVERSIDAD AUTONOMA DE CD. JUAREZ</t>
  </si>
  <si>
    <t>PENSIONES CIVILES DEL ESTADO DE CHIHUAHUA</t>
  </si>
  <si>
    <t>JUNTA CENTRAL DE AGUA Y SANEAMIENTO</t>
  </si>
  <si>
    <t>INSTITUTO CHIHUAHUENSE DEL DEPORTE Y CULTURA FISICA</t>
  </si>
  <si>
    <t>INSTITUTO CHIHUAHUENSE DE LA JUVENTUD</t>
  </si>
  <si>
    <t>JUNTA DE ASISTENCIA SOCIAL PRIVADA DEL ESTADO DE CHIHUAHUA</t>
  </si>
  <si>
    <t>EL COLEGIO DE CHIHUAHUA</t>
  </si>
  <si>
    <t>INSTITUTO DE INNOVACION Y COMPETITIVIDAD</t>
  </si>
  <si>
    <t>INSTITUTO CHIHUAHUENSE DE INFRAESTRUCTURA FISICA EDUCATIVA</t>
  </si>
  <si>
    <t>UNIVERSIDAD POLITECNICA DE CHIHUAHUA</t>
  </si>
  <si>
    <t>UNIVERSIDAD TECNOLOGICA DE LA TARAHUMARA</t>
  </si>
  <si>
    <t>UNIVERSIDAD TECNOLOGICA DE PARRAL</t>
  </si>
  <si>
    <t>UNIVERSIDAD PEDAGOGICA NACIONAL DEL ESTADO DE CHIHUAHUA</t>
  </si>
  <si>
    <t>UNIVERSIDAD TECNOLOGICA DE LA BABICORA</t>
  </si>
  <si>
    <t>COMISION ESTATAL DE VIVIENDA, SUELO E INFRAESTRUCTURA DE CHIHUAHUA</t>
  </si>
  <si>
    <t>UNIVERSIDAD TECNOLOGICA DE PAQUIME</t>
  </si>
  <si>
    <t>UNIVERSIDAD TECNOLOGICA DE CAMARGO</t>
  </si>
  <si>
    <t>UNIVERSIDAD TECNOLOGICA DE CHIHUAHUA SUR</t>
  </si>
  <si>
    <t>SUBSISTEMA DE PREPARATORIA ABIERTA DEL ESTADO DE CHIHUAHUA</t>
  </si>
  <si>
    <t>UNIVERSIDAD TECNOLOGICA PASO DEL NORTE</t>
  </si>
  <si>
    <t>REGIMEN ESTATAL DE PROTECCION SOCIAL EN SALUD</t>
  </si>
  <si>
    <t>FIDEAPECH</t>
  </si>
  <si>
    <t>FIDEICOMISO PROGRAMA DE BECAS NACIONALES PARA LA EDUCACION SUPERIOR MANUTENCION</t>
  </si>
  <si>
    <t>CASA CHIHUAHUA CENTRO DE PATRIMONIO CULTURAL</t>
  </si>
  <si>
    <t>FONDO DE RETIRO DE LOS TRABAJADORES INCORPORADOS A LA SECCION 42 DEL SNTE</t>
  </si>
  <si>
    <t>FIDEICOMISO POLICIA AMIGO</t>
  </si>
  <si>
    <t>FIDEICOMISO TRANSITO AMIGO</t>
  </si>
  <si>
    <t>FIDEICOMISO DE PROMOCION Y FOMENTO DE LAS ACTIVIDADES TURISTICAS</t>
  </si>
  <si>
    <t>FIDEICOMISO EXPO-CHIHUAHUA</t>
  </si>
  <si>
    <t>FONDO DE APOYO A LA DELEGACION DE LA CRUZ ROJA</t>
  </si>
  <si>
    <t>FIDEICOMISO SOCIAL DEL EMPRESARIADO CHIHUAHUENSE</t>
  </si>
  <si>
    <t>FIDEICOMISO BARRANCAS DEL COBRE</t>
  </si>
  <si>
    <t>FONDO DE FOMENTO AGROPECUARIO DEL ESTADO (FOFAE)</t>
  </si>
  <si>
    <t>FONDO MIXTO CONACYT - GOBIERNO DEL ESTADO DE CHIHUAHUA</t>
  </si>
  <si>
    <t>FIDEICOMISO DEL PROGRAMA DE CARRETERAS FEDERALES Y ESTATALES</t>
  </si>
  <si>
    <t>FIDEICOMISO IRREVOCABLE DE ADMINISTRACION Y GARANTIA DE PAGO</t>
  </si>
  <si>
    <t>FONDO DE DESASTRES NATURALES CHIHUAHUA (FONDEN)</t>
  </si>
  <si>
    <t>FIDEICOMISO PARA EL DESARROLLO FORESTAL SUSTENTABLE EN EL ESTADO (FIDEFOSE)</t>
  </si>
  <si>
    <t>FONDO DE ATENCION A NIÑOS Y NIÑAS HIJOS DE LAS VICTIMAS DE LA LUCHA CONTRA EL CRIMEN</t>
  </si>
  <si>
    <t>FIDEICOMISO DE CERTIFICADOS BURSATILES ISN</t>
  </si>
  <si>
    <t>FIDEICOMISO PARA LA COMPETITIVIDAD Y SEGURIDAD CIUDADANA</t>
  </si>
  <si>
    <t>FIDEICOMISO PARA DAR CUMPLIMIENTO AL CONVENIO DE FECHA 26 DE ABRIL DE 2016, ENTRE EL GOBIERNO DEL ESTADO Y LA COMUNIDAD BOSQUES DE SAN ELIAS REPECHIQUE</t>
  </si>
  <si>
    <t>FONDO DE AYUDA, ASISTENCIA Y REPARACION A VICTIMAS DEL ESTADO DE CHIHUAHUA</t>
  </si>
  <si>
    <t>ADMINISTRADORA DE SERVICIOS AEROPORTUARIOS DE CHIHUAHUA</t>
  </si>
  <si>
    <t>OPERADORA DE TRANSPORTE VIVEBUS CHIHUAHUA</t>
  </si>
  <si>
    <t>COMISION FEDERAL DE ELECTRICIDAD</t>
  </si>
  <si>
    <t>TRIBUNAL SUPERIOR DE JUSTICIA</t>
  </si>
  <si>
    <t>CENTRO DE IMPLEMENTACION DEL SISTEMA DE JUSTICIA PENAL</t>
  </si>
  <si>
    <t>CONGRESO DEL ESTADO</t>
  </si>
  <si>
    <t>AUDITORIA SUPERIOR DEL ESTADO</t>
  </si>
  <si>
    <t>ORGANISMOS DESCENTRALIZADOS</t>
  </si>
  <si>
    <t>FIDEICOMISOS ESTATALES</t>
  </si>
  <si>
    <t>EMPRESAS PUBLICAS</t>
  </si>
  <si>
    <t>GOBIERNO DEL ESTADO DE CHIHUAHUA 
Clasificación por Unidad Responsable
 Del 1 de Enero al 30 de Junio de 2018
 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</si>
</sst>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/>
      <right style="thin">
        <color rgb="FFABABAB"/>
      </right>
      <top style="thin">
        <color rgb="FFABABAB"/>
      </top>
      <bottom style="thin">
        <color rgb="FFABABAB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1" xfId="0" applyFont="1" applyBorder="1"/>
    <xf numFmtId="0" fontId="2" fillId="0" borderId="0" xfId="0" applyFont="1"/>
    <xf numFmtId="3" fontId="0" fillId="0" borderId="0" xfId="0" applyNumberFormat="1"/>
    <xf numFmtId="3" fontId="5" fillId="2" borderId="1" xfId="1" applyNumberFormat="1" applyFont="1" applyFill="1" applyBorder="1" applyAlignment="1">
      <alignment horizontal="center"/>
    </xf>
    <xf numFmtId="3" fontId="4" fillId="2" borderId="0" xfId="0" applyNumberFormat="1" applyFont="1" applyFill="1"/>
    <xf numFmtId="3" fontId="5" fillId="2" borderId="2" xfId="1" applyNumberFormat="1" applyFont="1" applyFill="1" applyBorder="1" applyAlignment="1">
      <alignment horizontal="center" wrapText="1"/>
    </xf>
    <xf numFmtId="3" fontId="5" fillId="2" borderId="2" xfId="1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/>
    </xf>
    <xf numFmtId="164" fontId="3" fillId="0" borderId="1" xfId="1" applyNumberFormat="1" applyFont="1" applyBorder="1"/>
    <xf numFmtId="164" fontId="3" fillId="0" borderId="2" xfId="1" applyNumberFormat="1" applyFont="1" applyBorder="1"/>
    <xf numFmtId="164" fontId="3" fillId="0" borderId="3" xfId="1" applyNumberFormat="1" applyFont="1" applyBorder="1"/>
    <xf numFmtId="164" fontId="3" fillId="0" borderId="0" xfId="1" applyNumberFormat="1" applyFont="1" applyFill="1" applyBorder="1"/>
    <xf numFmtId="3" fontId="2" fillId="0" borderId="0" xfId="0" applyNumberFormat="1" applyFont="1"/>
    <xf numFmtId="0" fontId="0" fillId="0" borderId="0" xfId="0" applyFont="1"/>
    <xf numFmtId="3" fontId="0" fillId="0" borderId="0" xfId="0" applyNumberFormat="1" applyFont="1"/>
    <xf numFmtId="0" fontId="2" fillId="0" borderId="0" xfId="0" applyFont="1" applyAlignment="1">
      <alignment horizontal="center" wrapText="1"/>
    </xf>
    <xf numFmtId="0" fontId="4" fillId="2" borderId="0" xfId="0" applyFont="1" applyFill="1" applyBorder="1" applyAlignment="1">
      <alignment horizontal="right"/>
    </xf>
    <xf numFmtId="43" fontId="5" fillId="2" borderId="4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workbookViewId="0">
      <selection activeCell="D9" sqref="D9"/>
    </sheetView>
  </sheetViews>
  <sheetFormatPr baseColWidth="10" defaultRowHeight="15" x14ac:dyDescent="0.25"/>
  <cols>
    <col min="1" max="1" width="10.5703125" customWidth="1"/>
    <col min="2" max="2" width="86.42578125" style="3" customWidth="1"/>
    <col min="3" max="3" width="16.7109375" style="3" customWidth="1"/>
    <col min="4" max="4" width="17.85546875" style="3" bestFit="1" customWidth="1"/>
    <col min="5" max="7" width="19.85546875" style="3" bestFit="1" customWidth="1"/>
    <col min="8" max="8" width="17.28515625" style="14" bestFit="1" customWidth="1"/>
  </cols>
  <sheetData>
    <row r="1" spans="1:8" ht="60" customHeight="1" x14ac:dyDescent="0.25">
      <c r="A1" s="16" t="s">
        <v>113</v>
      </c>
      <c r="B1" s="16"/>
      <c r="C1" s="16"/>
      <c r="D1" s="16"/>
      <c r="E1" s="16"/>
      <c r="F1" s="16"/>
      <c r="G1" s="16"/>
    </row>
    <row r="2" spans="1:8" x14ac:dyDescent="0.25">
      <c r="B2"/>
      <c r="H2" s="15"/>
    </row>
    <row r="3" spans="1:8" s="2" customFormat="1" ht="45" x14ac:dyDescent="0.25">
      <c r="A3" s="18" t="s">
        <v>7</v>
      </c>
      <c r="B3" s="19"/>
      <c r="C3" s="4" t="s">
        <v>0</v>
      </c>
      <c r="D3" s="6" t="s">
        <v>1</v>
      </c>
      <c r="E3" s="7" t="s">
        <v>2</v>
      </c>
      <c r="F3" s="7" t="s">
        <v>3</v>
      </c>
      <c r="G3" s="8" t="s">
        <v>4</v>
      </c>
      <c r="H3" s="8" t="s">
        <v>5</v>
      </c>
    </row>
    <row r="4" spans="1:8" x14ac:dyDescent="0.25">
      <c r="A4" s="1"/>
      <c r="B4" s="1"/>
      <c r="C4" s="9"/>
      <c r="D4" s="10"/>
      <c r="E4" s="10"/>
      <c r="F4" s="10"/>
      <c r="G4" s="11"/>
      <c r="H4" s="12"/>
    </row>
    <row r="5" spans="1:8" s="2" customFormat="1" x14ac:dyDescent="0.25">
      <c r="A5" s="2" t="s">
        <v>9</v>
      </c>
      <c r="B5" s="13"/>
      <c r="C5" s="13">
        <f>SUM(C6:C31)</f>
        <v>31123463978.27</v>
      </c>
      <c r="D5" s="13">
        <f t="shared" ref="D5:H5" si="0">SUM(D6:D31)</f>
        <v>1366998189.2099946</v>
      </c>
      <c r="E5" s="13">
        <f t="shared" si="0"/>
        <v>32490462167.48</v>
      </c>
      <c r="F5" s="13">
        <f t="shared" si="0"/>
        <v>13440679392.09</v>
      </c>
      <c r="G5" s="13">
        <f t="shared" si="0"/>
        <v>13069604796.229996</v>
      </c>
      <c r="H5" s="13">
        <f t="shared" si="0"/>
        <v>19049782775.389996</v>
      </c>
    </row>
    <row r="6" spans="1:8" x14ac:dyDescent="0.25">
      <c r="A6" s="3"/>
      <c r="B6" s="3" t="s">
        <v>16</v>
      </c>
      <c r="C6" s="3">
        <v>14261456.719999999</v>
      </c>
      <c r="D6" s="3">
        <f>E6-C6</f>
        <v>458384.68999999948</v>
      </c>
      <c r="E6" s="3">
        <v>14719841.409999998</v>
      </c>
      <c r="F6" s="3">
        <v>6397709.3400000017</v>
      </c>
      <c r="G6">
        <v>6357667.04</v>
      </c>
      <c r="H6" s="15">
        <f t="shared" ref="H6:H75" si="1">E6-F6</f>
        <v>8322132.0699999966</v>
      </c>
    </row>
    <row r="7" spans="1:8" x14ac:dyDescent="0.25">
      <c r="A7" s="3"/>
      <c r="B7" s="3" t="s">
        <v>17</v>
      </c>
      <c r="C7" s="3">
        <v>263951863.86999995</v>
      </c>
      <c r="D7" s="3">
        <f t="shared" ref="D7:D76" si="2">E7-C7</f>
        <v>41204922.960000038</v>
      </c>
      <c r="E7" s="3">
        <v>305156786.82999998</v>
      </c>
      <c r="F7" s="3">
        <v>101259240.98000002</v>
      </c>
      <c r="G7">
        <v>99476570.700000033</v>
      </c>
      <c r="H7" s="15">
        <f t="shared" si="1"/>
        <v>203897545.84999996</v>
      </c>
    </row>
    <row r="8" spans="1:8" x14ac:dyDescent="0.25">
      <c r="A8" s="3"/>
      <c r="B8" s="3" t="s">
        <v>18</v>
      </c>
      <c r="C8" s="3">
        <v>3905342637.4000006</v>
      </c>
      <c r="D8" s="3">
        <f t="shared" si="2"/>
        <v>-312093435.34000111</v>
      </c>
      <c r="E8" s="3">
        <v>3593249202.0599995</v>
      </c>
      <c r="F8" s="3">
        <v>664709387.19999969</v>
      </c>
      <c r="G8">
        <v>648445171.17999983</v>
      </c>
      <c r="H8" s="15">
        <f t="shared" si="1"/>
        <v>2928539814.8599997</v>
      </c>
    </row>
    <row r="9" spans="1:8" x14ac:dyDescent="0.25">
      <c r="A9" s="3"/>
      <c r="B9" s="3" t="s">
        <v>19</v>
      </c>
      <c r="C9" s="3">
        <v>160006807.13999999</v>
      </c>
      <c r="D9" s="3">
        <f t="shared" si="2"/>
        <v>-30106509.130000055</v>
      </c>
      <c r="E9" s="3">
        <v>129900298.00999993</v>
      </c>
      <c r="F9" s="3">
        <v>36811683.570000008</v>
      </c>
      <c r="G9">
        <v>33824553.050000004</v>
      </c>
      <c r="H9" s="15">
        <f t="shared" si="1"/>
        <v>93088614.439999923</v>
      </c>
    </row>
    <row r="10" spans="1:8" x14ac:dyDescent="0.25">
      <c r="A10" s="3"/>
      <c r="B10" s="3" t="s">
        <v>20</v>
      </c>
      <c r="C10" s="3">
        <v>716080034.8599999</v>
      </c>
      <c r="D10" s="3">
        <f t="shared" si="2"/>
        <v>23676463.320000529</v>
      </c>
      <c r="E10" s="3">
        <v>739756498.18000042</v>
      </c>
      <c r="F10" s="3">
        <v>227141379.41</v>
      </c>
      <c r="G10">
        <v>202165617.03999999</v>
      </c>
      <c r="H10" s="15">
        <f t="shared" si="1"/>
        <v>512615118.77000046</v>
      </c>
    </row>
    <row r="11" spans="1:8" x14ac:dyDescent="0.25">
      <c r="A11" s="3"/>
      <c r="B11" s="3" t="s">
        <v>21</v>
      </c>
      <c r="C11" s="3">
        <v>66551589.730000004</v>
      </c>
      <c r="D11" s="3">
        <f t="shared" si="2"/>
        <v>3056167.0500000268</v>
      </c>
      <c r="E11" s="3">
        <v>69607756.780000031</v>
      </c>
      <c r="F11" s="3">
        <v>21003498.07</v>
      </c>
      <c r="G11">
        <v>17679362.149999999</v>
      </c>
      <c r="H11" s="15">
        <f t="shared" si="1"/>
        <v>48604258.710000031</v>
      </c>
    </row>
    <row r="12" spans="1:8" x14ac:dyDescent="0.25">
      <c r="A12" s="3"/>
      <c r="B12" s="3" t="s">
        <v>22</v>
      </c>
      <c r="C12" s="3">
        <v>6391278625.5300026</v>
      </c>
      <c r="D12" s="3">
        <f t="shared" si="2"/>
        <v>63047817.769999504</v>
      </c>
      <c r="E12" s="3">
        <v>6454326443.3000021</v>
      </c>
      <c r="F12" s="3">
        <v>3225146715.4299998</v>
      </c>
      <c r="G12">
        <v>3203293796.8599992</v>
      </c>
      <c r="H12" s="15">
        <f t="shared" si="1"/>
        <v>3229179727.8700023</v>
      </c>
    </row>
    <row r="13" spans="1:8" x14ac:dyDescent="0.25">
      <c r="A13" s="3"/>
      <c r="B13" s="3" t="s">
        <v>23</v>
      </c>
      <c r="C13" s="3">
        <v>154000000</v>
      </c>
      <c r="D13" s="3">
        <f t="shared" si="2"/>
        <v>3690379.0700000823</v>
      </c>
      <c r="E13" s="3">
        <v>157690379.07000008</v>
      </c>
      <c r="F13" s="3">
        <v>56095663.520000018</v>
      </c>
      <c r="G13">
        <v>55020832.140000008</v>
      </c>
      <c r="H13" s="15">
        <f t="shared" si="1"/>
        <v>101594715.55000007</v>
      </c>
    </row>
    <row r="14" spans="1:8" x14ac:dyDescent="0.25">
      <c r="A14" s="3"/>
      <c r="B14" s="3" t="s">
        <v>24</v>
      </c>
      <c r="C14" s="3">
        <v>256987255.63999999</v>
      </c>
      <c r="D14" s="3">
        <f t="shared" si="2"/>
        <v>15149791.469999969</v>
      </c>
      <c r="E14" s="3">
        <v>272137047.10999995</v>
      </c>
      <c r="F14" s="3">
        <v>64148420.389999993</v>
      </c>
      <c r="G14">
        <v>60850319.539999999</v>
      </c>
      <c r="H14" s="15">
        <f t="shared" si="1"/>
        <v>207988626.71999997</v>
      </c>
    </row>
    <row r="15" spans="1:8" x14ac:dyDescent="0.25">
      <c r="A15" s="3"/>
      <c r="B15" s="3" t="s">
        <v>25</v>
      </c>
      <c r="C15" s="3">
        <v>962795319.13999999</v>
      </c>
      <c r="D15" s="3">
        <f t="shared" si="2"/>
        <v>889812043.29999983</v>
      </c>
      <c r="E15" s="3">
        <v>1852607362.4399998</v>
      </c>
      <c r="F15" s="3">
        <v>368421531.56999999</v>
      </c>
      <c r="G15">
        <v>347049627.49000001</v>
      </c>
      <c r="H15" s="15">
        <f t="shared" si="1"/>
        <v>1484185830.8699999</v>
      </c>
    </row>
    <row r="16" spans="1:8" x14ac:dyDescent="0.25">
      <c r="A16" s="3"/>
      <c r="B16" s="3" t="s">
        <v>26</v>
      </c>
      <c r="C16" s="3">
        <v>90048051.830000013</v>
      </c>
      <c r="D16" s="3">
        <f t="shared" si="2"/>
        <v>40679066.780000001</v>
      </c>
      <c r="E16" s="3">
        <v>130727118.61000001</v>
      </c>
      <c r="F16" s="3">
        <v>27759837.230000012</v>
      </c>
      <c r="G16">
        <v>27478177.040000014</v>
      </c>
      <c r="H16" s="15">
        <f t="shared" si="1"/>
        <v>102967281.38</v>
      </c>
    </row>
    <row r="17" spans="1:8" x14ac:dyDescent="0.25">
      <c r="A17" s="3"/>
      <c r="B17" s="3" t="s">
        <v>27</v>
      </c>
      <c r="C17" s="3">
        <v>378984536.93000001</v>
      </c>
      <c r="D17" s="3">
        <f t="shared" si="2"/>
        <v>13504062.340000153</v>
      </c>
      <c r="E17" s="3">
        <v>392488599.27000016</v>
      </c>
      <c r="F17" s="3">
        <v>138702930.27999997</v>
      </c>
      <c r="G17">
        <v>137495427.85999995</v>
      </c>
      <c r="H17" s="15">
        <f t="shared" si="1"/>
        <v>253785668.99000019</v>
      </c>
    </row>
    <row r="18" spans="1:8" x14ac:dyDescent="0.25">
      <c r="A18" s="3"/>
      <c r="B18" s="3" t="s">
        <v>28</v>
      </c>
      <c r="C18" s="3">
        <v>62759331.719999999</v>
      </c>
      <c r="D18" s="3">
        <f t="shared" si="2"/>
        <v>-13926935.439999998</v>
      </c>
      <c r="E18" s="3">
        <v>48832396.280000001</v>
      </c>
      <c r="F18" s="3">
        <v>13929912.52</v>
      </c>
      <c r="G18">
        <v>13766267.450000001</v>
      </c>
      <c r="H18" s="15">
        <f t="shared" si="1"/>
        <v>34902483.760000005</v>
      </c>
    </row>
    <row r="19" spans="1:8" x14ac:dyDescent="0.25">
      <c r="A19" s="3"/>
      <c r="B19" s="3" t="s">
        <v>29</v>
      </c>
      <c r="C19" s="3">
        <v>96163526.37999998</v>
      </c>
      <c r="D19" s="3">
        <f t="shared" si="2"/>
        <v>2718079.3899999857</v>
      </c>
      <c r="E19" s="3">
        <v>98881605.769999966</v>
      </c>
      <c r="F19" s="3">
        <v>29466662.429999992</v>
      </c>
      <c r="G19">
        <v>29181395.129999992</v>
      </c>
      <c r="H19" s="15">
        <f t="shared" si="1"/>
        <v>69414943.339999974</v>
      </c>
    </row>
    <row r="20" spans="1:8" x14ac:dyDescent="0.25">
      <c r="A20" s="3"/>
      <c r="B20" s="3" t="s">
        <v>30</v>
      </c>
      <c r="C20" s="3">
        <v>4258779328.1399984</v>
      </c>
      <c r="D20" s="3">
        <f t="shared" si="2"/>
        <v>372010213.42999935</v>
      </c>
      <c r="E20" s="3">
        <v>4630789541.5699978</v>
      </c>
      <c r="F20" s="3">
        <v>1741678859.3000004</v>
      </c>
      <c r="G20">
        <v>1706661323.1699998</v>
      </c>
      <c r="H20" s="15">
        <f t="shared" si="1"/>
        <v>2889110682.2699976</v>
      </c>
    </row>
    <row r="21" spans="1:8" x14ac:dyDescent="0.25">
      <c r="A21" s="3"/>
      <c r="B21" s="3" t="s">
        <v>31</v>
      </c>
      <c r="C21" s="3">
        <v>11395943.560000001</v>
      </c>
      <c r="D21" s="3">
        <f t="shared" si="2"/>
        <v>223667.03999999724</v>
      </c>
      <c r="E21" s="3">
        <v>11619610.599999998</v>
      </c>
      <c r="F21" s="3">
        <v>3347372.16</v>
      </c>
      <c r="G21">
        <v>3276408.4699999993</v>
      </c>
      <c r="H21" s="15">
        <f t="shared" si="1"/>
        <v>8272238.4399999976</v>
      </c>
    </row>
    <row r="22" spans="1:8" x14ac:dyDescent="0.25">
      <c r="A22" s="3"/>
      <c r="B22" s="3" t="s">
        <v>32</v>
      </c>
      <c r="C22" s="3">
        <v>239995892.74000001</v>
      </c>
      <c r="D22" s="3">
        <f t="shared" si="2"/>
        <v>120646359.97000003</v>
      </c>
      <c r="E22" s="3">
        <v>360642252.71000004</v>
      </c>
      <c r="F22" s="3">
        <v>39745801.689999998</v>
      </c>
      <c r="G22">
        <v>35135829.109999992</v>
      </c>
      <c r="H22" s="15">
        <f t="shared" si="1"/>
        <v>320896451.02000004</v>
      </c>
    </row>
    <row r="23" spans="1:8" x14ac:dyDescent="0.25">
      <c r="A23" s="3"/>
      <c r="B23" s="3" t="s">
        <v>33</v>
      </c>
      <c r="C23" s="3">
        <v>46910729.549999997</v>
      </c>
      <c r="D23" s="3">
        <f t="shared" si="2"/>
        <v>-19552.55000000447</v>
      </c>
      <c r="E23" s="3">
        <v>46891176.999999993</v>
      </c>
      <c r="F23" s="3">
        <v>17348039.670000002</v>
      </c>
      <c r="G23">
        <v>16833514.260000002</v>
      </c>
      <c r="H23" s="15">
        <f t="shared" si="1"/>
        <v>29543137.329999991</v>
      </c>
    </row>
    <row r="24" spans="1:8" x14ac:dyDescent="0.25">
      <c r="A24" s="3"/>
      <c r="B24" s="3" t="s">
        <v>34</v>
      </c>
      <c r="C24" s="3">
        <v>9110734.1900000013</v>
      </c>
      <c r="D24" s="3">
        <f t="shared" si="2"/>
        <v>136336.00999999978</v>
      </c>
      <c r="E24" s="3">
        <v>9247070.2000000011</v>
      </c>
      <c r="F24" s="3">
        <v>3348310.5500000003</v>
      </c>
      <c r="G24">
        <v>2667087.6500000004</v>
      </c>
      <c r="H24" s="15">
        <f t="shared" si="1"/>
        <v>5898759.6500000004</v>
      </c>
    </row>
    <row r="25" spans="1:8" x14ac:dyDescent="0.25">
      <c r="A25" s="3"/>
      <c r="B25" s="3" t="s">
        <v>35</v>
      </c>
      <c r="C25" s="3">
        <v>20734155.049999997</v>
      </c>
      <c r="D25" s="3">
        <f t="shared" si="2"/>
        <v>3540849.8599999994</v>
      </c>
      <c r="E25" s="3">
        <v>24275004.909999996</v>
      </c>
      <c r="F25" s="3">
        <v>7691649.9900000002</v>
      </c>
      <c r="G25">
        <v>7612711.6900000004</v>
      </c>
      <c r="H25" s="15">
        <f t="shared" si="1"/>
        <v>16583354.919999996</v>
      </c>
    </row>
    <row r="26" spans="1:8" x14ac:dyDescent="0.25">
      <c r="A26" s="3"/>
      <c r="B26" s="3" t="s">
        <v>36</v>
      </c>
      <c r="C26" s="3">
        <v>2431742424.3599992</v>
      </c>
      <c r="D26" s="3">
        <f t="shared" si="2"/>
        <v>0</v>
      </c>
      <c r="E26" s="3">
        <v>2431742424.3599987</v>
      </c>
      <c r="F26" s="3">
        <v>1301479831.7400002</v>
      </c>
      <c r="G26">
        <v>1312958570.2000003</v>
      </c>
      <c r="H26" s="15">
        <f t="shared" si="1"/>
        <v>1130262592.6199985</v>
      </c>
    </row>
    <row r="27" spans="1:8" x14ac:dyDescent="0.25">
      <c r="A27" s="3"/>
      <c r="B27" s="3" t="s">
        <v>37</v>
      </c>
      <c r="C27" s="3">
        <v>17925138.380000003</v>
      </c>
      <c r="D27" s="3">
        <f t="shared" si="2"/>
        <v>213127.05000000075</v>
      </c>
      <c r="E27" s="3">
        <v>18138265.430000003</v>
      </c>
      <c r="F27" s="3">
        <v>3786659.85</v>
      </c>
      <c r="G27">
        <v>3782371.9699999997</v>
      </c>
      <c r="H27" s="15">
        <f t="shared" si="1"/>
        <v>14351605.580000004</v>
      </c>
    </row>
    <row r="28" spans="1:8" x14ac:dyDescent="0.25">
      <c r="A28" s="3"/>
      <c r="B28" s="3" t="s">
        <v>38</v>
      </c>
      <c r="C28" s="3">
        <v>23235603.690000001</v>
      </c>
      <c r="D28" s="3">
        <f t="shared" si="2"/>
        <v>419421.94000000134</v>
      </c>
      <c r="E28" s="3">
        <v>23655025.630000003</v>
      </c>
      <c r="F28" s="3">
        <v>8063895.3299999973</v>
      </c>
      <c r="G28">
        <v>7840214.8999999976</v>
      </c>
      <c r="H28" s="15">
        <f t="shared" si="1"/>
        <v>15591130.300000004</v>
      </c>
    </row>
    <row r="29" spans="1:8" x14ac:dyDescent="0.25">
      <c r="A29" s="3"/>
      <c r="B29" s="3" t="s">
        <v>39</v>
      </c>
      <c r="C29" s="3">
        <v>141334838</v>
      </c>
      <c r="D29" s="3">
        <f t="shared" si="2"/>
        <v>23958980.020000041</v>
      </c>
      <c r="E29" s="3">
        <v>165293818.02000004</v>
      </c>
      <c r="F29" s="3">
        <v>41876640.179999977</v>
      </c>
      <c r="G29">
        <v>41217822.109999985</v>
      </c>
      <c r="H29" s="15">
        <f t="shared" si="1"/>
        <v>123417177.84000006</v>
      </c>
    </row>
    <row r="30" spans="1:8" x14ac:dyDescent="0.25">
      <c r="A30" s="3"/>
      <c r="B30" s="3" t="s">
        <v>40</v>
      </c>
      <c r="C30" s="3">
        <v>75595389.719999999</v>
      </c>
      <c r="D30" s="3">
        <f t="shared" si="2"/>
        <v>403275.96000000834</v>
      </c>
      <c r="E30" s="3">
        <v>75998665.680000007</v>
      </c>
      <c r="F30" s="3">
        <v>8189146.0200000005</v>
      </c>
      <c r="G30">
        <v>6376487.3700000001</v>
      </c>
      <c r="H30" s="15">
        <f t="shared" si="1"/>
        <v>67809519.660000011</v>
      </c>
    </row>
    <row r="31" spans="1:8" x14ac:dyDescent="0.25">
      <c r="A31" s="3"/>
      <c r="B31" s="3" t="s">
        <v>41</v>
      </c>
      <c r="C31" s="3">
        <v>10327492764</v>
      </c>
      <c r="D31" s="3">
        <f t="shared" si="2"/>
        <v>104595212.24999619</v>
      </c>
      <c r="E31" s="3">
        <v>10432087976.249996</v>
      </c>
      <c r="F31" s="3">
        <v>5283128613.6700001</v>
      </c>
      <c r="G31">
        <v>5043157670.6599998</v>
      </c>
      <c r="H31" s="15">
        <f t="shared" si="1"/>
        <v>5148959362.5799961</v>
      </c>
    </row>
    <row r="32" spans="1:8" s="2" customFormat="1" x14ac:dyDescent="0.25">
      <c r="A32" s="13" t="s">
        <v>11</v>
      </c>
      <c r="B32" s="13"/>
      <c r="C32" s="13">
        <f>SUM(C33:C34)</f>
        <v>501399605</v>
      </c>
      <c r="D32" s="13">
        <f t="shared" ref="D32:H32" si="3">SUM(D33:D34)</f>
        <v>-55497185.970000029</v>
      </c>
      <c r="E32" s="13">
        <f t="shared" si="3"/>
        <v>445902419.02999997</v>
      </c>
      <c r="F32" s="13">
        <f t="shared" si="3"/>
        <v>224311473.55000001</v>
      </c>
      <c r="G32" s="13">
        <f t="shared" si="3"/>
        <v>224311473.55000001</v>
      </c>
      <c r="H32" s="13">
        <f t="shared" si="3"/>
        <v>221590945.47999996</v>
      </c>
    </row>
    <row r="33" spans="1:8" x14ac:dyDescent="0.25">
      <c r="A33" s="3"/>
      <c r="B33" s="3" t="s">
        <v>108</v>
      </c>
      <c r="C33" s="3">
        <v>361867494</v>
      </c>
      <c r="D33" s="3">
        <f>E33-C33</f>
        <v>-13266129.970000029</v>
      </c>
      <c r="E33" s="3">
        <v>348601364.02999997</v>
      </c>
      <c r="F33" s="3">
        <v>168806811.91000003</v>
      </c>
      <c r="G33">
        <v>168806811.91000003</v>
      </c>
      <c r="H33" s="15">
        <f>E33-F33</f>
        <v>179794552.11999995</v>
      </c>
    </row>
    <row r="34" spans="1:8" x14ac:dyDescent="0.25">
      <c r="A34" s="3"/>
      <c r="B34" s="3" t="s">
        <v>109</v>
      </c>
      <c r="C34" s="3">
        <v>139532111</v>
      </c>
      <c r="D34" s="3">
        <f>E34-C34</f>
        <v>-42231056</v>
      </c>
      <c r="E34" s="3">
        <v>97301055</v>
      </c>
      <c r="F34" s="3">
        <v>55504661.640000001</v>
      </c>
      <c r="G34">
        <v>55504661.640000001</v>
      </c>
      <c r="H34" s="15">
        <f>E34-F34</f>
        <v>41796393.359999999</v>
      </c>
    </row>
    <row r="35" spans="1:8" s="2" customFormat="1" x14ac:dyDescent="0.25">
      <c r="A35" s="13" t="s">
        <v>10</v>
      </c>
      <c r="B35" s="13"/>
      <c r="C35" s="13">
        <f>SUM(C36:C37)</f>
        <v>1734825885</v>
      </c>
      <c r="D35" s="13">
        <f t="shared" ref="D35:H35" si="4">SUM(D36:D37)</f>
        <v>0</v>
      </c>
      <c r="E35" s="13">
        <f t="shared" si="4"/>
        <v>1734825885</v>
      </c>
      <c r="F35" s="13">
        <f t="shared" si="4"/>
        <v>799740751.24000001</v>
      </c>
      <c r="G35" s="13">
        <f t="shared" si="4"/>
        <v>799450517.21000004</v>
      </c>
      <c r="H35" s="13">
        <f t="shared" si="4"/>
        <v>935085133.75999999</v>
      </c>
    </row>
    <row r="36" spans="1:8" x14ac:dyDescent="0.25">
      <c r="A36" s="3"/>
      <c r="B36" s="3" t="s">
        <v>106</v>
      </c>
      <c r="C36" s="3">
        <v>1729824147</v>
      </c>
      <c r="D36" s="3">
        <f>E36-C36</f>
        <v>0</v>
      </c>
      <c r="E36" s="3">
        <v>1729824147</v>
      </c>
      <c r="F36" s="3">
        <v>797240881.24000001</v>
      </c>
      <c r="G36">
        <v>796950647.21000004</v>
      </c>
      <c r="H36" s="15">
        <f>E36-F36</f>
        <v>932583265.75999999</v>
      </c>
    </row>
    <row r="37" spans="1:8" x14ac:dyDescent="0.25">
      <c r="A37" s="3"/>
      <c r="B37" s="3" t="s">
        <v>107</v>
      </c>
      <c r="C37" s="3">
        <v>5001738</v>
      </c>
      <c r="D37" s="3">
        <f>E37-C37</f>
        <v>0</v>
      </c>
      <c r="E37" s="3">
        <v>5001738</v>
      </c>
      <c r="F37" s="3">
        <v>2499870</v>
      </c>
      <c r="G37">
        <v>2499870</v>
      </c>
      <c r="H37" s="15">
        <f>E37-F37</f>
        <v>2501868</v>
      </c>
    </row>
    <row r="38" spans="1:8" s="2" customFormat="1" x14ac:dyDescent="0.25">
      <c r="A38" s="2" t="s">
        <v>110</v>
      </c>
      <c r="B38" s="13"/>
      <c r="C38" s="13">
        <f>SUM(C39:C104)</f>
        <v>38206340642.660004</v>
      </c>
      <c r="D38" s="13">
        <f t="shared" ref="D38:H38" si="5">SUM(D39:D104)</f>
        <v>730230948.48999894</v>
      </c>
      <c r="E38" s="13">
        <f t="shared" si="5"/>
        <v>38936571591.149994</v>
      </c>
      <c r="F38" s="13">
        <f t="shared" si="5"/>
        <v>18509837048.459999</v>
      </c>
      <c r="G38" s="13">
        <f t="shared" si="5"/>
        <v>18020499162.470001</v>
      </c>
      <c r="H38" s="13">
        <f t="shared" si="5"/>
        <v>20426734542.689995</v>
      </c>
    </row>
    <row r="39" spans="1:8" x14ac:dyDescent="0.25">
      <c r="A39" s="3"/>
      <c r="B39" s="3" t="s">
        <v>42</v>
      </c>
      <c r="C39" s="3">
        <v>11446923170</v>
      </c>
      <c r="D39" s="3">
        <f t="shared" si="2"/>
        <v>93100630.229999542</v>
      </c>
      <c r="E39" s="3">
        <v>11540023800.23</v>
      </c>
      <c r="F39" s="3">
        <v>5699937352.8699999</v>
      </c>
      <c r="G39">
        <v>5699937352.8699999</v>
      </c>
      <c r="H39" s="15">
        <f t="shared" si="1"/>
        <v>5840086447.3599997</v>
      </c>
    </row>
    <row r="40" spans="1:8" x14ac:dyDescent="0.25">
      <c r="A40" s="3"/>
      <c r="B40" s="3" t="s">
        <v>43</v>
      </c>
      <c r="C40" s="3">
        <v>104368106</v>
      </c>
      <c r="D40" s="3">
        <f t="shared" si="2"/>
        <v>0</v>
      </c>
      <c r="E40" s="3">
        <v>104368106</v>
      </c>
      <c r="F40" s="3">
        <v>27704996.699999999</v>
      </c>
      <c r="G40">
        <v>27704996.699999999</v>
      </c>
      <c r="H40" s="15">
        <f t="shared" si="1"/>
        <v>76663109.299999997</v>
      </c>
    </row>
    <row r="41" spans="1:8" x14ac:dyDescent="0.25">
      <c r="A41" s="3"/>
      <c r="B41" s="3" t="s">
        <v>44</v>
      </c>
      <c r="C41" s="3">
        <v>175273582.06</v>
      </c>
      <c r="D41" s="3">
        <f t="shared" si="2"/>
        <v>0</v>
      </c>
      <c r="E41" s="3">
        <v>175273582.06</v>
      </c>
      <c r="F41" s="3">
        <v>42896851.579999998</v>
      </c>
      <c r="G41">
        <v>42896851.579999998</v>
      </c>
      <c r="H41" s="15">
        <f t="shared" si="1"/>
        <v>132376730.48</v>
      </c>
    </row>
    <row r="42" spans="1:8" x14ac:dyDescent="0.25">
      <c r="A42" s="3"/>
      <c r="B42" s="3" t="s">
        <v>45</v>
      </c>
      <c r="C42" s="3">
        <v>910396016.55999994</v>
      </c>
      <c r="D42" s="3">
        <f t="shared" si="2"/>
        <v>109368314.96999991</v>
      </c>
      <c r="E42" s="3">
        <v>1019764331.5299999</v>
      </c>
      <c r="F42" s="3">
        <v>602540011.11000001</v>
      </c>
      <c r="G42">
        <v>559594853.1099999</v>
      </c>
      <c r="H42" s="15">
        <f t="shared" si="1"/>
        <v>417224320.41999984</v>
      </c>
    </row>
    <row r="43" spans="1:8" x14ac:dyDescent="0.25">
      <c r="A43" s="3"/>
      <c r="B43" s="3" t="s">
        <v>46</v>
      </c>
      <c r="C43" s="3">
        <v>56940522.900000006</v>
      </c>
      <c r="D43" s="3">
        <f t="shared" si="2"/>
        <v>0</v>
      </c>
      <c r="E43" s="3">
        <v>56940522.900000006</v>
      </c>
      <c r="F43" s="3">
        <v>13792345.33</v>
      </c>
      <c r="G43">
        <v>13792345.33</v>
      </c>
      <c r="H43" s="15">
        <f t="shared" si="1"/>
        <v>43148177.570000008</v>
      </c>
    </row>
    <row r="44" spans="1:8" x14ac:dyDescent="0.25">
      <c r="A44" s="3"/>
      <c r="B44" s="3" t="s">
        <v>47</v>
      </c>
      <c r="C44" s="3">
        <v>463467724.15999997</v>
      </c>
      <c r="D44" s="3">
        <f t="shared" si="2"/>
        <v>1701244</v>
      </c>
      <c r="E44" s="3">
        <v>465168968.15999997</v>
      </c>
      <c r="F44" s="3">
        <v>216891873.48000005</v>
      </c>
      <c r="G44">
        <v>216891873.48000005</v>
      </c>
      <c r="H44" s="15">
        <f t="shared" si="1"/>
        <v>248277094.67999992</v>
      </c>
    </row>
    <row r="45" spans="1:8" x14ac:dyDescent="0.25">
      <c r="A45" s="3"/>
      <c r="B45" s="3" t="s">
        <v>48</v>
      </c>
      <c r="C45" s="3">
        <v>174483410.31</v>
      </c>
      <c r="D45" s="3">
        <f t="shared" si="2"/>
        <v>50.569999992847443</v>
      </c>
      <c r="E45" s="3">
        <v>174483460.88</v>
      </c>
      <c r="F45" s="3">
        <v>92142165.570000008</v>
      </c>
      <c r="G45">
        <v>92142165.570000008</v>
      </c>
      <c r="H45" s="15">
        <f t="shared" si="1"/>
        <v>82341295.309999987</v>
      </c>
    </row>
    <row r="46" spans="1:8" x14ac:dyDescent="0.25">
      <c r="A46" s="3"/>
      <c r="B46" s="3" t="s">
        <v>49</v>
      </c>
      <c r="C46" s="3">
        <v>138606532.12</v>
      </c>
      <c r="D46" s="3">
        <f t="shared" si="2"/>
        <v>0</v>
      </c>
      <c r="E46" s="3">
        <v>138606532.12</v>
      </c>
      <c r="F46" s="3">
        <v>57962032.450000003</v>
      </c>
      <c r="G46">
        <v>57962032.450000003</v>
      </c>
      <c r="H46" s="15">
        <f t="shared" si="1"/>
        <v>80644499.670000002</v>
      </c>
    </row>
    <row r="47" spans="1:8" x14ac:dyDescent="0.25">
      <c r="A47" s="3"/>
      <c r="B47" s="3" t="s">
        <v>50</v>
      </c>
      <c r="C47" s="3">
        <v>64586389</v>
      </c>
      <c r="D47" s="3">
        <f t="shared" si="2"/>
        <v>3876078</v>
      </c>
      <c r="E47" s="3">
        <v>68462467</v>
      </c>
      <c r="F47" s="3">
        <v>33987555.850000001</v>
      </c>
      <c r="G47">
        <v>33987555.850000001</v>
      </c>
      <c r="H47" s="15">
        <f t="shared" si="1"/>
        <v>34474911.149999999</v>
      </c>
    </row>
    <row r="48" spans="1:8" x14ac:dyDescent="0.25">
      <c r="A48" s="3"/>
      <c r="B48" s="3" t="s">
        <v>51</v>
      </c>
      <c r="C48" s="3">
        <v>84491822.590000004</v>
      </c>
      <c r="D48" s="3">
        <f t="shared" si="2"/>
        <v>1208.7199999988079</v>
      </c>
      <c r="E48" s="3">
        <v>84493031.310000002</v>
      </c>
      <c r="F48" s="3">
        <v>35911155.030000001</v>
      </c>
      <c r="G48">
        <v>35911155.030000001</v>
      </c>
      <c r="H48" s="15">
        <f t="shared" si="1"/>
        <v>48581876.280000001</v>
      </c>
    </row>
    <row r="49" spans="1:8" x14ac:dyDescent="0.25">
      <c r="A49" s="3"/>
      <c r="B49" s="3" t="s">
        <v>52</v>
      </c>
      <c r="C49" s="3">
        <v>8299425.7599999998</v>
      </c>
      <c r="D49" s="3">
        <f t="shared" si="2"/>
        <v>0</v>
      </c>
      <c r="E49" s="3">
        <v>8299425.7599999998</v>
      </c>
      <c r="F49" s="3">
        <v>3693555.33</v>
      </c>
      <c r="G49">
        <v>3693555.33</v>
      </c>
      <c r="H49" s="15">
        <f t="shared" si="1"/>
        <v>4605870.43</v>
      </c>
    </row>
    <row r="50" spans="1:8" x14ac:dyDescent="0.25">
      <c r="A50" s="3"/>
      <c r="B50" s="3" t="s">
        <v>53</v>
      </c>
      <c r="C50" s="3">
        <v>464856</v>
      </c>
      <c r="D50" s="3">
        <f t="shared" si="2"/>
        <v>0</v>
      </c>
      <c r="E50" s="3">
        <v>464856</v>
      </c>
      <c r="F50" s="3">
        <v>167112.10999999999</v>
      </c>
      <c r="G50">
        <v>135968.88</v>
      </c>
      <c r="H50" s="15">
        <f t="shared" si="1"/>
        <v>297743.89</v>
      </c>
    </row>
    <row r="51" spans="1:8" x14ac:dyDescent="0.25">
      <c r="A51" s="3"/>
      <c r="B51" s="3" t="s">
        <v>54</v>
      </c>
      <c r="C51" s="3">
        <v>2917369907.1799998</v>
      </c>
      <c r="D51" s="3">
        <f t="shared" si="2"/>
        <v>54269519.210000038</v>
      </c>
      <c r="E51" s="3">
        <v>2971639426.3899999</v>
      </c>
      <c r="F51" s="3">
        <v>1395454385.0599999</v>
      </c>
      <c r="G51">
        <v>1392745361.3</v>
      </c>
      <c r="H51" s="15">
        <f t="shared" si="1"/>
        <v>1576185041.3299999</v>
      </c>
    </row>
    <row r="52" spans="1:8" x14ac:dyDescent="0.25">
      <c r="A52" s="3"/>
      <c r="B52" s="3" t="s">
        <v>55</v>
      </c>
      <c r="C52" s="3">
        <v>873538145.78999996</v>
      </c>
      <c r="D52" s="3">
        <f t="shared" si="2"/>
        <v>682455.03999996185</v>
      </c>
      <c r="E52" s="3">
        <v>874220600.82999992</v>
      </c>
      <c r="F52" s="3">
        <v>364438604.27999997</v>
      </c>
      <c r="G52">
        <v>349627359.38999999</v>
      </c>
      <c r="H52" s="15">
        <f t="shared" si="1"/>
        <v>509781996.54999995</v>
      </c>
    </row>
    <row r="53" spans="1:8" x14ac:dyDescent="0.25">
      <c r="A53" s="3"/>
      <c r="B53" s="3" t="s">
        <v>56</v>
      </c>
      <c r="C53" s="3">
        <v>555520435.67000008</v>
      </c>
      <c r="D53" s="3">
        <f t="shared" si="2"/>
        <v>7562176.8500000238</v>
      </c>
      <c r="E53" s="3">
        <v>563082612.5200001</v>
      </c>
      <c r="F53" s="3">
        <v>255195139.88</v>
      </c>
      <c r="G53">
        <v>255195139.88</v>
      </c>
      <c r="H53" s="15">
        <f t="shared" si="1"/>
        <v>307887472.6400001</v>
      </c>
    </row>
    <row r="54" spans="1:8" x14ac:dyDescent="0.25">
      <c r="A54" s="3"/>
      <c r="B54" s="3" t="s">
        <v>57</v>
      </c>
      <c r="C54" s="3">
        <v>66669949.849999994</v>
      </c>
      <c r="D54" s="3">
        <f t="shared" si="2"/>
        <v>1587000</v>
      </c>
      <c r="E54" s="3">
        <v>68256949.849999994</v>
      </c>
      <c r="F54" s="3">
        <v>30562612.220000003</v>
      </c>
      <c r="G54">
        <v>30562612.220000003</v>
      </c>
      <c r="H54" s="15">
        <f t="shared" si="1"/>
        <v>37694337.629999995</v>
      </c>
    </row>
    <row r="55" spans="1:8" x14ac:dyDescent="0.25">
      <c r="A55" s="3"/>
      <c r="B55" s="3" t="s">
        <v>58</v>
      </c>
      <c r="C55" s="3">
        <v>5511742.4199999999</v>
      </c>
      <c r="D55" s="3">
        <f t="shared" si="2"/>
        <v>0</v>
      </c>
      <c r="E55" s="3">
        <v>5511742.4199999999</v>
      </c>
      <c r="F55" s="3">
        <v>1953573.94</v>
      </c>
      <c r="G55">
        <v>1953573.94</v>
      </c>
      <c r="H55" s="15">
        <f t="shared" si="1"/>
        <v>3558168.48</v>
      </c>
    </row>
    <row r="56" spans="1:8" x14ac:dyDescent="0.25">
      <c r="A56" s="3"/>
      <c r="B56" s="3" t="s">
        <v>59</v>
      </c>
      <c r="C56" s="3">
        <v>1402451812.3700001</v>
      </c>
      <c r="D56" s="3">
        <f t="shared" si="2"/>
        <v>61736134.350000143</v>
      </c>
      <c r="E56" s="3">
        <v>1464187946.7200003</v>
      </c>
      <c r="F56" s="3">
        <v>824456021.99000001</v>
      </c>
      <c r="G56">
        <v>796095411.99000001</v>
      </c>
      <c r="H56" s="15">
        <f t="shared" si="1"/>
        <v>639731924.73000026</v>
      </c>
    </row>
    <row r="57" spans="1:8" x14ac:dyDescent="0.25">
      <c r="A57" s="3"/>
      <c r="B57" s="3" t="s">
        <v>60</v>
      </c>
      <c r="C57" s="3">
        <v>1450107813.8600001</v>
      </c>
      <c r="D57" s="3">
        <f t="shared" si="2"/>
        <v>32088973.039999962</v>
      </c>
      <c r="E57" s="3">
        <v>1482196786.9000001</v>
      </c>
      <c r="F57" s="3">
        <v>780567730.42000008</v>
      </c>
      <c r="G57">
        <v>780497804.63999987</v>
      </c>
      <c r="H57" s="15">
        <f t="shared" si="1"/>
        <v>701629056.48000002</v>
      </c>
    </row>
    <row r="58" spans="1:8" x14ac:dyDescent="0.25">
      <c r="A58" s="3"/>
      <c r="B58" s="3" t="s">
        <v>61</v>
      </c>
      <c r="C58" s="3">
        <v>3546575638</v>
      </c>
      <c r="D58" s="3">
        <f t="shared" si="2"/>
        <v>-65471403.880000114</v>
      </c>
      <c r="E58" s="3">
        <v>3481104234.1199999</v>
      </c>
      <c r="F58" s="3">
        <v>1662235915.1299999</v>
      </c>
      <c r="G58">
        <v>1569493115.51</v>
      </c>
      <c r="H58" s="15">
        <f t="shared" si="1"/>
        <v>1818868318.99</v>
      </c>
    </row>
    <row r="59" spans="1:8" x14ac:dyDescent="0.25">
      <c r="A59" s="3"/>
      <c r="B59" s="3" t="s">
        <v>62</v>
      </c>
      <c r="C59" s="3">
        <v>120677588</v>
      </c>
      <c r="D59" s="3">
        <f t="shared" si="2"/>
        <v>106926502.48999995</v>
      </c>
      <c r="E59" s="3">
        <v>227604090.48999995</v>
      </c>
      <c r="F59" s="3">
        <v>15433881.709999997</v>
      </c>
      <c r="G59">
        <v>12936057.749999998</v>
      </c>
      <c r="H59" s="15">
        <f t="shared" si="1"/>
        <v>212170208.77999994</v>
      </c>
    </row>
    <row r="60" spans="1:8" x14ac:dyDescent="0.25">
      <c r="A60" s="3"/>
      <c r="B60" s="3" t="s">
        <v>63</v>
      </c>
      <c r="C60" s="3">
        <v>168515186.91000003</v>
      </c>
      <c r="D60" s="3">
        <f t="shared" si="2"/>
        <v>39117405.439999998</v>
      </c>
      <c r="E60" s="3">
        <v>207632592.35000002</v>
      </c>
      <c r="F60" s="3">
        <v>128507187.83</v>
      </c>
      <c r="G60">
        <v>128484977.38000001</v>
      </c>
      <c r="H60" s="15">
        <f t="shared" si="1"/>
        <v>79125404.520000026</v>
      </c>
    </row>
    <row r="61" spans="1:8" x14ac:dyDescent="0.25">
      <c r="A61" s="3"/>
      <c r="B61" s="3" t="s">
        <v>64</v>
      </c>
      <c r="C61" s="3">
        <v>17126438.039999999</v>
      </c>
      <c r="D61" s="3">
        <f t="shared" si="2"/>
        <v>1500000</v>
      </c>
      <c r="E61" s="3">
        <v>18626438.039999999</v>
      </c>
      <c r="F61" s="3">
        <v>9877416.9900000002</v>
      </c>
      <c r="G61">
        <v>9877416.9900000002</v>
      </c>
      <c r="H61" s="15">
        <f t="shared" si="1"/>
        <v>8749021.0499999989</v>
      </c>
    </row>
    <row r="62" spans="1:8" x14ac:dyDescent="0.25">
      <c r="A62" s="3"/>
      <c r="B62" s="3" t="s">
        <v>65</v>
      </c>
      <c r="C62" s="3">
        <v>4110014.06</v>
      </c>
      <c r="D62" s="3">
        <f t="shared" si="2"/>
        <v>0</v>
      </c>
      <c r="E62" s="3">
        <v>4110014.06</v>
      </c>
      <c r="F62" s="3">
        <v>1490472.71</v>
      </c>
      <c r="G62">
        <v>1490472.71</v>
      </c>
      <c r="H62" s="15">
        <f t="shared" si="1"/>
        <v>2619541.35</v>
      </c>
    </row>
    <row r="63" spans="1:8" x14ac:dyDescent="0.25">
      <c r="A63" s="3"/>
      <c r="B63" s="3" t="s">
        <v>66</v>
      </c>
      <c r="C63" s="3">
        <v>7914360</v>
      </c>
      <c r="D63" s="3">
        <f t="shared" si="2"/>
        <v>0</v>
      </c>
      <c r="E63" s="3">
        <v>7914360</v>
      </c>
      <c r="F63" s="3">
        <v>2808640.8600000003</v>
      </c>
      <c r="G63">
        <v>2808640.8600000003</v>
      </c>
      <c r="H63" s="15">
        <f t="shared" si="1"/>
        <v>5105719.1399999997</v>
      </c>
    </row>
    <row r="64" spans="1:8" x14ac:dyDescent="0.25">
      <c r="A64" s="3"/>
      <c r="B64" s="3" t="s">
        <v>67</v>
      </c>
      <c r="C64" s="3">
        <v>6674171.7800000003</v>
      </c>
      <c r="D64" s="3">
        <f t="shared" si="2"/>
        <v>0</v>
      </c>
      <c r="E64" s="3">
        <v>6674171.7800000003</v>
      </c>
      <c r="F64" s="3">
        <v>2471351.19</v>
      </c>
      <c r="G64">
        <v>2325397.56</v>
      </c>
      <c r="H64" s="15">
        <f t="shared" si="1"/>
        <v>4202820.59</v>
      </c>
    </row>
    <row r="65" spans="1:8" x14ac:dyDescent="0.25">
      <c r="A65" s="3"/>
      <c r="B65" s="3" t="s">
        <v>68</v>
      </c>
      <c r="C65" s="3">
        <v>506201092.52999997</v>
      </c>
      <c r="D65" s="3">
        <f t="shared" si="2"/>
        <v>28506850.859999895</v>
      </c>
      <c r="E65" s="3">
        <v>534707943.38999987</v>
      </c>
      <c r="F65" s="3">
        <v>24938961.920000002</v>
      </c>
      <c r="G65">
        <v>22907312.48</v>
      </c>
      <c r="H65" s="15">
        <f t="shared" si="1"/>
        <v>509768981.46999985</v>
      </c>
    </row>
    <row r="66" spans="1:8" x14ac:dyDescent="0.25">
      <c r="A66" s="3"/>
      <c r="B66" s="3" t="s">
        <v>69</v>
      </c>
      <c r="C66" s="3">
        <v>22485894.289999999</v>
      </c>
      <c r="D66" s="3">
        <f t="shared" si="2"/>
        <v>0</v>
      </c>
      <c r="E66" s="3">
        <v>22485894.289999999</v>
      </c>
      <c r="F66" s="3">
        <v>5851123.9100000001</v>
      </c>
      <c r="G66">
        <v>5851123.9100000001</v>
      </c>
      <c r="H66" s="15">
        <f t="shared" si="1"/>
        <v>16634770.379999999</v>
      </c>
    </row>
    <row r="67" spans="1:8" x14ac:dyDescent="0.25">
      <c r="A67" s="3"/>
      <c r="B67" s="3" t="s">
        <v>70</v>
      </c>
      <c r="C67" s="3">
        <v>19800724.000000004</v>
      </c>
      <c r="D67" s="3">
        <f t="shared" si="2"/>
        <v>0</v>
      </c>
      <c r="E67" s="3">
        <v>19800724.000000004</v>
      </c>
      <c r="F67" s="3">
        <v>4219580.3099999996</v>
      </c>
      <c r="G67">
        <v>4219580.3099999996</v>
      </c>
      <c r="H67" s="15">
        <f t="shared" si="1"/>
        <v>15581143.690000005</v>
      </c>
    </row>
    <row r="68" spans="1:8" x14ac:dyDescent="0.25">
      <c r="A68" s="3"/>
      <c r="B68" s="3" t="s">
        <v>71</v>
      </c>
      <c r="C68" s="3">
        <v>22636466.52</v>
      </c>
      <c r="D68" s="3">
        <f t="shared" si="2"/>
        <v>0</v>
      </c>
      <c r="E68" s="3">
        <v>22636466.52</v>
      </c>
      <c r="F68" s="3">
        <v>6590623.04</v>
      </c>
      <c r="G68">
        <v>6590623.04</v>
      </c>
      <c r="H68" s="15">
        <f t="shared" si="1"/>
        <v>16045843.48</v>
      </c>
    </row>
    <row r="69" spans="1:8" x14ac:dyDescent="0.25">
      <c r="A69" s="3"/>
      <c r="B69" s="3" t="s">
        <v>72</v>
      </c>
      <c r="C69" s="3">
        <v>122717820</v>
      </c>
      <c r="D69" s="3">
        <f t="shared" si="2"/>
        <v>0</v>
      </c>
      <c r="E69" s="3">
        <v>122717820</v>
      </c>
      <c r="F69" s="3">
        <v>59682023.289999999</v>
      </c>
      <c r="G69">
        <v>59682023.289999999</v>
      </c>
      <c r="H69" s="15">
        <f t="shared" si="1"/>
        <v>63035796.710000001</v>
      </c>
    </row>
    <row r="70" spans="1:8" x14ac:dyDescent="0.25">
      <c r="A70" s="3"/>
      <c r="B70" s="3" t="s">
        <v>73</v>
      </c>
      <c r="C70" s="3">
        <v>14766727.51</v>
      </c>
      <c r="D70" s="3">
        <f t="shared" si="2"/>
        <v>0</v>
      </c>
      <c r="E70" s="3">
        <v>14766727.51</v>
      </c>
      <c r="F70" s="3">
        <v>3255933.48</v>
      </c>
      <c r="G70">
        <v>3255933.48</v>
      </c>
      <c r="H70" s="15">
        <f t="shared" si="1"/>
        <v>11510794.029999999</v>
      </c>
    </row>
    <row r="71" spans="1:8" x14ac:dyDescent="0.25">
      <c r="A71" s="3"/>
      <c r="B71" s="3" t="s">
        <v>74</v>
      </c>
      <c r="C71" s="3">
        <v>181387285.36000001</v>
      </c>
      <c r="D71" s="3">
        <f t="shared" si="2"/>
        <v>26309577.660000026</v>
      </c>
      <c r="E71" s="3">
        <v>207696863.02000004</v>
      </c>
      <c r="F71" s="3">
        <v>110737843.25999999</v>
      </c>
      <c r="G71">
        <v>98437843.25999999</v>
      </c>
      <c r="H71" s="15">
        <f t="shared" si="1"/>
        <v>96959019.76000005</v>
      </c>
    </row>
    <row r="72" spans="1:8" x14ac:dyDescent="0.25">
      <c r="A72" s="3"/>
      <c r="B72" s="3" t="s">
        <v>75</v>
      </c>
      <c r="C72" s="3">
        <v>24416644.060000002</v>
      </c>
      <c r="D72" s="3">
        <f t="shared" si="2"/>
        <v>0</v>
      </c>
      <c r="E72" s="3">
        <v>24416644.060000002</v>
      </c>
      <c r="F72" s="3">
        <v>6453211.5700000003</v>
      </c>
      <c r="G72">
        <v>6453211.5700000003</v>
      </c>
      <c r="H72" s="15">
        <f t="shared" si="1"/>
        <v>17963432.490000002</v>
      </c>
    </row>
    <row r="73" spans="1:8" x14ac:dyDescent="0.25">
      <c r="A73" s="3"/>
      <c r="B73" s="3" t="s">
        <v>76</v>
      </c>
      <c r="C73" s="3">
        <v>19789840.66</v>
      </c>
      <c r="D73" s="3">
        <f t="shared" si="2"/>
        <v>0</v>
      </c>
      <c r="E73" s="3">
        <v>19789840.66</v>
      </c>
      <c r="F73" s="3">
        <v>4350763.68</v>
      </c>
      <c r="G73">
        <v>4035507.94</v>
      </c>
      <c r="H73" s="15">
        <f t="shared" si="1"/>
        <v>15439076.98</v>
      </c>
    </row>
    <row r="74" spans="1:8" x14ac:dyDescent="0.25">
      <c r="A74" s="3"/>
      <c r="B74" s="3" t="s">
        <v>77</v>
      </c>
      <c r="C74" s="3">
        <v>22045850.609999999</v>
      </c>
      <c r="D74" s="3">
        <f t="shared" si="2"/>
        <v>0</v>
      </c>
      <c r="E74" s="3">
        <v>22045850.609999999</v>
      </c>
      <c r="F74" s="3">
        <v>4912865.6099999994</v>
      </c>
      <c r="G74">
        <v>4514342.96</v>
      </c>
      <c r="H74" s="15">
        <f t="shared" si="1"/>
        <v>17132985</v>
      </c>
    </row>
    <row r="75" spans="1:8" x14ac:dyDescent="0.25">
      <c r="A75" s="3"/>
      <c r="B75" s="3" t="s">
        <v>78</v>
      </c>
      <c r="C75" s="3">
        <v>172850180.81999999</v>
      </c>
      <c r="D75" s="3">
        <f t="shared" si="2"/>
        <v>0</v>
      </c>
      <c r="E75" s="3">
        <v>172850180.81999999</v>
      </c>
      <c r="F75" s="3">
        <v>69666197.810000002</v>
      </c>
      <c r="G75">
        <v>56637892.289999999</v>
      </c>
      <c r="H75" s="15">
        <f t="shared" si="1"/>
        <v>103183983.00999999</v>
      </c>
    </row>
    <row r="76" spans="1:8" x14ac:dyDescent="0.25">
      <c r="A76" s="3"/>
      <c r="B76" s="3" t="s">
        <v>79</v>
      </c>
      <c r="C76" s="3">
        <v>27050800.77</v>
      </c>
      <c r="D76" s="3">
        <f t="shared" si="2"/>
        <v>0</v>
      </c>
      <c r="E76" s="3">
        <v>27050800.77</v>
      </c>
      <c r="F76" s="3">
        <v>6215353.8000000007</v>
      </c>
      <c r="G76">
        <v>5257180.9800000004</v>
      </c>
      <c r="H76" s="15">
        <f t="shared" ref="H76:H109" si="6">E76-F76</f>
        <v>20835446.969999999</v>
      </c>
    </row>
    <row r="77" spans="1:8" x14ac:dyDescent="0.25">
      <c r="A77" s="3"/>
      <c r="B77" s="3" t="s">
        <v>80</v>
      </c>
      <c r="C77" s="3">
        <v>1465888071.6400001</v>
      </c>
      <c r="D77" s="3">
        <f t="shared" ref="D77:D109" si="7">E77-C77</f>
        <v>45526166.139999866</v>
      </c>
      <c r="E77" s="3">
        <v>1511414237.78</v>
      </c>
      <c r="F77" s="3">
        <v>711114765.28000009</v>
      </c>
      <c r="G77">
        <v>711114765.28000009</v>
      </c>
      <c r="H77" s="15">
        <f t="shared" si="6"/>
        <v>800299472.49999988</v>
      </c>
    </row>
    <row r="78" spans="1:8" x14ac:dyDescent="0.25">
      <c r="A78" s="2" t="s">
        <v>111</v>
      </c>
      <c r="C78" s="13">
        <f>SUM(C79:C101)</f>
        <v>5279276676.25</v>
      </c>
      <c r="D78" s="13">
        <f t="shared" ref="D78:H78" si="8">SUM(D79:D101)</f>
        <v>82879581.479999974</v>
      </c>
      <c r="E78" s="13">
        <f t="shared" si="8"/>
        <v>5362156257.7299995</v>
      </c>
      <c r="F78" s="13">
        <f t="shared" si="8"/>
        <v>2571085539.8499999</v>
      </c>
      <c r="G78" s="13">
        <f t="shared" si="8"/>
        <v>2433100496.5999994</v>
      </c>
      <c r="H78" s="13">
        <f t="shared" si="8"/>
        <v>2791070717.8800001</v>
      </c>
    </row>
    <row r="79" spans="1:8" x14ac:dyDescent="0.25">
      <c r="A79" s="3"/>
      <c r="B79" s="3" t="s">
        <v>81</v>
      </c>
      <c r="C79" s="3">
        <v>60000000</v>
      </c>
      <c r="D79" s="3">
        <f t="shared" si="7"/>
        <v>0</v>
      </c>
      <c r="E79" s="3">
        <v>60000000</v>
      </c>
      <c r="F79" s="3">
        <v>30000000</v>
      </c>
      <c r="G79">
        <v>30000000</v>
      </c>
      <c r="H79" s="15">
        <f t="shared" si="6"/>
        <v>30000000</v>
      </c>
    </row>
    <row r="80" spans="1:8" x14ac:dyDescent="0.25">
      <c r="A80" s="3"/>
      <c r="B80" s="3" t="s">
        <v>82</v>
      </c>
      <c r="C80" s="3">
        <v>92699696</v>
      </c>
      <c r="D80" s="3">
        <f t="shared" si="7"/>
        <v>0</v>
      </c>
      <c r="E80" s="3">
        <v>92699696</v>
      </c>
      <c r="F80" s="3">
        <v>40521108</v>
      </c>
      <c r="G80">
        <v>40521108</v>
      </c>
      <c r="H80" s="15">
        <f t="shared" si="6"/>
        <v>52178588</v>
      </c>
    </row>
    <row r="81" spans="1:8" x14ac:dyDescent="0.25">
      <c r="A81" s="3"/>
      <c r="B81" s="3" t="s">
        <v>83</v>
      </c>
      <c r="C81" s="3">
        <v>7656278</v>
      </c>
      <c r="D81" s="3">
        <f t="shared" si="7"/>
        <v>0</v>
      </c>
      <c r="E81" s="3">
        <v>7656278</v>
      </c>
      <c r="F81" s="3">
        <v>3938464</v>
      </c>
      <c r="G81">
        <v>3938464</v>
      </c>
      <c r="H81" s="15">
        <f t="shared" si="6"/>
        <v>3717814</v>
      </c>
    </row>
    <row r="82" spans="1:8" x14ac:dyDescent="0.25">
      <c r="A82" s="3"/>
      <c r="B82" s="3" t="s">
        <v>84</v>
      </c>
      <c r="C82" s="3">
        <v>4956250</v>
      </c>
      <c r="D82" s="3">
        <f t="shared" si="7"/>
        <v>0</v>
      </c>
      <c r="E82" s="3">
        <v>4956250</v>
      </c>
      <c r="F82" s="3">
        <v>4923262.5</v>
      </c>
      <c r="G82">
        <v>4923262.5</v>
      </c>
      <c r="H82" s="15">
        <f t="shared" si="6"/>
        <v>32987.5</v>
      </c>
    </row>
    <row r="83" spans="1:8" x14ac:dyDescent="0.25">
      <c r="A83" s="3"/>
      <c r="B83" s="3" t="s">
        <v>85</v>
      </c>
      <c r="C83" s="3">
        <v>4740664</v>
      </c>
      <c r="D83" s="3">
        <f t="shared" si="7"/>
        <v>0</v>
      </c>
      <c r="E83" s="3">
        <v>4740664</v>
      </c>
      <c r="F83" s="3">
        <v>0</v>
      </c>
      <c r="G83">
        <v>0</v>
      </c>
      <c r="H83" s="15">
        <f t="shared" si="6"/>
        <v>4740664</v>
      </c>
    </row>
    <row r="84" spans="1:8" x14ac:dyDescent="0.25">
      <c r="A84" s="3"/>
      <c r="B84" s="3" t="s">
        <v>86</v>
      </c>
      <c r="C84" s="3">
        <v>1218792</v>
      </c>
      <c r="D84" s="3">
        <f t="shared" si="7"/>
        <v>0</v>
      </c>
      <c r="E84" s="3">
        <v>1218792</v>
      </c>
      <c r="F84" s="3">
        <v>0</v>
      </c>
      <c r="G84">
        <v>0</v>
      </c>
      <c r="H84" s="15">
        <f t="shared" si="6"/>
        <v>1218792</v>
      </c>
    </row>
    <row r="85" spans="1:8" x14ac:dyDescent="0.25">
      <c r="A85" s="3"/>
      <c r="B85" s="3" t="s">
        <v>87</v>
      </c>
      <c r="C85" s="3">
        <v>62893485.130000003</v>
      </c>
      <c r="D85" s="3">
        <f t="shared" si="7"/>
        <v>4081066.7599999979</v>
      </c>
      <c r="E85" s="3">
        <v>66974551.890000001</v>
      </c>
      <c r="F85" s="3">
        <v>32392083.920000002</v>
      </c>
      <c r="G85">
        <v>19697851.600000001</v>
      </c>
      <c r="H85" s="15">
        <f t="shared" si="6"/>
        <v>34582467.969999999</v>
      </c>
    </row>
    <row r="86" spans="1:8" x14ac:dyDescent="0.25">
      <c r="A86" s="3"/>
      <c r="B86" s="3" t="s">
        <v>88</v>
      </c>
      <c r="C86" s="3">
        <v>31027844.079999998</v>
      </c>
      <c r="D86" s="3">
        <f t="shared" si="7"/>
        <v>766074.89999999851</v>
      </c>
      <c r="E86" s="3">
        <v>31793918.979999997</v>
      </c>
      <c r="F86" s="3">
        <v>14718272.720000001</v>
      </c>
      <c r="G86">
        <v>13063875.02</v>
      </c>
      <c r="H86" s="15">
        <f t="shared" si="6"/>
        <v>17075646.259999998</v>
      </c>
    </row>
    <row r="87" spans="1:8" x14ac:dyDescent="0.25">
      <c r="A87" s="3"/>
      <c r="B87" s="3" t="s">
        <v>89</v>
      </c>
      <c r="C87" s="3">
        <v>56875509.560000002</v>
      </c>
      <c r="D87" s="3">
        <f t="shared" si="7"/>
        <v>2913352.0099999979</v>
      </c>
      <c r="E87" s="3">
        <v>59788861.57</v>
      </c>
      <c r="F87" s="3">
        <v>37938259.350000001</v>
      </c>
      <c r="G87">
        <v>33843511.969999999</v>
      </c>
      <c r="H87" s="15">
        <f t="shared" si="6"/>
        <v>21850602.219999999</v>
      </c>
    </row>
    <row r="88" spans="1:8" x14ac:dyDescent="0.25">
      <c r="A88" s="3"/>
      <c r="B88" s="3" t="s">
        <v>90</v>
      </c>
      <c r="C88" s="3">
        <v>320388579.22000003</v>
      </c>
      <c r="D88" s="3">
        <f t="shared" si="7"/>
        <v>27225680.25</v>
      </c>
      <c r="E88" s="3">
        <v>347614259.47000003</v>
      </c>
      <c r="F88" s="3">
        <v>181796718.50999999</v>
      </c>
      <c r="G88">
        <v>121141439.59</v>
      </c>
      <c r="H88" s="15">
        <f t="shared" si="6"/>
        <v>165817540.96000004</v>
      </c>
    </row>
    <row r="89" spans="1:8" x14ac:dyDescent="0.25">
      <c r="A89" s="3"/>
      <c r="B89" s="3" t="s">
        <v>91</v>
      </c>
      <c r="C89" s="3">
        <v>495000</v>
      </c>
      <c r="D89" s="3">
        <f t="shared" si="7"/>
        <v>0</v>
      </c>
      <c r="E89" s="3">
        <v>495000</v>
      </c>
      <c r="F89" s="3">
        <v>495000</v>
      </c>
      <c r="G89">
        <v>495000</v>
      </c>
      <c r="H89" s="15">
        <f t="shared" si="6"/>
        <v>0</v>
      </c>
    </row>
    <row r="90" spans="1:8" x14ac:dyDescent="0.25">
      <c r="A90" s="3"/>
      <c r="B90" s="3" t="s">
        <v>92</v>
      </c>
      <c r="C90" s="3">
        <v>348453600</v>
      </c>
      <c r="D90" s="3">
        <f t="shared" si="7"/>
        <v>18848200</v>
      </c>
      <c r="E90" s="3">
        <v>367301800</v>
      </c>
      <c r="F90" s="3">
        <v>72715000</v>
      </c>
      <c r="G90">
        <v>72715000</v>
      </c>
      <c r="H90" s="15">
        <f t="shared" si="6"/>
        <v>294586800</v>
      </c>
    </row>
    <row r="91" spans="1:8" x14ac:dyDescent="0.25">
      <c r="A91" s="3"/>
      <c r="B91" s="3" t="s">
        <v>93</v>
      </c>
      <c r="C91" s="3">
        <v>40000000</v>
      </c>
      <c r="D91" s="3">
        <f t="shared" si="7"/>
        <v>0</v>
      </c>
      <c r="E91" s="3">
        <v>40000000</v>
      </c>
      <c r="F91" s="3">
        <v>20000000</v>
      </c>
      <c r="G91">
        <v>20000000</v>
      </c>
      <c r="H91" s="15">
        <f t="shared" si="6"/>
        <v>20000000</v>
      </c>
    </row>
    <row r="92" spans="1:8" x14ac:dyDescent="0.25">
      <c r="A92" s="3"/>
      <c r="B92" s="3" t="s">
        <v>94</v>
      </c>
      <c r="C92" s="3">
        <v>2600000000</v>
      </c>
      <c r="D92" s="3">
        <f t="shared" si="7"/>
        <v>0</v>
      </c>
      <c r="E92" s="3">
        <v>2600000000</v>
      </c>
      <c r="F92" s="3">
        <v>1145308982.5799999</v>
      </c>
      <c r="G92">
        <v>1145308982.5799999</v>
      </c>
      <c r="H92" s="15">
        <f t="shared" si="6"/>
        <v>1454691017.4200001</v>
      </c>
    </row>
    <row r="93" spans="1:8" x14ac:dyDescent="0.25">
      <c r="A93" s="3"/>
      <c r="B93" s="3" t="s">
        <v>95</v>
      </c>
      <c r="C93" s="3">
        <v>804992.26</v>
      </c>
      <c r="D93" s="3">
        <f t="shared" si="7"/>
        <v>0</v>
      </c>
      <c r="E93" s="3">
        <v>804992.26</v>
      </c>
      <c r="F93" s="3">
        <v>428320.36</v>
      </c>
      <c r="G93">
        <v>428320.36</v>
      </c>
      <c r="H93" s="15">
        <f t="shared" si="6"/>
        <v>376671.9</v>
      </c>
    </row>
    <row r="94" spans="1:8" x14ac:dyDescent="0.25">
      <c r="A94" s="3"/>
      <c r="B94" s="3" t="s">
        <v>96</v>
      </c>
      <c r="C94" s="3">
        <v>4000000</v>
      </c>
      <c r="D94" s="3">
        <f t="shared" si="7"/>
        <v>0</v>
      </c>
      <c r="E94" s="3">
        <v>4000000</v>
      </c>
      <c r="F94" s="3">
        <v>0</v>
      </c>
      <c r="G94">
        <v>0</v>
      </c>
      <c r="H94" s="15">
        <f t="shared" si="6"/>
        <v>4000000</v>
      </c>
    </row>
    <row r="95" spans="1:8" x14ac:dyDescent="0.25">
      <c r="A95" s="3"/>
      <c r="B95" s="3" t="s">
        <v>97</v>
      </c>
      <c r="C95" s="3">
        <v>0</v>
      </c>
      <c r="D95" s="3">
        <f t="shared" si="7"/>
        <v>8880150</v>
      </c>
      <c r="E95" s="3">
        <v>8880150</v>
      </c>
      <c r="F95" s="3">
        <v>8880150</v>
      </c>
      <c r="G95">
        <v>0</v>
      </c>
      <c r="H95" s="15">
        <f t="shared" si="6"/>
        <v>0</v>
      </c>
    </row>
    <row r="96" spans="1:8" x14ac:dyDescent="0.25">
      <c r="A96" s="3"/>
      <c r="B96" s="3" t="s">
        <v>98</v>
      </c>
      <c r="C96" s="3">
        <v>25000000</v>
      </c>
      <c r="D96" s="3">
        <f t="shared" si="7"/>
        <v>0</v>
      </c>
      <c r="E96" s="3">
        <v>25000000</v>
      </c>
      <c r="F96" s="3">
        <v>25000000</v>
      </c>
      <c r="G96">
        <v>10000000</v>
      </c>
      <c r="H96" s="15">
        <f t="shared" si="6"/>
        <v>0</v>
      </c>
    </row>
    <row r="97" spans="1:8" x14ac:dyDescent="0.25">
      <c r="A97" s="3"/>
      <c r="B97" s="3" t="s">
        <v>99</v>
      </c>
      <c r="C97" s="3">
        <v>1386385460</v>
      </c>
      <c r="D97" s="3">
        <f t="shared" si="7"/>
        <v>0</v>
      </c>
      <c r="E97" s="3">
        <v>1386385460</v>
      </c>
      <c r="F97" s="3">
        <v>838444921.33000004</v>
      </c>
      <c r="G97">
        <v>838444921.33000004</v>
      </c>
      <c r="H97" s="15">
        <f t="shared" si="6"/>
        <v>547940538.66999996</v>
      </c>
    </row>
    <row r="98" spans="1:8" x14ac:dyDescent="0.25">
      <c r="A98" s="3"/>
      <c r="B98" s="3" t="s">
        <v>100</v>
      </c>
      <c r="C98" s="3">
        <v>160194290</v>
      </c>
      <c r="D98" s="3">
        <f t="shared" si="7"/>
        <v>13600071.699999988</v>
      </c>
      <c r="E98" s="3">
        <v>173794361.69999999</v>
      </c>
      <c r="F98" s="3">
        <v>90884181.980000004</v>
      </c>
      <c r="G98">
        <v>60556685.679999992</v>
      </c>
      <c r="H98" s="15">
        <f t="shared" si="6"/>
        <v>82910179.719999984</v>
      </c>
    </row>
    <row r="99" spans="1:8" x14ac:dyDescent="0.25">
      <c r="A99" s="3"/>
      <c r="B99" s="3" t="s">
        <v>101</v>
      </c>
      <c r="C99" s="3">
        <v>12000000</v>
      </c>
      <c r="D99" s="3">
        <f t="shared" si="7"/>
        <v>0</v>
      </c>
      <c r="E99" s="3">
        <v>12000000</v>
      </c>
      <c r="F99" s="3">
        <v>12000000</v>
      </c>
      <c r="G99">
        <v>12000000</v>
      </c>
      <c r="H99" s="15">
        <f t="shared" si="6"/>
        <v>0</v>
      </c>
    </row>
    <row r="100" spans="1:8" x14ac:dyDescent="0.25">
      <c r="A100" s="3"/>
      <c r="B100" s="3" t="s">
        <v>102</v>
      </c>
      <c r="C100" s="3">
        <v>50000000</v>
      </c>
      <c r="D100" s="3">
        <f t="shared" si="7"/>
        <v>0</v>
      </c>
      <c r="E100" s="3">
        <v>50000000</v>
      </c>
      <c r="F100" s="3">
        <v>0</v>
      </c>
      <c r="G100">
        <v>0</v>
      </c>
      <c r="H100" s="15">
        <f t="shared" si="6"/>
        <v>50000000</v>
      </c>
    </row>
    <row r="101" spans="1:8" x14ac:dyDescent="0.25">
      <c r="A101" s="3"/>
      <c r="B101" s="3" t="s">
        <v>103</v>
      </c>
      <c r="C101" s="3">
        <v>9486236</v>
      </c>
      <c r="D101" s="3">
        <f t="shared" si="7"/>
        <v>6564985.8599999994</v>
      </c>
      <c r="E101" s="3">
        <v>16051221.859999999</v>
      </c>
      <c r="F101" s="3">
        <v>10700814.600000001</v>
      </c>
      <c r="G101">
        <v>6022073.9700000007</v>
      </c>
      <c r="H101" s="15">
        <f t="shared" si="6"/>
        <v>5350407.2599999979</v>
      </c>
    </row>
    <row r="102" spans="1:8" x14ac:dyDescent="0.25">
      <c r="A102" s="2" t="s">
        <v>112</v>
      </c>
      <c r="C102" s="13">
        <f>SUM(C103:C104)</f>
        <v>127342565</v>
      </c>
      <c r="D102" s="13">
        <f t="shared" ref="D102:H102" si="9">SUM(D103:D104)</f>
        <v>8041450.9199999999</v>
      </c>
      <c r="E102" s="13">
        <f t="shared" si="9"/>
        <v>135384015.91999999</v>
      </c>
      <c r="F102" s="13">
        <f t="shared" si="9"/>
        <v>23298390.09</v>
      </c>
      <c r="G102" s="13">
        <f t="shared" si="9"/>
        <v>23298390.09</v>
      </c>
      <c r="H102" s="13">
        <f t="shared" si="9"/>
        <v>112085625.83</v>
      </c>
    </row>
    <row r="103" spans="1:8" x14ac:dyDescent="0.25">
      <c r="A103" s="3"/>
      <c r="B103" s="3" t="s">
        <v>104</v>
      </c>
      <c r="C103" s="3">
        <v>127342565</v>
      </c>
      <c r="D103" s="3">
        <f t="shared" si="7"/>
        <v>0</v>
      </c>
      <c r="E103" s="3">
        <v>127342565</v>
      </c>
      <c r="F103" s="3">
        <v>20759297.18</v>
      </c>
      <c r="G103">
        <v>20759297.18</v>
      </c>
      <c r="H103" s="15">
        <f t="shared" si="6"/>
        <v>106583267.81999999</v>
      </c>
    </row>
    <row r="104" spans="1:8" x14ac:dyDescent="0.25">
      <c r="A104" s="3"/>
      <c r="B104" s="3" t="s">
        <v>105</v>
      </c>
      <c r="C104" s="3">
        <v>0</v>
      </c>
      <c r="D104" s="3">
        <f t="shared" si="7"/>
        <v>8041450.9199999999</v>
      </c>
      <c r="E104" s="3">
        <v>8041450.9199999999</v>
      </c>
      <c r="F104" s="3">
        <v>2539092.91</v>
      </c>
      <c r="G104">
        <v>2539092.91</v>
      </c>
      <c r="H104" s="15">
        <f t="shared" si="6"/>
        <v>5502358.0099999998</v>
      </c>
    </row>
    <row r="105" spans="1:8" s="2" customFormat="1" ht="14.25" customHeight="1" x14ac:dyDescent="0.25">
      <c r="A105" s="13" t="s">
        <v>8</v>
      </c>
      <c r="B105" s="13"/>
      <c r="C105" s="13">
        <f>SUM(C106:C109)</f>
        <v>690837009.32000005</v>
      </c>
      <c r="D105" s="13">
        <f t="shared" ref="D105:H105" si="10">SUM(D106:D109)</f>
        <v>-83118162.99999994</v>
      </c>
      <c r="E105" s="13">
        <f t="shared" si="10"/>
        <v>607718846.32000017</v>
      </c>
      <c r="F105" s="13">
        <f t="shared" si="10"/>
        <v>456445199.85999995</v>
      </c>
      <c r="G105" s="13">
        <f t="shared" si="10"/>
        <v>456445199.85999995</v>
      </c>
      <c r="H105" s="13">
        <f t="shared" si="10"/>
        <v>151273646.46000019</v>
      </c>
    </row>
    <row r="106" spans="1:8" x14ac:dyDescent="0.25">
      <c r="B106" t="s">
        <v>12</v>
      </c>
      <c r="C106">
        <v>66597652.769999996</v>
      </c>
      <c r="D106" s="3">
        <f t="shared" si="7"/>
        <v>-10350464</v>
      </c>
      <c r="E106">
        <v>56247188.769999996</v>
      </c>
      <c r="F106" s="3">
        <v>28905186.490000002</v>
      </c>
      <c r="G106">
        <v>28905186.490000002</v>
      </c>
      <c r="H106" s="15">
        <f t="shared" si="6"/>
        <v>27342002.279999994</v>
      </c>
    </row>
    <row r="107" spans="1:8" x14ac:dyDescent="0.25">
      <c r="A107" s="3"/>
      <c r="B107" s="3" t="s">
        <v>13</v>
      </c>
      <c r="C107" s="3">
        <v>518454417.80000007</v>
      </c>
      <c r="D107" s="3">
        <f t="shared" si="7"/>
        <v>-72767698.99999994</v>
      </c>
      <c r="E107" s="3">
        <v>445686718.80000013</v>
      </c>
      <c r="F107" s="3">
        <v>381098286.54999995</v>
      </c>
      <c r="G107">
        <v>381098286.54999995</v>
      </c>
      <c r="H107" s="15">
        <f t="shared" si="6"/>
        <v>64588432.250000179</v>
      </c>
    </row>
    <row r="108" spans="1:8" x14ac:dyDescent="0.25">
      <c r="A108" s="3"/>
      <c r="B108" s="3" t="s">
        <v>14</v>
      </c>
      <c r="C108" s="3">
        <v>48343500.770000003</v>
      </c>
      <c r="D108" s="3">
        <f t="shared" si="7"/>
        <v>0</v>
      </c>
      <c r="E108" s="3">
        <v>48343500.770000003</v>
      </c>
      <c r="F108" s="3">
        <v>22253866.699999999</v>
      </c>
      <c r="G108">
        <v>22253866.699999999</v>
      </c>
      <c r="H108" s="15">
        <f t="shared" si="6"/>
        <v>26089634.070000004</v>
      </c>
    </row>
    <row r="109" spans="1:8" x14ac:dyDescent="0.25">
      <c r="A109" s="3"/>
      <c r="B109" s="3" t="s">
        <v>15</v>
      </c>
      <c r="C109" s="3">
        <v>57441437.979999997</v>
      </c>
      <c r="D109" s="3">
        <f t="shared" si="7"/>
        <v>0</v>
      </c>
      <c r="E109" s="3">
        <v>57441437.979999997</v>
      </c>
      <c r="F109" s="3">
        <v>24187860.119999997</v>
      </c>
      <c r="G109">
        <v>24187860.119999997</v>
      </c>
      <c r="H109" s="15">
        <f t="shared" si="6"/>
        <v>33253577.859999999</v>
      </c>
    </row>
    <row r="110" spans="1:8" x14ac:dyDescent="0.25">
      <c r="A110" s="3"/>
      <c r="G110"/>
    </row>
    <row r="111" spans="1:8" ht="15.75" x14ac:dyDescent="0.25">
      <c r="A111" s="17" t="s">
        <v>6</v>
      </c>
      <c r="B111" s="17"/>
      <c r="C111" s="5">
        <f>SUM(C105,C35,C32,C5)</f>
        <v>34050526477.59</v>
      </c>
      <c r="D111" s="5">
        <f>SUM(D105,D35,D32,D5)</f>
        <v>1228382840.2399945</v>
      </c>
      <c r="E111" s="5">
        <f>SUM(E105,E35,E32,E5)</f>
        <v>35278909317.830002</v>
      </c>
      <c r="F111" s="5">
        <f>SUM(F105,F35,F32,F5)</f>
        <v>14921176816.74</v>
      </c>
      <c r="G111" s="5">
        <f>SUM(G105,G35,G32,G5)</f>
        <v>14549811986.849995</v>
      </c>
      <c r="H111" s="5">
        <f>SUM(H105,H35,H32,H5)</f>
        <v>20357732501.089996</v>
      </c>
    </row>
  </sheetData>
  <mergeCells count="3">
    <mergeCell ref="A1:G1"/>
    <mergeCell ref="A111:B111"/>
    <mergeCell ref="A3:B3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Guadalupe Conteras Rodriguez</cp:lastModifiedBy>
  <dcterms:created xsi:type="dcterms:W3CDTF">2018-07-20T00:15:50Z</dcterms:created>
  <dcterms:modified xsi:type="dcterms:W3CDTF">2018-07-21T00:18:01Z</dcterms:modified>
</cp:coreProperties>
</file>