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0490" windowHeight="6555" activeTab="0"/>
  </bookViews>
  <sheets>
    <sheet name="Hoja1" sheetId="1" r:id="rId1"/>
  </sheets>
  <definedNames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<sst xmlns="http://schemas.openxmlformats.org/spreadsheetml/2006/main" count="380" uniqueCount="375">
  <si>
    <t>SUBSIDIOS SUJETOS A REGLAS DE OPERACIÓN</t>
  </si>
  <si>
    <t>OTROS SUBSIDIOS</t>
  </si>
  <si>
    <t>PRESTACIÓN DE SERVICIOS PÚBLICOS</t>
  </si>
  <si>
    <t>REHABILITACIÓN Y REINSERCIÓN SOCIAL</t>
  </si>
  <si>
    <t>INVESTIGACIÓN Y PERSECUCIÓN DEL DELITO</t>
  </si>
  <si>
    <t>INFORMACIÓN Y ANÁLISIS POLÍTICO</t>
  </si>
  <si>
    <t>VINCULACIÓN CON DEPENDENCIAS, ORGANISMOS, INSTITUCIONES, MUNICIPIOS, ESTADOS Y CON LA COMUNIDAD</t>
  </si>
  <si>
    <t>FORTALECIMIENTO DE LAS RELACIONES CON LA CIUDADANÍA Y LAS ORGANIZACIONES</t>
  </si>
  <si>
    <t>JUSTICIA LABORAL</t>
  </si>
  <si>
    <t>COMISIÓN EJECUTIVA DE ATENCIÓN A VÍCTIMAS DEL ESTADO</t>
  </si>
  <si>
    <t>ATENCIÓN A MUJERES VICTIMAS DEL DELITO</t>
  </si>
  <si>
    <t>APOYO A LA  REGIÓN SERRANA EN EL DESARROLLO DE CAPACIDADES PARA LA SEGURIDAD ALIMENTARIA</t>
  </si>
  <si>
    <t>VINCULACIÓN DE GOBIERNO DEL ESTADO CON LOS CIUDADANOS RESIDENTES EN OTROS ESTADOS</t>
  </si>
  <si>
    <t>PROMOCIÓN Y FOMENTO</t>
  </si>
  <si>
    <t>PROMOCIÓN PARA LA EFICIENCIA E INNOVACIÓN EN LA GENERACIÓN Y ABSTO DE FUENTES DE ENERGÍA</t>
  </si>
  <si>
    <t>REGULACIÓN Y SUPERVISIÓN</t>
  </si>
  <si>
    <t>CONTROL Y REGULACIÓN DEL CONSUMO DE ALCOHOLES</t>
  </si>
  <si>
    <t>FORTALECIMIENTO DEL MARCO JURÍDICO DE SEGURIDAD PUBLICA</t>
  </si>
  <si>
    <t>PROYECTOS DE INVERSIÓN</t>
  </si>
  <si>
    <t>PLANEACIÓN, SEGUIMIENTO Y EVALUACIÓN DE POLITICAS PÚBLICAS</t>
  </si>
  <si>
    <t>GOBIERNO ABIERTO E INCLUYENTE</t>
  </si>
  <si>
    <t>ESPECÍFICOS</t>
  </si>
  <si>
    <t>APOYO AL PROCESO PRESUPUESTARIO Y PARA MEJORAR LA EFICIENCIA INSTITUCIONAL</t>
  </si>
  <si>
    <t>APOYO A LA FUNCIÓN PÚBLICA Y AL MEJORAMIENTO DE LA GESTIÓN</t>
  </si>
  <si>
    <t>DESASTRES NATURALES</t>
  </si>
  <si>
    <t>PENSIONES Y JUBILACIONES</t>
  </si>
  <si>
    <t>APORTACIONES A LA SEGURIDAD SOCIAL</t>
  </si>
  <si>
    <t>PARTICIPACIONES A ENTIDADES FEDERATIVAS Y MUNICIPIOS</t>
  </si>
  <si>
    <t>COSTO FINANCIERO, DEUDA O APOYOS A DEUDORES Y AHORRADORES DE LA BANCA</t>
  </si>
  <si>
    <t>PAGO DE INTERESES Y COMISIONES CORTO PLAZO DEL CRÉDITO SIMPLE QUIROGRAFARIO INTERACCIONES 2,000 MDP</t>
  </si>
  <si>
    <t>ADEUDOS DE EJERCICIOS FISCALES ANTERIORES</t>
  </si>
  <si>
    <t>PROGRAMA DE ADEUDOS DE EJERCICIOS FISCALES ANTERIORES</t>
  </si>
  <si>
    <t>GASTO FEDERALIZADO</t>
  </si>
  <si>
    <t>SUBSIDIOS: SECTOR SOCIAL Y PRIVADO O ENTIDADES FEDERATIVAS Y MUNICIPIOS</t>
  </si>
  <si>
    <t>DESEMPEÑO DE LAS FUNCIONES</t>
  </si>
  <si>
    <t>ADMINISTRATIVOS Y DE APOYO</t>
  </si>
  <si>
    <t>COMPROMISOS</t>
  </si>
  <si>
    <t>OBLIGACIONES</t>
  </si>
  <si>
    <t>PROGRAMAS DE GASTO FEDERALIZADO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</si>
  <si>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</si>
  <si>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</si>
  <si>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</si>
  <si>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</si>
  <si>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</si>
  <si>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</si>
  <si>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</si>
  <si>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TOTAL DE EGRESOS</t>
  </si>
  <si>
    <t>PROGRAMA ESTATAL DE BECAS Y APOYOS EDUCATIVOS</t>
  </si>
  <si>
    <t>PROGRAMA NACIONAL DE BECAS DEL TIPO SUPERIOR EN SU MODALIDAD MANUTENCIÓN SEP-CHIHUAHUA</t>
  </si>
  <si>
    <t>PROGRAMA NACIONAL DE BECAS (TIPO BÁSICO)</t>
  </si>
  <si>
    <t>PROGRAMA DE ATENCIÓN A PERSONAS CON DISCAPACIDAD</t>
  </si>
  <si>
    <t>ALIMENTACIÓN Y DESARROLLO AUTOSUSTENTABLE DE LAS FAMILIAS</t>
  </si>
  <si>
    <t>FONDO DE APOYO A MIGRANTES</t>
  </si>
  <si>
    <t>SEGURO CATASTRÓFICO</t>
  </si>
  <si>
    <t>PROGRAMA DE DESARROLLO RURAL SUSTENTABLE (CON SAGARPA)</t>
  </si>
  <si>
    <t>PROGRAMA ESTATAL DE SUBSIDIOS A LA PRODUCCIÓN</t>
  </si>
  <si>
    <t>PROGRAMA ESTATAL DE APOYOS SOCIALES EN VIVIENDA</t>
  </si>
  <si>
    <t>APOYOS PARA EL CUIDADO INTEGRAL DE NIÑAS Y NIÑOS</t>
  </si>
  <si>
    <t>PROGRAMA PARA EL DESARROLLO FORESTAL SUSTENTABLE</t>
  </si>
  <si>
    <t>PROGRAMA DE REHABILITACIÓN, MODERNIZACIÓN, TECNIFICACIÓN Y EQUIPAMIENTO DE DISTRITOS DE RIEGO Y TEMPORAL TECNIFICADO</t>
  </si>
  <si>
    <t>PROGRAMA ESTATAL PARA EL DESARROLLO DE PRODUCTORES AGROPECUARIOS, AGROINDUSTRIALES Y FORESTALES "PRODAAF"</t>
  </si>
  <si>
    <t>PROGRAMA NACIONAL PARA LA PREVENCIÓN DEL DELITO</t>
  </si>
  <si>
    <t>DESARROLLO DEL PODER JUDICIAL</t>
  </si>
  <si>
    <t>CONTROVERSIAS ELECTORALES</t>
  </si>
  <si>
    <t>CENTRO ESTATAL DE PREVENCIÓN</t>
  </si>
  <si>
    <t>POLICÍA VIAL</t>
  </si>
  <si>
    <t>PROTECCIÓN CIVIL</t>
  </si>
  <si>
    <t>GARANTÍA DE LOS DERECHOS HUMANOS</t>
  </si>
  <si>
    <t>GARANTÍA DE LOS DERECHOS DE ACCESO A LA INFORMACIÓN PUBLICA Y DE PROTECCIÓN DE DATOS PERSONALES</t>
  </si>
  <si>
    <t>SERVICIO ESTATAL DEL EMPLEO</t>
  </si>
  <si>
    <t>REGISTRO Y CONTROL ESTADÍSTICO DE LA POBLACIÓN</t>
  </si>
  <si>
    <t>SERVICIOS DE EMISIÓN DE PASAPORTES</t>
  </si>
  <si>
    <t>INGRESO RECAUDATORIO</t>
  </si>
  <si>
    <t>PROMOCIÓN DE CULTURA FÍSICA</t>
  </si>
  <si>
    <t>DONACIÓN Y TRASPLANTE DE ÓRGANOS Y TEJIDOS</t>
  </si>
  <si>
    <t>ATENCIÓN MEDICA ICHISAL</t>
  </si>
  <si>
    <t>SALUD DE LA MUJER</t>
  </si>
  <si>
    <t>ATENCIÓN A ENFERMEDADES INFECTOCONTAGIOSAS</t>
  </si>
  <si>
    <t>SALUD DE NIÑOS Y NIÑAS MENORES DE 5 AÑOS</t>
  </si>
  <si>
    <t>SALUD DE PERSONAS ADULTAS</t>
  </si>
  <si>
    <t>APOYO Y GESTIÓN SOCIAL</t>
  </si>
  <si>
    <t>FORTALECIMIENTO COMUNITARIO Y COHESIÓN SOCIAL</t>
  </si>
  <si>
    <t>ATENCIÓN A NIÑAS, NIÑOS Y ADOLESCENTES</t>
  </si>
  <si>
    <t>ATENCIÓN A LA JUVENTUD</t>
  </si>
  <si>
    <t>DIVERSIDAD E INCLUSIÓN</t>
  </si>
  <si>
    <t>ATENCIÓN A SUJETOS PRIORITARIOS</t>
  </si>
  <si>
    <t>ATENCIÓN A JUVENTUDES</t>
  </si>
  <si>
    <t>INCLUSIÓN PRODUCTIVA Y ECONOMÍA SOCIAL</t>
  </si>
  <si>
    <t>CHIHUAHUA AMANECE PARA TODOS EN LA SALUD</t>
  </si>
  <si>
    <t>PREVENCIÓN Y REHABILITACIÓN DE ADICCIONES</t>
  </si>
  <si>
    <t>FORTALECIMIENTO A ASOCIACIONES PÚBLICO SOCIALES</t>
  </si>
  <si>
    <t>PREVENCIÓN Y ATENCIÓN DE MUJERES EN SITUACIÓN DE VIOLENCIA</t>
  </si>
  <si>
    <t>ATENCIÓN A NIÑAS Y NIÑOS HIJOS DE LAS VICTIMAS DE LA LUCHA CONTRA EL CRIMEN</t>
  </si>
  <si>
    <t>ACTUALIZACIÓN Y MODERNIZACIÓN CATASTRAL</t>
  </si>
  <si>
    <t>REGULARIZACIÓN DE LOS ASENTAMIENTOS HUMANOS</t>
  </si>
  <si>
    <t>SERVICIOS DE TRANSPORTE</t>
  </si>
  <si>
    <t>CALIDAD EN LOS SERVICIOS DE LA EDUCACIÓN BÁSICA</t>
  </si>
  <si>
    <t>COBERTURA EN EDUCACIÓN BÁSICA</t>
  </si>
  <si>
    <t>INCLUSIÓN SOCIAL EN EL SISTEMA EDUCATIVO</t>
  </si>
  <si>
    <t>APOYO INSTITUCIONAL PARA LA EDUCACIÓN EN BACHILLERATO</t>
  </si>
  <si>
    <t>APOYO INSTITUCIONAL PARA LA EDUCACIÓN EN BACHILLERATO TECNOLÓGICO</t>
  </si>
  <si>
    <t>CORRESPONSABILIDAD DE LA SOCIEDAD Y LA EDUCACIÓN EN BACHILLERATO</t>
  </si>
  <si>
    <t>CORRESPONSABILIDAD DE LA SOCIEDAD Y LA EDUCACIÓN EN BACHILLERATO TECNOLÓGICO</t>
  </si>
  <si>
    <t>INFRAESTRUCTURA EDUCATIVA</t>
  </si>
  <si>
    <t>VINCULACIÓN Y SERVICIOS EDUCATIVOS</t>
  </si>
  <si>
    <t>VINCULACIÓN CON LOS SECTORES PRODUCTIVOS, SOCIALES Y EDUCATIVOS PARA BACHILLERATO</t>
  </si>
  <si>
    <t>VINCULACIÓN CON LOS SECTORES PRODUCTIVOS, SOCIALES Y EDUCATIVOS PARA BACHILLERATO TECNOLÓGICO</t>
  </si>
  <si>
    <t>EDUCACIÓN BÁSICA PARA ADULTOS</t>
  </si>
  <si>
    <t>COBERTURA EN EDUCACIÓN MEDIA SUPERIOR</t>
  </si>
  <si>
    <t>COBERTURA EN EDUCACIÓN EN BACHILLERATO</t>
  </si>
  <si>
    <t>COBERTURA EN EDUCACIÓN ABIERTA EN BACHILLERATO</t>
  </si>
  <si>
    <t>COBERTURA EN EDUCACIÓN EN BACHILLERATO TECNOLÓGICO</t>
  </si>
  <si>
    <t>CALIDAD EN LOS SERVICIOS DE EDUCACIÓN MEDIA SUPERIOR</t>
  </si>
  <si>
    <t>DOCENCIA EN EDUCACIÓN EN BACHILLERATO</t>
  </si>
  <si>
    <t>DOCENCIA EN EDUCACIÓN EN BACHILLERATO TECNOLÓGICO</t>
  </si>
  <si>
    <t>SOCIALIZACIÓN DE LA CIENCIA</t>
  </si>
  <si>
    <t>CIENCIA, TECNOLOGÍA E INNOVACIÓN</t>
  </si>
  <si>
    <t>VINCULACIÓN CIENTÍFICA Y  TECNOLÓGICA</t>
  </si>
  <si>
    <t>INVESTIGACIÓN Y POSGRADO</t>
  </si>
  <si>
    <t>COBERTURA EN EDUCACIÓN SUPERIOR TECNOLÓGICA</t>
  </si>
  <si>
    <t>COBERTURA EN EDUCACIÓN SUPERIOR LICENCIATURA</t>
  </si>
  <si>
    <t>CALIDAD DE LOS SERVICIOS EN LA EDUCACIÓN SUPERIOR</t>
  </si>
  <si>
    <t>DOCENCIA EN EDUCACIÓN SUPERIOR TECNOLÓGICA</t>
  </si>
  <si>
    <t>DOCENCIA EN EDUCACIÓN SUPERIOR LICENCIATURA</t>
  </si>
  <si>
    <t>DOCENCIA EN EDUCACIÓN SUPERIOR POSGRADO</t>
  </si>
  <si>
    <t>ASUNTOS RELIGIOSOS</t>
  </si>
  <si>
    <t>SERVICIOS REGISTRALES DE LA PROPIEDAD Y EL NOTARIADO</t>
  </si>
  <si>
    <t>SERVICIOS REGISTRALES CIVILES</t>
  </si>
  <si>
    <t>APOYO A MUNICIPIOS EN OBRA PUBLICA Y TELECOMUNICACIONES</t>
  </si>
  <si>
    <t>FUERZAS ESTATALES DE SEGURIDAD</t>
  </si>
  <si>
    <t>MOVILIDAD URBANA SUSTENTABLE</t>
  </si>
  <si>
    <t>MECANIZACIÓN DEL CAMPO</t>
  </si>
  <si>
    <t>ASISTENCIA PRIVADA</t>
  </si>
  <si>
    <t>VIVIENDA DIGNA</t>
  </si>
  <si>
    <t>ASISTENCIA A LA POBLACIÓN INDÍGENA DEL ESTADO DE CHIHUAHUA</t>
  </si>
  <si>
    <t>FOMENTO A LA SALUD EN LA POBLACIÓN</t>
  </si>
  <si>
    <t>ASISTENCIA MEDICA SOCIAL</t>
  </si>
  <si>
    <t>PROGRAMA AMBIENTAL ECOLÓGICO</t>
  </si>
  <si>
    <t>ATENCIÓN INTEGRAL PARA LA PROTECCIÓN Y RESTITUCIÓN DE DERECHOS</t>
  </si>
  <si>
    <t>ESPARCIMIENTO PARA EL DESARROLLO FAMILIAR</t>
  </si>
  <si>
    <t>SERVICIOS MÉDICOS DE APOYO A LA SALUD</t>
  </si>
  <si>
    <t>SALUD A LOS Y LAS ADOLESCENTES</t>
  </si>
  <si>
    <t>ATENCIÓN A ENFERMEDADES TRANSMITIDAS POR ANIMALES Y VECTORES</t>
  </si>
  <si>
    <t>OPERACIÓN DEL FIDEICOMISO POLICÍA AMIGO</t>
  </si>
  <si>
    <t>OPERACIÓN DEL FIDEICOMISO TRANSITO AMIGO</t>
  </si>
  <si>
    <t>SERVICIO DE TRANSPORTE PUBLICO</t>
  </si>
  <si>
    <t>CEDEFAM (CENTRO DEPORTIVO Y DE ESPARCIMIENTO FAMILIAR)</t>
  </si>
  <si>
    <t>DESARROLLO DEL DEPORTE Y DEPORTE ADAPTADO</t>
  </si>
  <si>
    <t>PRACTICAS DEPORTIVAS FORMATIVAS</t>
  </si>
  <si>
    <t>CONSERVACIÓN Y MANTENIMIENTO DE INSTALACIONES DEPORTIVAS</t>
  </si>
  <si>
    <t>SERVICIOS ESTATALES AEROPUERTUARIOS</t>
  </si>
  <si>
    <t>PROGRAMA BECA DE APOYO A LA PRACTICA INTENSIVA Y AL SERVICIO SOCIAL</t>
  </si>
  <si>
    <t>PROGRAMAS ESCUELAS DE TIEMPO COMPLETO</t>
  </si>
  <si>
    <t>PROGRAMA DE CONVIVENCIA ESCOLAR</t>
  </si>
  <si>
    <t>PROGRAMA NACIONAL DE INGLES</t>
  </si>
  <si>
    <t>FORTALECIMIENTO A LA ATENCIÓN MEDICA</t>
  </si>
  <si>
    <t>PROGRAMA PROSPERA</t>
  </si>
  <si>
    <t>FORTALECIMIENTO DE ACCIONES DE SALUD PUBLICA</t>
  </si>
  <si>
    <t>EDUCACIÓN EN TELEBACHILLERATO COMUNITARIO</t>
  </si>
  <si>
    <t>EDUCACIÓN EN BACHILLERATO INTERCULTURAL</t>
  </si>
  <si>
    <t>PROGRAMA DE FORTALECIMIENTO DE LA CALIDAD EDUCATIVA (BÁSICA)</t>
  </si>
  <si>
    <t>PROGRAMA PARA LA INCLUSIÓN Y EQUIDAD EDUCATIVA (BÁSICA)</t>
  </si>
  <si>
    <t>FONDO PARA FORTALECER LA AUTONOMÍA DE GESTIÓN EN PLANTELES DE EDUCACIÓN MEDIA SUPERIOR</t>
  </si>
  <si>
    <t>FONDO DE APORTACIONES PARA LA SEGURIDAD PÚBLICA DE LOS ESTADOS Y DEL DISTRITO FEDERAL- OPERACIÓN (FASP)</t>
  </si>
  <si>
    <t>PROGRAMA PARA EL DESARROLLO PROFESIONAL DOCENTE (PRODEP)</t>
  </si>
  <si>
    <t>APLICACIÓN DEL EXAMEN NACIONAL PARA ASPIRANTES A RESIDENCIAS MEDICAS ENARM</t>
  </si>
  <si>
    <t>SEGURO POPULAR</t>
  </si>
  <si>
    <t>SEGURO MEDICO SIGLO XXI</t>
  </si>
  <si>
    <t>EDUCACIÓN EN BACHILLERATO ESTADO-MUNICIPIO</t>
  </si>
  <si>
    <t>OTROS CONVENIOS DE COLABORACIÓN CON MUNICIPIOS</t>
  </si>
  <si>
    <t>CONTRIBUCIÓN A CARGO DEL IMPUESTO SOBRE NOMINA</t>
  </si>
  <si>
    <t>CONTRIBUCIÓN SOBRE DERECHO DE REVALIDACIÓN Y EXPEDICIÓN DE LICENCIA</t>
  </si>
  <si>
    <t>CONTRIBUCIÓN EXPO-CHIHUAHUA</t>
  </si>
  <si>
    <t>CONTRIBUCIÓN 5% IMPUESTO SOBRE NÓMINA</t>
  </si>
  <si>
    <t>PROMOCIÓN Y FOMENTO DE LAS ACTIVIDADES TURÍSTICAS</t>
  </si>
  <si>
    <t>DESARROLLO SOCIOECONÓMICO DE LA COMUNIDAD DE BOSQUES DE SAN ELÍAS - REPECHIQUE</t>
  </si>
  <si>
    <t>DESARROLLO CIENTÍFICO Y TECNOLÓGICO</t>
  </si>
  <si>
    <t>REHABILITACIÓN FÍSICA INTEGRAL Y APOYOS FUNCIONALES</t>
  </si>
  <si>
    <t>FORTALECIMIENTO FAMILIAR Y ATENCIÓN A LA CIUDADANÍA</t>
  </si>
  <si>
    <t>VINCULACIÓN, EXTENSIÓN Y SERVICIOS ACADÉMICOS EN EDUCACIÓN MEDIA SUPERIOR Y SUPERIOR</t>
  </si>
  <si>
    <t>CALIDAD DE LOS SERVICIOS DE EDUCACIÓN SUPERIOR (COBERTURA Y DOCENCIA)</t>
  </si>
  <si>
    <t>FORTALECIMIENTO DE LA GESTIÓN EDUCATIVA, INCLUYENTE E INNOVADORA</t>
  </si>
  <si>
    <t>SERVICIO DE EDUCACIÓN NORMAL Y POSGRADO</t>
  </si>
  <si>
    <t>GESTIÓN  PARA LA EDUCACIÓN BÁSICA</t>
  </si>
  <si>
    <t>ACCIONES TRANSVERSALES PARA LA EDUCACIÓN BÁSICA</t>
  </si>
  <si>
    <t>APOYO INSTITUCIONAL AL SISTEMA EDUCATIVO</t>
  </si>
  <si>
    <t>FORMACIÓN EN EDUCACIÓN SUPERIOR TECNOLÓGICA</t>
  </si>
  <si>
    <t>SEGURIDAD PERSONAL</t>
  </si>
  <si>
    <t>FONDO DE AYUDA, ASISTENCIA  Y REPARACIÓN INTEGRAL A VICTIMAS DEL ESTADO DE CHIHUAHUA</t>
  </si>
  <si>
    <t>ESTANCIA DE REOS FEDERALES EN CERESOS ESTATALES</t>
  </si>
  <si>
    <t>FORTALECER LA IMAGEN DEL EJECUTIVO CON LA SOCIEDAD CIVIL, ORGANISMOS Y ENTIDADES</t>
  </si>
  <si>
    <t>PROMOCIÓN Y DIFUSIÓN DE CHIHUAHUA EN ÁMBITOS DIVERSOS EN EL EXTERIOR DEL ESTADO</t>
  </si>
  <si>
    <t>TUBERCULOSIS BOVINA</t>
  </si>
  <si>
    <t>PROGRAMA ESCUELAS DE EXCELENCIA PARA ABATIR EL REZAGO EDUCATIVO</t>
  </si>
  <si>
    <t>ARMONIZACIÓN CONTABLE</t>
  </si>
  <si>
    <t>ATENCIÓN A LA DEMANDA DE EDUCACIÓN PARA ADULTOS RAMO 11</t>
  </si>
  <si>
    <t>FORTALECIMIENTO DEL ACCESO A LA INFORMACIÓN POR PARTE DE LA CIUDADANÍA</t>
  </si>
  <si>
    <t>ATENCIÓN MEDICA</t>
  </si>
  <si>
    <t>ATENCIÓN DE ADICCIONES</t>
  </si>
  <si>
    <t>FONDO DE PROTECCIÓN CONTRA GASTOS CATASTRÓFICOS</t>
  </si>
  <si>
    <t>INCLUSIÓN Y EQUIDAD EDUCATIVA</t>
  </si>
  <si>
    <t>PROGRAMA DE DESARROLLO REGIONAL TURÍSTICO SUSTENTABLE Y PUEBLOS MÁGICOS</t>
  </si>
  <si>
    <t>CONCILIACIÓN Y ARBITRAJE MEDICO</t>
  </si>
  <si>
    <t>PROGRAMA DE DIFUSIÓN Y COMUNICACIÓN SOCIAL</t>
  </si>
  <si>
    <t>DESARROLLO ARTÍSTICO Y CULTURAL</t>
  </si>
  <si>
    <t>INCLUSIÓN Y PARTICIPACIÓN DE LA CIUDADANÍA EN LA VIDA CULTURAL</t>
  </si>
  <si>
    <t>FOMENTO AGRÍCOLA</t>
  </si>
  <si>
    <t>FOMENTO ARTESANAL</t>
  </si>
  <si>
    <t>FOMENTO AL COMERCIO Y DESARROLLO EMPRESARIAL</t>
  </si>
  <si>
    <t>FOMENTO FORESTAL</t>
  </si>
  <si>
    <t>FOMENTO A LA ACTIVIDAD MINERA MEDIANTE EL DESARROLLO SUSTENTABLE</t>
  </si>
  <si>
    <t>FORTALECIMIENTO Y APOYO A LAS UNIDADES DE PRODUCCIÓN PECUARIA</t>
  </si>
  <si>
    <t>FOMENTO Y DESARROLLO TURÍSTICO</t>
  </si>
  <si>
    <t>INSTRUMENTACIÓN DE ESQUEMAS DE FORMACIÓN EMPRENDEDORA</t>
  </si>
  <si>
    <t>CAPACITACIÓN DE ALTO NIVEL</t>
  </si>
  <si>
    <t>CAPACITACIÓN PARA EL DESARROLLO DE HABILIDADES Y CONOCIMIENTOS PARA EL TRABAJO Y/O EMPRENDIMIENTO</t>
  </si>
  <si>
    <t>PROMOCIÓN PARA LA ATRACCIÓN DE INVERSIÓN</t>
  </si>
  <si>
    <t>APOYO A LA PRODUCCIÓN PRIMARIA</t>
  </si>
  <si>
    <t>FOMENTO A LA PRODUCCIÓN Y LA COMPETITIVIDAD</t>
  </si>
  <si>
    <t>PROTECCIÓN Y PRESERVACIÓN ECOLÓGICA</t>
  </si>
  <si>
    <t>FORTALECIMIENTO Y DESARROLLO INDUSTRIAL</t>
  </si>
  <si>
    <t>FOMENTO AGROINDUSTRIAL</t>
  </si>
  <si>
    <t>RESCATE, PRESERVACIÓN Y DIFUSIÓN DEL PATRIMONIO CULTURAL, ARTÍSTICO E HISTÓRICO</t>
  </si>
  <si>
    <t>REHABILITACIÓN Y GENERACIÓN DE ESPACIOS QUE GARANTICE EL ACCESO A LA CULTURA</t>
  </si>
  <si>
    <t>PROGRAMA DE DESARROLLO DE PROYECTOS PRIORITARIOS EN EL ESTADO</t>
  </si>
  <si>
    <t>PROGRAMA DE FORTALECIMIENTO MUNICIPAL</t>
  </si>
  <si>
    <t>PROGRAMA DE FORTALECIMIENTO PARA LA SEGURIDAD EN MUNICIPIOS - (FORTASEG)</t>
  </si>
  <si>
    <t>PROGRAMA DE APOYO A LAS CULTURAS MUNICIPALES Y COMUNITARIAS (PACMYC)</t>
  </si>
  <si>
    <t>PROGRAMAS CULTURALES CONACULTA</t>
  </si>
  <si>
    <t>FONDO NACIONAL EMPRENDEDOR</t>
  </si>
  <si>
    <t>FOMENTO AL RESPETO DE LOS DERECHOS DE LAS Y LOS INDÍGENAS</t>
  </si>
  <si>
    <t>APOYO PARA EL FINANCIAMIENTO Y DESARROLLO DE LAS CAPACIDADES DE LAS MIPYMES</t>
  </si>
  <si>
    <t>PROGRAMA DE DIFUSIÓN DE LA CULTURA DE LA TRANSPARENCIA</t>
  </si>
  <si>
    <t>DIFUSIÓN DEL PATRIMONIO CULTURAL DEL ESTADO</t>
  </si>
  <si>
    <t>FOMENTO TURÍSTICO DE LA SIERRA TARAHUMARA</t>
  </si>
  <si>
    <t>PROGRAMA DE FOMENTO A LA CULTURA</t>
  </si>
  <si>
    <t>PROGRAMA DE DESARROLLO CULTURAL INFANTIL</t>
  </si>
  <si>
    <t>FONDO REGIONAL PARA LA CULTURA Y LAS ARTES</t>
  </si>
  <si>
    <t>PROGRAMA DE ESTÍMULO A LA CREACIÓN Y DESARROLLO ARTÍSTICO</t>
  </si>
  <si>
    <t>PROGRAMA PARA EL DESARROLLO INTEGRAL DE LAS CULTURAS DE LOS PUEBLOS Y COMUNIDADES INDÍGENAS</t>
  </si>
  <si>
    <t>PROGRAMA DE DESARROLLO CULTURAL YOREME</t>
  </si>
  <si>
    <t>SUPERVISIÓN DEL SISTEMA ESTATAL DE INFORMACIÓN PUBLICA Y DE ARCHIVOS GUBERNAMENTALES</t>
  </si>
  <si>
    <t>PROMOCIÓN DE LA JUSTICIA AGRARIA</t>
  </si>
  <si>
    <t>PROMOCIÓN DE LAS NORMAS PARA LA CONSERVACIÓN DEL MEDIO AMBIENTE</t>
  </si>
  <si>
    <t>REGULACIÓN ECOLÓGICA</t>
  </si>
  <si>
    <t>PROTECCIÓN AL MEDIO AMBIENTE</t>
  </si>
  <si>
    <t>NORMATIVIDAD JURÍDICA</t>
  </si>
  <si>
    <t>ASISTENCIA Y NORMATIVIDAD JURÍDICA</t>
  </si>
  <si>
    <t>PROTECCIÓN CONTRA RIESGOS SANITARIOS</t>
  </si>
  <si>
    <t>FONDO DE APOYO PARA REFORMAS ESTRUCTURALES DE LAS UNIVERSIDADES PÚBLICAS</t>
  </si>
  <si>
    <t>FORTALECIMIENTO CATASTRAL DE LOS MUNICIPIOS</t>
  </si>
  <si>
    <t>REGULACIÓN Y NORMATIVIDAD EN MATERIA SANITARIA</t>
  </si>
  <si>
    <t>REGULACIÓN Y VIGILANCIA DE ESTABLECIMIENTOS Y SERVICIOS DE ATENCIÓN MEDICA G005</t>
  </si>
  <si>
    <t>INVERSIÓN NORMAL ESTATAL</t>
  </si>
  <si>
    <t>PROGRAMA DE INVERSIÓN EN AERÓDROMOS ESTATALES</t>
  </si>
  <si>
    <t>PROGRAMA ESTATAL DE INFRAESTRUCTURA HIDRÁULICA</t>
  </si>
  <si>
    <t>PROGRAMA DE INVERSIÓN ESTATAL INFRAESTRUCTURA DEPORTIVA</t>
  </si>
  <si>
    <t>PROGRAMA DE INFRAESTRUCTURA DE SALUD</t>
  </si>
  <si>
    <t>COSTO EN CASETAS FEDERALES Y ESTATALES DE CUOTA</t>
  </si>
  <si>
    <t>PROGRAMA DE DESARROLLO-COORDINACIÓN CON MUNICIPIOS</t>
  </si>
  <si>
    <t>FONDO DE INFRAESTRUCTURA SOCIAL PARA LAS ENTIDADES (FISE)</t>
  </si>
  <si>
    <t>FONDO DE APORTACIONES PARA LA SEGURIDAD PÚBLICA DE LOS ESTADOS Y DEL DISTRITO FEDERAL (FASP) - INVERSIÓN</t>
  </si>
  <si>
    <t>FONDO DE APORTACIONES MÚLTIPLES INFRAESTRUCTURA EDUCATIVA BÁSICA (FAM)</t>
  </si>
  <si>
    <t>FONDO DE APORTACIONES MÚLTIPLES INFRAESTRUCTURA EDUCATIVA SUPERIOR (FAM)</t>
  </si>
  <si>
    <t>FONDO DE APORTACIONES MÚLTIPLES INFRAESTRUCTURA EDUCATIVA MEDIA SUPERIOR (FAM)</t>
  </si>
  <si>
    <t>CAMINOS Y PUENTES FEDERAL-CAPUFE</t>
  </si>
  <si>
    <t>AGUA POTABLE, DRENAJE Y TRATAMIENTO</t>
  </si>
  <si>
    <t>FONDO METROPOLITANO</t>
  </si>
  <si>
    <t>FONDO PARA LA ACCESIBILIDAD AL TRANSPORTE PUBLICO PARA PERSONAS DISCAPACITADAS</t>
  </si>
  <si>
    <t>PROGRAMA DE DESARROLLO REGIONAL (PDR)</t>
  </si>
  <si>
    <t>PROGRAMA DE INFRAESTRUCTURA INDÍGENA</t>
  </si>
  <si>
    <t>CONVENIO CON LA SECRETARIA DE TURISMO-SECTUR</t>
  </si>
  <si>
    <t>FIDEICOMISO DEL SISTEMA DE PROTECCIÓN SOCIAL EN SALUD-FIDEICOMISO 2089</t>
  </si>
  <si>
    <t>FIDEICOMISO PARA LA INFRAESTRUCTURA DE LOS ESTADOS (FIES)</t>
  </si>
  <si>
    <t>FONDO MINERO</t>
  </si>
  <si>
    <t>FONDO PARA EL FORTALECIMIENTO DE LA INFRAESTRUCTURA ESTATAL Y MUNICIPAL</t>
  </si>
  <si>
    <t>PROGRAMA DE FORTALECIMIENTO FINANCIERO</t>
  </si>
  <si>
    <t>PROGRAMA DE INFRAESTRUCTURA CULTURAL EN LOS ESTADOS (PAICE)</t>
  </si>
  <si>
    <t>PROGRAMA ESTATAL DE INFRAESTRUCTURA DE VÍAS DE COMUNICACIÓN</t>
  </si>
  <si>
    <t>CARRETERAS ESTATALES Y FEDERALES DE CUOTA</t>
  </si>
  <si>
    <t>FONDO PARA FRONTERAS</t>
  </si>
  <si>
    <t>PROGRAMA DE INVERSIÓN ESTATAL DE CULTURA</t>
  </si>
  <si>
    <t>PROGRAMA ESTATAL DE INFRAESTRUCTURA EDUCATIVA Y DEPORTIVA</t>
  </si>
  <si>
    <t>GESTIÓN INTEGRAL DE RESIDUOS</t>
  </si>
  <si>
    <t>PROGRAMA ESTATAL DE MOVILIDAD URBANA SUSTENTABLE</t>
  </si>
  <si>
    <t>PROGRAMA DE INFRAESTRUCTURA PARA EL DESARROLLO URBANO</t>
  </si>
  <si>
    <t>PROGRAMA  DE MEDIO AMBIENTE Y RECURSOS NATURALES (PROMARNAT)</t>
  </si>
  <si>
    <t>PROGRAMA ESTATAL DE INFRAESTRUCTURA VIAL URBANA</t>
  </si>
  <si>
    <t>PROGRAMA DE INFRAESTRUCTURA MUNICIPAL</t>
  </si>
  <si>
    <t>INFRAESTRUCTURA PARA EL DESARROLLO SOCIAL</t>
  </si>
  <si>
    <t>PROGRAMA DE INFRAESTRUCTURA, DESARROLLO, PAZ Y REENCUENTRO</t>
  </si>
  <si>
    <t>PROGRAMA DE ELECTRIFICACIÓN</t>
  </si>
  <si>
    <t>PROGRAMA DE ESPACIOS ALIMENTARIOS</t>
  </si>
  <si>
    <t>PROGRAMA DE INNOVACIÓN, EQUIPAMIENTO E INFRAESTRUCTURA RURAL</t>
  </si>
  <si>
    <t>PROGRAMA DE SEGURIDAD PÚBLICA DEL ESTADO</t>
  </si>
  <si>
    <t>CONTROL, EVALUACIÓN Y PROFESIONALIZACIÓN</t>
  </si>
  <si>
    <t>CULTURA DE INCLUSIÓN LABORAL</t>
  </si>
  <si>
    <t>PROGRAMA DEL SISTEMA ESTATAL DE EVALUACIÓN DEL DESEMPEÑO</t>
  </si>
  <si>
    <t>POLÍTICA Y PLANEACIÓN DEL DESARROLLO URBANO</t>
  </si>
  <si>
    <t>DEFINICIÓN Y CONDUCCIÓN DE LA PLANEACIÓN DEL DESARROLLO RURAL</t>
  </si>
  <si>
    <t>PLANEACIÓN, EVALUACIÓN Y CONDUCCIÓN DEL DESARROLLO ECONÓMICO</t>
  </si>
  <si>
    <t>CONDUCCIÓN Y SUPERVISIÓN DE OBRA PUBLICA</t>
  </si>
  <si>
    <t>COORDINACIÓN INTERINSTITUCIONAL E INTERCAMBIO DE INFORMACIÓN DELICTIVA</t>
  </si>
  <si>
    <t>ADMINISTRACIÓN Y APLICACIÓN DE FONDOS EN MATERIA DE SEGURIDAD PUBLICA</t>
  </si>
  <si>
    <t>PROGRAMA DE PLANEACIÓN Y PROGRAMACIÓN MUNICIPAL</t>
  </si>
  <si>
    <t>PROGRAMA DE DESARROLLO COMUNITARIO MUNICIPAL</t>
  </si>
  <si>
    <t>INSTITUCIONALIZACIÓN DE LA PERSPECTIVA DE GENERO EN LA ADMINISTRACIÓN PUBLICA</t>
  </si>
  <si>
    <t>PLANEACIÓN INSTITUCIONAL</t>
  </si>
  <si>
    <t>GOBIERNO ABIERTO</t>
  </si>
  <si>
    <t>PLANEACIÓN Y PROGRAMACIÓN OPERATIVA CON ENFOQUE A RESULTADOS</t>
  </si>
  <si>
    <t>CONTROL Y SEGUIMIENTO DE LOS PROGRAMAS FEDERALES</t>
  </si>
  <si>
    <t>ADMINISTRACIÓN DE RECURSOS LEGISLATIVOS</t>
  </si>
  <si>
    <t>PROGRAMACIÓN DE INVERSIONES</t>
  </si>
  <si>
    <t>DEFINICIÓN DE POLÍTICAS PUBLICAS</t>
  </si>
  <si>
    <t>PRERROGATIVAS DE LOS PARTIDOS POLÍTICOS</t>
  </si>
  <si>
    <t>ASAMBLEA LEGISLATIVA</t>
  </si>
  <si>
    <t>COORDINACIÓN E IMPLEMENTACIÓN DEL SISTEMA DE JUSTICIA PENAL</t>
  </si>
  <si>
    <t>ORGANIZACIÓN DE PROCESOS DE CONSULTAS PUBLICAS CON PARTICIPACIÓN CIUDADANA</t>
  </si>
  <si>
    <t>OPERACIÓN DEL FIDEICOMISO DE CARRETERAS FEDERALES Y ESTATALES DE CUOTA</t>
  </si>
  <si>
    <t>APOYO A FESTIVALES CULTURALES Y ARTÍSTICOS</t>
  </si>
  <si>
    <t>ADMINISTRACIÓN DE LOS RECURSOS</t>
  </si>
  <si>
    <t>ADMINISTRACIÓN FINANCIERA Y DE DEUDA PUBLICA</t>
  </si>
  <si>
    <t>ADMINISTRACIÓN DEL PATRIMONIO ESTATAL</t>
  </si>
  <si>
    <t>ADMINISTRACIÓN DE LOS RECURSOS HUMANOS, MATERIALES Y FINANCIEROS Y EVALUACIÓN POR RESULTADOS</t>
  </si>
  <si>
    <t>ADQUISICIÓN Y HABILITACIÓN DE RESERVAS TERRITORIALES</t>
  </si>
  <si>
    <t>PRESUPUESTACIÓN Y CONTROL DE RECURSOS PÚBLICOS</t>
  </si>
  <si>
    <t>CAPACITACIÓN EN MATERIA DE ACCESO A LA INFORMACIÓN PUBLICA; PROTECCIÓN DE DATOS PERSONALES Y RENDICIÓN DE CUENTAS</t>
  </si>
  <si>
    <t>MODERNIZACIÓN GUBERNAMENTAL Y DESARROLLO TECNOLÓGICO</t>
  </si>
  <si>
    <t>APOYO A LA GESTIÓN INSTITUCIONAL DEL SECTOR SALUD</t>
  </si>
  <si>
    <t>COORDINACIÓN INTERINSTITUCIONAL PARA EL FOMENTO A LA SALUD</t>
  </si>
  <si>
    <t>ESTRATEGIAS INSTITUCIONALES PARA APOYO A LA SALUD</t>
  </si>
  <si>
    <t>PROGRAMA DEL SISTEMA ESTATAL DE PROTECCIÓN INTEGRAL</t>
  </si>
  <si>
    <t>FONDO DE REASIGNACIÓN PRESUPUESTARIA DEL GASTO OPERATIVO</t>
  </si>
  <si>
    <t>FORTALECIMIENTO DE LA CALIDAD EDUCATIVA</t>
  </si>
  <si>
    <t>COORDINACIÓN DE LAS RELACIONES INTERINSTITUCIONALES</t>
  </si>
  <si>
    <t>APOYO AL PROCESO LEGISLATIVO</t>
  </si>
  <si>
    <t>EFICIENCIA GUBERNAMENTAL</t>
  </si>
  <si>
    <t>ESTRATEGIA INTEGRAL DE DESARROLLO COMUNITARIO (COMUNIDAD DIFERENTE)</t>
  </si>
  <si>
    <t>CARRERA DOCENTE</t>
  </si>
  <si>
    <t>ADMINISTRACIÓN DEL FIDEICOMISO IRREVOCABLE DE GARANTÍA DE PAGO</t>
  </si>
  <si>
    <t>GESTIÓN INSTITUCIONAL DIF</t>
  </si>
  <si>
    <t>APOYO A LA GESTIÓN DEL SECTOR SOCIAL</t>
  </si>
  <si>
    <t>FISCALIZACIÓN DE LAS CUENTAS PUBLICAS</t>
  </si>
  <si>
    <t>CONTROL Y EVALUACIÓN DE LA GESTIÓN PUBLICA</t>
  </si>
  <si>
    <t>SUPERVISIÓN DE OBRAS COMPARTIDAS - 5 AL MILLAR</t>
  </si>
  <si>
    <t>FONDO DE DESASTRES NATURALES (FONDEN)</t>
  </si>
  <si>
    <t>PRESTACIONES SOCIOECONÓMICAS A JUBILADOS, PENSIONADOS Y TRABAJADORES AL SERVICIO DEL ESTADO</t>
  </si>
  <si>
    <t>SEGURIDAD SOCIAL A LOS TRABAJADORES AL SERVICIO DEL ESTADO</t>
  </si>
  <si>
    <t>SERVICIO MEDICO Y CUIDADO DE LA SALUD</t>
  </si>
  <si>
    <t>SERVICIO MEDICO DE PENSIONES CIVILES DEL ESTADO</t>
  </si>
  <si>
    <t>PARTICIPACIONES E INCENTIVOS FISCALES A MUNICIPIOS</t>
  </si>
  <si>
    <t>DEUDA INTERNA CON INSTITUCIONES DE CRÉDITO BANCOMER 2350 MDP</t>
  </si>
  <si>
    <t>DEUDA INTERNA CON INSTITUCIONES DE CRÉDITO BANCOMER 2130 MDP</t>
  </si>
  <si>
    <t>DEUDA INTERNA CON INSTITUCIONES DE CRÉDITO INBURSA 1160 MDP</t>
  </si>
  <si>
    <t>DEUDA INTERNA CON INSTITUCIONES DE CRÉDITO CUPÓN CERO BANOBRAS 1400 MDP</t>
  </si>
  <si>
    <t>DEUDA INTERNA CON INSTITUCIONES DE CRÉDITO CUPÓN CERO BANOBRAS 1200 MDP</t>
  </si>
  <si>
    <t>DEUDA INTERNA CON INSTITUCIONES DE CRÉDITO CUPÓN CERO BANOBRAS PROFISSE</t>
  </si>
  <si>
    <t>DEUDA INTERNA CON INSTITUCIONES DE CRÉDITO INBURSA 5000 MDP</t>
  </si>
  <si>
    <t>DEUDA INTERNA CON INSTITUCIONES DE CRÉDITO CUPÓN CERO BANOBRAS 1020 MDP</t>
  </si>
  <si>
    <t>DEUDA INTERNA CON INSTITUCIONES DE CRÉDITO  FINANCIAMIENTO N. 2 INTERACCIONES 4,500 MDP</t>
  </si>
  <si>
    <t>DEUDA INTERNA CON INSTITUCIONES DE CRÉDITO FINANCIAMIENTO N. 3 MULTIVA 1400 MDP</t>
  </si>
  <si>
    <t>DEUDA INTERNA CON INSTITUCIONES DE CRÉDITO FINANCIAMIENTO N. 6 BBVA BANCOMER 1380 MDP</t>
  </si>
  <si>
    <t>DEUDA INTERNA CON INSTITUCIONES DE CRÉDITO FINANCIAMIENTO SANTANDER 1,000 MDP</t>
  </si>
  <si>
    <t>DEUDA INTERNA CON INSTITUCIONES DE CRÉDITO FINANCIAMIENTO BANORTE 1,995 MDP</t>
  </si>
  <si>
    <t>PROGRAMA DE PAGO DE PASIVOS</t>
  </si>
  <si>
    <t>DEUDA INTERNA CON INSTITUCIONES DE CRÉDITO 2015 FINANCIAMIENTO BANORTE 1,320 MDP</t>
  </si>
  <si>
    <t>EMISIÓN DE CERTIFICADOS BURSÁTILES</t>
  </si>
  <si>
    <t>ADMINISTRACIÓN DE SERVICIOS FINANCIEROS Y BANCARIOS</t>
  </si>
  <si>
    <t>REFINANCIAMIENTO FIDEICOMISO F80742 $5986 MDP</t>
  </si>
  <si>
    <t>FIDEICOMISO CIB/2956 REFINANCIAMIENTO</t>
  </si>
  <si>
    <t>PAGO DE CAPITAL, INTERESES Y COMISIONES DEL CRÉDITO A CORTO PLAZO HSBC $570 MDP</t>
  </si>
  <si>
    <t>PAGO DE CAPITAL, INTERESES Y COMISIONES DEL CRÉDITO A CORTO PLAZO BBVA $300 MDP</t>
  </si>
  <si>
    <t>PAGO DE CAPITAL, INTERESES Y COMISIONES DEL CRÉDITO A CORTO PLAZO BANORTE $30 MDP</t>
  </si>
  <si>
    <t>APORTACIONES FEDERALES A MUNICIPIOS</t>
  </si>
  <si>
    <t>GOBIERNO DEL ESTADO DE CHIHUAHUA
Clasificación Programática nivel modalidad - programa
 Del 1 de Enero al 30 de Septiembre de 2018
 (Pesos)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</si>
</sst>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5" fillId="0" borderId="0" xfId="0" applyFont="1" applyAlignment="1">
      <alignment/>
    </xf>
    <xf numFmtId="164" fontId="0" fillId="0" borderId="0" xfId="47" applyNumberFormat="1" applyFont="1" applyAlignment="1">
      <alignment/>
    </xf>
    <xf numFmtId="0" fontId="0" fillId="0" borderId="0" xfId="0" applyAlignment="1">
      <alignment wrapText="1"/>
    </xf>
    <xf numFmtId="0" fontId="35" fillId="0" borderId="0" xfId="0" applyFont="1" applyAlignment="1">
      <alignment wrapText="1"/>
    </xf>
    <xf numFmtId="3" fontId="0" fillId="0" borderId="0" xfId="0" applyNumberFormat="1" applyAlignment="1">
      <alignment/>
    </xf>
    <xf numFmtId="3" fontId="2" fillId="33" borderId="0" xfId="47" applyNumberFormat="1" applyFont="1" applyFill="1" applyBorder="1" applyAlignment="1">
      <alignment horizontal="center"/>
    </xf>
    <xf numFmtId="0" fontId="36" fillId="33" borderId="0" xfId="0" applyFont="1" applyFill="1" applyBorder="1" applyAlignment="1">
      <alignment horizontal="right"/>
    </xf>
    <xf numFmtId="3" fontId="0" fillId="0" borderId="0" xfId="47" applyNumberFormat="1" applyFont="1" applyAlignment="1">
      <alignment/>
    </xf>
    <xf numFmtId="3" fontId="35" fillId="0" borderId="0" xfId="47" applyNumberFormat="1" applyFont="1" applyAlignment="1">
      <alignment/>
    </xf>
    <xf numFmtId="3" fontId="36" fillId="33" borderId="0" xfId="47" applyNumberFormat="1" applyFont="1" applyFill="1" applyAlignment="1">
      <alignment/>
    </xf>
    <xf numFmtId="43" fontId="2" fillId="33" borderId="0" xfId="47" applyFont="1" applyFill="1" applyBorder="1" applyAlignment="1">
      <alignment horizontal="center"/>
    </xf>
    <xf numFmtId="0" fontId="35" fillId="0" borderId="0" xfId="0" applyFont="1" applyAlignment="1">
      <alignment horizontal="center" wrapText="1"/>
    </xf>
    <xf numFmtId="3" fontId="2" fillId="33" borderId="0" xfId="47" applyNumberFormat="1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6"/>
  <sheetViews>
    <sheetView tabSelected="1" view="pageBreakPreview" zoomScale="80" zoomScaleSheetLayoutView="80" zoomScalePageLayoutView="0" workbookViewId="0" topLeftCell="A1">
      <selection activeCell="I3" sqref="A3:I3"/>
    </sheetView>
  </sheetViews>
  <sheetFormatPr defaultColWidth="11.421875" defaultRowHeight="15"/>
  <cols>
    <col min="1" max="1" width="4.8515625" style="0" customWidth="1"/>
    <col min="2" max="2" width="6.8515625" style="0" customWidth="1"/>
    <col min="3" max="3" width="82.7109375" style="3" customWidth="1"/>
    <col min="4" max="4" width="17.8515625" style="8" bestFit="1" customWidth="1"/>
    <col min="5" max="5" width="21.28125" style="8" customWidth="1"/>
    <col min="6" max="6" width="26.57421875" style="8" bestFit="1" customWidth="1"/>
    <col min="7" max="8" width="17.8515625" style="8" bestFit="1" customWidth="1"/>
    <col min="9" max="9" width="19.421875" style="8" customWidth="1"/>
  </cols>
  <sheetData>
    <row r="1" spans="1:9" ht="60" customHeight="1">
      <c r="A1" s="12" t="s">
        <v>374</v>
      </c>
      <c r="B1" s="12"/>
      <c r="C1" s="12"/>
      <c r="D1" s="12"/>
      <c r="E1" s="12"/>
      <c r="F1" s="12"/>
      <c r="G1" s="12"/>
      <c r="H1" s="12"/>
      <c r="I1" s="12"/>
    </row>
    <row r="2" spans="2:9" ht="15">
      <c r="B2" s="5"/>
      <c r="C2" s="5"/>
      <c r="D2" s="5"/>
      <c r="E2" s="5"/>
      <c r="F2" s="5"/>
      <c r="G2" s="5"/>
      <c r="H2" s="5"/>
      <c r="I2" s="5"/>
    </row>
    <row r="3" spans="1:9" s="1" customFormat="1" ht="30">
      <c r="A3" s="11" t="s">
        <v>39</v>
      </c>
      <c r="B3" s="11"/>
      <c r="C3" s="11"/>
      <c r="D3" s="6" t="s">
        <v>40</v>
      </c>
      <c r="E3" s="13" t="s">
        <v>41</v>
      </c>
      <c r="F3" s="6" t="s">
        <v>42</v>
      </c>
      <c r="G3" s="6" t="s">
        <v>43</v>
      </c>
      <c r="H3" s="6" t="s">
        <v>44</v>
      </c>
      <c r="I3" s="6" t="s">
        <v>45</v>
      </c>
    </row>
    <row r="4" spans="3:9" ht="15">
      <c r="C4" s="2"/>
      <c r="I4" s="5"/>
    </row>
    <row r="5" spans="1:9" s="1" customFormat="1" ht="15">
      <c r="A5" s="1" t="s">
        <v>33</v>
      </c>
      <c r="C5" s="4"/>
      <c r="D5" s="9">
        <f aca="true" t="shared" si="0" ref="D5:I5">SUM(D6,D24)</f>
        <v>989674514.85</v>
      </c>
      <c r="E5" s="9">
        <f t="shared" si="0"/>
        <v>80224559.57000001</v>
      </c>
      <c r="F5" s="9">
        <f t="shared" si="0"/>
        <v>1069899074.4200001</v>
      </c>
      <c r="G5" s="9">
        <f t="shared" si="0"/>
        <v>543657715.28</v>
      </c>
      <c r="H5" s="9">
        <f t="shared" si="0"/>
        <v>514698175.28</v>
      </c>
      <c r="I5" s="9">
        <f t="shared" si="0"/>
        <v>526241359.14000005</v>
      </c>
    </row>
    <row r="6" spans="2:9" s="1" customFormat="1" ht="15">
      <c r="B6" s="1" t="s">
        <v>0</v>
      </c>
      <c r="C6" s="4"/>
      <c r="D6" s="9">
        <f aca="true" t="shared" si="1" ref="D6:I6">SUM(D7:D23)</f>
        <v>989674514.85</v>
      </c>
      <c r="E6" s="9">
        <f t="shared" si="1"/>
        <v>66226405.57000001</v>
      </c>
      <c r="F6" s="9">
        <f t="shared" si="1"/>
        <v>1055900920.4200001</v>
      </c>
      <c r="G6" s="9">
        <f t="shared" si="1"/>
        <v>537374107.48</v>
      </c>
      <c r="H6" s="9">
        <f t="shared" si="1"/>
        <v>508414567.47999996</v>
      </c>
      <c r="I6" s="9">
        <f t="shared" si="1"/>
        <v>518526812.94000006</v>
      </c>
    </row>
    <row r="7" spans="3:9" ht="15">
      <c r="C7" s="3" t="s">
        <v>47</v>
      </c>
      <c r="D7" s="8">
        <v>59969090.85</v>
      </c>
      <c r="E7" s="8">
        <v>21818744.770000003</v>
      </c>
      <c r="F7" s="8">
        <v>81787835.62</v>
      </c>
      <c r="G7" s="8">
        <v>20683286.11</v>
      </c>
      <c r="H7" s="8">
        <v>20664020.11</v>
      </c>
      <c r="I7" s="8">
        <v>61104549.510000005</v>
      </c>
    </row>
    <row r="8" spans="3:9" ht="30">
      <c r="C8" s="3" t="s">
        <v>48</v>
      </c>
      <c r="D8" s="8">
        <v>92699696</v>
      </c>
      <c r="E8" s="8">
        <v>40161108</v>
      </c>
      <c r="F8" s="8">
        <v>132860804</v>
      </c>
      <c r="G8" s="8">
        <v>80682216</v>
      </c>
      <c r="H8" s="8">
        <v>80682216</v>
      </c>
      <c r="I8" s="8">
        <v>52178588</v>
      </c>
    </row>
    <row r="9" spans="3:9" ht="15">
      <c r="C9" s="3" t="s">
        <v>49</v>
      </c>
      <c r="D9" s="8">
        <v>3395189</v>
      </c>
      <c r="E9" s="8">
        <v>0</v>
      </c>
      <c r="F9" s="8">
        <v>3395189</v>
      </c>
      <c r="G9" s="8">
        <v>3139327.16</v>
      </c>
      <c r="H9" s="8">
        <v>3139327.16</v>
      </c>
      <c r="I9" s="8">
        <v>255861.83999999985</v>
      </c>
    </row>
    <row r="10" spans="3:9" ht="15">
      <c r="C10" s="3" t="s">
        <v>50</v>
      </c>
      <c r="D10" s="8">
        <v>0</v>
      </c>
      <c r="E10" s="8">
        <v>478225.68</v>
      </c>
      <c r="F10" s="8">
        <v>478225.68</v>
      </c>
      <c r="G10" s="8">
        <v>478225.68</v>
      </c>
      <c r="H10" s="8">
        <v>478225.68</v>
      </c>
      <c r="I10" s="8">
        <v>0</v>
      </c>
    </row>
    <row r="11" spans="3:9" ht="15">
      <c r="C11" s="3" t="s">
        <v>51</v>
      </c>
      <c r="D11" s="8">
        <v>275655842</v>
      </c>
      <c r="E11" s="8">
        <v>482724</v>
      </c>
      <c r="F11" s="8">
        <v>276138566</v>
      </c>
      <c r="G11" s="8">
        <v>207103923</v>
      </c>
      <c r="H11" s="8">
        <v>184092376</v>
      </c>
      <c r="I11" s="8">
        <v>69034643</v>
      </c>
    </row>
    <row r="12" spans="3:9" ht="15">
      <c r="C12" s="3" t="s">
        <v>52</v>
      </c>
      <c r="D12" s="8">
        <v>9687611</v>
      </c>
      <c r="E12" s="8">
        <v>-9687611</v>
      </c>
      <c r="F12" s="8">
        <v>0</v>
      </c>
      <c r="G12" s="8">
        <v>0</v>
      </c>
      <c r="H12" s="8">
        <v>0</v>
      </c>
      <c r="I12" s="8">
        <v>0</v>
      </c>
    </row>
    <row r="13" spans="3:9" ht="15">
      <c r="C13" s="3" t="s">
        <v>53</v>
      </c>
      <c r="D13" s="8">
        <v>199813486</v>
      </c>
      <c r="E13" s="8">
        <v>-193749563.9</v>
      </c>
      <c r="F13" s="8">
        <v>6063922.1</v>
      </c>
      <c r="G13" s="8">
        <v>0</v>
      </c>
      <c r="H13" s="8">
        <v>0</v>
      </c>
      <c r="I13" s="8">
        <v>6063922.1</v>
      </c>
    </row>
    <row r="14" spans="3:9" ht="15">
      <c r="C14" s="3" t="s">
        <v>54</v>
      </c>
      <c r="D14" s="8">
        <v>348453600</v>
      </c>
      <c r="E14" s="8">
        <v>-66255717</v>
      </c>
      <c r="F14" s="8">
        <v>282197883</v>
      </c>
      <c r="G14" s="8">
        <v>0</v>
      </c>
      <c r="H14" s="8">
        <v>0</v>
      </c>
      <c r="I14" s="8">
        <v>282197883</v>
      </c>
    </row>
    <row r="15" spans="3:9" ht="15">
      <c r="C15" s="3" t="s">
        <v>55</v>
      </c>
      <c r="D15" s="8">
        <v>0</v>
      </c>
      <c r="E15" s="8">
        <v>40534925</v>
      </c>
      <c r="F15" s="8">
        <v>40534925</v>
      </c>
      <c r="G15" s="8">
        <v>38743722.68</v>
      </c>
      <c r="H15" s="8">
        <v>34743722.68</v>
      </c>
      <c r="I15" s="8">
        <v>1791202.3200000003</v>
      </c>
    </row>
    <row r="16" spans="3:9" ht="15">
      <c r="C16" s="3" t="s">
        <v>56</v>
      </c>
      <c r="D16" s="8">
        <v>0</v>
      </c>
      <c r="E16" s="8">
        <v>61034035.56</v>
      </c>
      <c r="F16" s="8">
        <v>61034035.56</v>
      </c>
      <c r="G16" s="8">
        <v>44021014.26</v>
      </c>
      <c r="H16" s="8">
        <v>44021014.26</v>
      </c>
      <c r="I16" s="8">
        <v>17013021.300000004</v>
      </c>
    </row>
    <row r="17" spans="3:9" ht="15">
      <c r="C17" s="3" t="s">
        <v>53</v>
      </c>
      <c r="D17" s="8">
        <v>0</v>
      </c>
      <c r="E17" s="8">
        <v>69532860.46</v>
      </c>
      <c r="F17" s="8">
        <v>69532860.46</v>
      </c>
      <c r="G17" s="8">
        <v>69532860.46</v>
      </c>
      <c r="H17" s="8">
        <v>69532860.46</v>
      </c>
      <c r="I17" s="8">
        <v>0</v>
      </c>
    </row>
    <row r="18" spans="3:9" ht="15">
      <c r="C18" s="3" t="s">
        <v>54</v>
      </c>
      <c r="D18" s="8">
        <v>0</v>
      </c>
      <c r="E18" s="8">
        <v>49947667</v>
      </c>
      <c r="F18" s="8">
        <v>49947667</v>
      </c>
      <c r="G18" s="8">
        <v>48281000</v>
      </c>
      <c r="H18" s="8">
        <v>48281000</v>
      </c>
      <c r="I18" s="8">
        <v>1666667</v>
      </c>
    </row>
    <row r="19" spans="3:9" ht="15">
      <c r="C19" s="3" t="s">
        <v>57</v>
      </c>
      <c r="D19" s="8">
        <v>0</v>
      </c>
      <c r="E19" s="8">
        <v>21806012.6</v>
      </c>
      <c r="F19" s="8">
        <v>21806012.6</v>
      </c>
      <c r="G19" s="8">
        <v>5273148.73</v>
      </c>
      <c r="H19" s="8">
        <v>5273148.73</v>
      </c>
      <c r="I19" s="8">
        <v>16532863.870000001</v>
      </c>
    </row>
    <row r="20" spans="3:9" ht="15">
      <c r="C20" s="3" t="s">
        <v>58</v>
      </c>
      <c r="D20" s="8">
        <v>0</v>
      </c>
      <c r="E20" s="8">
        <v>11106656.4</v>
      </c>
      <c r="F20" s="8">
        <v>11106656.4</v>
      </c>
      <c r="G20" s="8">
        <v>11106656.4</v>
      </c>
      <c r="H20" s="8">
        <v>11106656.4</v>
      </c>
      <c r="I20" s="8">
        <v>0</v>
      </c>
    </row>
    <row r="21" spans="3:9" ht="30">
      <c r="C21" s="3" t="s">
        <v>59</v>
      </c>
      <c r="D21" s="8">
        <v>0</v>
      </c>
      <c r="E21" s="8">
        <v>8328727</v>
      </c>
      <c r="F21" s="8">
        <v>8328727</v>
      </c>
      <c r="G21" s="8">
        <v>8328727</v>
      </c>
      <c r="H21" s="8">
        <v>6400000</v>
      </c>
      <c r="I21" s="8">
        <v>0</v>
      </c>
    </row>
    <row r="22" spans="3:9" ht="30">
      <c r="C22" s="3" t="s">
        <v>60</v>
      </c>
      <c r="D22" s="8">
        <v>0</v>
      </c>
      <c r="E22" s="8">
        <v>1000000</v>
      </c>
      <c r="F22" s="8">
        <v>1000000</v>
      </c>
      <c r="G22" s="8">
        <v>0</v>
      </c>
      <c r="H22" s="8">
        <v>0</v>
      </c>
      <c r="I22" s="8">
        <v>1000000</v>
      </c>
    </row>
    <row r="23" spans="3:9" ht="15">
      <c r="C23" s="3" t="s">
        <v>52</v>
      </c>
      <c r="D23" s="8">
        <v>0</v>
      </c>
      <c r="E23" s="8">
        <v>9687611</v>
      </c>
      <c r="F23" s="8">
        <v>9687611</v>
      </c>
      <c r="G23" s="8">
        <v>0</v>
      </c>
      <c r="H23" s="8">
        <v>0</v>
      </c>
      <c r="I23" s="8">
        <v>9687611</v>
      </c>
    </row>
    <row r="24" spans="2:9" s="1" customFormat="1" ht="15">
      <c r="B24" s="1" t="s">
        <v>1</v>
      </c>
      <c r="C24" s="4"/>
      <c r="D24" s="9">
        <f aca="true" t="shared" si="2" ref="D24:I24">D25</f>
        <v>0</v>
      </c>
      <c r="E24" s="9">
        <f t="shared" si="2"/>
        <v>13998154</v>
      </c>
      <c r="F24" s="9">
        <f t="shared" si="2"/>
        <v>13998154</v>
      </c>
      <c r="G24" s="9">
        <f t="shared" si="2"/>
        <v>6283607.8</v>
      </c>
      <c r="H24" s="9">
        <f t="shared" si="2"/>
        <v>6283607.8</v>
      </c>
      <c r="I24" s="9">
        <f t="shared" si="2"/>
        <v>7714546.2</v>
      </c>
    </row>
    <row r="25" spans="3:9" ht="15">
      <c r="C25" s="3" t="s">
        <v>61</v>
      </c>
      <c r="D25" s="8">
        <v>0</v>
      </c>
      <c r="E25" s="8">
        <v>13998154</v>
      </c>
      <c r="F25" s="8">
        <v>13998154</v>
      </c>
      <c r="G25" s="8">
        <v>6283607.8</v>
      </c>
      <c r="H25" s="8">
        <v>6283607.8</v>
      </c>
      <c r="I25" s="8">
        <v>7714546.2</v>
      </c>
    </row>
    <row r="26" spans="1:9" s="1" customFormat="1" ht="15">
      <c r="A26" s="1" t="s">
        <v>34</v>
      </c>
      <c r="C26" s="4"/>
      <c r="D26" s="9">
        <f aca="true" t="shared" si="3" ref="D26:I26">SUM(D27,D180,D220,D235,D278,D299)</f>
        <v>44301286920.92002</v>
      </c>
      <c r="E26" s="9">
        <f t="shared" si="3"/>
        <v>1962303108.369999</v>
      </c>
      <c r="F26" s="9">
        <f t="shared" si="3"/>
        <v>46263590029.28999</v>
      </c>
      <c r="G26" s="9">
        <f t="shared" si="3"/>
        <v>30025913502.62998</v>
      </c>
      <c r="H26" s="9">
        <f t="shared" si="3"/>
        <v>29704694307.39999</v>
      </c>
      <c r="I26" s="9">
        <f t="shared" si="3"/>
        <v>16237676526.66</v>
      </c>
    </row>
    <row r="27" spans="2:9" s="1" customFormat="1" ht="15">
      <c r="B27" s="1" t="s">
        <v>2</v>
      </c>
      <c r="C27" s="4"/>
      <c r="D27" s="9">
        <f aca="true" t="shared" si="4" ref="D27:I27">SUM(D28:D179)</f>
        <v>35585745254.23002</v>
      </c>
      <c r="E27" s="9">
        <f t="shared" si="4"/>
        <v>1223827322.7399986</v>
      </c>
      <c r="F27" s="9">
        <f t="shared" si="4"/>
        <v>36809572576.97</v>
      </c>
      <c r="G27" s="9">
        <f t="shared" si="4"/>
        <v>25057683894.33998</v>
      </c>
      <c r="H27" s="9">
        <f t="shared" si="4"/>
        <v>24815558878.879993</v>
      </c>
      <c r="I27" s="9">
        <f t="shared" si="4"/>
        <v>11751888682.63</v>
      </c>
    </row>
    <row r="28" spans="3:9" ht="15">
      <c r="C28" s="3" t="s">
        <v>62</v>
      </c>
      <c r="D28" s="8">
        <v>1729824147</v>
      </c>
      <c r="E28" s="8">
        <v>255545.9200000763</v>
      </c>
      <c r="F28" s="8">
        <v>1730079692.92</v>
      </c>
      <c r="G28" s="8">
        <v>1299063728.02</v>
      </c>
      <c r="H28" s="8">
        <v>1298794202.51</v>
      </c>
      <c r="I28" s="8">
        <v>431015964.9000001</v>
      </c>
    </row>
    <row r="29" spans="3:9" ht="15">
      <c r="C29" s="3" t="s">
        <v>63</v>
      </c>
      <c r="D29" s="8">
        <v>48343500.77</v>
      </c>
      <c r="E29" s="8">
        <v>0</v>
      </c>
      <c r="F29" s="8">
        <v>48343500.77</v>
      </c>
      <c r="G29" s="8">
        <v>33708165.97</v>
      </c>
      <c r="H29" s="8">
        <v>33708165.97</v>
      </c>
      <c r="I29" s="8">
        <v>14635334.800000004</v>
      </c>
    </row>
    <row r="30" spans="3:9" ht="15">
      <c r="C30" s="3" t="s">
        <v>64</v>
      </c>
      <c r="D30" s="8">
        <v>19129932.09</v>
      </c>
      <c r="E30" s="8">
        <v>3975351.710000001</v>
      </c>
      <c r="F30" s="8">
        <v>23105283.8</v>
      </c>
      <c r="G30" s="8">
        <v>10484570.49</v>
      </c>
      <c r="H30" s="8">
        <v>10298604.36</v>
      </c>
      <c r="I30" s="8">
        <v>12620713.31</v>
      </c>
    </row>
    <row r="31" spans="3:9" ht="15">
      <c r="C31" s="3" t="s">
        <v>65</v>
      </c>
      <c r="D31" s="8">
        <v>243006048.34</v>
      </c>
      <c r="E31" s="8">
        <v>26027263.849999994</v>
      </c>
      <c r="F31" s="8">
        <v>269033312.19</v>
      </c>
      <c r="G31" s="8">
        <v>142079919.05</v>
      </c>
      <c r="H31" s="8">
        <v>139611318.45</v>
      </c>
      <c r="I31" s="8">
        <v>126953393.13999999</v>
      </c>
    </row>
    <row r="32" spans="3:9" ht="15">
      <c r="C32" s="3" t="s">
        <v>3</v>
      </c>
      <c r="D32" s="8">
        <v>784791997.84</v>
      </c>
      <c r="E32" s="8">
        <v>-56668.84000003338</v>
      </c>
      <c r="F32" s="8">
        <v>784735329</v>
      </c>
      <c r="G32" s="8">
        <v>511476832.88</v>
      </c>
      <c r="H32" s="8">
        <v>510346014.89</v>
      </c>
      <c r="I32" s="8">
        <v>273258496.12</v>
      </c>
    </row>
    <row r="33" spans="3:9" ht="15">
      <c r="C33" s="3" t="s">
        <v>66</v>
      </c>
      <c r="D33" s="8">
        <v>19652927.98</v>
      </c>
      <c r="E33" s="8">
        <v>1555058.7699999996</v>
      </c>
      <c r="F33" s="8">
        <v>21207986.75</v>
      </c>
      <c r="G33" s="8">
        <v>11964500.21</v>
      </c>
      <c r="H33" s="8">
        <v>11967439.85</v>
      </c>
      <c r="I33" s="8">
        <v>9243486.54</v>
      </c>
    </row>
    <row r="34" spans="3:9" ht="15">
      <c r="C34" s="3" t="s">
        <v>4</v>
      </c>
      <c r="D34" s="8">
        <v>1679526339.03</v>
      </c>
      <c r="E34" s="8">
        <v>34511322.870000124</v>
      </c>
      <c r="F34" s="8">
        <v>1714037661.9</v>
      </c>
      <c r="G34" s="8">
        <v>995347992.66</v>
      </c>
      <c r="H34" s="8">
        <v>979755031.68</v>
      </c>
      <c r="I34" s="8">
        <v>718689669.2400001</v>
      </c>
    </row>
    <row r="35" spans="3:9" ht="15">
      <c r="C35" s="3" t="s">
        <v>67</v>
      </c>
      <c r="D35" s="8">
        <v>66597652.77</v>
      </c>
      <c r="E35" s="8">
        <v>-10350464</v>
      </c>
      <c r="F35" s="8">
        <v>56247188.77</v>
      </c>
      <c r="G35" s="8">
        <v>41006572.86</v>
      </c>
      <c r="H35" s="8">
        <v>41006572.86</v>
      </c>
      <c r="I35" s="8">
        <v>15240615.910000004</v>
      </c>
    </row>
    <row r="36" spans="3:9" ht="15">
      <c r="C36" s="3" t="s">
        <v>5</v>
      </c>
      <c r="D36" s="8">
        <v>2445348.34</v>
      </c>
      <c r="E36" s="8">
        <v>103317.62000000011</v>
      </c>
      <c r="F36" s="8">
        <v>2548665.96</v>
      </c>
      <c r="G36" s="8">
        <v>1529358.78</v>
      </c>
      <c r="H36" s="8">
        <v>1531852.78</v>
      </c>
      <c r="I36" s="8">
        <v>1019307.18</v>
      </c>
    </row>
    <row r="37" spans="3:9" ht="30">
      <c r="C37" s="3" t="s">
        <v>6</v>
      </c>
      <c r="D37" s="8">
        <v>9803417.33</v>
      </c>
      <c r="E37" s="8">
        <v>195224.5399999991</v>
      </c>
      <c r="F37" s="8">
        <v>9998641.87</v>
      </c>
      <c r="G37" s="8">
        <v>5404883.17</v>
      </c>
      <c r="H37" s="8">
        <v>5391138.03</v>
      </c>
      <c r="I37" s="8">
        <v>4593758.699999999</v>
      </c>
    </row>
    <row r="38" spans="3:9" ht="15">
      <c r="C38" s="3" t="s">
        <v>7</v>
      </c>
      <c r="D38" s="8">
        <v>1041338.67</v>
      </c>
      <c r="E38" s="8">
        <v>155518.81999999995</v>
      </c>
      <c r="F38" s="8">
        <v>1196857.49</v>
      </c>
      <c r="G38" s="8">
        <v>718525.24</v>
      </c>
      <c r="H38" s="8">
        <v>718525.24</v>
      </c>
      <c r="I38" s="8">
        <v>478332.25</v>
      </c>
    </row>
    <row r="39" spans="3:9" ht="30">
      <c r="C39" s="3" t="s">
        <v>68</v>
      </c>
      <c r="D39" s="8">
        <v>15105992.93</v>
      </c>
      <c r="E39" s="8">
        <v>-2029082.59</v>
      </c>
      <c r="F39" s="8">
        <v>13076910.34</v>
      </c>
      <c r="G39" s="8">
        <v>9227632.71</v>
      </c>
      <c r="H39" s="8">
        <v>9168883.54</v>
      </c>
      <c r="I39" s="8">
        <v>3849277.629999999</v>
      </c>
    </row>
    <row r="40" spans="3:9" ht="15">
      <c r="C40" s="3" t="s">
        <v>8</v>
      </c>
      <c r="D40" s="8">
        <v>79980669.09</v>
      </c>
      <c r="E40" s="8">
        <v>10282159.489999995</v>
      </c>
      <c r="F40" s="8">
        <v>90262828.58</v>
      </c>
      <c r="G40" s="8">
        <v>55329421.65</v>
      </c>
      <c r="H40" s="8">
        <v>55251118.64</v>
      </c>
      <c r="I40" s="8">
        <v>34933406.93</v>
      </c>
    </row>
    <row r="41" spans="3:9" ht="15">
      <c r="C41" s="3" t="s">
        <v>69</v>
      </c>
      <c r="D41" s="8">
        <v>28590140.88</v>
      </c>
      <c r="E41" s="8">
        <v>1246216.7300000004</v>
      </c>
      <c r="F41" s="8">
        <v>29836357.61</v>
      </c>
      <c r="G41" s="8">
        <v>14009998.78</v>
      </c>
      <c r="H41" s="8">
        <v>13688072.52</v>
      </c>
      <c r="I41" s="8">
        <v>15826358.83</v>
      </c>
    </row>
    <row r="42" spans="3:9" ht="15">
      <c r="C42" s="3" t="s">
        <v>70</v>
      </c>
      <c r="D42" s="8">
        <v>5511742.42</v>
      </c>
      <c r="E42" s="8">
        <v>0</v>
      </c>
      <c r="F42" s="8">
        <v>5511742.42</v>
      </c>
      <c r="G42" s="8">
        <v>3435100.91</v>
      </c>
      <c r="H42" s="8">
        <v>3435100.91</v>
      </c>
      <c r="I42" s="8">
        <v>2076641.5099999998</v>
      </c>
    </row>
    <row r="43" spans="3:9" ht="15">
      <c r="C43" s="3" t="s">
        <v>71</v>
      </c>
      <c r="D43" s="8">
        <v>18692193.85</v>
      </c>
      <c r="E43" s="8">
        <v>3458336.829999998</v>
      </c>
      <c r="F43" s="8">
        <v>22150530.68</v>
      </c>
      <c r="G43" s="8">
        <v>11145694.78</v>
      </c>
      <c r="H43" s="8">
        <v>10974131.95</v>
      </c>
      <c r="I43" s="8">
        <v>11004835.9</v>
      </c>
    </row>
    <row r="44" spans="3:9" ht="15">
      <c r="C44" s="3" t="s">
        <v>72</v>
      </c>
      <c r="D44" s="8">
        <v>555773644.27</v>
      </c>
      <c r="E44" s="8">
        <v>54540889.48000002</v>
      </c>
      <c r="F44" s="8">
        <v>610314533.75</v>
      </c>
      <c r="G44" s="8">
        <v>309371978.59</v>
      </c>
      <c r="H44" s="8">
        <v>305777845.87</v>
      </c>
      <c r="I44" s="8">
        <v>300942555.16</v>
      </c>
    </row>
    <row r="45" spans="3:9" ht="15">
      <c r="C45" s="3" t="s">
        <v>73</v>
      </c>
      <c r="D45" s="8">
        <v>26094753.33</v>
      </c>
      <c r="E45" s="8">
        <v>10036450</v>
      </c>
      <c r="F45" s="8">
        <v>36131203.33</v>
      </c>
      <c r="G45" s="8">
        <v>21695589.6</v>
      </c>
      <c r="H45" s="8">
        <v>21420247.92</v>
      </c>
      <c r="I45" s="8">
        <v>14435613.729999997</v>
      </c>
    </row>
    <row r="46" spans="3:9" ht="15">
      <c r="C46" s="3" t="s">
        <v>74</v>
      </c>
      <c r="D46" s="8">
        <v>2120543</v>
      </c>
      <c r="E46" s="8">
        <v>0</v>
      </c>
      <c r="F46" s="8">
        <v>2120543</v>
      </c>
      <c r="G46" s="8">
        <v>401355.13</v>
      </c>
      <c r="H46" s="8">
        <v>269135.78</v>
      </c>
      <c r="I46" s="8">
        <v>1719187.87</v>
      </c>
    </row>
    <row r="47" spans="3:9" ht="15">
      <c r="C47" s="3" t="s">
        <v>75</v>
      </c>
      <c r="D47" s="8">
        <v>598891477.8</v>
      </c>
      <c r="E47" s="8">
        <v>124403843.98000002</v>
      </c>
      <c r="F47" s="8">
        <v>723295321.78</v>
      </c>
      <c r="G47" s="8">
        <v>447634803.69</v>
      </c>
      <c r="H47" s="8">
        <v>446478896.2</v>
      </c>
      <c r="I47" s="8">
        <v>275660518.09</v>
      </c>
    </row>
    <row r="48" spans="3:9" ht="15">
      <c r="C48" s="3" t="s">
        <v>76</v>
      </c>
      <c r="D48" s="8">
        <v>114327625.97</v>
      </c>
      <c r="E48" s="8">
        <v>1375850.9899999946</v>
      </c>
      <c r="F48" s="8">
        <v>115703476.96</v>
      </c>
      <c r="G48" s="8">
        <v>82134172.27</v>
      </c>
      <c r="H48" s="8">
        <v>82134172.27</v>
      </c>
      <c r="I48" s="8">
        <v>33569304.69</v>
      </c>
    </row>
    <row r="49" spans="3:9" ht="15">
      <c r="C49" s="3" t="s">
        <v>77</v>
      </c>
      <c r="D49" s="8">
        <v>38282365.02</v>
      </c>
      <c r="E49" s="8">
        <v>202649.15999999642</v>
      </c>
      <c r="F49" s="8">
        <v>38485014.18</v>
      </c>
      <c r="G49" s="8">
        <v>28822829.81</v>
      </c>
      <c r="H49" s="8">
        <v>28822829.81</v>
      </c>
      <c r="I49" s="8">
        <v>9662184.370000001</v>
      </c>
    </row>
    <row r="50" spans="3:9" ht="15">
      <c r="C50" s="3" t="s">
        <v>78</v>
      </c>
      <c r="D50" s="8">
        <v>72570732.95</v>
      </c>
      <c r="E50" s="8">
        <v>481940.049999997</v>
      </c>
      <c r="F50" s="8">
        <v>73052673</v>
      </c>
      <c r="G50" s="8">
        <v>53830758.59</v>
      </c>
      <c r="H50" s="8">
        <v>53830758.59</v>
      </c>
      <c r="I50" s="8">
        <v>19221914.409999996</v>
      </c>
    </row>
    <row r="51" spans="3:9" ht="15">
      <c r="C51" s="3" t="s">
        <v>79</v>
      </c>
      <c r="D51" s="8">
        <v>64429071.65</v>
      </c>
      <c r="E51" s="8">
        <v>438171.6099999994</v>
      </c>
      <c r="F51" s="8">
        <v>64867243.26</v>
      </c>
      <c r="G51" s="8">
        <v>47335546.77</v>
      </c>
      <c r="H51" s="8">
        <v>47335546.77</v>
      </c>
      <c r="I51" s="8">
        <v>17531696.489999995</v>
      </c>
    </row>
    <row r="52" spans="3:9" ht="15">
      <c r="C52" s="3" t="s">
        <v>80</v>
      </c>
      <c r="D52" s="8">
        <v>26156146.61</v>
      </c>
      <c r="E52" s="8">
        <v>28947976.799999997</v>
      </c>
      <c r="F52" s="8">
        <v>55104123.41</v>
      </c>
      <c r="G52" s="8">
        <v>32858627.79</v>
      </c>
      <c r="H52" s="8">
        <v>32757471.25</v>
      </c>
      <c r="I52" s="8">
        <v>22245495.619999997</v>
      </c>
    </row>
    <row r="53" spans="3:9" ht="15">
      <c r="C53" s="3" t="s">
        <v>81</v>
      </c>
      <c r="D53" s="8">
        <v>53161761.4</v>
      </c>
      <c r="E53" s="8">
        <v>23020738.07</v>
      </c>
      <c r="F53" s="8">
        <v>76182499.47</v>
      </c>
      <c r="G53" s="8">
        <v>43416321.61</v>
      </c>
      <c r="H53" s="8">
        <v>43160028.52</v>
      </c>
      <c r="I53" s="8">
        <v>32766177.86</v>
      </c>
    </row>
    <row r="54" spans="3:9" ht="15">
      <c r="C54" s="3" t="s">
        <v>82</v>
      </c>
      <c r="D54" s="8">
        <v>51890136.25</v>
      </c>
      <c r="E54" s="8">
        <v>-924600.8400000036</v>
      </c>
      <c r="F54" s="8">
        <v>50965535.41</v>
      </c>
      <c r="G54" s="8">
        <v>415966.03</v>
      </c>
      <c r="H54" s="8">
        <v>415482.03</v>
      </c>
      <c r="I54" s="8">
        <v>50549569.379999995</v>
      </c>
    </row>
    <row r="55" spans="3:9" ht="15">
      <c r="C55" s="3" t="s">
        <v>83</v>
      </c>
      <c r="D55" s="8">
        <v>17126438.04</v>
      </c>
      <c r="E55" s="8">
        <v>1859640</v>
      </c>
      <c r="F55" s="8">
        <v>18986078.04</v>
      </c>
      <c r="G55" s="8">
        <v>14837343.16</v>
      </c>
      <c r="H55" s="8">
        <v>14776426.39</v>
      </c>
      <c r="I55" s="8">
        <v>4148734.879999999</v>
      </c>
    </row>
    <row r="56" spans="3:9" ht="15">
      <c r="C56" s="3" t="s">
        <v>84</v>
      </c>
      <c r="D56" s="8">
        <v>18098351.41</v>
      </c>
      <c r="E56" s="8">
        <v>-6245660.41</v>
      </c>
      <c r="F56" s="8">
        <v>11852691</v>
      </c>
      <c r="G56" s="8">
        <v>4642969.71</v>
      </c>
      <c r="H56" s="8">
        <v>4493641.65</v>
      </c>
      <c r="I56" s="8">
        <v>7209721.29</v>
      </c>
    </row>
    <row r="57" spans="3:9" ht="15">
      <c r="C57" s="3" t="s">
        <v>85</v>
      </c>
      <c r="D57" s="8">
        <v>409761979.99</v>
      </c>
      <c r="E57" s="8">
        <v>-41539351.46000004</v>
      </c>
      <c r="F57" s="8">
        <v>368222628.53</v>
      </c>
      <c r="G57" s="8">
        <v>211481768.94</v>
      </c>
      <c r="H57" s="8">
        <v>211441446.77</v>
      </c>
      <c r="I57" s="8">
        <v>156740859.58999997</v>
      </c>
    </row>
    <row r="58" spans="3:9" ht="15">
      <c r="C58" s="3" t="s">
        <v>86</v>
      </c>
      <c r="D58" s="8">
        <v>1203872.65</v>
      </c>
      <c r="E58" s="8">
        <v>460928</v>
      </c>
      <c r="F58" s="8">
        <v>1664800.65</v>
      </c>
      <c r="G58" s="8">
        <v>82950.46</v>
      </c>
      <c r="H58" s="8">
        <v>78948.46</v>
      </c>
      <c r="I58" s="8">
        <v>1581850.19</v>
      </c>
    </row>
    <row r="59" spans="3:9" ht="15">
      <c r="C59" s="3" t="s">
        <v>87</v>
      </c>
      <c r="D59" s="8">
        <v>32218242.1</v>
      </c>
      <c r="E59" s="8">
        <v>-205487.9299999997</v>
      </c>
      <c r="F59" s="8">
        <v>32012754.17</v>
      </c>
      <c r="G59" s="8">
        <v>31016869.92</v>
      </c>
      <c r="H59" s="8">
        <v>799536.92</v>
      </c>
      <c r="I59" s="8">
        <v>995884.25</v>
      </c>
    </row>
    <row r="60" spans="3:9" ht="15">
      <c r="C60" s="3" t="s">
        <v>88</v>
      </c>
      <c r="D60" s="8">
        <v>5443178</v>
      </c>
      <c r="E60" s="8">
        <v>0</v>
      </c>
      <c r="F60" s="8">
        <v>5443178</v>
      </c>
      <c r="G60" s="8">
        <v>2940173.11</v>
      </c>
      <c r="H60" s="8">
        <v>2930882.11</v>
      </c>
      <c r="I60" s="8">
        <v>2503004.89</v>
      </c>
    </row>
    <row r="61" spans="3:9" ht="15">
      <c r="C61" s="3" t="s">
        <v>89</v>
      </c>
      <c r="D61" s="8">
        <v>11200003</v>
      </c>
      <c r="E61" s="8">
        <v>-180498.01999999955</v>
      </c>
      <c r="F61" s="8">
        <v>11019504.98</v>
      </c>
      <c r="G61" s="8">
        <v>4402756.86</v>
      </c>
      <c r="H61" s="8">
        <v>4369382.54</v>
      </c>
      <c r="I61" s="8">
        <v>6616748.12</v>
      </c>
    </row>
    <row r="62" spans="3:9" ht="15">
      <c r="C62" s="3" t="s">
        <v>90</v>
      </c>
      <c r="D62" s="8">
        <v>49864103.61</v>
      </c>
      <c r="E62" s="8">
        <v>0</v>
      </c>
      <c r="F62" s="8">
        <v>49864103.61</v>
      </c>
      <c r="G62" s="8">
        <v>44448451.2</v>
      </c>
      <c r="H62" s="8">
        <v>14848998.2</v>
      </c>
      <c r="I62" s="8">
        <v>5415652.409999996</v>
      </c>
    </row>
    <row r="63" spans="3:9" ht="15">
      <c r="C63" s="3" t="s">
        <v>91</v>
      </c>
      <c r="D63" s="8">
        <v>36320933.55</v>
      </c>
      <c r="E63" s="8">
        <v>1087000</v>
      </c>
      <c r="F63" s="8">
        <v>37407933.55</v>
      </c>
      <c r="G63" s="8">
        <v>16778446.58</v>
      </c>
      <c r="H63" s="8">
        <v>16776946.58</v>
      </c>
      <c r="I63" s="8">
        <v>20629486.97</v>
      </c>
    </row>
    <row r="64" spans="3:9" ht="15">
      <c r="C64" s="3" t="s">
        <v>92</v>
      </c>
      <c r="D64" s="8">
        <v>25000000</v>
      </c>
      <c r="E64" s="8">
        <v>0</v>
      </c>
      <c r="F64" s="8">
        <v>25000000</v>
      </c>
      <c r="G64" s="8">
        <v>25000000</v>
      </c>
      <c r="H64" s="8">
        <v>25000000</v>
      </c>
      <c r="I64" s="8">
        <v>0</v>
      </c>
    </row>
    <row r="65" spans="3:9" ht="15">
      <c r="C65" s="3" t="s">
        <v>93</v>
      </c>
      <c r="D65" s="8">
        <v>13177307.63</v>
      </c>
      <c r="E65" s="8">
        <v>236805.94999999925</v>
      </c>
      <c r="F65" s="8">
        <v>13414113.58</v>
      </c>
      <c r="G65" s="8">
        <v>2582697</v>
      </c>
      <c r="H65" s="8">
        <v>2367020.21</v>
      </c>
      <c r="I65" s="8">
        <v>10831416.58</v>
      </c>
    </row>
    <row r="66" spans="3:9" ht="15">
      <c r="C66" s="3" t="s">
        <v>94</v>
      </c>
      <c r="D66" s="8">
        <v>19379330.18</v>
      </c>
      <c r="E66" s="8">
        <v>2485163.3500000015</v>
      </c>
      <c r="F66" s="8">
        <v>21864493.53</v>
      </c>
      <c r="G66" s="8">
        <v>12154696.53</v>
      </c>
      <c r="H66" s="8">
        <v>12142249.73</v>
      </c>
      <c r="I66" s="8">
        <v>9709797.000000002</v>
      </c>
    </row>
    <row r="67" spans="3:9" ht="15">
      <c r="C67" s="3" t="s">
        <v>95</v>
      </c>
      <c r="D67" s="8">
        <v>45168476.84</v>
      </c>
      <c r="E67" s="8">
        <v>3545758.809999995</v>
      </c>
      <c r="F67" s="8">
        <v>48714235.65</v>
      </c>
      <c r="G67" s="8">
        <v>25387924.51</v>
      </c>
      <c r="H67" s="8">
        <v>25281101.25</v>
      </c>
      <c r="I67" s="8">
        <v>23326311.139999997</v>
      </c>
    </row>
    <row r="68" spans="3:9" ht="15">
      <c r="C68" s="3" t="s">
        <v>96</v>
      </c>
      <c r="D68" s="8">
        <v>1186129566.17</v>
      </c>
      <c r="E68" s="8">
        <v>96309494.3599999</v>
      </c>
      <c r="F68" s="8">
        <v>1282439060.53</v>
      </c>
      <c r="G68" s="8">
        <v>841356214.27</v>
      </c>
      <c r="H68" s="8">
        <v>841338205.97</v>
      </c>
      <c r="I68" s="8">
        <v>441082846.26</v>
      </c>
    </row>
    <row r="69" spans="3:9" ht="15">
      <c r="C69" s="3" t="s">
        <v>97</v>
      </c>
      <c r="D69" s="8">
        <v>13860793246.37</v>
      </c>
      <c r="E69" s="8">
        <v>-33471287.310001373</v>
      </c>
      <c r="F69" s="8">
        <v>13827321959.06</v>
      </c>
      <c r="G69" s="8">
        <v>9613492139.76</v>
      </c>
      <c r="H69" s="8">
        <v>9604768897.76</v>
      </c>
      <c r="I69" s="8">
        <v>4213829819.299999</v>
      </c>
    </row>
    <row r="70" spans="3:9" ht="15">
      <c r="C70" s="3" t="s">
        <v>98</v>
      </c>
      <c r="D70" s="8">
        <v>94207223.49</v>
      </c>
      <c r="E70" s="8">
        <v>-4297900.609999999</v>
      </c>
      <c r="F70" s="8">
        <v>89909322.88</v>
      </c>
      <c r="G70" s="8">
        <v>24785680.41</v>
      </c>
      <c r="H70" s="8">
        <v>24649780.61</v>
      </c>
      <c r="I70" s="8">
        <v>65123642.47</v>
      </c>
    </row>
    <row r="71" spans="3:9" ht="15">
      <c r="C71" s="3" t="s">
        <v>99</v>
      </c>
      <c r="D71" s="8">
        <v>30876079.88</v>
      </c>
      <c r="E71" s="8">
        <v>0</v>
      </c>
      <c r="F71" s="8">
        <v>30876079.88</v>
      </c>
      <c r="G71" s="8">
        <v>22273867.63</v>
      </c>
      <c r="H71" s="8">
        <v>22273867.63</v>
      </c>
      <c r="I71" s="8">
        <v>8602212.25</v>
      </c>
    </row>
    <row r="72" spans="3:9" ht="15">
      <c r="C72" s="3" t="s">
        <v>100</v>
      </c>
      <c r="D72" s="8">
        <v>214747587.37</v>
      </c>
      <c r="E72" s="8">
        <v>0</v>
      </c>
      <c r="F72" s="8">
        <v>214747587.37</v>
      </c>
      <c r="G72" s="8">
        <v>153385150.47</v>
      </c>
      <c r="H72" s="8">
        <v>153385150.47</v>
      </c>
      <c r="I72" s="8">
        <v>61362436.900000006</v>
      </c>
    </row>
    <row r="73" spans="3:9" ht="15">
      <c r="C73" s="3" t="s">
        <v>101</v>
      </c>
      <c r="D73" s="8">
        <v>4341906.28</v>
      </c>
      <c r="E73" s="8">
        <v>0</v>
      </c>
      <c r="F73" s="8">
        <v>4341906.28</v>
      </c>
      <c r="G73" s="8">
        <v>3130260.51</v>
      </c>
      <c r="H73" s="8">
        <v>3130260.51</v>
      </c>
      <c r="I73" s="8">
        <v>1211645.7700000005</v>
      </c>
    </row>
    <row r="74" spans="3:9" ht="15">
      <c r="C74" s="3" t="s">
        <v>102</v>
      </c>
      <c r="D74" s="8">
        <v>19843570.97</v>
      </c>
      <c r="E74" s="8">
        <v>0</v>
      </c>
      <c r="F74" s="8">
        <v>19843570.97</v>
      </c>
      <c r="G74" s="8">
        <v>14304659.71</v>
      </c>
      <c r="H74" s="8">
        <v>14304659.71</v>
      </c>
      <c r="I74" s="8">
        <v>5538911.259999998</v>
      </c>
    </row>
    <row r="75" spans="3:9" ht="15">
      <c r="C75" s="3" t="s">
        <v>103</v>
      </c>
      <c r="D75" s="8">
        <v>50414403.53</v>
      </c>
      <c r="E75" s="8">
        <v>0</v>
      </c>
      <c r="F75" s="8">
        <v>50414403.53</v>
      </c>
      <c r="G75" s="8">
        <v>33228278.85</v>
      </c>
      <c r="H75" s="8">
        <v>33228278.85</v>
      </c>
      <c r="I75" s="8">
        <v>17186124.68</v>
      </c>
    </row>
    <row r="76" spans="3:9" ht="15">
      <c r="C76" s="3" t="s">
        <v>104</v>
      </c>
      <c r="D76" s="8">
        <v>223909272.85</v>
      </c>
      <c r="E76" s="8">
        <v>746926.6400000155</v>
      </c>
      <c r="F76" s="8">
        <v>224656199.49</v>
      </c>
      <c r="G76" s="8">
        <v>127683003.81</v>
      </c>
      <c r="H76" s="8">
        <v>122802884.77</v>
      </c>
      <c r="I76" s="8">
        <v>96973195.68</v>
      </c>
    </row>
    <row r="77" spans="3:9" ht="30">
      <c r="C77" s="3" t="s">
        <v>105</v>
      </c>
      <c r="D77" s="8">
        <v>1514252.61</v>
      </c>
      <c r="E77" s="8">
        <v>0</v>
      </c>
      <c r="F77" s="8">
        <v>1514252.61</v>
      </c>
      <c r="G77" s="8">
        <v>1093633.08</v>
      </c>
      <c r="H77" s="8">
        <v>1093633.08</v>
      </c>
      <c r="I77" s="8">
        <v>420619.53</v>
      </c>
    </row>
    <row r="78" spans="3:9" ht="30">
      <c r="C78" s="3" t="s">
        <v>106</v>
      </c>
      <c r="D78" s="8">
        <v>3880908.71</v>
      </c>
      <c r="E78" s="8">
        <v>0</v>
      </c>
      <c r="F78" s="8">
        <v>3880908.71</v>
      </c>
      <c r="G78" s="8">
        <v>2795737.13</v>
      </c>
      <c r="H78" s="8">
        <v>2795737.13</v>
      </c>
      <c r="I78" s="8">
        <v>1085171.58</v>
      </c>
    </row>
    <row r="79" spans="3:9" ht="15">
      <c r="C79" s="3" t="s">
        <v>107</v>
      </c>
      <c r="D79" s="8">
        <v>76129042.12</v>
      </c>
      <c r="E79" s="8">
        <v>0</v>
      </c>
      <c r="F79" s="8">
        <v>76129042.12</v>
      </c>
      <c r="G79" s="8">
        <v>56984505.29</v>
      </c>
      <c r="H79" s="8">
        <v>56984505.29</v>
      </c>
      <c r="I79" s="8">
        <v>19144536.830000006</v>
      </c>
    </row>
    <row r="80" spans="3:9" ht="15">
      <c r="C80" s="3" t="s">
        <v>108</v>
      </c>
      <c r="D80" s="8">
        <v>222296542.27</v>
      </c>
      <c r="E80" s="8">
        <v>27327537.449999988</v>
      </c>
      <c r="F80" s="8">
        <v>249624079.72</v>
      </c>
      <c r="G80" s="8">
        <v>176566956.3</v>
      </c>
      <c r="H80" s="8">
        <v>176468079.3</v>
      </c>
      <c r="I80" s="8">
        <v>73057123.41999999</v>
      </c>
    </row>
    <row r="81" spans="3:9" ht="15">
      <c r="C81" s="3" t="s">
        <v>109</v>
      </c>
      <c r="D81" s="8">
        <v>600556686.28</v>
      </c>
      <c r="E81" s="8">
        <v>36985875.99000001</v>
      </c>
      <c r="F81" s="8">
        <v>637542562.27</v>
      </c>
      <c r="G81" s="8">
        <v>490160556.41</v>
      </c>
      <c r="H81" s="8">
        <v>490160556.41</v>
      </c>
      <c r="I81" s="8">
        <v>147382005.85999995</v>
      </c>
    </row>
    <row r="82" spans="3:9" ht="15">
      <c r="C82" s="3" t="s">
        <v>110</v>
      </c>
      <c r="D82" s="8">
        <v>5153776.2</v>
      </c>
      <c r="E82" s="8">
        <v>0</v>
      </c>
      <c r="F82" s="8">
        <v>5153776.2</v>
      </c>
      <c r="G82" s="8">
        <v>3182757.58</v>
      </c>
      <c r="H82" s="8">
        <v>3182757.58</v>
      </c>
      <c r="I82" s="8">
        <v>1971018.62</v>
      </c>
    </row>
    <row r="83" spans="3:9" ht="15">
      <c r="C83" s="3" t="s">
        <v>111</v>
      </c>
      <c r="D83" s="8">
        <v>322273769.06</v>
      </c>
      <c r="E83" s="8">
        <v>50.56999999284744</v>
      </c>
      <c r="F83" s="8">
        <v>322273819.63</v>
      </c>
      <c r="G83" s="8">
        <v>239380550.93</v>
      </c>
      <c r="H83" s="8">
        <v>239380500.7</v>
      </c>
      <c r="I83" s="8">
        <v>82893268.69999999</v>
      </c>
    </row>
    <row r="84" spans="3:9" ht="15">
      <c r="C84" s="3" t="s">
        <v>112</v>
      </c>
      <c r="D84" s="8">
        <v>2996765.2</v>
      </c>
      <c r="E84" s="8">
        <v>0</v>
      </c>
      <c r="F84" s="8">
        <v>2996765.2</v>
      </c>
      <c r="G84" s="8">
        <v>417610.98</v>
      </c>
      <c r="H84" s="8">
        <v>417610.98</v>
      </c>
      <c r="I84" s="8">
        <v>2579154.22</v>
      </c>
    </row>
    <row r="85" spans="3:9" ht="15">
      <c r="C85" s="3" t="s">
        <v>113</v>
      </c>
      <c r="D85" s="8">
        <v>345764005.66</v>
      </c>
      <c r="E85" s="8">
        <v>72382438.97999996</v>
      </c>
      <c r="F85" s="8">
        <v>418146444.64</v>
      </c>
      <c r="G85" s="8">
        <v>336022743.56</v>
      </c>
      <c r="H85" s="8">
        <v>336022743.56</v>
      </c>
      <c r="I85" s="8">
        <v>82123701.07999998</v>
      </c>
    </row>
    <row r="86" spans="3:9" ht="15">
      <c r="C86" s="3" t="s">
        <v>114</v>
      </c>
      <c r="D86" s="8">
        <v>4548384.21</v>
      </c>
      <c r="E86" s="8">
        <v>0</v>
      </c>
      <c r="F86" s="8">
        <v>4548384.21</v>
      </c>
      <c r="G86" s="8">
        <v>3295026.81</v>
      </c>
      <c r="H86" s="8">
        <v>3295026.81</v>
      </c>
      <c r="I86" s="8">
        <v>1253357.4</v>
      </c>
    </row>
    <row r="87" spans="3:9" ht="15">
      <c r="C87" s="3" t="s">
        <v>115</v>
      </c>
      <c r="D87" s="8">
        <v>2347870.39</v>
      </c>
      <c r="E87" s="8">
        <v>0</v>
      </c>
      <c r="F87" s="8">
        <v>2347870.39</v>
      </c>
      <c r="G87" s="8">
        <v>1353513.64</v>
      </c>
      <c r="H87" s="8">
        <v>1150090.06</v>
      </c>
      <c r="I87" s="8">
        <v>994356.7500000002</v>
      </c>
    </row>
    <row r="88" spans="3:9" ht="15">
      <c r="C88" s="3" t="s">
        <v>116</v>
      </c>
      <c r="D88" s="8">
        <v>3635577.31</v>
      </c>
      <c r="E88" s="8">
        <v>0</v>
      </c>
      <c r="F88" s="8">
        <v>3635577.31</v>
      </c>
      <c r="G88" s="8">
        <v>2015510.4</v>
      </c>
      <c r="H88" s="8">
        <v>1803488.14</v>
      </c>
      <c r="I88" s="8">
        <v>1620066.91</v>
      </c>
    </row>
    <row r="89" spans="3:9" ht="15">
      <c r="C89" s="3" t="s">
        <v>117</v>
      </c>
      <c r="D89" s="8">
        <v>690724.08</v>
      </c>
      <c r="E89" s="8">
        <v>0</v>
      </c>
      <c r="F89" s="8">
        <v>690724.08</v>
      </c>
      <c r="G89" s="8">
        <v>431766.26</v>
      </c>
      <c r="H89" s="8">
        <v>391561.04</v>
      </c>
      <c r="I89" s="8">
        <v>258957.81999999995</v>
      </c>
    </row>
    <row r="90" spans="3:9" ht="15">
      <c r="C90" s="3" t="s">
        <v>118</v>
      </c>
      <c r="D90" s="8">
        <v>7914360</v>
      </c>
      <c r="E90" s="8">
        <v>40000</v>
      </c>
      <c r="F90" s="8">
        <v>7954360</v>
      </c>
      <c r="G90" s="8">
        <v>5777922.09</v>
      </c>
      <c r="H90" s="8">
        <v>5777922.09</v>
      </c>
      <c r="I90" s="8">
        <v>2176437.91</v>
      </c>
    </row>
    <row r="91" spans="3:9" ht="15">
      <c r="C91" s="3" t="s">
        <v>119</v>
      </c>
      <c r="D91" s="8">
        <v>92734038.15</v>
      </c>
      <c r="E91" s="8">
        <v>0</v>
      </c>
      <c r="F91" s="8">
        <v>92734038.15</v>
      </c>
      <c r="G91" s="8">
        <v>32738353.85</v>
      </c>
      <c r="H91" s="8">
        <v>32738353.85</v>
      </c>
      <c r="I91" s="8">
        <v>59995684.300000004</v>
      </c>
    </row>
    <row r="92" spans="3:9" ht="15">
      <c r="C92" s="3" t="s">
        <v>120</v>
      </c>
      <c r="D92" s="8">
        <v>332356418.34</v>
      </c>
      <c r="E92" s="8">
        <v>39799903.70000005</v>
      </c>
      <c r="F92" s="8">
        <v>372156322.04</v>
      </c>
      <c r="G92" s="8">
        <v>283841819.01</v>
      </c>
      <c r="H92" s="8">
        <v>283841819.01</v>
      </c>
      <c r="I92" s="8">
        <v>88314503.03000003</v>
      </c>
    </row>
    <row r="93" spans="3:9" ht="15">
      <c r="C93" s="3" t="s">
        <v>121</v>
      </c>
      <c r="D93" s="8">
        <v>109030220.06</v>
      </c>
      <c r="E93" s="8">
        <v>10689438.569999993</v>
      </c>
      <c r="F93" s="8">
        <v>119719658.63</v>
      </c>
      <c r="G93" s="8">
        <v>75348655.58</v>
      </c>
      <c r="H93" s="8">
        <v>75345536.62</v>
      </c>
      <c r="I93" s="8">
        <v>44371003.05</v>
      </c>
    </row>
    <row r="94" spans="3:9" ht="15">
      <c r="C94" s="3" t="s">
        <v>122</v>
      </c>
      <c r="D94" s="8">
        <v>6530611.06</v>
      </c>
      <c r="E94" s="8">
        <v>0</v>
      </c>
      <c r="F94" s="8">
        <v>6530611.06</v>
      </c>
      <c r="G94" s="8">
        <v>2163490.48</v>
      </c>
      <c r="H94" s="8">
        <v>2163490.48</v>
      </c>
      <c r="I94" s="8">
        <v>4367120.58</v>
      </c>
    </row>
    <row r="95" spans="3:9" ht="15">
      <c r="C95" s="3" t="s">
        <v>123</v>
      </c>
      <c r="D95" s="8">
        <v>678621151.47</v>
      </c>
      <c r="E95" s="8">
        <v>18401165.98000002</v>
      </c>
      <c r="F95" s="8">
        <v>697022317.45</v>
      </c>
      <c r="G95" s="8">
        <v>563775850.84</v>
      </c>
      <c r="H95" s="8">
        <v>563775850.84</v>
      </c>
      <c r="I95" s="8">
        <v>133246466.61000001</v>
      </c>
    </row>
    <row r="96" spans="3:9" ht="15">
      <c r="C96" s="3" t="s">
        <v>124</v>
      </c>
      <c r="D96" s="8">
        <v>80083848.84</v>
      </c>
      <c r="E96" s="8">
        <v>1882367.75</v>
      </c>
      <c r="F96" s="8">
        <v>81966216.59</v>
      </c>
      <c r="G96" s="8">
        <v>64154605.91</v>
      </c>
      <c r="H96" s="8">
        <v>64154605.91</v>
      </c>
      <c r="I96" s="8">
        <v>17811610.680000007</v>
      </c>
    </row>
    <row r="97" spans="3:9" ht="15">
      <c r="C97" s="3" t="s">
        <v>125</v>
      </c>
      <c r="D97" s="8">
        <v>1719219</v>
      </c>
      <c r="E97" s="8">
        <v>-369222</v>
      </c>
      <c r="F97" s="8">
        <v>1349997</v>
      </c>
      <c r="G97" s="8">
        <v>443453.54</v>
      </c>
      <c r="H97" s="8">
        <v>443453.54</v>
      </c>
      <c r="I97" s="8">
        <v>906543.46</v>
      </c>
    </row>
    <row r="98" spans="3:9" ht="15">
      <c r="C98" s="3" t="s">
        <v>126</v>
      </c>
      <c r="D98" s="8">
        <v>59200591.93</v>
      </c>
      <c r="E98" s="8">
        <v>14240928.229999997</v>
      </c>
      <c r="F98" s="8">
        <v>73441520.16</v>
      </c>
      <c r="G98" s="8">
        <v>39452778.26</v>
      </c>
      <c r="H98" s="8">
        <v>39411355.57</v>
      </c>
      <c r="I98" s="8">
        <v>33988741.9</v>
      </c>
    </row>
    <row r="99" spans="3:9" ht="15">
      <c r="C99" s="3" t="s">
        <v>127</v>
      </c>
      <c r="D99" s="8">
        <v>44360547.14</v>
      </c>
      <c r="E99" s="8">
        <v>4657239.780000001</v>
      </c>
      <c r="F99" s="8">
        <v>49017786.92</v>
      </c>
      <c r="G99" s="8">
        <v>29519905.31</v>
      </c>
      <c r="H99" s="8">
        <v>25887345.88</v>
      </c>
      <c r="I99" s="8">
        <v>19497881.610000003</v>
      </c>
    </row>
    <row r="100" spans="3:9" ht="15">
      <c r="C100" s="3" t="s">
        <v>128</v>
      </c>
      <c r="D100" s="8">
        <v>13138952.26</v>
      </c>
      <c r="E100" s="8">
        <v>983520.08</v>
      </c>
      <c r="F100" s="8">
        <v>14122472.34</v>
      </c>
      <c r="G100" s="8">
        <v>8112763.95</v>
      </c>
      <c r="H100" s="8">
        <v>8112436.83</v>
      </c>
      <c r="I100" s="8">
        <v>6009708.39</v>
      </c>
    </row>
    <row r="101" spans="3:9" ht="15">
      <c r="C101" s="3" t="s">
        <v>129</v>
      </c>
      <c r="D101" s="8">
        <v>634862292.48</v>
      </c>
      <c r="E101" s="8">
        <v>87476146.22000003</v>
      </c>
      <c r="F101" s="8">
        <v>722338438.7</v>
      </c>
      <c r="G101" s="8">
        <v>496749400.53</v>
      </c>
      <c r="H101" s="8">
        <v>493333620.57</v>
      </c>
      <c r="I101" s="8">
        <v>225589038.17000008</v>
      </c>
    </row>
    <row r="102" spans="3:9" ht="15">
      <c r="C102" s="3" t="s">
        <v>9</v>
      </c>
      <c r="D102" s="8">
        <v>65157687.8</v>
      </c>
      <c r="E102" s="8">
        <v>-1870715.7099999934</v>
      </c>
      <c r="F102" s="8">
        <v>63286972.09</v>
      </c>
      <c r="G102" s="8">
        <v>41426010.75</v>
      </c>
      <c r="H102" s="8">
        <v>41260669.65</v>
      </c>
      <c r="I102" s="8">
        <v>21860961.340000004</v>
      </c>
    </row>
    <row r="103" spans="3:9" ht="15">
      <c r="C103" s="3" t="s">
        <v>10</v>
      </c>
      <c r="D103" s="8">
        <v>5415494.18</v>
      </c>
      <c r="E103" s="8">
        <v>91900.20999999996</v>
      </c>
      <c r="F103" s="8">
        <v>5507394.39</v>
      </c>
      <c r="G103" s="8">
        <v>1824001.52</v>
      </c>
      <c r="H103" s="8">
        <v>1731473.96</v>
      </c>
      <c r="I103" s="8">
        <v>3683392.8699999996</v>
      </c>
    </row>
    <row r="104" spans="3:9" ht="15">
      <c r="C104" s="3" t="s">
        <v>130</v>
      </c>
      <c r="D104" s="8">
        <v>2739649.5</v>
      </c>
      <c r="E104" s="8">
        <v>0</v>
      </c>
      <c r="F104" s="8">
        <v>2739649.5</v>
      </c>
      <c r="G104" s="8">
        <v>340428.63</v>
      </c>
      <c r="H104" s="8">
        <v>334327.03</v>
      </c>
      <c r="I104" s="8">
        <v>2399220.87</v>
      </c>
    </row>
    <row r="105" spans="3:9" ht="15">
      <c r="C105" s="3" t="s">
        <v>131</v>
      </c>
      <c r="D105" s="8">
        <v>63447723.48</v>
      </c>
      <c r="E105" s="8">
        <v>19003445.479999997</v>
      </c>
      <c r="F105" s="8">
        <v>82451168.96</v>
      </c>
      <c r="G105" s="8">
        <v>41779459.42</v>
      </c>
      <c r="H105" s="8">
        <v>41547591.35</v>
      </c>
      <c r="I105" s="8">
        <v>40671709.53999999</v>
      </c>
    </row>
    <row r="106" spans="3:9" ht="15">
      <c r="C106" s="3" t="s">
        <v>132</v>
      </c>
      <c r="D106" s="8">
        <v>4110014.06</v>
      </c>
      <c r="E106" s="8">
        <v>0</v>
      </c>
      <c r="F106" s="8">
        <v>4110014.06</v>
      </c>
      <c r="G106" s="8">
        <v>2527079.18</v>
      </c>
      <c r="H106" s="8">
        <v>2527079.18</v>
      </c>
      <c r="I106" s="8">
        <v>1582934.88</v>
      </c>
    </row>
    <row r="107" spans="3:9" ht="15">
      <c r="C107" s="3" t="s">
        <v>133</v>
      </c>
      <c r="D107" s="8">
        <v>117366362.36</v>
      </c>
      <c r="E107" s="8">
        <v>0</v>
      </c>
      <c r="F107" s="8">
        <v>117366362.36</v>
      </c>
      <c r="G107" s="8">
        <v>78493265.88</v>
      </c>
      <c r="H107" s="8">
        <v>78493265.88</v>
      </c>
      <c r="I107" s="8">
        <v>38873096.480000004</v>
      </c>
    </row>
    <row r="108" spans="3:9" ht="15">
      <c r="C108" s="3" t="s">
        <v>134</v>
      </c>
      <c r="D108" s="8">
        <v>124038543.75</v>
      </c>
      <c r="E108" s="8">
        <v>-3060532.579999998</v>
      </c>
      <c r="F108" s="8">
        <v>120978011.17</v>
      </c>
      <c r="G108" s="8">
        <v>57492247.87</v>
      </c>
      <c r="H108" s="8">
        <v>55436242.94</v>
      </c>
      <c r="I108" s="8">
        <v>63485763.300000004</v>
      </c>
    </row>
    <row r="109" spans="3:9" ht="15">
      <c r="C109" s="3" t="s">
        <v>135</v>
      </c>
      <c r="D109" s="8">
        <v>16359065.68</v>
      </c>
      <c r="E109" s="8">
        <v>219793.79000000097</v>
      </c>
      <c r="F109" s="8">
        <v>16578859.47</v>
      </c>
      <c r="G109" s="8">
        <v>11671822.75</v>
      </c>
      <c r="H109" s="8">
        <v>11671822.75</v>
      </c>
      <c r="I109" s="8">
        <v>4907036.720000001</v>
      </c>
    </row>
    <row r="110" spans="3:9" ht="15">
      <c r="C110" s="3" t="s">
        <v>136</v>
      </c>
      <c r="D110" s="8">
        <v>13670944</v>
      </c>
      <c r="E110" s="8">
        <v>0</v>
      </c>
      <c r="F110" s="8">
        <v>13670944</v>
      </c>
      <c r="G110" s="8">
        <v>8624295.94</v>
      </c>
      <c r="H110" s="8">
        <v>8425987.47</v>
      </c>
      <c r="I110" s="8">
        <v>5046648.0600000005</v>
      </c>
    </row>
    <row r="111" spans="3:9" ht="15">
      <c r="C111" s="3" t="s">
        <v>137</v>
      </c>
      <c r="D111" s="8">
        <v>196600</v>
      </c>
      <c r="E111" s="8">
        <v>0</v>
      </c>
      <c r="F111" s="8">
        <v>196600</v>
      </c>
      <c r="G111" s="8">
        <v>13601.35</v>
      </c>
      <c r="H111" s="8">
        <v>13601.35</v>
      </c>
      <c r="I111" s="8">
        <v>182998.65</v>
      </c>
    </row>
    <row r="112" spans="3:9" ht="15">
      <c r="C112" s="3" t="s">
        <v>138</v>
      </c>
      <c r="D112" s="8">
        <v>77268522.52</v>
      </c>
      <c r="E112" s="8">
        <v>0</v>
      </c>
      <c r="F112" s="8">
        <v>77268522.52</v>
      </c>
      <c r="G112" s="8">
        <v>52799765.79</v>
      </c>
      <c r="H112" s="8">
        <v>52799765.79</v>
      </c>
      <c r="I112" s="8">
        <v>24468756.729999997</v>
      </c>
    </row>
    <row r="113" spans="3:9" ht="15">
      <c r="C113" s="3" t="s">
        <v>139</v>
      </c>
      <c r="D113" s="8">
        <v>28727153.29</v>
      </c>
      <c r="E113" s="8">
        <v>0</v>
      </c>
      <c r="F113" s="8">
        <v>28727153.29</v>
      </c>
      <c r="G113" s="8">
        <v>20971116.02</v>
      </c>
      <c r="H113" s="8">
        <v>20971116.02</v>
      </c>
      <c r="I113" s="8">
        <v>7756037.27</v>
      </c>
    </row>
    <row r="114" spans="3:9" ht="15">
      <c r="C114" s="3" t="s">
        <v>140</v>
      </c>
      <c r="D114" s="8">
        <v>17918662.02</v>
      </c>
      <c r="E114" s="8">
        <v>139856.30999999866</v>
      </c>
      <c r="F114" s="8">
        <v>18058518.33</v>
      </c>
      <c r="G114" s="8">
        <v>13205611.75</v>
      </c>
      <c r="H114" s="8">
        <v>13205611.75</v>
      </c>
      <c r="I114" s="8">
        <v>4852906.579999998</v>
      </c>
    </row>
    <row r="115" spans="3:9" ht="15">
      <c r="C115" s="3" t="s">
        <v>141</v>
      </c>
      <c r="D115" s="8">
        <v>22828536.69</v>
      </c>
      <c r="E115" s="8">
        <v>284115.51999999955</v>
      </c>
      <c r="F115" s="8">
        <v>23112652.21</v>
      </c>
      <c r="G115" s="8">
        <v>16005915.11</v>
      </c>
      <c r="H115" s="8">
        <v>16005915.11</v>
      </c>
      <c r="I115" s="8">
        <v>7106737.1000000015</v>
      </c>
    </row>
    <row r="116" spans="3:9" ht="15">
      <c r="C116" s="3" t="s">
        <v>142</v>
      </c>
      <c r="D116" s="8">
        <v>42976342.6</v>
      </c>
      <c r="E116" s="8">
        <v>237354.7100000009</v>
      </c>
      <c r="F116" s="8">
        <v>43213697.31</v>
      </c>
      <c r="G116" s="8">
        <v>31337601.57</v>
      </c>
      <c r="H116" s="8">
        <v>31337601.57</v>
      </c>
      <c r="I116" s="8">
        <v>11876095.740000002</v>
      </c>
    </row>
    <row r="117" spans="3:9" ht="15">
      <c r="C117" s="3" t="s">
        <v>143</v>
      </c>
      <c r="D117" s="8">
        <v>4740664</v>
      </c>
      <c r="E117" s="8">
        <v>0</v>
      </c>
      <c r="F117" s="8">
        <v>4740664</v>
      </c>
      <c r="G117" s="8">
        <v>2985617.84</v>
      </c>
      <c r="H117" s="8">
        <v>2985617.84</v>
      </c>
      <c r="I117" s="8">
        <v>1755046.16</v>
      </c>
    </row>
    <row r="118" spans="3:9" ht="15">
      <c r="C118" s="3" t="s">
        <v>144</v>
      </c>
      <c r="D118" s="8">
        <v>1218792</v>
      </c>
      <c r="E118" s="8">
        <v>0</v>
      </c>
      <c r="F118" s="8">
        <v>1218792</v>
      </c>
      <c r="G118" s="8">
        <v>287378.52</v>
      </c>
      <c r="H118" s="8">
        <v>287378.52</v>
      </c>
      <c r="I118" s="8">
        <v>931413.48</v>
      </c>
    </row>
    <row r="119" spans="3:9" ht="15">
      <c r="C119" s="3" t="s">
        <v>145</v>
      </c>
      <c r="D119" s="8">
        <v>127342565</v>
      </c>
      <c r="E119" s="8">
        <v>0</v>
      </c>
      <c r="F119" s="8">
        <v>127342565</v>
      </c>
      <c r="G119" s="8">
        <v>52159926.76</v>
      </c>
      <c r="H119" s="8">
        <v>48836268.35</v>
      </c>
      <c r="I119" s="8">
        <v>75182638.24000001</v>
      </c>
    </row>
    <row r="120" spans="3:9" ht="15">
      <c r="C120" s="3" t="s">
        <v>146</v>
      </c>
      <c r="D120" s="8">
        <v>5687236</v>
      </c>
      <c r="E120" s="8">
        <v>45645353.42</v>
      </c>
      <c r="F120" s="8">
        <v>51332589.42</v>
      </c>
      <c r="G120" s="8">
        <v>11317554.55</v>
      </c>
      <c r="H120" s="8">
        <v>10773742.93</v>
      </c>
      <c r="I120" s="8">
        <v>40015034.870000005</v>
      </c>
    </row>
    <row r="121" spans="3:9" ht="15">
      <c r="C121" s="3" t="s">
        <v>147</v>
      </c>
      <c r="D121" s="8">
        <v>54703780.82</v>
      </c>
      <c r="E121" s="8">
        <v>55659999.99999999</v>
      </c>
      <c r="F121" s="8">
        <v>110363780.82</v>
      </c>
      <c r="G121" s="8">
        <v>100595267.1</v>
      </c>
      <c r="H121" s="8">
        <v>100267170.91</v>
      </c>
      <c r="I121" s="8">
        <v>9768513.719999999</v>
      </c>
    </row>
    <row r="122" spans="3:9" ht="15">
      <c r="C122" s="3" t="s">
        <v>148</v>
      </c>
      <c r="D122" s="8">
        <v>14601955.61</v>
      </c>
      <c r="E122" s="8">
        <v>-3360000</v>
      </c>
      <c r="F122" s="8">
        <v>11241955.61</v>
      </c>
      <c r="G122" s="8">
        <v>8389152.1</v>
      </c>
      <c r="H122" s="8">
        <v>8237783.27</v>
      </c>
      <c r="I122" s="8">
        <v>2852803.51</v>
      </c>
    </row>
    <row r="123" spans="3:9" ht="15">
      <c r="C123" s="3" t="s">
        <v>149</v>
      </c>
      <c r="D123" s="8">
        <v>73114697.15</v>
      </c>
      <c r="E123" s="8">
        <v>1800000</v>
      </c>
      <c r="F123" s="8">
        <v>74914697.15</v>
      </c>
      <c r="G123" s="8">
        <v>56672076.71</v>
      </c>
      <c r="H123" s="8">
        <v>56419078.41</v>
      </c>
      <c r="I123" s="8">
        <v>18242620.440000005</v>
      </c>
    </row>
    <row r="124" spans="3:9" ht="15">
      <c r="C124" s="3" t="s">
        <v>150</v>
      </c>
      <c r="D124" s="8">
        <v>9486236</v>
      </c>
      <c r="E124" s="8">
        <v>0</v>
      </c>
      <c r="F124" s="8">
        <v>9486236</v>
      </c>
      <c r="G124" s="8">
        <v>9486235.97</v>
      </c>
      <c r="H124" s="8">
        <v>9486235.97</v>
      </c>
      <c r="I124" s="8">
        <v>0.029999999329447746</v>
      </c>
    </row>
    <row r="125" spans="3:9" ht="15">
      <c r="C125" s="3" t="s">
        <v>151</v>
      </c>
      <c r="D125" s="8">
        <v>4931640</v>
      </c>
      <c r="E125" s="8">
        <v>0</v>
      </c>
      <c r="F125" s="8">
        <v>4931640</v>
      </c>
      <c r="G125" s="8">
        <v>4861080</v>
      </c>
      <c r="H125" s="8">
        <v>4861080</v>
      </c>
      <c r="I125" s="8">
        <v>70560</v>
      </c>
    </row>
    <row r="126" spans="3:9" ht="15">
      <c r="C126" s="3" t="s">
        <v>152</v>
      </c>
      <c r="D126" s="8">
        <v>292366438.34</v>
      </c>
      <c r="E126" s="8">
        <v>24132834.870000005</v>
      </c>
      <c r="F126" s="8">
        <v>316499273.21</v>
      </c>
      <c r="G126" s="8">
        <v>316499273.21</v>
      </c>
      <c r="H126" s="8">
        <v>316499273.21</v>
      </c>
      <c r="I126" s="8">
        <v>0</v>
      </c>
    </row>
    <row r="127" spans="3:9" ht="15">
      <c r="C127" s="3" t="s">
        <v>153</v>
      </c>
      <c r="D127" s="8">
        <v>7433743.49</v>
      </c>
      <c r="E127" s="8">
        <v>0</v>
      </c>
      <c r="F127" s="8">
        <v>7433743.49</v>
      </c>
      <c r="G127" s="8">
        <v>2117597</v>
      </c>
      <c r="H127" s="8">
        <v>2117597</v>
      </c>
      <c r="I127" s="8">
        <v>5316146.49</v>
      </c>
    </row>
    <row r="128" spans="3:9" ht="15">
      <c r="C128" s="3" t="s">
        <v>154</v>
      </c>
      <c r="D128" s="8">
        <v>34780296.07</v>
      </c>
      <c r="E128" s="8">
        <v>4259370.719999999</v>
      </c>
      <c r="F128" s="8">
        <v>39039666.79</v>
      </c>
      <c r="G128" s="8">
        <v>39039666.79</v>
      </c>
      <c r="H128" s="8">
        <v>39039666.79</v>
      </c>
      <c r="I128" s="8">
        <v>0</v>
      </c>
    </row>
    <row r="129" spans="3:9" ht="15">
      <c r="C129" s="3" t="s">
        <v>155</v>
      </c>
      <c r="D129" s="8">
        <v>12559649.7</v>
      </c>
      <c r="E129" s="8">
        <v>4233814.400000002</v>
      </c>
      <c r="F129" s="8">
        <v>16793464.1</v>
      </c>
      <c r="G129" s="8">
        <v>9492664.49</v>
      </c>
      <c r="H129" s="8">
        <v>9492664.49</v>
      </c>
      <c r="I129" s="8">
        <v>7300799.610000001</v>
      </c>
    </row>
    <row r="130" spans="3:9" ht="15">
      <c r="C130" s="3" t="s">
        <v>156</v>
      </c>
      <c r="D130" s="8">
        <v>65437040.24</v>
      </c>
      <c r="E130" s="8">
        <v>17568.469999998808</v>
      </c>
      <c r="F130" s="8">
        <v>65454608.71</v>
      </c>
      <c r="G130" s="8">
        <v>64883606</v>
      </c>
      <c r="H130" s="8">
        <v>64883606</v>
      </c>
      <c r="I130" s="8">
        <v>571002.7100000009</v>
      </c>
    </row>
    <row r="131" spans="3:9" ht="15">
      <c r="C131" s="3" t="s">
        <v>157</v>
      </c>
      <c r="D131" s="8">
        <v>60037960.56</v>
      </c>
      <c r="E131" s="8">
        <v>1504.1299999952316</v>
      </c>
      <c r="F131" s="8">
        <v>60039464.69</v>
      </c>
      <c r="G131" s="8">
        <v>58848487.63</v>
      </c>
      <c r="H131" s="8">
        <v>58848487.63</v>
      </c>
      <c r="I131" s="8">
        <v>1190977.059999995</v>
      </c>
    </row>
    <row r="132" spans="3:9" ht="15">
      <c r="C132" s="3" t="s">
        <v>158</v>
      </c>
      <c r="D132" s="8">
        <v>78648862.58</v>
      </c>
      <c r="E132" s="8">
        <v>0.019999995827674866</v>
      </c>
      <c r="F132" s="8">
        <v>78648862.6</v>
      </c>
      <c r="G132" s="8">
        <v>51899422.91</v>
      </c>
      <c r="H132" s="8">
        <v>51899422.91</v>
      </c>
      <c r="I132" s="8">
        <v>26749439.689999998</v>
      </c>
    </row>
    <row r="133" spans="3:9" ht="15">
      <c r="C133" s="3" t="s">
        <v>159</v>
      </c>
      <c r="D133" s="8">
        <v>2006944.46</v>
      </c>
      <c r="E133" s="8">
        <v>0</v>
      </c>
      <c r="F133" s="8">
        <v>2006944.46</v>
      </c>
      <c r="G133" s="8">
        <v>592062.3</v>
      </c>
      <c r="H133" s="8">
        <v>592062.3</v>
      </c>
      <c r="I133" s="8">
        <v>1414882.16</v>
      </c>
    </row>
    <row r="134" spans="3:9" ht="15">
      <c r="C134" s="3" t="s">
        <v>160</v>
      </c>
      <c r="D134" s="8">
        <v>32202797.3</v>
      </c>
      <c r="E134" s="8">
        <v>0</v>
      </c>
      <c r="F134" s="8">
        <v>32202797.3</v>
      </c>
      <c r="G134" s="8">
        <v>14483295.38</v>
      </c>
      <c r="H134" s="8">
        <v>14483295.38</v>
      </c>
      <c r="I134" s="8">
        <v>17719501.92</v>
      </c>
    </row>
    <row r="135" spans="3:9" ht="15">
      <c r="C135" s="3" t="s">
        <v>161</v>
      </c>
      <c r="D135" s="8">
        <v>10205077</v>
      </c>
      <c r="E135" s="8">
        <v>0</v>
      </c>
      <c r="F135" s="8">
        <v>10205077</v>
      </c>
      <c r="G135" s="8">
        <v>5498090.24</v>
      </c>
      <c r="H135" s="8">
        <v>5498090.24</v>
      </c>
      <c r="I135" s="8">
        <v>4706986.76</v>
      </c>
    </row>
    <row r="136" spans="3:9" ht="30">
      <c r="C136" s="3" t="s">
        <v>162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</row>
    <row r="137" spans="3:9" ht="30">
      <c r="C137" s="3" t="s">
        <v>163</v>
      </c>
      <c r="D137" s="8">
        <v>193716124</v>
      </c>
      <c r="E137" s="8">
        <v>26455194.97999999</v>
      </c>
      <c r="F137" s="8">
        <v>220171318.98</v>
      </c>
      <c r="G137" s="8">
        <v>113079054.13</v>
      </c>
      <c r="H137" s="8">
        <v>113079054.13</v>
      </c>
      <c r="I137" s="8">
        <v>107092264.85</v>
      </c>
    </row>
    <row r="138" spans="3:9" ht="15">
      <c r="C138" s="3" t="s">
        <v>164</v>
      </c>
      <c r="D138" s="8">
        <v>10112313.62</v>
      </c>
      <c r="E138" s="8">
        <v>22738062.28</v>
      </c>
      <c r="F138" s="8">
        <v>32850375.9</v>
      </c>
      <c r="G138" s="8">
        <v>32850375.89</v>
      </c>
      <c r="H138" s="8">
        <v>32850375.89</v>
      </c>
      <c r="I138" s="8">
        <v>0.009999997913837433</v>
      </c>
    </row>
    <row r="139" spans="3:9" ht="15">
      <c r="C139" s="3" t="s">
        <v>165</v>
      </c>
      <c r="D139" s="8">
        <v>985509.68</v>
      </c>
      <c r="E139" s="8">
        <v>98798.10999999999</v>
      </c>
      <c r="F139" s="8">
        <v>1084307.79</v>
      </c>
      <c r="G139" s="8">
        <v>1084307.79</v>
      </c>
      <c r="H139" s="8">
        <v>1084307.79</v>
      </c>
      <c r="I139" s="8">
        <v>0</v>
      </c>
    </row>
    <row r="140" spans="3:9" ht="15">
      <c r="C140" s="3" t="s">
        <v>166</v>
      </c>
      <c r="D140" s="8">
        <v>1399517214.3</v>
      </c>
      <c r="E140" s="8">
        <v>45526166.140000105</v>
      </c>
      <c r="F140" s="8">
        <v>1445043380.44</v>
      </c>
      <c r="G140" s="8">
        <v>971366579.44</v>
      </c>
      <c r="H140" s="8">
        <v>962900192.55</v>
      </c>
      <c r="I140" s="8">
        <v>473676801</v>
      </c>
    </row>
    <row r="141" spans="3:9" ht="15">
      <c r="C141" s="3" t="s">
        <v>167</v>
      </c>
      <c r="D141" s="8">
        <v>66370857.34</v>
      </c>
      <c r="E141" s="8">
        <v>92131196.68</v>
      </c>
      <c r="F141" s="8">
        <v>158502054.02</v>
      </c>
      <c r="G141" s="8">
        <v>88501748.64</v>
      </c>
      <c r="H141" s="8">
        <v>88501748.64</v>
      </c>
      <c r="I141" s="8">
        <v>70000305.38000001</v>
      </c>
    </row>
    <row r="142" spans="3:9" ht="15">
      <c r="C142" s="3" t="s">
        <v>168</v>
      </c>
      <c r="D142" s="8">
        <v>78702370.1</v>
      </c>
      <c r="E142" s="8">
        <v>2740003</v>
      </c>
      <c r="F142" s="8">
        <v>81442373.1</v>
      </c>
      <c r="G142" s="8">
        <v>56204955.38</v>
      </c>
      <c r="H142" s="8">
        <v>56204955.38</v>
      </c>
      <c r="I142" s="8">
        <v>25237417.71999999</v>
      </c>
    </row>
    <row r="143" spans="3:9" ht="15">
      <c r="C143" s="3" t="s">
        <v>169</v>
      </c>
      <c r="D143" s="8">
        <v>0</v>
      </c>
      <c r="E143" s="8">
        <v>4221680</v>
      </c>
      <c r="F143" s="8">
        <v>4221680</v>
      </c>
      <c r="G143" s="8">
        <v>4221680</v>
      </c>
      <c r="H143" s="8">
        <v>4221680</v>
      </c>
      <c r="I143" s="8">
        <v>0</v>
      </c>
    </row>
    <row r="144" spans="3:9" ht="15">
      <c r="C144" s="3" t="s">
        <v>170</v>
      </c>
      <c r="D144" s="8">
        <v>320388579.22</v>
      </c>
      <c r="E144" s="8">
        <v>27225680.25</v>
      </c>
      <c r="F144" s="8">
        <v>347614259.47</v>
      </c>
      <c r="G144" s="8">
        <v>273527082.16</v>
      </c>
      <c r="H144" s="8">
        <v>213106406.94</v>
      </c>
      <c r="I144" s="8">
        <v>74087177.31</v>
      </c>
    </row>
    <row r="145" spans="3:9" ht="15">
      <c r="C145" s="3" t="s">
        <v>171</v>
      </c>
      <c r="D145" s="8">
        <v>56875509.56</v>
      </c>
      <c r="E145" s="8">
        <v>2913352.009999998</v>
      </c>
      <c r="F145" s="8">
        <v>59788861.57</v>
      </c>
      <c r="G145" s="8">
        <v>42329274.53</v>
      </c>
      <c r="H145" s="8">
        <v>37938259.35</v>
      </c>
      <c r="I145" s="8">
        <v>17459587.04</v>
      </c>
    </row>
    <row r="146" spans="3:9" ht="15">
      <c r="C146" s="3" t="s">
        <v>172</v>
      </c>
      <c r="D146" s="8">
        <v>31027844.08</v>
      </c>
      <c r="E146" s="8">
        <v>766074.9000000022</v>
      </c>
      <c r="F146" s="8">
        <v>31793918.98</v>
      </c>
      <c r="G146" s="8">
        <v>29036206.41</v>
      </c>
      <c r="H146" s="8">
        <v>26854154.15</v>
      </c>
      <c r="I146" s="8">
        <v>2757712.57</v>
      </c>
    </row>
    <row r="147" spans="3:9" ht="15">
      <c r="C147" s="3" t="s">
        <v>173</v>
      </c>
      <c r="D147" s="8">
        <v>160194290</v>
      </c>
      <c r="E147" s="8">
        <v>13600071.699999988</v>
      </c>
      <c r="F147" s="8">
        <v>173794361.7</v>
      </c>
      <c r="G147" s="8">
        <v>136748458.7</v>
      </c>
      <c r="H147" s="8">
        <v>106538796.65</v>
      </c>
      <c r="I147" s="8">
        <v>37045903</v>
      </c>
    </row>
    <row r="148" spans="3:9" ht="15">
      <c r="C148" s="3" t="s">
        <v>174</v>
      </c>
      <c r="D148" s="8">
        <v>62893485.13</v>
      </c>
      <c r="E148" s="8">
        <v>4081066.759999998</v>
      </c>
      <c r="F148" s="8">
        <v>66974551.89</v>
      </c>
      <c r="G148" s="8">
        <v>53069071.2</v>
      </c>
      <c r="H148" s="8">
        <v>32392083.92</v>
      </c>
      <c r="I148" s="8">
        <v>13905480.689999998</v>
      </c>
    </row>
    <row r="149" spans="3:9" ht="30">
      <c r="C149" s="3" t="s">
        <v>175</v>
      </c>
      <c r="D149" s="8">
        <v>12000000</v>
      </c>
      <c r="E149" s="8">
        <v>0</v>
      </c>
      <c r="F149" s="8">
        <v>12000000</v>
      </c>
      <c r="G149" s="8">
        <v>12000000</v>
      </c>
      <c r="H149" s="8">
        <v>12000000</v>
      </c>
      <c r="I149" s="8">
        <v>0</v>
      </c>
    </row>
    <row r="150" spans="3:9" ht="30">
      <c r="C150" s="3" t="s">
        <v>11</v>
      </c>
      <c r="D150" s="8">
        <v>7573200.44</v>
      </c>
      <c r="E150" s="8">
        <v>9748362.93</v>
      </c>
      <c r="F150" s="8">
        <v>17321563.37</v>
      </c>
      <c r="G150" s="8">
        <v>8719832.53</v>
      </c>
      <c r="H150" s="8">
        <v>8716300.53</v>
      </c>
      <c r="I150" s="8">
        <v>8601730.840000002</v>
      </c>
    </row>
    <row r="151" spans="3:9" ht="15">
      <c r="C151" s="3" t="s">
        <v>176</v>
      </c>
      <c r="D151" s="8">
        <v>40000000</v>
      </c>
      <c r="E151" s="8">
        <v>0</v>
      </c>
      <c r="F151" s="8">
        <v>40000000</v>
      </c>
      <c r="G151" s="8">
        <v>20000000</v>
      </c>
      <c r="H151" s="8">
        <v>20000000</v>
      </c>
      <c r="I151" s="8">
        <v>20000000</v>
      </c>
    </row>
    <row r="152" spans="3:9" ht="15">
      <c r="C152" s="3" t="s">
        <v>51</v>
      </c>
      <c r="D152" s="8">
        <v>25326921.12</v>
      </c>
      <c r="E152" s="8">
        <v>0</v>
      </c>
      <c r="F152" s="8">
        <v>25326921.12</v>
      </c>
      <c r="G152" s="8">
        <v>18203103.31</v>
      </c>
      <c r="H152" s="8">
        <v>18203103.31</v>
      </c>
      <c r="I152" s="8">
        <v>7123817.810000002</v>
      </c>
    </row>
    <row r="153" spans="3:9" ht="15">
      <c r="C153" s="3" t="s">
        <v>177</v>
      </c>
      <c r="D153" s="8">
        <v>35359785.31</v>
      </c>
      <c r="E153" s="8">
        <v>0</v>
      </c>
      <c r="F153" s="8">
        <v>35359785.31</v>
      </c>
      <c r="G153" s="8">
        <v>25258288.21</v>
      </c>
      <c r="H153" s="8">
        <v>25258288.21</v>
      </c>
      <c r="I153" s="8">
        <v>10101497.100000001</v>
      </c>
    </row>
    <row r="154" spans="3:9" ht="15">
      <c r="C154" s="3" t="s">
        <v>178</v>
      </c>
      <c r="D154" s="8">
        <v>48184182.65</v>
      </c>
      <c r="E154" s="8">
        <v>0</v>
      </c>
      <c r="F154" s="8">
        <v>48184182.65</v>
      </c>
      <c r="G154" s="8">
        <v>35485027.04</v>
      </c>
      <c r="H154" s="8">
        <v>35485027.04</v>
      </c>
      <c r="I154" s="8">
        <v>12699155.61</v>
      </c>
    </row>
    <row r="155" spans="3:9" ht="30">
      <c r="C155" s="3" t="s">
        <v>179</v>
      </c>
      <c r="D155" s="8">
        <v>765941873.02</v>
      </c>
      <c r="E155" s="8">
        <v>-4164419.730000019</v>
      </c>
      <c r="F155" s="8">
        <v>761777453.29</v>
      </c>
      <c r="G155" s="8">
        <v>541140139.25</v>
      </c>
      <c r="H155" s="8">
        <v>541140139.25</v>
      </c>
      <c r="I155" s="8">
        <v>220637314.03999996</v>
      </c>
    </row>
    <row r="156" spans="3:9" ht="15">
      <c r="C156" s="3" t="s">
        <v>180</v>
      </c>
      <c r="D156" s="8">
        <v>875976132.43</v>
      </c>
      <c r="E156" s="8">
        <v>49556188.54000008</v>
      </c>
      <c r="F156" s="8">
        <v>925532320.97</v>
      </c>
      <c r="G156" s="8">
        <v>694823629.85</v>
      </c>
      <c r="H156" s="8">
        <v>694763841.5</v>
      </c>
      <c r="I156" s="8">
        <v>230708691.12</v>
      </c>
    </row>
    <row r="157" spans="3:9" ht="15">
      <c r="C157" s="3" t="s">
        <v>181</v>
      </c>
      <c r="D157" s="8">
        <v>222104210.12</v>
      </c>
      <c r="E157" s="8">
        <v>1083891.9099999964</v>
      </c>
      <c r="F157" s="8">
        <v>223188102.03</v>
      </c>
      <c r="G157" s="8">
        <v>156540252.26</v>
      </c>
      <c r="H157" s="8">
        <v>156540252.26</v>
      </c>
      <c r="I157" s="8">
        <v>66647849.77000001</v>
      </c>
    </row>
    <row r="158" spans="3:9" ht="15">
      <c r="C158" s="3" t="s">
        <v>182</v>
      </c>
      <c r="D158" s="8">
        <v>136258356</v>
      </c>
      <c r="E158" s="8">
        <v>19675539.78</v>
      </c>
      <c r="F158" s="8">
        <v>155933895.78</v>
      </c>
      <c r="G158" s="8">
        <v>108631223.1</v>
      </c>
      <c r="H158" s="8">
        <v>108631223.1</v>
      </c>
      <c r="I158" s="8">
        <v>47302672.68000001</v>
      </c>
    </row>
    <row r="159" spans="3:9" ht="15">
      <c r="C159" s="3" t="s">
        <v>183</v>
      </c>
      <c r="D159" s="8">
        <v>525479789.12</v>
      </c>
      <c r="E159" s="8">
        <v>47301480.21000004</v>
      </c>
      <c r="F159" s="8">
        <v>572781269.33</v>
      </c>
      <c r="G159" s="8">
        <v>423325998.67</v>
      </c>
      <c r="H159" s="8">
        <v>423325998.67</v>
      </c>
      <c r="I159" s="8">
        <v>149455270.66000003</v>
      </c>
    </row>
    <row r="160" spans="3:9" ht="15">
      <c r="C160" s="3" t="s">
        <v>184</v>
      </c>
      <c r="D160" s="8">
        <v>81108614</v>
      </c>
      <c r="E160" s="8">
        <v>33340218.739999995</v>
      </c>
      <c r="F160" s="8">
        <v>114448832.74</v>
      </c>
      <c r="G160" s="8">
        <v>85145078.28</v>
      </c>
      <c r="H160" s="8">
        <v>85145078.28</v>
      </c>
      <c r="I160" s="8">
        <v>29303754.459999993</v>
      </c>
    </row>
    <row r="161" spans="3:9" ht="15">
      <c r="C161" s="3" t="s">
        <v>185</v>
      </c>
      <c r="D161" s="8">
        <v>102524341.63</v>
      </c>
      <c r="E161" s="8">
        <v>1206000</v>
      </c>
      <c r="F161" s="8">
        <v>103730341.63</v>
      </c>
      <c r="G161" s="8">
        <v>35659562.98</v>
      </c>
      <c r="H161" s="8">
        <v>35659562.98</v>
      </c>
      <c r="I161" s="8">
        <v>68070778.65</v>
      </c>
    </row>
    <row r="162" spans="3:9" ht="15">
      <c r="C162" s="3" t="s">
        <v>186</v>
      </c>
      <c r="D162" s="8">
        <v>159083268.95</v>
      </c>
      <c r="E162" s="8">
        <v>2211065.969999999</v>
      </c>
      <c r="F162" s="8">
        <v>161294334.92</v>
      </c>
      <c r="G162" s="8">
        <v>57820012.14</v>
      </c>
      <c r="H162" s="8">
        <v>57820012.14</v>
      </c>
      <c r="I162" s="8">
        <v>103474322.77999999</v>
      </c>
    </row>
    <row r="163" spans="3:9" ht="15">
      <c r="C163" s="3" t="s">
        <v>187</v>
      </c>
      <c r="D163" s="8">
        <v>29000000</v>
      </c>
      <c r="E163" s="8">
        <v>1000.089999999851</v>
      </c>
      <c r="F163" s="8">
        <v>29001000.09</v>
      </c>
      <c r="G163" s="8">
        <v>4013028.64</v>
      </c>
      <c r="H163" s="8">
        <v>4013028.64</v>
      </c>
      <c r="I163" s="8">
        <v>24987971.45</v>
      </c>
    </row>
    <row r="164" spans="3:9" ht="30">
      <c r="C164" s="3" t="s">
        <v>188</v>
      </c>
      <c r="D164" s="8">
        <v>50000000</v>
      </c>
      <c r="E164" s="8">
        <v>0</v>
      </c>
      <c r="F164" s="8">
        <v>50000000</v>
      </c>
      <c r="G164" s="8">
        <v>0</v>
      </c>
      <c r="H164" s="8">
        <v>0</v>
      </c>
      <c r="I164" s="8">
        <v>50000000</v>
      </c>
    </row>
    <row r="165" spans="3:9" ht="15">
      <c r="C165" s="3" t="s">
        <v>189</v>
      </c>
      <c r="D165" s="8">
        <v>15000000</v>
      </c>
      <c r="E165" s="8">
        <v>0</v>
      </c>
      <c r="F165" s="8">
        <v>15000000</v>
      </c>
      <c r="G165" s="8">
        <v>0</v>
      </c>
      <c r="H165" s="8">
        <v>0</v>
      </c>
      <c r="I165" s="8">
        <v>15000000</v>
      </c>
    </row>
    <row r="166" spans="3:9" ht="30">
      <c r="C166" s="3" t="s">
        <v>190</v>
      </c>
      <c r="D166" s="8">
        <v>45912378.55</v>
      </c>
      <c r="E166" s="8">
        <v>-79485.52999999374</v>
      </c>
      <c r="F166" s="8">
        <v>45832893.02</v>
      </c>
      <c r="G166" s="8">
        <v>31710789.06</v>
      </c>
      <c r="H166" s="8">
        <v>31087139.15</v>
      </c>
      <c r="I166" s="8">
        <v>14122103.960000005</v>
      </c>
    </row>
    <row r="167" spans="3:9" ht="30">
      <c r="C167" s="3" t="s">
        <v>191</v>
      </c>
      <c r="D167" s="8">
        <v>517408</v>
      </c>
      <c r="E167" s="8">
        <v>0</v>
      </c>
      <c r="F167" s="8">
        <v>517408</v>
      </c>
      <c r="G167" s="8">
        <v>140888.75</v>
      </c>
      <c r="H167" s="8">
        <v>136712.89</v>
      </c>
      <c r="I167" s="8">
        <v>376519.25</v>
      </c>
    </row>
    <row r="168" spans="3:9" ht="15">
      <c r="C168" s="3" t="s">
        <v>192</v>
      </c>
      <c r="D168" s="8">
        <v>6261407</v>
      </c>
      <c r="E168" s="8">
        <v>647608.96</v>
      </c>
      <c r="F168" s="8">
        <v>6909015.96</v>
      </c>
      <c r="G168" s="8">
        <v>4459035.39</v>
      </c>
      <c r="H168" s="8">
        <v>4459035.39</v>
      </c>
      <c r="I168" s="8">
        <v>2449980.5700000003</v>
      </c>
    </row>
    <row r="169" spans="3:9" ht="15">
      <c r="C169" s="3" t="s">
        <v>193</v>
      </c>
      <c r="D169" s="8">
        <v>8255699</v>
      </c>
      <c r="E169" s="8">
        <v>0</v>
      </c>
      <c r="F169" s="8">
        <v>8255699</v>
      </c>
      <c r="G169" s="8">
        <v>2724662.07</v>
      </c>
      <c r="H169" s="8">
        <v>2724662.07</v>
      </c>
      <c r="I169" s="8">
        <v>5531036.93</v>
      </c>
    </row>
    <row r="170" spans="3:9" ht="15">
      <c r="C170" s="3" t="s">
        <v>194</v>
      </c>
      <c r="D170" s="8">
        <v>1490067</v>
      </c>
      <c r="E170" s="8">
        <v>-1490067</v>
      </c>
      <c r="F170" s="8">
        <v>0</v>
      </c>
      <c r="G170" s="8">
        <v>0</v>
      </c>
      <c r="H170" s="8">
        <v>0</v>
      </c>
      <c r="I170" s="8">
        <v>0</v>
      </c>
    </row>
    <row r="171" spans="3:9" ht="15">
      <c r="C171" s="3" t="s">
        <v>195</v>
      </c>
      <c r="D171" s="8">
        <v>62477490</v>
      </c>
      <c r="E171" s="8">
        <v>56622</v>
      </c>
      <c r="F171" s="8">
        <v>62534112</v>
      </c>
      <c r="G171" s="8">
        <v>36602779.41</v>
      </c>
      <c r="H171" s="8">
        <v>36602779.41</v>
      </c>
      <c r="I171" s="8">
        <v>25931332.590000004</v>
      </c>
    </row>
    <row r="172" spans="3:9" ht="30">
      <c r="C172" s="3" t="s">
        <v>12</v>
      </c>
      <c r="D172" s="8">
        <v>8110055.11</v>
      </c>
      <c r="E172" s="8">
        <v>114587.00999999978</v>
      </c>
      <c r="F172" s="8">
        <v>8224642.12</v>
      </c>
      <c r="G172" s="8">
        <v>4442707.28</v>
      </c>
      <c r="H172" s="8">
        <v>4436889.44</v>
      </c>
      <c r="I172" s="8">
        <v>3781934.84</v>
      </c>
    </row>
    <row r="173" spans="3:9" ht="15">
      <c r="C173" s="3" t="s">
        <v>196</v>
      </c>
      <c r="D173" s="8">
        <v>11469223.64</v>
      </c>
      <c r="E173" s="8">
        <v>-1303990.3800000008</v>
      </c>
      <c r="F173" s="8">
        <v>10165233.26</v>
      </c>
      <c r="G173" s="8">
        <v>7159557.96</v>
      </c>
      <c r="H173" s="8">
        <v>7086152.03</v>
      </c>
      <c r="I173" s="8">
        <v>3005675.3</v>
      </c>
    </row>
    <row r="174" spans="3:9" ht="15">
      <c r="C174" s="3" t="s">
        <v>197</v>
      </c>
      <c r="D174" s="8">
        <v>1976652925.28</v>
      </c>
      <c r="E174" s="8">
        <v>20517575.53999996</v>
      </c>
      <c r="F174" s="8">
        <v>1997170500.82</v>
      </c>
      <c r="G174" s="8">
        <v>1378347448.61</v>
      </c>
      <c r="H174" s="8">
        <v>1378347448.61</v>
      </c>
      <c r="I174" s="8">
        <v>618823052.21</v>
      </c>
    </row>
    <row r="175" spans="3:9" ht="15">
      <c r="C175" s="3" t="s">
        <v>198</v>
      </c>
      <c r="D175" s="8">
        <v>17003503.26</v>
      </c>
      <c r="E175" s="8">
        <v>924851.799999997</v>
      </c>
      <c r="F175" s="8">
        <v>17928355.06</v>
      </c>
      <c r="G175" s="8">
        <v>13647157.09</v>
      </c>
      <c r="H175" s="8">
        <v>13647157.09</v>
      </c>
      <c r="I175" s="8">
        <v>4281197.969999999</v>
      </c>
    </row>
    <row r="176" spans="3:9" ht="15">
      <c r="C176" s="3" t="s">
        <v>199</v>
      </c>
      <c r="D176" s="8">
        <v>64855371</v>
      </c>
      <c r="E176" s="8">
        <v>0</v>
      </c>
      <c r="F176" s="8">
        <v>64855371</v>
      </c>
      <c r="G176" s="8">
        <v>0</v>
      </c>
      <c r="H176" s="8">
        <v>0</v>
      </c>
      <c r="I176" s="8">
        <v>64855371</v>
      </c>
    </row>
    <row r="177" spans="3:9" ht="15">
      <c r="C177" s="3" t="s">
        <v>200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</row>
    <row r="178" spans="3:9" ht="15">
      <c r="C178" s="3" t="s">
        <v>201</v>
      </c>
      <c r="D178" s="8">
        <v>0</v>
      </c>
      <c r="E178" s="8">
        <v>4000000</v>
      </c>
      <c r="F178" s="8">
        <v>4000000</v>
      </c>
      <c r="G178" s="8">
        <v>2000000</v>
      </c>
      <c r="H178" s="8">
        <v>2000000</v>
      </c>
      <c r="I178" s="8">
        <v>2000000</v>
      </c>
    </row>
    <row r="179" spans="3:9" ht="15">
      <c r="C179" s="3" t="s">
        <v>202</v>
      </c>
      <c r="D179" s="8">
        <v>0</v>
      </c>
      <c r="E179" s="8">
        <v>3405347.64</v>
      </c>
      <c r="F179" s="8">
        <v>3405347.64</v>
      </c>
      <c r="G179" s="8">
        <v>17200</v>
      </c>
      <c r="H179" s="8">
        <v>17200</v>
      </c>
      <c r="I179" s="8">
        <v>3388147.64</v>
      </c>
    </row>
    <row r="180" spans="2:9" s="1" customFormat="1" ht="15">
      <c r="B180" s="1" t="s">
        <v>13</v>
      </c>
      <c r="C180" s="4"/>
      <c r="D180" s="9">
        <f aca="true" t="shared" si="5" ref="D180:I180">SUM(D181:D219)</f>
        <v>1013402265.0000002</v>
      </c>
      <c r="E180" s="9">
        <f t="shared" si="5"/>
        <v>204990299.31000003</v>
      </c>
      <c r="F180" s="9">
        <f t="shared" si="5"/>
        <v>1218392564.3099997</v>
      </c>
      <c r="G180" s="9">
        <f t="shared" si="5"/>
        <v>625916120.78</v>
      </c>
      <c r="H180" s="9">
        <f t="shared" si="5"/>
        <v>615671107.7099998</v>
      </c>
      <c r="I180" s="9">
        <f t="shared" si="5"/>
        <v>592476443.5300001</v>
      </c>
    </row>
    <row r="181" spans="3:9" ht="15">
      <c r="C181" s="3" t="s">
        <v>203</v>
      </c>
      <c r="D181" s="8">
        <v>236316891.88</v>
      </c>
      <c r="E181" s="8">
        <v>120398339.63</v>
      </c>
      <c r="F181" s="8">
        <v>356715231.51</v>
      </c>
      <c r="G181" s="8">
        <v>100420393.5</v>
      </c>
      <c r="H181" s="8">
        <v>97645985.31</v>
      </c>
      <c r="I181" s="8">
        <v>256294838.01</v>
      </c>
    </row>
    <row r="182" spans="3:9" ht="15">
      <c r="C182" s="3" t="s">
        <v>204</v>
      </c>
      <c r="D182" s="8">
        <v>124388760.94</v>
      </c>
      <c r="E182" s="8">
        <v>11663439.74000001</v>
      </c>
      <c r="F182" s="8">
        <v>136052200.68</v>
      </c>
      <c r="G182" s="8">
        <v>49230327.94</v>
      </c>
      <c r="H182" s="8">
        <v>48152928.02</v>
      </c>
      <c r="I182" s="8">
        <v>86821872.74000001</v>
      </c>
    </row>
    <row r="183" spans="3:9" ht="15">
      <c r="C183" s="3" t="s">
        <v>205</v>
      </c>
      <c r="D183" s="8">
        <v>20483614.82</v>
      </c>
      <c r="E183" s="8">
        <v>-492160.5300000012</v>
      </c>
      <c r="F183" s="8">
        <v>19991454.29</v>
      </c>
      <c r="G183" s="8">
        <v>1951478.37</v>
      </c>
      <c r="H183" s="8">
        <v>1881892.2</v>
      </c>
      <c r="I183" s="8">
        <v>18039975.919999998</v>
      </c>
    </row>
    <row r="184" spans="3:9" ht="15">
      <c r="C184" s="3" t="s">
        <v>206</v>
      </c>
      <c r="D184" s="8">
        <v>3360634.68</v>
      </c>
      <c r="E184" s="8">
        <v>1461941.0299999998</v>
      </c>
      <c r="F184" s="8">
        <v>4822575.71</v>
      </c>
      <c r="G184" s="8">
        <v>3044363.82</v>
      </c>
      <c r="H184" s="8">
        <v>3043668.82</v>
      </c>
      <c r="I184" s="8">
        <v>1778211.89</v>
      </c>
    </row>
    <row r="185" spans="3:9" ht="15">
      <c r="C185" s="3" t="s">
        <v>207</v>
      </c>
      <c r="D185" s="8">
        <v>8299425.76</v>
      </c>
      <c r="E185" s="8">
        <v>0</v>
      </c>
      <c r="F185" s="8">
        <v>8299425.76</v>
      </c>
      <c r="G185" s="8">
        <v>5938199.59</v>
      </c>
      <c r="H185" s="8">
        <v>5938199.59</v>
      </c>
      <c r="I185" s="8">
        <v>2361226.17</v>
      </c>
    </row>
    <row r="186" spans="3:9" ht="15">
      <c r="C186" s="3" t="s">
        <v>208</v>
      </c>
      <c r="D186" s="8">
        <v>14327839</v>
      </c>
      <c r="E186" s="8">
        <v>-361564.0999999996</v>
      </c>
      <c r="F186" s="8">
        <v>13966274.9</v>
      </c>
      <c r="G186" s="8">
        <v>3985927.1</v>
      </c>
      <c r="H186" s="8">
        <v>3972307.13</v>
      </c>
      <c r="I186" s="8">
        <v>9980347.8</v>
      </c>
    </row>
    <row r="187" spans="3:9" ht="15">
      <c r="C187" s="3" t="s">
        <v>209</v>
      </c>
      <c r="D187" s="8">
        <v>7265644.66</v>
      </c>
      <c r="E187" s="8">
        <v>739303.1899999995</v>
      </c>
      <c r="F187" s="8">
        <v>8004947.85</v>
      </c>
      <c r="G187" s="8">
        <v>5117319.81</v>
      </c>
      <c r="H187" s="8">
        <v>5108329.92</v>
      </c>
      <c r="I187" s="8">
        <v>2887628.04</v>
      </c>
    </row>
    <row r="188" spans="3:9" ht="15">
      <c r="C188" s="3" t="s">
        <v>210</v>
      </c>
      <c r="D188" s="8">
        <v>5983306</v>
      </c>
      <c r="E188" s="8">
        <v>-527182</v>
      </c>
      <c r="F188" s="8">
        <v>5456124</v>
      </c>
      <c r="G188" s="8">
        <v>3091346.37</v>
      </c>
      <c r="H188" s="8">
        <v>3082678.85</v>
      </c>
      <c r="I188" s="8">
        <v>2364777.63</v>
      </c>
    </row>
    <row r="189" spans="3:9" ht="15">
      <c r="C189" s="3" t="s">
        <v>211</v>
      </c>
      <c r="D189" s="8">
        <v>22899393.39</v>
      </c>
      <c r="E189" s="8">
        <v>2155076.3900000006</v>
      </c>
      <c r="F189" s="8">
        <v>25054469.78</v>
      </c>
      <c r="G189" s="8">
        <v>15099380.12</v>
      </c>
      <c r="H189" s="8">
        <v>14686058.1</v>
      </c>
      <c r="I189" s="8">
        <v>9955089.660000002</v>
      </c>
    </row>
    <row r="190" spans="3:9" ht="15">
      <c r="C190" s="3" t="s">
        <v>212</v>
      </c>
      <c r="D190" s="8">
        <v>14262994</v>
      </c>
      <c r="E190" s="8">
        <v>328714.8699999992</v>
      </c>
      <c r="F190" s="8">
        <v>14591708.87</v>
      </c>
      <c r="G190" s="8">
        <v>6534564.61</v>
      </c>
      <c r="H190" s="8">
        <v>6158991.85</v>
      </c>
      <c r="I190" s="8">
        <v>8057144.259999999</v>
      </c>
    </row>
    <row r="191" spans="3:9" ht="15">
      <c r="C191" s="3" t="s">
        <v>213</v>
      </c>
      <c r="D191" s="8">
        <v>3927160</v>
      </c>
      <c r="E191" s="8">
        <v>134704.68000000017</v>
      </c>
      <c r="F191" s="8">
        <v>4061864.68</v>
      </c>
      <c r="G191" s="8">
        <v>2943661.66</v>
      </c>
      <c r="H191" s="8">
        <v>2809882.84</v>
      </c>
      <c r="I191" s="8">
        <v>1118203.02</v>
      </c>
    </row>
    <row r="192" spans="3:9" ht="15">
      <c r="C192" s="3" t="s">
        <v>214</v>
      </c>
      <c r="D192" s="8">
        <v>64586389</v>
      </c>
      <c r="E192" s="8">
        <v>3876078</v>
      </c>
      <c r="F192" s="8">
        <v>68462467</v>
      </c>
      <c r="G192" s="8">
        <v>47782250.47</v>
      </c>
      <c r="H192" s="8">
        <v>47782250.47</v>
      </c>
      <c r="I192" s="8">
        <v>20680216.53</v>
      </c>
    </row>
    <row r="193" spans="3:9" ht="30">
      <c r="C193" s="3" t="s">
        <v>215</v>
      </c>
      <c r="D193" s="8">
        <v>84491822.59</v>
      </c>
      <c r="E193" s="8">
        <v>1208.719999998808</v>
      </c>
      <c r="F193" s="8">
        <v>84493031.31</v>
      </c>
      <c r="G193" s="8">
        <v>56790064.45</v>
      </c>
      <c r="H193" s="8">
        <v>56790064.45</v>
      </c>
      <c r="I193" s="8">
        <v>27702966.86</v>
      </c>
    </row>
    <row r="194" spans="3:9" ht="15">
      <c r="C194" s="3" t="s">
        <v>216</v>
      </c>
      <c r="D194" s="8">
        <v>6311191.33</v>
      </c>
      <c r="E194" s="8">
        <v>434753.3200000003</v>
      </c>
      <c r="F194" s="8">
        <v>6745944.65</v>
      </c>
      <c r="G194" s="8">
        <v>3452641.8</v>
      </c>
      <c r="H194" s="8">
        <v>3178758.21</v>
      </c>
      <c r="I194" s="8">
        <v>3293302.8500000006</v>
      </c>
    </row>
    <row r="195" spans="3:9" ht="15">
      <c r="C195" s="3" t="s">
        <v>217</v>
      </c>
      <c r="D195" s="8">
        <v>3706397</v>
      </c>
      <c r="E195" s="8">
        <v>153923.02000000002</v>
      </c>
      <c r="F195" s="8">
        <v>3860320.02</v>
      </c>
      <c r="G195" s="8">
        <v>2325964.1</v>
      </c>
      <c r="H195" s="8">
        <v>2321405.9</v>
      </c>
      <c r="I195" s="8">
        <v>1534355.92</v>
      </c>
    </row>
    <row r="196" spans="3:9" ht="15">
      <c r="C196" s="3" t="s">
        <v>218</v>
      </c>
      <c r="D196" s="8">
        <v>6360023.33</v>
      </c>
      <c r="E196" s="8">
        <v>749631.4399999995</v>
      </c>
      <c r="F196" s="8">
        <v>7109654.77</v>
      </c>
      <c r="G196" s="8">
        <v>4776443.4</v>
      </c>
      <c r="H196" s="8">
        <v>4574847.58</v>
      </c>
      <c r="I196" s="8">
        <v>2333211.369999999</v>
      </c>
    </row>
    <row r="197" spans="3:9" ht="15">
      <c r="C197" s="3" t="s">
        <v>219</v>
      </c>
      <c r="D197" s="8">
        <v>464856</v>
      </c>
      <c r="E197" s="8">
        <v>0</v>
      </c>
      <c r="F197" s="8">
        <v>464856</v>
      </c>
      <c r="G197" s="8">
        <v>310079.94</v>
      </c>
      <c r="H197" s="8">
        <v>274749.52</v>
      </c>
      <c r="I197" s="8">
        <v>154776.06</v>
      </c>
    </row>
    <row r="198" spans="3:9" ht="30">
      <c r="C198" s="3" t="s">
        <v>14</v>
      </c>
      <c r="D198" s="8">
        <v>4150948</v>
      </c>
      <c r="E198" s="8">
        <v>136677.0599999996</v>
      </c>
      <c r="F198" s="8">
        <v>4287625.06</v>
      </c>
      <c r="G198" s="8">
        <v>2452101.99</v>
      </c>
      <c r="H198" s="8">
        <v>2207388.75</v>
      </c>
      <c r="I198" s="8">
        <v>1835523.0699999994</v>
      </c>
    </row>
    <row r="199" spans="3:9" ht="15">
      <c r="C199" s="3" t="s">
        <v>220</v>
      </c>
      <c r="D199" s="8">
        <v>12761243.66</v>
      </c>
      <c r="E199" s="8">
        <v>-34516.59999999963</v>
      </c>
      <c r="F199" s="8">
        <v>12726727.06</v>
      </c>
      <c r="G199" s="8">
        <v>3061507.52</v>
      </c>
      <c r="H199" s="8">
        <v>2621127.12</v>
      </c>
      <c r="I199" s="8">
        <v>9665219.540000001</v>
      </c>
    </row>
    <row r="200" spans="3:9" ht="15">
      <c r="C200" s="3" t="s">
        <v>221</v>
      </c>
      <c r="D200" s="8">
        <v>5463347.33</v>
      </c>
      <c r="E200" s="8">
        <v>3552754.5</v>
      </c>
      <c r="F200" s="8">
        <v>9016101.83</v>
      </c>
      <c r="G200" s="8">
        <v>2271569.6</v>
      </c>
      <c r="H200" s="8">
        <v>2077776.51</v>
      </c>
      <c r="I200" s="8">
        <v>6744532.23</v>
      </c>
    </row>
    <row r="201" spans="3:9" ht="15">
      <c r="C201" s="3" t="s">
        <v>222</v>
      </c>
      <c r="D201" s="8">
        <v>24826511.21</v>
      </c>
      <c r="E201" s="8">
        <v>299677.3900000006</v>
      </c>
      <c r="F201" s="8">
        <v>25126188.6</v>
      </c>
      <c r="G201" s="8">
        <v>12777892.47</v>
      </c>
      <c r="H201" s="8">
        <v>12713039.43</v>
      </c>
      <c r="I201" s="8">
        <v>12348296.13</v>
      </c>
    </row>
    <row r="202" spans="3:9" ht="15">
      <c r="C202" s="3" t="s">
        <v>223</v>
      </c>
      <c r="D202" s="8">
        <v>70063674.94</v>
      </c>
      <c r="E202" s="8">
        <v>377998.65000000596</v>
      </c>
      <c r="F202" s="8">
        <v>70441673.59</v>
      </c>
      <c r="G202" s="8">
        <v>24553821.82</v>
      </c>
      <c r="H202" s="8">
        <v>23191523.22</v>
      </c>
      <c r="I202" s="8">
        <v>45887851.77</v>
      </c>
    </row>
    <row r="203" spans="3:9" ht="15">
      <c r="C203" s="3" t="s">
        <v>224</v>
      </c>
      <c r="D203" s="8">
        <v>17145178.39</v>
      </c>
      <c r="E203" s="8">
        <v>210808</v>
      </c>
      <c r="F203" s="8">
        <v>17355986.39</v>
      </c>
      <c r="G203" s="8">
        <v>5524510.24</v>
      </c>
      <c r="H203" s="8">
        <v>5486163.21</v>
      </c>
      <c r="I203" s="8">
        <v>11831476.15</v>
      </c>
    </row>
    <row r="204" spans="3:9" ht="15">
      <c r="C204" s="3" t="s">
        <v>225</v>
      </c>
      <c r="D204" s="8">
        <v>7985863.96</v>
      </c>
      <c r="E204" s="8">
        <v>221836.36000000034</v>
      </c>
      <c r="F204" s="8">
        <v>8207700.32</v>
      </c>
      <c r="G204" s="8">
        <v>4631195.62</v>
      </c>
      <c r="H204" s="8">
        <v>4609504.96</v>
      </c>
      <c r="I204" s="8">
        <v>3576504.7</v>
      </c>
    </row>
    <row r="205" spans="3:9" ht="15">
      <c r="C205" s="3" t="s">
        <v>226</v>
      </c>
      <c r="D205" s="8">
        <v>163342358</v>
      </c>
      <c r="E205" s="8">
        <v>4328050.25999999</v>
      </c>
      <c r="F205" s="8">
        <v>167670408.26</v>
      </c>
      <c r="G205" s="8">
        <v>166669162.06</v>
      </c>
      <c r="H205" s="8">
        <v>166669162.06</v>
      </c>
      <c r="I205" s="8">
        <v>1001246.1999999881</v>
      </c>
    </row>
    <row r="206" spans="3:9" ht="15">
      <c r="C206" s="3" t="s">
        <v>227</v>
      </c>
      <c r="D206" s="8">
        <v>0</v>
      </c>
      <c r="E206" s="8">
        <v>3400000</v>
      </c>
      <c r="F206" s="8">
        <v>3400000</v>
      </c>
      <c r="G206" s="8">
        <v>2959005.33</v>
      </c>
      <c r="H206" s="8">
        <v>2959005.33</v>
      </c>
      <c r="I206" s="8">
        <v>440994.6699999999</v>
      </c>
    </row>
    <row r="207" spans="3:9" ht="15">
      <c r="C207" s="3" t="s">
        <v>228</v>
      </c>
      <c r="D207" s="8">
        <v>0</v>
      </c>
      <c r="E207" s="8">
        <v>3588147.72</v>
      </c>
      <c r="F207" s="8">
        <v>3588147.72</v>
      </c>
      <c r="G207" s="8">
        <v>3016542</v>
      </c>
      <c r="H207" s="8">
        <v>3194748.44</v>
      </c>
      <c r="I207" s="8">
        <v>571605.7200000002</v>
      </c>
    </row>
    <row r="208" spans="3:9" ht="15">
      <c r="C208" s="3" t="s">
        <v>229</v>
      </c>
      <c r="D208" s="8">
        <v>0</v>
      </c>
      <c r="E208" s="8">
        <v>30845238.1</v>
      </c>
      <c r="F208" s="8">
        <v>30845238.1</v>
      </c>
      <c r="G208" s="8">
        <v>20648353.06</v>
      </c>
      <c r="H208" s="8">
        <v>18623204.07</v>
      </c>
      <c r="I208" s="8">
        <v>10196885.040000003</v>
      </c>
    </row>
    <row r="209" spans="3:9" ht="15">
      <c r="C209" s="3" t="s">
        <v>230</v>
      </c>
      <c r="D209" s="8">
        <v>5979689.6</v>
      </c>
      <c r="E209" s="8">
        <v>5596441.35</v>
      </c>
      <c r="F209" s="8">
        <v>11576130.95</v>
      </c>
      <c r="G209" s="8">
        <v>3662007.11</v>
      </c>
      <c r="H209" s="8">
        <v>3659762.11</v>
      </c>
      <c r="I209" s="8">
        <v>7914123.84</v>
      </c>
    </row>
    <row r="210" spans="3:9" ht="15">
      <c r="C210" s="3" t="s">
        <v>231</v>
      </c>
      <c r="D210" s="8">
        <v>60000000</v>
      </c>
      <c r="E210" s="8">
        <v>0</v>
      </c>
      <c r="F210" s="8">
        <v>60000000</v>
      </c>
      <c r="G210" s="8">
        <v>45000000</v>
      </c>
      <c r="H210" s="8">
        <v>45000000</v>
      </c>
      <c r="I210" s="8">
        <v>15000000</v>
      </c>
    </row>
    <row r="211" spans="3:9" ht="15">
      <c r="C211" s="3" t="s">
        <v>232</v>
      </c>
      <c r="D211" s="8">
        <v>6095827.53</v>
      </c>
      <c r="E211" s="8">
        <v>-496764.98000000045</v>
      </c>
      <c r="F211" s="8">
        <v>5599062.55</v>
      </c>
      <c r="G211" s="8">
        <v>4417153.25</v>
      </c>
      <c r="H211" s="8">
        <v>4269124.39</v>
      </c>
      <c r="I211" s="8">
        <v>1181909.2999999998</v>
      </c>
    </row>
    <row r="212" spans="3:9" ht="15">
      <c r="C212" s="3" t="s">
        <v>233</v>
      </c>
      <c r="D212" s="8">
        <v>7656278</v>
      </c>
      <c r="E212" s="8">
        <v>0</v>
      </c>
      <c r="F212" s="8">
        <v>7656278</v>
      </c>
      <c r="G212" s="8">
        <v>5967719</v>
      </c>
      <c r="H212" s="8">
        <v>5967719</v>
      </c>
      <c r="I212" s="8">
        <v>1688559</v>
      </c>
    </row>
    <row r="213" spans="3:9" ht="15">
      <c r="C213" s="3" t="s">
        <v>234</v>
      </c>
      <c r="D213" s="8">
        <v>495000</v>
      </c>
      <c r="E213" s="8">
        <v>0</v>
      </c>
      <c r="F213" s="8">
        <v>495000</v>
      </c>
      <c r="G213" s="8">
        <v>495000</v>
      </c>
      <c r="H213" s="8">
        <v>495000</v>
      </c>
      <c r="I213" s="8">
        <v>0</v>
      </c>
    </row>
    <row r="214" spans="3:9" ht="15">
      <c r="C214" s="3" t="s">
        <v>235</v>
      </c>
      <c r="D214" s="8">
        <v>0</v>
      </c>
      <c r="E214" s="8">
        <v>601133.42</v>
      </c>
      <c r="F214" s="8">
        <v>601133.42</v>
      </c>
      <c r="G214" s="8">
        <v>374482.04</v>
      </c>
      <c r="H214" s="8">
        <v>368682.04</v>
      </c>
      <c r="I214" s="8">
        <v>226651.38000000006</v>
      </c>
    </row>
    <row r="215" spans="3:9" ht="15">
      <c r="C215" s="3" t="s">
        <v>236</v>
      </c>
      <c r="D215" s="8">
        <v>0</v>
      </c>
      <c r="E215" s="8">
        <v>6483391.54</v>
      </c>
      <c r="F215" s="8">
        <v>6483391.54</v>
      </c>
      <c r="G215" s="8">
        <v>2156489.67</v>
      </c>
      <c r="H215" s="8">
        <v>1698476.36</v>
      </c>
      <c r="I215" s="8">
        <v>4326901.87</v>
      </c>
    </row>
    <row r="216" spans="3:9" ht="15">
      <c r="C216" s="3" t="s">
        <v>237</v>
      </c>
      <c r="D216" s="8">
        <v>0</v>
      </c>
      <c r="E216" s="8">
        <v>1830378.78</v>
      </c>
      <c r="F216" s="8">
        <v>1830378.78</v>
      </c>
      <c r="G216" s="8">
        <v>1278989.16</v>
      </c>
      <c r="H216" s="8">
        <v>1278989.16</v>
      </c>
      <c r="I216" s="8">
        <v>551389.6200000001</v>
      </c>
    </row>
    <row r="217" spans="3:9" ht="15">
      <c r="C217" s="3" t="s">
        <v>238</v>
      </c>
      <c r="D217" s="8">
        <v>0</v>
      </c>
      <c r="E217" s="8">
        <v>1322200.37</v>
      </c>
      <c r="F217" s="8">
        <v>1322200.37</v>
      </c>
      <c r="G217" s="8">
        <v>924750.11</v>
      </c>
      <c r="H217" s="8">
        <v>924750.11</v>
      </c>
      <c r="I217" s="8">
        <v>397450.2600000001</v>
      </c>
    </row>
    <row r="218" spans="3:9" ht="30">
      <c r="C218" s="3" t="s">
        <v>239</v>
      </c>
      <c r="D218" s="8">
        <v>0</v>
      </c>
      <c r="E218" s="8">
        <v>1153581.89</v>
      </c>
      <c r="F218" s="8">
        <v>1153581.89</v>
      </c>
      <c r="G218" s="8">
        <v>134684.36</v>
      </c>
      <c r="H218" s="8">
        <v>108185.36</v>
      </c>
      <c r="I218" s="8">
        <v>1018897.5299999999</v>
      </c>
    </row>
    <row r="219" spans="3:9" ht="15">
      <c r="C219" s="3" t="s">
        <v>240</v>
      </c>
      <c r="D219" s="8">
        <v>0</v>
      </c>
      <c r="E219" s="8">
        <v>857058.1</v>
      </c>
      <c r="F219" s="8">
        <v>857058.1</v>
      </c>
      <c r="G219" s="8">
        <v>144777.32</v>
      </c>
      <c r="H219" s="8">
        <v>144777.32</v>
      </c>
      <c r="I219" s="8">
        <v>712280.78</v>
      </c>
    </row>
    <row r="220" spans="2:9" s="1" customFormat="1" ht="15">
      <c r="B220" s="1" t="s">
        <v>15</v>
      </c>
      <c r="C220" s="4"/>
      <c r="D220" s="9">
        <f aca="true" t="shared" si="6" ref="D220:I220">SUM(D221:D234)</f>
        <v>144228694.64</v>
      </c>
      <c r="E220" s="9">
        <f t="shared" si="6"/>
        <v>41442307.47999999</v>
      </c>
      <c r="F220" s="9">
        <f t="shared" si="6"/>
        <v>185671002.12</v>
      </c>
      <c r="G220" s="9">
        <f t="shared" si="6"/>
        <v>119813463.78999999</v>
      </c>
      <c r="H220" s="9">
        <f t="shared" si="6"/>
        <v>119299813.22</v>
      </c>
      <c r="I220" s="9">
        <f t="shared" si="6"/>
        <v>65857538.330000006</v>
      </c>
    </row>
    <row r="221" spans="3:9" ht="15">
      <c r="C221" s="3" t="s">
        <v>16</v>
      </c>
      <c r="D221" s="8">
        <v>8044896.65</v>
      </c>
      <c r="E221" s="8">
        <v>813768.4699999988</v>
      </c>
      <c r="F221" s="8">
        <v>8858665.12</v>
      </c>
      <c r="G221" s="8">
        <v>5609111.41</v>
      </c>
      <c r="H221" s="8">
        <v>5544496.49</v>
      </c>
      <c r="I221" s="8">
        <v>3249553.709999999</v>
      </c>
    </row>
    <row r="222" spans="3:9" ht="30">
      <c r="C222" s="3" t="s">
        <v>241</v>
      </c>
      <c r="D222" s="8">
        <v>7157626.4</v>
      </c>
      <c r="E222" s="8">
        <v>-757566.1000000006</v>
      </c>
      <c r="F222" s="8">
        <v>6400060.3</v>
      </c>
      <c r="G222" s="8">
        <v>4439549.48</v>
      </c>
      <c r="H222" s="8">
        <v>4394920.12</v>
      </c>
      <c r="I222" s="8">
        <v>1960510.8199999994</v>
      </c>
    </row>
    <row r="223" spans="3:9" ht="15">
      <c r="C223" s="3" t="s">
        <v>242</v>
      </c>
      <c r="D223" s="8">
        <v>7177818.99</v>
      </c>
      <c r="E223" s="8">
        <v>1486366.9399999995</v>
      </c>
      <c r="F223" s="8">
        <v>8664185.93</v>
      </c>
      <c r="G223" s="8">
        <v>5013168.31</v>
      </c>
      <c r="H223" s="8">
        <v>5001453.25</v>
      </c>
      <c r="I223" s="8">
        <v>3651017.62</v>
      </c>
    </row>
    <row r="224" spans="3:9" ht="15">
      <c r="C224" s="3" t="s">
        <v>243</v>
      </c>
      <c r="D224" s="8">
        <v>11119664.33</v>
      </c>
      <c r="E224" s="8">
        <v>-787256.0999999996</v>
      </c>
      <c r="F224" s="8">
        <v>10332408.23</v>
      </c>
      <c r="G224" s="8">
        <v>4790733.01</v>
      </c>
      <c r="H224" s="8">
        <v>4780188.61</v>
      </c>
      <c r="I224" s="8">
        <v>5541675.220000001</v>
      </c>
    </row>
    <row r="225" spans="3:9" ht="15">
      <c r="C225" s="3" t="s">
        <v>244</v>
      </c>
      <c r="D225" s="8">
        <v>3446129</v>
      </c>
      <c r="E225" s="8">
        <v>119304.66000000015</v>
      </c>
      <c r="F225" s="8">
        <v>3565433.66</v>
      </c>
      <c r="G225" s="8">
        <v>1754082.31</v>
      </c>
      <c r="H225" s="8">
        <v>1750776.31</v>
      </c>
      <c r="I225" s="8">
        <v>1811351.35</v>
      </c>
    </row>
    <row r="226" spans="3:9" ht="15">
      <c r="C226" s="3" t="s">
        <v>245</v>
      </c>
      <c r="D226" s="8">
        <v>1417730</v>
      </c>
      <c r="E226" s="8">
        <v>4445102.27</v>
      </c>
      <c r="F226" s="8">
        <v>5862832.27</v>
      </c>
      <c r="G226" s="8">
        <v>1944982.84</v>
      </c>
      <c r="H226" s="8">
        <v>1944982.84</v>
      </c>
      <c r="I226" s="8">
        <v>3917849.43</v>
      </c>
    </row>
    <row r="227" spans="3:9" ht="15">
      <c r="C227" s="3" t="s">
        <v>246</v>
      </c>
      <c r="D227" s="8">
        <v>11878537.49</v>
      </c>
      <c r="E227" s="8">
        <v>1744404.209999999</v>
      </c>
      <c r="F227" s="8">
        <v>13622941.7</v>
      </c>
      <c r="G227" s="8">
        <v>8495471.92</v>
      </c>
      <c r="H227" s="8">
        <v>8436375.92</v>
      </c>
      <c r="I227" s="8">
        <v>5127469.779999999</v>
      </c>
    </row>
    <row r="228" spans="3:9" ht="15">
      <c r="C228" s="3" t="s">
        <v>247</v>
      </c>
      <c r="D228" s="8">
        <v>10585261.56</v>
      </c>
      <c r="E228" s="8">
        <v>201919.83000000007</v>
      </c>
      <c r="F228" s="8">
        <v>10787181.39</v>
      </c>
      <c r="G228" s="8">
        <v>5298034.38</v>
      </c>
      <c r="H228" s="8">
        <v>5206699.78</v>
      </c>
      <c r="I228" s="8">
        <v>5489147.010000001</v>
      </c>
    </row>
    <row r="229" spans="3:9" ht="15">
      <c r="C229" s="3" t="s">
        <v>248</v>
      </c>
      <c r="D229" s="8">
        <v>18000000</v>
      </c>
      <c r="E229" s="8">
        <v>2783447.3900000006</v>
      </c>
      <c r="F229" s="8">
        <v>20783447.39</v>
      </c>
      <c r="G229" s="8">
        <v>11701808.71</v>
      </c>
      <c r="H229" s="8">
        <v>11701808.71</v>
      </c>
      <c r="I229" s="8">
        <v>9081638.68</v>
      </c>
    </row>
    <row r="230" spans="3:9" ht="15">
      <c r="C230" s="3" t="s">
        <v>249</v>
      </c>
      <c r="D230" s="8">
        <v>0</v>
      </c>
      <c r="E230" s="8">
        <v>20198527</v>
      </c>
      <c r="F230" s="8">
        <v>20198527</v>
      </c>
      <c r="G230" s="8">
        <v>20198527</v>
      </c>
      <c r="H230" s="8">
        <v>20198527</v>
      </c>
      <c r="I230" s="8">
        <v>0</v>
      </c>
    </row>
    <row r="231" spans="3:9" ht="15">
      <c r="C231" s="3" t="s">
        <v>250</v>
      </c>
      <c r="D231" s="8">
        <v>0</v>
      </c>
      <c r="E231" s="8">
        <v>8000000</v>
      </c>
      <c r="F231" s="8">
        <v>8000000</v>
      </c>
      <c r="G231" s="8">
        <v>260020.64</v>
      </c>
      <c r="H231" s="8">
        <v>44559.52</v>
      </c>
      <c r="I231" s="8">
        <v>7739979.36</v>
      </c>
    </row>
    <row r="232" spans="3:9" ht="15">
      <c r="C232" s="3" t="s">
        <v>17</v>
      </c>
      <c r="D232" s="8">
        <v>15549569.02</v>
      </c>
      <c r="E232" s="8">
        <v>833653.2200000007</v>
      </c>
      <c r="F232" s="8">
        <v>16383222.24</v>
      </c>
      <c r="G232" s="8">
        <v>10566556.91</v>
      </c>
      <c r="H232" s="8">
        <v>10553607.8</v>
      </c>
      <c r="I232" s="8">
        <v>5816665.33</v>
      </c>
    </row>
    <row r="233" spans="3:9" ht="15">
      <c r="C233" s="3" t="s">
        <v>251</v>
      </c>
      <c r="D233" s="8">
        <v>49851461.2</v>
      </c>
      <c r="E233" s="8">
        <v>1835635.6899999976</v>
      </c>
      <c r="F233" s="8">
        <v>51687096.89</v>
      </c>
      <c r="G233" s="8">
        <v>39216416.87</v>
      </c>
      <c r="H233" s="8">
        <v>39216416.87</v>
      </c>
      <c r="I233" s="8">
        <v>12470680.020000003</v>
      </c>
    </row>
    <row r="234" spans="3:9" ht="15">
      <c r="C234" s="3" t="s">
        <v>252</v>
      </c>
      <c r="D234" s="8">
        <v>0</v>
      </c>
      <c r="E234" s="8">
        <v>525000</v>
      </c>
      <c r="F234" s="8">
        <v>525000</v>
      </c>
      <c r="G234" s="8">
        <v>525000</v>
      </c>
      <c r="H234" s="8">
        <v>525000</v>
      </c>
      <c r="I234" s="8">
        <v>0</v>
      </c>
    </row>
    <row r="235" spans="2:9" s="1" customFormat="1" ht="15">
      <c r="B235" s="1" t="s">
        <v>18</v>
      </c>
      <c r="C235" s="4"/>
      <c r="D235" s="9">
        <f aca="true" t="shared" si="7" ref="D235:I235">SUM(D236:D277)</f>
        <v>3626634558</v>
      </c>
      <c r="E235" s="9">
        <f t="shared" si="7"/>
        <v>523807034.7700001</v>
      </c>
      <c r="F235" s="9">
        <f t="shared" si="7"/>
        <v>4150441592.7699995</v>
      </c>
      <c r="G235" s="9">
        <f t="shared" si="7"/>
        <v>1363050174.2699997</v>
      </c>
      <c r="H235" s="9">
        <f t="shared" si="7"/>
        <v>1298509297.4399998</v>
      </c>
      <c r="I235" s="9">
        <f t="shared" si="7"/>
        <v>2787391418.4999995</v>
      </c>
    </row>
    <row r="236" spans="3:9" ht="15">
      <c r="C236" s="3" t="s">
        <v>253</v>
      </c>
      <c r="D236" s="8">
        <v>571911073</v>
      </c>
      <c r="E236" s="8">
        <v>-543309476.74</v>
      </c>
      <c r="F236" s="8">
        <v>28601596.26</v>
      </c>
      <c r="G236" s="8">
        <v>0</v>
      </c>
      <c r="H236" s="8">
        <v>0</v>
      </c>
      <c r="I236" s="8">
        <v>28601596.26</v>
      </c>
    </row>
    <row r="237" spans="3:9" ht="15">
      <c r="C237" s="3" t="s">
        <v>254</v>
      </c>
      <c r="D237" s="8">
        <v>0</v>
      </c>
      <c r="E237" s="8">
        <v>6564985.86</v>
      </c>
      <c r="F237" s="8">
        <v>6564985.86</v>
      </c>
      <c r="G237" s="8">
        <v>6564985.88</v>
      </c>
      <c r="H237" s="8">
        <v>6564985.88</v>
      </c>
      <c r="I237" s="8">
        <v>-0.019999999552965164</v>
      </c>
    </row>
    <row r="238" spans="3:9" ht="15">
      <c r="C238" s="3" t="s">
        <v>255</v>
      </c>
      <c r="D238" s="8">
        <v>0</v>
      </c>
      <c r="E238" s="8">
        <v>99733280.41</v>
      </c>
      <c r="F238" s="8">
        <v>99733280.41</v>
      </c>
      <c r="G238" s="8">
        <v>31074640.24</v>
      </c>
      <c r="H238" s="8">
        <v>31074640.24</v>
      </c>
      <c r="I238" s="8">
        <v>68658640.17</v>
      </c>
    </row>
    <row r="239" spans="3:9" ht="15">
      <c r="C239" s="3" t="s">
        <v>256</v>
      </c>
      <c r="D239" s="8">
        <v>0</v>
      </c>
      <c r="E239" s="8">
        <v>74126403.67</v>
      </c>
      <c r="F239" s="8">
        <v>74126403.67</v>
      </c>
      <c r="G239" s="8">
        <v>37185392.51</v>
      </c>
      <c r="H239" s="8">
        <v>37185392.51</v>
      </c>
      <c r="I239" s="8">
        <v>36941011.160000004</v>
      </c>
    </row>
    <row r="240" spans="3:9" ht="15">
      <c r="C240" s="3" t="s">
        <v>257</v>
      </c>
      <c r="D240" s="8">
        <v>0</v>
      </c>
      <c r="E240" s="8">
        <v>84149605.64</v>
      </c>
      <c r="F240" s="8">
        <v>84149605.64</v>
      </c>
      <c r="G240" s="8">
        <v>31614721.18</v>
      </c>
      <c r="H240" s="8">
        <v>31614721.18</v>
      </c>
      <c r="I240" s="8">
        <v>52534884.46</v>
      </c>
    </row>
    <row r="241" spans="3:9" ht="15">
      <c r="C241" s="3" t="s">
        <v>258</v>
      </c>
      <c r="D241" s="8">
        <v>0</v>
      </c>
      <c r="E241" s="8">
        <v>18729999.98</v>
      </c>
      <c r="F241" s="8">
        <v>18729999.98</v>
      </c>
      <c r="G241" s="8">
        <v>0</v>
      </c>
      <c r="H241" s="8">
        <v>0</v>
      </c>
      <c r="I241" s="8">
        <v>18729999.98</v>
      </c>
    </row>
    <row r="242" spans="3:9" ht="15">
      <c r="C242" s="3" t="s">
        <v>259</v>
      </c>
      <c r="D242" s="8">
        <v>0</v>
      </c>
      <c r="E242" s="8">
        <v>11947582.21</v>
      </c>
      <c r="F242" s="8">
        <v>11947582.21</v>
      </c>
      <c r="G242" s="8">
        <v>11609096.76</v>
      </c>
      <c r="H242" s="8">
        <v>11609096.76</v>
      </c>
      <c r="I242" s="8">
        <v>338485.4500000011</v>
      </c>
    </row>
    <row r="243" spans="3:9" ht="15">
      <c r="C243" s="3" t="s">
        <v>260</v>
      </c>
      <c r="D243" s="8">
        <v>170904744</v>
      </c>
      <c r="E243" s="8">
        <v>-170402175.28</v>
      </c>
      <c r="F243" s="8">
        <v>502568.72</v>
      </c>
      <c r="G243" s="8">
        <v>0</v>
      </c>
      <c r="H243" s="8">
        <v>0</v>
      </c>
      <c r="I243" s="8">
        <v>502568.72</v>
      </c>
    </row>
    <row r="244" spans="3:9" ht="30">
      <c r="C244" s="3" t="s">
        <v>261</v>
      </c>
      <c r="D244" s="8">
        <v>96202055</v>
      </c>
      <c r="E244" s="8">
        <v>136063596.61</v>
      </c>
      <c r="F244" s="8">
        <v>232265651.61</v>
      </c>
      <c r="G244" s="8">
        <v>58877128.99</v>
      </c>
      <c r="H244" s="8">
        <v>58877128.99</v>
      </c>
      <c r="I244" s="8">
        <v>173388522.62</v>
      </c>
    </row>
    <row r="245" spans="3:9" ht="15">
      <c r="C245" s="3" t="s">
        <v>262</v>
      </c>
      <c r="D245" s="8">
        <v>423722495</v>
      </c>
      <c r="E245" s="8">
        <v>25954415.420000017</v>
      </c>
      <c r="F245" s="8">
        <v>449676910.42</v>
      </c>
      <c r="G245" s="8">
        <v>129594022.68</v>
      </c>
      <c r="H245" s="8">
        <v>116498065.09</v>
      </c>
      <c r="I245" s="8">
        <v>320082887.74</v>
      </c>
    </row>
    <row r="246" spans="3:9" ht="15">
      <c r="C246" s="3" t="s">
        <v>263</v>
      </c>
      <c r="D246" s="8">
        <v>348236689</v>
      </c>
      <c r="E246" s="8">
        <v>-65476425.82999998</v>
      </c>
      <c r="F246" s="8">
        <v>282760263.17</v>
      </c>
      <c r="G246" s="8">
        <v>52549272.78</v>
      </c>
      <c r="H246" s="8">
        <v>52549272.78</v>
      </c>
      <c r="I246" s="8">
        <v>230210990.39000002</v>
      </c>
    </row>
    <row r="247" spans="3:9" ht="30">
      <c r="C247" s="3" t="s">
        <v>264</v>
      </c>
      <c r="D247" s="8">
        <v>15868457</v>
      </c>
      <c r="E247" s="8">
        <v>1349060.789999999</v>
      </c>
      <c r="F247" s="8">
        <v>17217517.79</v>
      </c>
      <c r="G247" s="8">
        <v>7312707.96</v>
      </c>
      <c r="H247" s="8">
        <v>6966313.3</v>
      </c>
      <c r="I247" s="8">
        <v>9904809.829999998</v>
      </c>
    </row>
    <row r="248" spans="3:9" ht="15">
      <c r="C248" s="3" t="s">
        <v>265</v>
      </c>
      <c r="D248" s="8">
        <v>2081997</v>
      </c>
      <c r="E248" s="8">
        <v>3500006</v>
      </c>
      <c r="F248" s="8">
        <v>5582003</v>
      </c>
      <c r="G248" s="8">
        <v>1651175.68</v>
      </c>
      <c r="H248" s="8">
        <v>1651175.68</v>
      </c>
      <c r="I248" s="8">
        <v>3930827.32</v>
      </c>
    </row>
    <row r="249" spans="3:9" ht="15">
      <c r="C249" s="3" t="s">
        <v>266</v>
      </c>
      <c r="D249" s="8">
        <v>120677588</v>
      </c>
      <c r="E249" s="8">
        <v>50538896.06</v>
      </c>
      <c r="F249" s="8">
        <v>171216484.06</v>
      </c>
      <c r="G249" s="8">
        <v>55398683.13</v>
      </c>
      <c r="H249" s="8">
        <v>21002989.46</v>
      </c>
      <c r="I249" s="8">
        <v>115817800.93</v>
      </c>
    </row>
    <row r="250" spans="3:9" ht="15">
      <c r="C250" s="3" t="s">
        <v>267</v>
      </c>
      <c r="D250" s="8">
        <v>31668962</v>
      </c>
      <c r="E250" s="8">
        <v>0</v>
      </c>
      <c r="F250" s="8">
        <v>31668962</v>
      </c>
      <c r="G250" s="8">
        <v>0</v>
      </c>
      <c r="H250" s="8">
        <v>0</v>
      </c>
      <c r="I250" s="8">
        <v>31668962</v>
      </c>
    </row>
    <row r="251" spans="3:9" ht="30">
      <c r="C251" s="3" t="s">
        <v>268</v>
      </c>
      <c r="D251" s="8">
        <v>14783041</v>
      </c>
      <c r="E251" s="8">
        <v>220428.36999999918</v>
      </c>
      <c r="F251" s="8">
        <v>15003469.37</v>
      </c>
      <c r="G251" s="8">
        <v>98700.91</v>
      </c>
      <c r="H251" s="8">
        <v>98700.91</v>
      </c>
      <c r="I251" s="8">
        <v>14904768.459999999</v>
      </c>
    </row>
    <row r="252" spans="3:9" ht="15">
      <c r="C252" s="3" t="s">
        <v>269</v>
      </c>
      <c r="D252" s="8">
        <v>398238661</v>
      </c>
      <c r="E252" s="8">
        <v>-157789799.42</v>
      </c>
      <c r="F252" s="8">
        <v>240448861.58</v>
      </c>
      <c r="G252" s="8">
        <v>88494810.12</v>
      </c>
      <c r="H252" s="8">
        <v>86236408.38</v>
      </c>
      <c r="I252" s="8">
        <v>151954051.46</v>
      </c>
    </row>
    <row r="253" spans="3:9" ht="15">
      <c r="C253" s="3" t="s">
        <v>270</v>
      </c>
      <c r="D253" s="8">
        <v>38000000</v>
      </c>
      <c r="E253" s="8">
        <v>25393899.509999998</v>
      </c>
      <c r="F253" s="8">
        <v>63393899.51</v>
      </c>
      <c r="G253" s="8">
        <v>17618777.91</v>
      </c>
      <c r="H253" s="8">
        <v>17618777.91</v>
      </c>
      <c r="I253" s="8">
        <v>45775121.599999994</v>
      </c>
    </row>
    <row r="254" spans="3:9" ht="15">
      <c r="C254" s="3" t="s">
        <v>271</v>
      </c>
      <c r="D254" s="8">
        <v>51000000</v>
      </c>
      <c r="E254" s="8">
        <v>13093745.130000003</v>
      </c>
      <c r="F254" s="8">
        <v>64093745.13</v>
      </c>
      <c r="G254" s="8">
        <v>9895909.71</v>
      </c>
      <c r="H254" s="8">
        <v>9895909.71</v>
      </c>
      <c r="I254" s="8">
        <v>54197835.42</v>
      </c>
    </row>
    <row r="255" spans="3:9" ht="15">
      <c r="C255" s="3" t="s">
        <v>272</v>
      </c>
      <c r="D255" s="8">
        <v>0</v>
      </c>
      <c r="E255" s="8">
        <v>26668813.59</v>
      </c>
      <c r="F255" s="8">
        <v>26668813.59</v>
      </c>
      <c r="G255" s="8">
        <v>7379316.91</v>
      </c>
      <c r="H255" s="8">
        <v>7379316.91</v>
      </c>
      <c r="I255" s="8">
        <v>19289496.68</v>
      </c>
    </row>
    <row r="256" spans="3:9" ht="15">
      <c r="C256" s="3" t="s">
        <v>273</v>
      </c>
      <c r="D256" s="8">
        <v>0</v>
      </c>
      <c r="E256" s="8">
        <v>4460873.1</v>
      </c>
      <c r="F256" s="8">
        <v>4460873.1</v>
      </c>
      <c r="G256" s="8">
        <v>1437944.03</v>
      </c>
      <c r="H256" s="8">
        <v>1437944.03</v>
      </c>
      <c r="I256" s="8">
        <v>3022929.0699999994</v>
      </c>
    </row>
    <row r="257" spans="3:9" ht="15">
      <c r="C257" s="3" t="s">
        <v>274</v>
      </c>
      <c r="D257" s="8">
        <v>101000000</v>
      </c>
      <c r="E257" s="8">
        <v>63558226.96000001</v>
      </c>
      <c r="F257" s="8">
        <v>164558226.96</v>
      </c>
      <c r="G257" s="8">
        <v>37705202.35</v>
      </c>
      <c r="H257" s="8">
        <v>25875839.62</v>
      </c>
      <c r="I257" s="8">
        <v>126853024.61000001</v>
      </c>
    </row>
    <row r="258" spans="3:9" ht="15">
      <c r="C258" s="3" t="s">
        <v>275</v>
      </c>
      <c r="D258" s="8">
        <v>270890000</v>
      </c>
      <c r="E258" s="8">
        <v>-270890000</v>
      </c>
      <c r="F258" s="8">
        <v>0</v>
      </c>
      <c r="G258" s="8">
        <v>0</v>
      </c>
      <c r="H258" s="8">
        <v>0</v>
      </c>
      <c r="I258" s="8">
        <v>0</v>
      </c>
    </row>
    <row r="259" spans="3:9" ht="15">
      <c r="C259" s="3" t="s">
        <v>276</v>
      </c>
      <c r="D259" s="8">
        <v>0</v>
      </c>
      <c r="E259" s="8">
        <v>16559433.79</v>
      </c>
      <c r="F259" s="8">
        <v>16559433.79</v>
      </c>
      <c r="G259" s="8">
        <v>10855900.54</v>
      </c>
      <c r="H259" s="8">
        <v>10855900.54</v>
      </c>
      <c r="I259" s="8">
        <v>5703533.25</v>
      </c>
    </row>
    <row r="260" spans="3:9" ht="15">
      <c r="C260" s="3" t="s">
        <v>277</v>
      </c>
      <c r="D260" s="8">
        <v>0</v>
      </c>
      <c r="E260" s="8">
        <v>7388214.73</v>
      </c>
      <c r="F260" s="8">
        <v>7388214.73</v>
      </c>
      <c r="G260" s="8">
        <v>4159679.25</v>
      </c>
      <c r="H260" s="8">
        <v>4159679.25</v>
      </c>
      <c r="I260" s="8">
        <v>3228535.4800000004</v>
      </c>
    </row>
    <row r="261" spans="3:9" ht="15">
      <c r="C261" s="3" t="s">
        <v>278</v>
      </c>
      <c r="D261" s="8">
        <v>541431724</v>
      </c>
      <c r="E261" s="8">
        <v>232066700.45000005</v>
      </c>
      <c r="F261" s="8">
        <v>773498424.45</v>
      </c>
      <c r="G261" s="8">
        <v>187549186.06</v>
      </c>
      <c r="H261" s="8">
        <v>187201273.66</v>
      </c>
      <c r="I261" s="8">
        <v>585949238.3900001</v>
      </c>
    </row>
    <row r="262" spans="3:9" ht="15">
      <c r="C262" s="3" t="s">
        <v>279</v>
      </c>
      <c r="D262" s="8">
        <v>356017072</v>
      </c>
      <c r="E262" s="8">
        <v>178550216.38</v>
      </c>
      <c r="F262" s="8">
        <v>534567288.38</v>
      </c>
      <c r="G262" s="8">
        <v>202215533.21</v>
      </c>
      <c r="H262" s="8">
        <v>201490364.31</v>
      </c>
      <c r="I262" s="8">
        <v>332351755.16999996</v>
      </c>
    </row>
    <row r="263" spans="3:9" ht="15">
      <c r="C263" s="3" t="s">
        <v>280</v>
      </c>
      <c r="D263" s="8">
        <v>66000000</v>
      </c>
      <c r="E263" s="8">
        <v>-66000000</v>
      </c>
      <c r="F263" s="8">
        <v>0</v>
      </c>
      <c r="G263" s="8">
        <v>0</v>
      </c>
      <c r="H263" s="8">
        <v>0</v>
      </c>
      <c r="I263" s="8">
        <v>0</v>
      </c>
    </row>
    <row r="264" spans="3:9" ht="15">
      <c r="C264" s="3" t="s">
        <v>281</v>
      </c>
      <c r="D264" s="8">
        <v>8000000</v>
      </c>
      <c r="E264" s="8">
        <v>23377954.85</v>
      </c>
      <c r="F264" s="8">
        <v>31377954.85</v>
      </c>
      <c r="G264" s="8">
        <v>4350921.18</v>
      </c>
      <c r="H264" s="8">
        <v>4350921.18</v>
      </c>
      <c r="I264" s="8">
        <v>27027033.67</v>
      </c>
    </row>
    <row r="265" spans="3:9" ht="15">
      <c r="C265" s="3" t="s">
        <v>282</v>
      </c>
      <c r="D265" s="8">
        <v>0</v>
      </c>
      <c r="E265" s="8">
        <v>70221811.74</v>
      </c>
      <c r="F265" s="8">
        <v>70221811.74</v>
      </c>
      <c r="G265" s="8">
        <v>48958830.99</v>
      </c>
      <c r="H265" s="8">
        <v>48958830.99</v>
      </c>
      <c r="I265" s="8">
        <v>21262980.749999993</v>
      </c>
    </row>
    <row r="266" spans="3:9" ht="15">
      <c r="C266" s="3" t="s">
        <v>283</v>
      </c>
      <c r="D266" s="8">
        <v>0</v>
      </c>
      <c r="E266" s="8">
        <v>4582000</v>
      </c>
      <c r="F266" s="8">
        <v>4582000</v>
      </c>
      <c r="G266" s="8">
        <v>0</v>
      </c>
      <c r="H266" s="8">
        <v>0</v>
      </c>
      <c r="I266" s="8">
        <v>4582000</v>
      </c>
    </row>
    <row r="267" spans="3:9" ht="15">
      <c r="C267" s="3" t="s">
        <v>284</v>
      </c>
      <c r="D267" s="8">
        <v>0</v>
      </c>
      <c r="E267" s="8">
        <v>20713623.07</v>
      </c>
      <c r="F267" s="8">
        <v>20713623.07</v>
      </c>
      <c r="G267" s="8">
        <v>206938.63</v>
      </c>
      <c r="H267" s="8">
        <v>206938.63</v>
      </c>
      <c r="I267" s="8">
        <v>20506684.44</v>
      </c>
    </row>
    <row r="268" spans="3:9" ht="15">
      <c r="C268" s="3" t="s">
        <v>285</v>
      </c>
      <c r="D268" s="8">
        <v>0</v>
      </c>
      <c r="E268" s="8">
        <v>113047906.46</v>
      </c>
      <c r="F268" s="8">
        <v>113047906.46</v>
      </c>
      <c r="G268" s="8">
        <v>64397832.11</v>
      </c>
      <c r="H268" s="8">
        <v>63177975.81</v>
      </c>
      <c r="I268" s="8">
        <v>48650074.349999994</v>
      </c>
    </row>
    <row r="269" spans="3:9" ht="15">
      <c r="C269" s="3" t="s">
        <v>286</v>
      </c>
      <c r="D269" s="8">
        <v>0</v>
      </c>
      <c r="E269" s="8">
        <v>3780000</v>
      </c>
      <c r="F269" s="8">
        <v>3780000</v>
      </c>
      <c r="G269" s="8">
        <v>0</v>
      </c>
      <c r="H269" s="8">
        <v>0</v>
      </c>
      <c r="I269" s="8">
        <v>3780000</v>
      </c>
    </row>
    <row r="270" spans="3:9" ht="15">
      <c r="C270" s="3" t="s">
        <v>287</v>
      </c>
      <c r="D270" s="8">
        <v>0</v>
      </c>
      <c r="E270" s="8">
        <v>312031697.64</v>
      </c>
      <c r="F270" s="8">
        <v>312031697.64</v>
      </c>
      <c r="G270" s="8">
        <v>166421539.69</v>
      </c>
      <c r="H270" s="8">
        <v>166338019.69</v>
      </c>
      <c r="I270" s="8">
        <v>145610157.95</v>
      </c>
    </row>
    <row r="271" spans="3:9" ht="15">
      <c r="C271" s="3" t="s">
        <v>288</v>
      </c>
      <c r="D271" s="8">
        <v>0</v>
      </c>
      <c r="E271" s="8">
        <v>1978000</v>
      </c>
      <c r="F271" s="8">
        <v>1978000</v>
      </c>
      <c r="G271" s="8">
        <v>1978000</v>
      </c>
      <c r="H271" s="8">
        <v>1978000</v>
      </c>
      <c r="I271" s="8">
        <v>0</v>
      </c>
    </row>
    <row r="272" spans="3:9" ht="15">
      <c r="C272" s="3" t="s">
        <v>289</v>
      </c>
      <c r="D272" s="8">
        <v>0</v>
      </c>
      <c r="E272" s="8">
        <v>61708932.04</v>
      </c>
      <c r="F272" s="8">
        <v>61708932.04</v>
      </c>
      <c r="G272" s="8">
        <v>17873838</v>
      </c>
      <c r="H272" s="8">
        <v>17873838</v>
      </c>
      <c r="I272" s="8">
        <v>43835094.04</v>
      </c>
    </row>
    <row r="273" spans="3:9" ht="15">
      <c r="C273" s="3" t="s">
        <v>290</v>
      </c>
      <c r="D273" s="8">
        <v>0</v>
      </c>
      <c r="E273" s="8">
        <v>14950565</v>
      </c>
      <c r="F273" s="8">
        <v>14950565</v>
      </c>
      <c r="G273" s="8">
        <v>11291634.26</v>
      </c>
      <c r="H273" s="8">
        <v>11074625.18</v>
      </c>
      <c r="I273" s="8">
        <v>3658930.74</v>
      </c>
    </row>
    <row r="274" spans="3:9" ht="15">
      <c r="C274" s="3" t="s">
        <v>291</v>
      </c>
      <c r="D274" s="8">
        <v>0</v>
      </c>
      <c r="E274" s="8">
        <v>49290649.34</v>
      </c>
      <c r="F274" s="8">
        <v>49290649.34</v>
      </c>
      <c r="G274" s="8">
        <v>46250811.36</v>
      </c>
      <c r="H274" s="8">
        <v>46250811.36</v>
      </c>
      <c r="I274" s="8">
        <v>3039837.980000004</v>
      </c>
    </row>
    <row r="275" spans="3:9" ht="15">
      <c r="C275" s="3" t="s">
        <v>292</v>
      </c>
      <c r="D275" s="8">
        <v>0</v>
      </c>
      <c r="E275" s="8">
        <v>8179056.22</v>
      </c>
      <c r="F275" s="8">
        <v>8179056.22</v>
      </c>
      <c r="G275" s="8">
        <v>0</v>
      </c>
      <c r="H275" s="8">
        <v>0</v>
      </c>
      <c r="I275" s="8">
        <v>8179056.22</v>
      </c>
    </row>
    <row r="276" spans="3:9" ht="15">
      <c r="C276" s="3" t="s">
        <v>293</v>
      </c>
      <c r="D276" s="8">
        <v>0</v>
      </c>
      <c r="E276" s="8">
        <v>10500000</v>
      </c>
      <c r="F276" s="8">
        <v>10500000</v>
      </c>
      <c r="G276" s="8">
        <v>175599.16</v>
      </c>
      <c r="H276" s="8">
        <v>153999.4</v>
      </c>
      <c r="I276" s="8">
        <v>10324400.84</v>
      </c>
    </row>
    <row r="277" spans="3:9" ht="15">
      <c r="C277" s="3" t="s">
        <v>294</v>
      </c>
      <c r="D277" s="8">
        <v>0</v>
      </c>
      <c r="E277" s="8">
        <v>22694331.02</v>
      </c>
      <c r="F277" s="8">
        <v>22694331.02</v>
      </c>
      <c r="G277" s="8">
        <v>10301440.1</v>
      </c>
      <c r="H277" s="8">
        <v>10301440.1</v>
      </c>
      <c r="I277" s="8">
        <v>12392890.92</v>
      </c>
    </row>
    <row r="278" spans="2:9" s="1" customFormat="1" ht="15">
      <c r="B278" s="1" t="s">
        <v>19</v>
      </c>
      <c r="C278" s="4"/>
      <c r="D278" s="9">
        <f aca="true" t="shared" si="8" ref="D278:I278">SUM(D279:D298)</f>
        <v>607821718.6800001</v>
      </c>
      <c r="E278" s="9">
        <f t="shared" si="8"/>
        <v>49644189.449999996</v>
      </c>
      <c r="F278" s="9">
        <f t="shared" si="8"/>
        <v>657465908.1300001</v>
      </c>
      <c r="G278" s="9">
        <f t="shared" si="8"/>
        <v>363363067.01000005</v>
      </c>
      <c r="H278" s="9">
        <f t="shared" si="8"/>
        <v>359568427.71</v>
      </c>
      <c r="I278" s="9">
        <f t="shared" si="8"/>
        <v>294102841.12</v>
      </c>
    </row>
    <row r="279" spans="3:9" ht="15">
      <c r="C279" s="3" t="s">
        <v>295</v>
      </c>
      <c r="D279" s="8">
        <v>80011811.52</v>
      </c>
      <c r="E279" s="8">
        <v>33459800.310000002</v>
      </c>
      <c r="F279" s="8">
        <v>113471611.83</v>
      </c>
      <c r="G279" s="8">
        <v>52272136.32</v>
      </c>
      <c r="H279" s="8">
        <v>51834708.19</v>
      </c>
      <c r="I279" s="8">
        <v>61199475.51</v>
      </c>
    </row>
    <row r="280" spans="3:9" ht="15">
      <c r="C280" s="3" t="s">
        <v>20</v>
      </c>
      <c r="D280" s="8">
        <v>13128189.68</v>
      </c>
      <c r="E280" s="8">
        <v>369049.9000000004</v>
      </c>
      <c r="F280" s="8">
        <v>13497239.58</v>
      </c>
      <c r="G280" s="8">
        <v>8916043.08</v>
      </c>
      <c r="H280" s="8">
        <v>8783381.36</v>
      </c>
      <c r="I280" s="8">
        <v>4581196.5</v>
      </c>
    </row>
    <row r="281" spans="3:9" ht="15">
      <c r="C281" s="3" t="s">
        <v>296</v>
      </c>
      <c r="D281" s="8">
        <v>31560957.19</v>
      </c>
      <c r="E281" s="8">
        <v>-6950692.390000001</v>
      </c>
      <c r="F281" s="8">
        <v>24610264.8</v>
      </c>
      <c r="G281" s="8">
        <v>13999566.52</v>
      </c>
      <c r="H281" s="8">
        <v>13797082.48</v>
      </c>
      <c r="I281" s="8">
        <v>10610698.280000001</v>
      </c>
    </row>
    <row r="282" spans="3:9" ht="15">
      <c r="C282" s="3" t="s">
        <v>297</v>
      </c>
      <c r="D282" s="8">
        <v>6000111.94</v>
      </c>
      <c r="E282" s="8">
        <v>3839044.179999999</v>
      </c>
      <c r="F282" s="8">
        <v>9839156.12</v>
      </c>
      <c r="G282" s="8">
        <v>6408279.58</v>
      </c>
      <c r="H282" s="8">
        <v>6530557.32</v>
      </c>
      <c r="I282" s="8">
        <v>3430876.539999999</v>
      </c>
    </row>
    <row r="283" spans="3:9" ht="15">
      <c r="C283" s="3" t="s">
        <v>298</v>
      </c>
      <c r="D283" s="8">
        <v>30805082.03</v>
      </c>
      <c r="E283" s="8">
        <v>544472.9499999993</v>
      </c>
      <c r="F283" s="8">
        <v>31349554.98</v>
      </c>
      <c r="G283" s="8">
        <v>16353776.52</v>
      </c>
      <c r="H283" s="8">
        <v>16053146.29</v>
      </c>
      <c r="I283" s="8">
        <v>14995778.46</v>
      </c>
    </row>
    <row r="284" spans="3:9" ht="15">
      <c r="C284" s="3" t="s">
        <v>299</v>
      </c>
      <c r="D284" s="8">
        <v>42210828.37</v>
      </c>
      <c r="E284" s="8">
        <v>-2552666</v>
      </c>
      <c r="F284" s="8">
        <v>39658162.37</v>
      </c>
      <c r="G284" s="8">
        <v>16787818.35</v>
      </c>
      <c r="H284" s="8">
        <v>16496456.03</v>
      </c>
      <c r="I284" s="8">
        <v>22870344.019999996</v>
      </c>
    </row>
    <row r="285" spans="3:9" ht="15">
      <c r="C285" s="3" t="s">
        <v>300</v>
      </c>
      <c r="D285" s="8">
        <v>41070156.41</v>
      </c>
      <c r="E285" s="8">
        <v>-244144.5099999979</v>
      </c>
      <c r="F285" s="8">
        <v>40826011.9</v>
      </c>
      <c r="G285" s="8">
        <v>25019296.2</v>
      </c>
      <c r="H285" s="8">
        <v>24576243.12</v>
      </c>
      <c r="I285" s="8">
        <v>15806715.7</v>
      </c>
    </row>
    <row r="286" spans="3:9" ht="15">
      <c r="C286" s="3" t="s">
        <v>301</v>
      </c>
      <c r="D286" s="8">
        <v>48536926.68</v>
      </c>
      <c r="E286" s="8">
        <v>884024.8100000024</v>
      </c>
      <c r="F286" s="8">
        <v>49420951.49</v>
      </c>
      <c r="G286" s="8">
        <v>26912557.63</v>
      </c>
      <c r="H286" s="8">
        <v>26540246.59</v>
      </c>
      <c r="I286" s="8">
        <v>22508393.860000003</v>
      </c>
    </row>
    <row r="287" spans="3:9" ht="15">
      <c r="C287" s="3" t="s">
        <v>302</v>
      </c>
      <c r="D287" s="8">
        <v>53576814.55</v>
      </c>
      <c r="E287" s="8">
        <v>21190915.299999997</v>
      </c>
      <c r="F287" s="8">
        <v>74767729.85</v>
      </c>
      <c r="G287" s="8">
        <v>37162184.55</v>
      </c>
      <c r="H287" s="8">
        <v>36849709.24</v>
      </c>
      <c r="I287" s="8">
        <v>37605545.3</v>
      </c>
    </row>
    <row r="288" spans="3:9" ht="15">
      <c r="C288" s="3" t="s">
        <v>303</v>
      </c>
      <c r="D288" s="8">
        <v>14782624</v>
      </c>
      <c r="E288" s="8">
        <v>-786515.0099999998</v>
      </c>
      <c r="F288" s="8">
        <v>13996108.99</v>
      </c>
      <c r="G288" s="8">
        <v>8574615.04</v>
      </c>
      <c r="H288" s="8">
        <v>8496993.59</v>
      </c>
      <c r="I288" s="8">
        <v>5421493.950000001</v>
      </c>
    </row>
    <row r="289" spans="3:9" ht="15">
      <c r="C289" s="3" t="s">
        <v>304</v>
      </c>
      <c r="D289" s="8">
        <v>20267236.6</v>
      </c>
      <c r="E289" s="8">
        <v>293803.69999999925</v>
      </c>
      <c r="F289" s="8">
        <v>20561040.3</v>
      </c>
      <c r="G289" s="8">
        <v>8261814.75</v>
      </c>
      <c r="H289" s="8">
        <v>8110646.36</v>
      </c>
      <c r="I289" s="8">
        <v>12299225.55</v>
      </c>
    </row>
    <row r="290" spans="3:9" ht="15">
      <c r="C290" s="3" t="s">
        <v>305</v>
      </c>
      <c r="D290" s="8">
        <v>15837869.23</v>
      </c>
      <c r="E290" s="8">
        <v>361567.02999999933</v>
      </c>
      <c r="F290" s="8">
        <v>16199436.26</v>
      </c>
      <c r="G290" s="8">
        <v>8363766.59</v>
      </c>
      <c r="H290" s="8">
        <v>8343266.98</v>
      </c>
      <c r="I290" s="8">
        <v>7835669.67</v>
      </c>
    </row>
    <row r="291" spans="3:9" ht="15">
      <c r="C291" s="3" t="s">
        <v>306</v>
      </c>
      <c r="D291" s="8">
        <v>30349016.3</v>
      </c>
      <c r="E291" s="8">
        <v>1500000</v>
      </c>
      <c r="F291" s="8">
        <v>31849016.3</v>
      </c>
      <c r="G291" s="8">
        <v>25196911.21</v>
      </c>
      <c r="H291" s="8">
        <v>25196911.21</v>
      </c>
      <c r="I291" s="8">
        <v>6652105.09</v>
      </c>
    </row>
    <row r="292" spans="3:9" ht="15">
      <c r="C292" s="3" t="s">
        <v>307</v>
      </c>
      <c r="D292" s="8">
        <v>21700305.68</v>
      </c>
      <c r="E292" s="8">
        <v>360558.94000000134</v>
      </c>
      <c r="F292" s="8">
        <v>22060864.62</v>
      </c>
      <c r="G292" s="8">
        <v>11484121.68</v>
      </c>
      <c r="H292" s="8">
        <v>11162070.76</v>
      </c>
      <c r="I292" s="8">
        <v>10576742.940000001</v>
      </c>
    </row>
    <row r="293" spans="3:9" ht="15">
      <c r="C293" s="3" t="s">
        <v>308</v>
      </c>
      <c r="D293" s="8">
        <v>18404654.19</v>
      </c>
      <c r="E293" s="8">
        <v>-73711.97000000253</v>
      </c>
      <c r="F293" s="8">
        <v>18330942.22</v>
      </c>
      <c r="G293" s="8">
        <v>7472013</v>
      </c>
      <c r="H293" s="8">
        <v>7472013</v>
      </c>
      <c r="I293" s="8">
        <v>10858929.219999999</v>
      </c>
    </row>
    <row r="294" spans="3:9" ht="15">
      <c r="C294" s="3" t="s">
        <v>309</v>
      </c>
      <c r="D294" s="8">
        <v>6624652</v>
      </c>
      <c r="E294" s="8">
        <v>268407.28000000026</v>
      </c>
      <c r="F294" s="8">
        <v>6893059.28</v>
      </c>
      <c r="G294" s="8">
        <v>4070094.11</v>
      </c>
      <c r="H294" s="8">
        <v>4070094.11</v>
      </c>
      <c r="I294" s="8">
        <v>2822965.1700000004</v>
      </c>
    </row>
    <row r="295" spans="3:9" ht="15">
      <c r="C295" s="3" t="s">
        <v>310</v>
      </c>
      <c r="D295" s="8">
        <v>2084037.34</v>
      </c>
      <c r="E295" s="8">
        <v>583333.4599999997</v>
      </c>
      <c r="F295" s="8">
        <v>2667370.8</v>
      </c>
      <c r="G295" s="8">
        <v>1652942.24</v>
      </c>
      <c r="H295" s="8">
        <v>1652942.24</v>
      </c>
      <c r="I295" s="8">
        <v>1014428.5599999998</v>
      </c>
    </row>
    <row r="296" spans="3:9" ht="15">
      <c r="C296" s="3" t="s">
        <v>311</v>
      </c>
      <c r="D296" s="8">
        <v>76558207.56</v>
      </c>
      <c r="E296" s="8">
        <v>-1890807.549999997</v>
      </c>
      <c r="F296" s="8">
        <v>74667400.01</v>
      </c>
      <c r="G296" s="8">
        <v>53350075.36</v>
      </c>
      <c r="H296" s="8">
        <v>53350075.36</v>
      </c>
      <c r="I296" s="8">
        <v>21317324.650000006</v>
      </c>
    </row>
    <row r="297" spans="3:9" ht="15">
      <c r="C297" s="3" t="s">
        <v>312</v>
      </c>
      <c r="D297" s="8">
        <v>14091561.32</v>
      </c>
      <c r="E297" s="8">
        <v>1564856.67</v>
      </c>
      <c r="F297" s="8">
        <v>15656417.99</v>
      </c>
      <c r="G297" s="8">
        <v>10262561.73</v>
      </c>
      <c r="H297" s="8">
        <v>10251446.08</v>
      </c>
      <c r="I297" s="8">
        <v>5393856.26</v>
      </c>
    </row>
    <row r="298" spans="3:9" ht="15">
      <c r="C298" s="3" t="s">
        <v>313</v>
      </c>
      <c r="D298" s="8">
        <v>40220676.09</v>
      </c>
      <c r="E298" s="8">
        <v>-3077107.650000006</v>
      </c>
      <c r="F298" s="8">
        <v>37143568.44</v>
      </c>
      <c r="G298" s="8">
        <v>20842492.55</v>
      </c>
      <c r="H298" s="8">
        <v>20000437.4</v>
      </c>
      <c r="I298" s="8">
        <v>16301075.889999997</v>
      </c>
    </row>
    <row r="299" spans="2:9" s="1" customFormat="1" ht="15">
      <c r="B299" s="1" t="s">
        <v>21</v>
      </c>
      <c r="C299" s="4"/>
      <c r="D299" s="9">
        <f aca="true" t="shared" si="9" ref="D299:I299">SUM(D300:D305)</f>
        <v>3323454430.37</v>
      </c>
      <c r="E299" s="9">
        <f t="shared" si="9"/>
        <v>-81408045.38</v>
      </c>
      <c r="F299" s="9">
        <f t="shared" si="9"/>
        <v>3242046384.99</v>
      </c>
      <c r="G299" s="9">
        <f t="shared" si="9"/>
        <v>2496086782.44</v>
      </c>
      <c r="H299" s="9">
        <f t="shared" si="9"/>
        <v>2496086782.44</v>
      </c>
      <c r="I299" s="9">
        <f t="shared" si="9"/>
        <v>745959602.5500001</v>
      </c>
    </row>
    <row r="300" spans="3:9" ht="15">
      <c r="C300" s="3" t="s">
        <v>314</v>
      </c>
      <c r="D300" s="8">
        <v>184755037</v>
      </c>
      <c r="E300" s="8">
        <v>0</v>
      </c>
      <c r="F300" s="8">
        <v>184755037</v>
      </c>
      <c r="G300" s="8">
        <v>167105405</v>
      </c>
      <c r="H300" s="8">
        <v>167105405</v>
      </c>
      <c r="I300" s="8">
        <v>17649632</v>
      </c>
    </row>
    <row r="301" spans="3:9" ht="15">
      <c r="C301" s="3" t="s">
        <v>315</v>
      </c>
      <c r="D301" s="8">
        <v>199998274.57</v>
      </c>
      <c r="E301" s="8">
        <v>-8640346.379999995</v>
      </c>
      <c r="F301" s="8">
        <v>191357928.19</v>
      </c>
      <c r="G301" s="8">
        <v>144665595.33</v>
      </c>
      <c r="H301" s="8">
        <v>144665595.33</v>
      </c>
      <c r="I301" s="8">
        <v>46692332.859999985</v>
      </c>
    </row>
    <row r="302" spans="3:9" ht="15">
      <c r="C302" s="3" t="s">
        <v>316</v>
      </c>
      <c r="D302" s="8">
        <v>5001738</v>
      </c>
      <c r="E302" s="8">
        <v>0</v>
      </c>
      <c r="F302" s="8">
        <v>5001738</v>
      </c>
      <c r="G302" s="8">
        <v>3749805</v>
      </c>
      <c r="H302" s="8">
        <v>3749805</v>
      </c>
      <c r="I302" s="8">
        <v>1251933</v>
      </c>
    </row>
    <row r="303" spans="3:9" ht="15">
      <c r="C303" s="3" t="s">
        <v>317</v>
      </c>
      <c r="D303" s="8">
        <v>333699380.8</v>
      </c>
      <c r="E303" s="8">
        <v>-72767699</v>
      </c>
      <c r="F303" s="8">
        <v>260931681.8</v>
      </c>
      <c r="G303" s="8">
        <v>260931681.8</v>
      </c>
      <c r="H303" s="8">
        <v>260931681.8</v>
      </c>
      <c r="I303" s="8">
        <v>0</v>
      </c>
    </row>
    <row r="304" spans="3:9" ht="15">
      <c r="C304" s="3" t="s">
        <v>318</v>
      </c>
      <c r="D304" s="8">
        <v>2600000000</v>
      </c>
      <c r="E304" s="8">
        <v>0</v>
      </c>
      <c r="F304" s="8">
        <v>2600000000</v>
      </c>
      <c r="G304" s="8">
        <v>1919634295.31</v>
      </c>
      <c r="H304" s="8">
        <v>1919634295.31</v>
      </c>
      <c r="I304" s="8">
        <v>680365704.69</v>
      </c>
    </row>
    <row r="305" spans="3:9" ht="15">
      <c r="C305" s="3" t="s">
        <v>319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  <c r="I305" s="8">
        <v>0</v>
      </c>
    </row>
    <row r="306" spans="1:9" s="1" customFormat="1" ht="15">
      <c r="A306" s="1" t="s">
        <v>35</v>
      </c>
      <c r="C306" s="4"/>
      <c r="D306" s="9">
        <f aca="true" t="shared" si="10" ref="D306:I306">SUM(D307,D331)</f>
        <v>2600474171.2400007</v>
      </c>
      <c r="E306" s="9">
        <f t="shared" si="10"/>
        <v>-150777739.32999992</v>
      </c>
      <c r="F306" s="9">
        <f t="shared" si="10"/>
        <v>2449696431.91</v>
      </c>
      <c r="G306" s="9">
        <f t="shared" si="10"/>
        <v>876266134.63</v>
      </c>
      <c r="H306" s="9">
        <f t="shared" si="10"/>
        <v>863791601.4700001</v>
      </c>
      <c r="I306" s="9">
        <f t="shared" si="10"/>
        <v>1573430297.28</v>
      </c>
    </row>
    <row r="307" spans="2:9" s="1" customFormat="1" ht="15">
      <c r="B307" s="1" t="s">
        <v>22</v>
      </c>
      <c r="C307" s="4"/>
      <c r="D307" s="9">
        <f aca="true" t="shared" si="11" ref="D307:I307">SUM(D308:D330)</f>
        <v>2405618495.330001</v>
      </c>
      <c r="E307" s="9">
        <f t="shared" si="11"/>
        <v>-109136231.32999992</v>
      </c>
      <c r="F307" s="9">
        <f t="shared" si="11"/>
        <v>2296482264</v>
      </c>
      <c r="G307" s="9">
        <f t="shared" si="11"/>
        <v>775595343.46</v>
      </c>
      <c r="H307" s="9">
        <f t="shared" si="11"/>
        <v>763872987.3600001</v>
      </c>
      <c r="I307" s="9">
        <f t="shared" si="11"/>
        <v>1520886920.54</v>
      </c>
    </row>
    <row r="308" spans="3:9" ht="15">
      <c r="C308" s="3" t="s">
        <v>320</v>
      </c>
      <c r="D308" s="8">
        <v>678818950.06</v>
      </c>
      <c r="E308" s="8">
        <v>28859852.5</v>
      </c>
      <c r="F308" s="8">
        <v>707678802.56</v>
      </c>
      <c r="G308" s="8">
        <v>270203543.46</v>
      </c>
      <c r="H308" s="8">
        <v>259557862.51</v>
      </c>
      <c r="I308" s="8">
        <v>437475259.09999996</v>
      </c>
    </row>
    <row r="309" spans="3:9" ht="15">
      <c r="C309" s="3" t="s">
        <v>321</v>
      </c>
      <c r="D309" s="8">
        <v>15091831.97</v>
      </c>
      <c r="E309" s="8">
        <v>124825.16999999993</v>
      </c>
      <c r="F309" s="8">
        <v>15216657.14</v>
      </c>
      <c r="G309" s="8">
        <v>6389230.73</v>
      </c>
      <c r="H309" s="8">
        <v>6389230.73</v>
      </c>
      <c r="I309" s="8">
        <v>8827426.41</v>
      </c>
    </row>
    <row r="310" spans="3:9" ht="15">
      <c r="C310" s="3" t="s">
        <v>322</v>
      </c>
      <c r="D310" s="8">
        <v>3533645.67</v>
      </c>
      <c r="E310" s="8">
        <v>-457259.31000000006</v>
      </c>
      <c r="F310" s="8">
        <v>3076386.36</v>
      </c>
      <c r="G310" s="8">
        <v>1687093.91</v>
      </c>
      <c r="H310" s="8">
        <v>1674903.51</v>
      </c>
      <c r="I310" s="8">
        <v>1389292.45</v>
      </c>
    </row>
    <row r="311" spans="3:9" ht="30">
      <c r="C311" s="3" t="s">
        <v>323</v>
      </c>
      <c r="D311" s="8">
        <v>12381076.65</v>
      </c>
      <c r="E311" s="8">
        <v>-1591871.7200000007</v>
      </c>
      <c r="F311" s="8">
        <v>10789204.93</v>
      </c>
      <c r="G311" s="8">
        <v>7665031.83</v>
      </c>
      <c r="H311" s="8">
        <v>7551208.42</v>
      </c>
      <c r="I311" s="8">
        <v>3124173.0999999996</v>
      </c>
    </row>
    <row r="312" spans="3:9" ht="15">
      <c r="C312" s="3" t="s">
        <v>324</v>
      </c>
      <c r="D312" s="8">
        <v>1264662.57</v>
      </c>
      <c r="E312" s="8">
        <v>83212.65999999992</v>
      </c>
      <c r="F312" s="8">
        <v>1347875.23</v>
      </c>
      <c r="G312" s="8">
        <v>481407.36</v>
      </c>
      <c r="H312" s="8">
        <v>481407.36</v>
      </c>
      <c r="I312" s="8">
        <v>866467.87</v>
      </c>
    </row>
    <row r="313" spans="3:9" ht="15">
      <c r="C313" s="3" t="s">
        <v>325</v>
      </c>
      <c r="D313" s="8">
        <v>51825423.06</v>
      </c>
      <c r="E313" s="8">
        <v>8188697.6999999955</v>
      </c>
      <c r="F313" s="8">
        <v>60014120.76</v>
      </c>
      <c r="G313" s="8">
        <v>36389676</v>
      </c>
      <c r="H313" s="8">
        <v>36343053.99</v>
      </c>
      <c r="I313" s="8">
        <v>23624444.759999998</v>
      </c>
    </row>
    <row r="314" spans="3:9" ht="30">
      <c r="C314" s="3" t="s">
        <v>326</v>
      </c>
      <c r="D314" s="8">
        <v>5231690.83</v>
      </c>
      <c r="E314" s="8">
        <v>-610540.2300000004</v>
      </c>
      <c r="F314" s="8">
        <v>4621150.6</v>
      </c>
      <c r="G314" s="8">
        <v>3219407.76</v>
      </c>
      <c r="H314" s="8">
        <v>3193148.01</v>
      </c>
      <c r="I314" s="8">
        <v>1401742.84</v>
      </c>
    </row>
    <row r="315" spans="3:9" ht="15">
      <c r="C315" s="3" t="s">
        <v>327</v>
      </c>
      <c r="D315" s="8">
        <v>74208817.66</v>
      </c>
      <c r="E315" s="8">
        <v>378519.13000001013</v>
      </c>
      <c r="F315" s="8">
        <v>74587336.79</v>
      </c>
      <c r="G315" s="8">
        <v>29275109.32</v>
      </c>
      <c r="H315" s="8">
        <v>28872886.86</v>
      </c>
      <c r="I315" s="8">
        <v>45312227.470000006</v>
      </c>
    </row>
    <row r="316" spans="3:9" ht="15">
      <c r="C316" s="3" t="s">
        <v>328</v>
      </c>
      <c r="D316" s="8">
        <v>164479531.09</v>
      </c>
      <c r="E316" s="8">
        <v>1392365.6299999952</v>
      </c>
      <c r="F316" s="8">
        <v>165871896.72</v>
      </c>
      <c r="G316" s="8">
        <v>121136496.1</v>
      </c>
      <c r="H316" s="8">
        <v>121136496.1</v>
      </c>
      <c r="I316" s="8">
        <v>44735400.620000005</v>
      </c>
    </row>
    <row r="317" spans="3:9" ht="15">
      <c r="C317" s="3" t="s">
        <v>329</v>
      </c>
      <c r="D317" s="8">
        <v>4889490.66</v>
      </c>
      <c r="E317" s="8">
        <v>245438.3099999996</v>
      </c>
      <c r="F317" s="8">
        <v>5134928.97</v>
      </c>
      <c r="G317" s="8">
        <v>3453268.46</v>
      </c>
      <c r="H317" s="8">
        <v>3389032.46</v>
      </c>
      <c r="I317" s="8">
        <v>1681660.5099999998</v>
      </c>
    </row>
    <row r="318" spans="3:9" ht="15">
      <c r="C318" s="3" t="s">
        <v>330</v>
      </c>
      <c r="D318" s="8">
        <v>115814552.59</v>
      </c>
      <c r="E318" s="8">
        <v>991361.2099999934</v>
      </c>
      <c r="F318" s="8">
        <v>116805913.8</v>
      </c>
      <c r="G318" s="8">
        <v>83898724.38</v>
      </c>
      <c r="H318" s="8">
        <v>83898724.38</v>
      </c>
      <c r="I318" s="8">
        <v>32907189.42</v>
      </c>
    </row>
    <row r="319" spans="3:9" ht="15">
      <c r="C319" s="3" t="s">
        <v>331</v>
      </c>
      <c r="D319" s="8">
        <v>6965513.4</v>
      </c>
      <c r="E319" s="8">
        <v>68509.18999999948</v>
      </c>
      <c r="F319" s="8">
        <v>7034022.59</v>
      </c>
      <c r="G319" s="8">
        <v>2851131.7</v>
      </c>
      <c r="H319" s="8">
        <v>2849290.7</v>
      </c>
      <c r="I319" s="8">
        <v>4182890.8899999997</v>
      </c>
    </row>
    <row r="320" spans="3:9" ht="15">
      <c r="C320" s="3" t="s">
        <v>332</v>
      </c>
      <c r="D320" s="8">
        <v>1052947121.65</v>
      </c>
      <c r="E320" s="8">
        <v>-217541540.82999992</v>
      </c>
      <c r="F320" s="8">
        <v>835405580.82</v>
      </c>
      <c r="G320" s="8">
        <v>0</v>
      </c>
      <c r="H320" s="8">
        <v>0</v>
      </c>
      <c r="I320" s="8">
        <v>835405580.82</v>
      </c>
    </row>
    <row r="321" spans="3:9" ht="15">
      <c r="C321" s="3" t="s">
        <v>333</v>
      </c>
      <c r="D321" s="8">
        <v>0</v>
      </c>
      <c r="E321" s="8">
        <v>60771837</v>
      </c>
      <c r="F321" s="8">
        <v>60771837</v>
      </c>
      <c r="G321" s="8">
        <v>60771837</v>
      </c>
      <c r="H321" s="8">
        <v>60771837</v>
      </c>
      <c r="I321" s="8">
        <v>0</v>
      </c>
    </row>
    <row r="322" spans="3:9" ht="15">
      <c r="C322" s="3" t="s">
        <v>334</v>
      </c>
      <c r="D322" s="8">
        <v>42568510.01</v>
      </c>
      <c r="E322" s="8">
        <v>-1262008.960000001</v>
      </c>
      <c r="F322" s="8">
        <v>41306501.05</v>
      </c>
      <c r="G322" s="8">
        <v>30246083.32</v>
      </c>
      <c r="H322" s="8">
        <v>30246083.32</v>
      </c>
      <c r="I322" s="8">
        <v>11060417.729999997</v>
      </c>
    </row>
    <row r="323" spans="3:9" ht="15">
      <c r="C323" s="3" t="s">
        <v>335</v>
      </c>
      <c r="D323" s="8">
        <v>42742501.86</v>
      </c>
      <c r="E323" s="8">
        <v>-1472967.0799999982</v>
      </c>
      <c r="F323" s="8">
        <v>41269534.78</v>
      </c>
      <c r="G323" s="8">
        <v>28151504.65</v>
      </c>
      <c r="H323" s="8">
        <v>28151504.65</v>
      </c>
      <c r="I323" s="8">
        <v>13118030.130000003</v>
      </c>
    </row>
    <row r="324" spans="3:9" ht="15">
      <c r="C324" s="3" t="s">
        <v>336</v>
      </c>
      <c r="D324" s="8">
        <v>14353958.07</v>
      </c>
      <c r="E324" s="8">
        <v>1905582.8900000006</v>
      </c>
      <c r="F324" s="8">
        <v>16259540.96</v>
      </c>
      <c r="G324" s="8">
        <v>4921838.97</v>
      </c>
      <c r="H324" s="8">
        <v>4906364.57</v>
      </c>
      <c r="I324" s="8">
        <v>11337701.990000002</v>
      </c>
    </row>
    <row r="325" spans="3:9" ht="15">
      <c r="C325" s="3" t="s">
        <v>328</v>
      </c>
      <c r="D325" s="8">
        <v>10228280.02</v>
      </c>
      <c r="E325" s="8">
        <v>-222252.23000000045</v>
      </c>
      <c r="F325" s="8">
        <v>10006027.79</v>
      </c>
      <c r="G325" s="8">
        <v>5788918.01</v>
      </c>
      <c r="H325" s="8">
        <v>5636768.99</v>
      </c>
      <c r="I325" s="8">
        <v>4217109.779999999</v>
      </c>
    </row>
    <row r="326" spans="3:9" ht="15">
      <c r="C326" s="3" t="s">
        <v>337</v>
      </c>
      <c r="D326" s="8">
        <v>3163773.05</v>
      </c>
      <c r="E326" s="8">
        <v>1226.9500000001863</v>
      </c>
      <c r="F326" s="8">
        <v>3165000</v>
      </c>
      <c r="G326" s="8">
        <v>3165000</v>
      </c>
      <c r="H326" s="8">
        <v>3165000</v>
      </c>
      <c r="I326" s="8">
        <v>0</v>
      </c>
    </row>
    <row r="327" spans="3:9" ht="15">
      <c r="C327" s="3" t="s">
        <v>338</v>
      </c>
      <c r="D327" s="8">
        <v>0</v>
      </c>
      <c r="E327" s="8">
        <v>9990561</v>
      </c>
      <c r="F327" s="8">
        <v>9990561</v>
      </c>
      <c r="G327" s="8">
        <v>9990561</v>
      </c>
      <c r="H327" s="8">
        <v>9990561</v>
      </c>
      <c r="I327" s="8">
        <v>0</v>
      </c>
    </row>
    <row r="328" spans="3:9" ht="15">
      <c r="C328" s="3" t="s">
        <v>339</v>
      </c>
      <c r="D328" s="8">
        <v>804992.26</v>
      </c>
      <c r="E328" s="8">
        <v>0</v>
      </c>
      <c r="F328" s="8">
        <v>804992.26</v>
      </c>
      <c r="G328" s="8">
        <v>633961.21</v>
      </c>
      <c r="H328" s="8">
        <v>633961.21</v>
      </c>
      <c r="I328" s="8">
        <v>171031.05000000005</v>
      </c>
    </row>
    <row r="329" spans="3:9" ht="15">
      <c r="C329" s="3" t="s">
        <v>340</v>
      </c>
      <c r="D329" s="8">
        <v>61834255.73</v>
      </c>
      <c r="E329" s="8">
        <v>0</v>
      </c>
      <c r="F329" s="8">
        <v>61834255.73</v>
      </c>
      <c r="G329" s="8">
        <v>43183491.23</v>
      </c>
      <c r="H329" s="8">
        <v>43183491.23</v>
      </c>
      <c r="I329" s="8">
        <v>18650764.5</v>
      </c>
    </row>
    <row r="330" spans="3:9" ht="15">
      <c r="C330" s="3" t="s">
        <v>341</v>
      </c>
      <c r="D330" s="8">
        <v>42469916.47</v>
      </c>
      <c r="E330" s="8">
        <v>1020219.6899999976</v>
      </c>
      <c r="F330" s="8">
        <v>43490136.16</v>
      </c>
      <c r="G330" s="8">
        <v>22092027.06</v>
      </c>
      <c r="H330" s="8">
        <v>21850170.36</v>
      </c>
      <c r="I330" s="8">
        <v>21398109.099999998</v>
      </c>
    </row>
    <row r="331" spans="2:9" s="1" customFormat="1" ht="15">
      <c r="B331" s="1" t="s">
        <v>23</v>
      </c>
      <c r="C331" s="4"/>
      <c r="D331" s="9">
        <f aca="true" t="shared" si="12" ref="D331:I331">SUM(D332:D334)</f>
        <v>194855675.91</v>
      </c>
      <c r="E331" s="9">
        <f t="shared" si="12"/>
        <v>-41641508</v>
      </c>
      <c r="F331" s="9">
        <f t="shared" si="12"/>
        <v>153214167.91</v>
      </c>
      <c r="G331" s="9">
        <f t="shared" si="12"/>
        <v>100670791.17</v>
      </c>
      <c r="H331" s="9">
        <f t="shared" si="12"/>
        <v>99918614.11</v>
      </c>
      <c r="I331" s="9">
        <f t="shared" si="12"/>
        <v>52543376.739999995</v>
      </c>
    </row>
    <row r="332" spans="3:9" ht="15">
      <c r="C332" s="3" t="s">
        <v>342</v>
      </c>
      <c r="D332" s="8">
        <v>138042044</v>
      </c>
      <c r="E332" s="8">
        <v>-42256856</v>
      </c>
      <c r="F332" s="8">
        <v>95785188</v>
      </c>
      <c r="G332" s="8">
        <v>71601957.18</v>
      </c>
      <c r="H332" s="8">
        <v>71034837.18</v>
      </c>
      <c r="I332" s="8">
        <v>24183230.819999993</v>
      </c>
    </row>
    <row r="333" spans="3:9" ht="15">
      <c r="C333" s="3" t="s">
        <v>343</v>
      </c>
      <c r="D333" s="8">
        <v>51493020.24</v>
      </c>
      <c r="E333" s="8">
        <v>89592.22999999672</v>
      </c>
      <c r="F333" s="8">
        <v>51582612.47</v>
      </c>
      <c r="G333" s="8">
        <v>24944843.83</v>
      </c>
      <c r="H333" s="8">
        <v>24759786.77</v>
      </c>
      <c r="I333" s="8">
        <v>26637768.64</v>
      </c>
    </row>
    <row r="334" spans="3:9" ht="15">
      <c r="C334" s="3" t="s">
        <v>344</v>
      </c>
      <c r="D334" s="8">
        <v>5320611.67</v>
      </c>
      <c r="E334" s="8">
        <v>525755.7700000005</v>
      </c>
      <c r="F334" s="8">
        <v>5846367.44</v>
      </c>
      <c r="G334" s="8">
        <v>4123990.16</v>
      </c>
      <c r="H334" s="8">
        <v>4123990.16</v>
      </c>
      <c r="I334" s="8">
        <v>1722377.2800000003</v>
      </c>
    </row>
    <row r="335" spans="1:9" s="1" customFormat="1" ht="15">
      <c r="A335" s="1" t="s">
        <v>36</v>
      </c>
      <c r="C335" s="4"/>
      <c r="D335" s="9">
        <f aca="true" t="shared" si="13" ref="D335:I335">SUM(D336)</f>
        <v>4000000</v>
      </c>
      <c r="E335" s="9">
        <f t="shared" si="13"/>
        <v>0</v>
      </c>
      <c r="F335" s="9">
        <f t="shared" si="13"/>
        <v>4000000</v>
      </c>
      <c r="G335" s="9">
        <f t="shared" si="13"/>
        <v>0</v>
      </c>
      <c r="H335" s="9">
        <f t="shared" si="13"/>
        <v>0</v>
      </c>
      <c r="I335" s="9">
        <f t="shared" si="13"/>
        <v>4000000</v>
      </c>
    </row>
    <row r="336" spans="2:9" s="1" customFormat="1" ht="15">
      <c r="B336" s="1" t="s">
        <v>24</v>
      </c>
      <c r="C336" s="4"/>
      <c r="D336" s="9">
        <f aca="true" t="shared" si="14" ref="D336:I336">D337</f>
        <v>4000000</v>
      </c>
      <c r="E336" s="9">
        <f t="shared" si="14"/>
        <v>0</v>
      </c>
      <c r="F336" s="9">
        <f t="shared" si="14"/>
        <v>4000000</v>
      </c>
      <c r="G336" s="9">
        <f t="shared" si="14"/>
        <v>0</v>
      </c>
      <c r="H336" s="9">
        <f t="shared" si="14"/>
        <v>0</v>
      </c>
      <c r="I336" s="9">
        <f t="shared" si="14"/>
        <v>4000000</v>
      </c>
    </row>
    <row r="337" spans="3:9" ht="15">
      <c r="C337" s="3" t="s">
        <v>345</v>
      </c>
      <c r="D337" s="8">
        <v>4000000</v>
      </c>
      <c r="E337" s="8">
        <v>0</v>
      </c>
      <c r="F337" s="8">
        <v>4000000</v>
      </c>
      <c r="G337" s="8">
        <v>0</v>
      </c>
      <c r="H337" s="8">
        <v>0</v>
      </c>
      <c r="I337" s="8">
        <v>4000000</v>
      </c>
    </row>
    <row r="338" spans="1:9" s="1" customFormat="1" ht="15">
      <c r="A338" s="1" t="s">
        <v>37</v>
      </c>
      <c r="C338" s="4"/>
      <c r="D338" s="9">
        <f aca="true" t="shared" si="15" ref="D338:I338">SUM(D339,D341)</f>
        <v>5095723716.63</v>
      </c>
      <c r="E338" s="9">
        <f t="shared" si="15"/>
        <v>11117447.68999958</v>
      </c>
      <c r="F338" s="9">
        <f t="shared" si="15"/>
        <v>5106841164.32</v>
      </c>
      <c r="G338" s="9">
        <f t="shared" si="15"/>
        <v>3770117720.2700005</v>
      </c>
      <c r="H338" s="9">
        <f t="shared" si="15"/>
        <v>3552010956.42</v>
      </c>
      <c r="I338" s="9">
        <f t="shared" si="15"/>
        <v>1336723444.0499997</v>
      </c>
    </row>
    <row r="339" spans="2:9" s="1" customFormat="1" ht="15">
      <c r="B339" s="1" t="s">
        <v>25</v>
      </c>
      <c r="C339" s="4"/>
      <c r="D339" s="9">
        <f aca="true" t="shared" si="16" ref="D339:I339">D340</f>
        <v>2300223714</v>
      </c>
      <c r="E339" s="9">
        <f t="shared" si="16"/>
        <v>-2457637.5500001907</v>
      </c>
      <c r="F339" s="9">
        <f t="shared" si="16"/>
        <v>2297766076.45</v>
      </c>
      <c r="G339" s="9">
        <f t="shared" si="16"/>
        <v>1983820616.45</v>
      </c>
      <c r="H339" s="9">
        <f t="shared" si="16"/>
        <v>1983820616.45</v>
      </c>
      <c r="I339" s="9">
        <f t="shared" si="16"/>
        <v>313945459.99999976</v>
      </c>
    </row>
    <row r="340" spans="3:9" ht="30">
      <c r="C340" s="3" t="s">
        <v>346</v>
      </c>
      <c r="D340" s="8">
        <v>2300223714</v>
      </c>
      <c r="E340" s="8">
        <v>-2457637.5500001907</v>
      </c>
      <c r="F340" s="8">
        <v>2297766076.45</v>
      </c>
      <c r="G340" s="8">
        <v>1983820616.45</v>
      </c>
      <c r="H340" s="8">
        <v>1983820616.45</v>
      </c>
      <c r="I340" s="8">
        <v>313945459.99999976</v>
      </c>
    </row>
    <row r="341" spans="2:9" s="1" customFormat="1" ht="15">
      <c r="B341" s="1" t="s">
        <v>26</v>
      </c>
      <c r="C341" s="4"/>
      <c r="D341" s="9">
        <f aca="true" t="shared" si="17" ref="D341:I341">SUM(D342:D344)</f>
        <v>2795500002.63</v>
      </c>
      <c r="E341" s="9">
        <f t="shared" si="17"/>
        <v>13575085.239999771</v>
      </c>
      <c r="F341" s="9">
        <f t="shared" si="17"/>
        <v>2809075087.87</v>
      </c>
      <c r="G341" s="9">
        <f t="shared" si="17"/>
        <v>1786297103.8200002</v>
      </c>
      <c r="H341" s="9">
        <f t="shared" si="17"/>
        <v>1568190339.9700003</v>
      </c>
      <c r="I341" s="9">
        <f t="shared" si="17"/>
        <v>1022777984.0499998</v>
      </c>
    </row>
    <row r="342" spans="3:9" ht="15">
      <c r="C342" s="3" t="s">
        <v>347</v>
      </c>
      <c r="D342" s="8">
        <v>1280188646.64</v>
      </c>
      <c r="E342" s="8">
        <v>35341300.96999979</v>
      </c>
      <c r="F342" s="8">
        <v>1315529947.61</v>
      </c>
      <c r="G342" s="8">
        <v>966662735.45</v>
      </c>
      <c r="H342" s="8">
        <v>966662735.45</v>
      </c>
      <c r="I342" s="8">
        <v>348867212.15999985</v>
      </c>
    </row>
    <row r="343" spans="3:9" ht="15">
      <c r="C343" s="3" t="s">
        <v>348</v>
      </c>
      <c r="D343" s="8">
        <v>274646667.99</v>
      </c>
      <c r="E343" s="8">
        <v>-21766215.73000002</v>
      </c>
      <c r="F343" s="8">
        <v>252880452.26</v>
      </c>
      <c r="G343" s="8">
        <v>91581135.53</v>
      </c>
      <c r="H343" s="8">
        <v>63202597.95</v>
      </c>
      <c r="I343" s="8">
        <v>161299316.73</v>
      </c>
    </row>
    <row r="344" spans="3:9" ht="15">
      <c r="C344" s="3" t="s">
        <v>349</v>
      </c>
      <c r="D344" s="8">
        <v>1240664688</v>
      </c>
      <c r="E344" s="8">
        <v>0</v>
      </c>
      <c r="F344" s="8">
        <v>1240664688</v>
      </c>
      <c r="G344" s="8">
        <v>728053232.84</v>
      </c>
      <c r="H344" s="8">
        <v>538325006.57</v>
      </c>
      <c r="I344" s="8">
        <v>512611455.15999997</v>
      </c>
    </row>
    <row r="345" spans="1:9" s="1" customFormat="1" ht="15">
      <c r="A345" s="1" t="s">
        <v>38</v>
      </c>
      <c r="C345" s="4"/>
      <c r="D345" s="9">
        <f aca="true" t="shared" si="18" ref="D345:I345">SUM(D346,D348,D372,D374)</f>
        <v>13859088555.36</v>
      </c>
      <c r="E345" s="9">
        <f t="shared" si="18"/>
        <v>414090921.8799999</v>
      </c>
      <c r="F345" s="9">
        <f t="shared" si="18"/>
        <v>14273179477.240002</v>
      </c>
      <c r="G345" s="9">
        <f t="shared" si="18"/>
        <v>11276882001.909998</v>
      </c>
      <c r="H345" s="9">
        <f t="shared" si="18"/>
        <v>10744658085.449999</v>
      </c>
      <c r="I345" s="9">
        <f t="shared" si="18"/>
        <v>2996297475.3300004</v>
      </c>
    </row>
    <row r="346" spans="2:9" s="1" customFormat="1" ht="15">
      <c r="B346" s="1" t="s">
        <v>27</v>
      </c>
      <c r="C346" s="4"/>
      <c r="D346" s="9">
        <f aca="true" t="shared" si="19" ref="D346:I346">D347</f>
        <v>5959399213</v>
      </c>
      <c r="E346" s="9">
        <f t="shared" si="19"/>
        <v>208682034.73999977</v>
      </c>
      <c r="F346" s="9">
        <f t="shared" si="19"/>
        <v>6168081247.74</v>
      </c>
      <c r="G346" s="9">
        <f t="shared" si="19"/>
        <v>4796826843.19</v>
      </c>
      <c r="H346" s="9">
        <f t="shared" si="19"/>
        <v>4638291548.87</v>
      </c>
      <c r="I346" s="9">
        <f t="shared" si="19"/>
        <v>1371254404.5500002</v>
      </c>
    </row>
    <row r="347" spans="3:9" ht="15">
      <c r="C347" s="3" t="s">
        <v>350</v>
      </c>
      <c r="D347" s="8">
        <v>5959399213</v>
      </c>
      <c r="E347" s="8">
        <v>208682034.73999977</v>
      </c>
      <c r="F347" s="8">
        <v>6168081247.74</v>
      </c>
      <c r="G347" s="8">
        <v>4796826843.19</v>
      </c>
      <c r="H347" s="8">
        <v>4638291548.87</v>
      </c>
      <c r="I347" s="8">
        <v>1371254404.5500002</v>
      </c>
    </row>
    <row r="348" spans="2:9" s="1" customFormat="1" ht="15">
      <c r="B348" s="1" t="s">
        <v>28</v>
      </c>
      <c r="C348" s="4"/>
      <c r="D348" s="9">
        <f aca="true" t="shared" si="20" ref="D348:I348">SUM(D349:D371)</f>
        <v>3882148807.36</v>
      </c>
      <c r="E348" s="9">
        <f t="shared" si="20"/>
        <v>204842922.76</v>
      </c>
      <c r="F348" s="9">
        <f t="shared" si="20"/>
        <v>4086991730.12</v>
      </c>
      <c r="G348" s="9">
        <f t="shared" si="20"/>
        <v>3467269574.329999</v>
      </c>
      <c r="H348" s="9">
        <f t="shared" si="20"/>
        <v>3478738665.519999</v>
      </c>
      <c r="I348" s="9">
        <f t="shared" si="20"/>
        <v>619722155.7900002</v>
      </c>
    </row>
    <row r="349" spans="3:9" ht="15">
      <c r="C349" s="3" t="s">
        <v>351</v>
      </c>
      <c r="D349" s="8">
        <v>166665208.78</v>
      </c>
      <c r="E349" s="8">
        <v>-73817842.49</v>
      </c>
      <c r="F349" s="8">
        <v>92847366.29</v>
      </c>
      <c r="G349" s="8">
        <v>77457840.54</v>
      </c>
      <c r="H349" s="8">
        <v>77457840.54</v>
      </c>
      <c r="I349" s="8">
        <v>15389525.75</v>
      </c>
    </row>
    <row r="350" spans="3:9" ht="15">
      <c r="C350" s="3" t="s">
        <v>352</v>
      </c>
      <c r="D350" s="8">
        <v>197001716.38</v>
      </c>
      <c r="E350" s="8">
        <v>-88212680.71</v>
      </c>
      <c r="F350" s="8">
        <v>108789035.67</v>
      </c>
      <c r="G350" s="8">
        <v>90598299.11</v>
      </c>
      <c r="H350" s="8">
        <v>90598299.11</v>
      </c>
      <c r="I350" s="8">
        <v>18190736.560000002</v>
      </c>
    </row>
    <row r="351" spans="3:9" ht="15">
      <c r="C351" s="3" t="s">
        <v>353</v>
      </c>
      <c r="D351" s="8">
        <v>104127780.03</v>
      </c>
      <c r="E351" s="8">
        <v>-51210849.85</v>
      </c>
      <c r="F351" s="8">
        <v>52916930.18</v>
      </c>
      <c r="G351" s="8">
        <v>44688676.58</v>
      </c>
      <c r="H351" s="8">
        <v>46688755.26</v>
      </c>
      <c r="I351" s="8">
        <v>8228253.6000000015</v>
      </c>
    </row>
    <row r="352" spans="3:9" ht="15">
      <c r="C352" s="3" t="s">
        <v>354</v>
      </c>
      <c r="D352" s="8">
        <v>117389181.95</v>
      </c>
      <c r="E352" s="8">
        <v>0</v>
      </c>
      <c r="F352" s="8">
        <v>117389181.95</v>
      </c>
      <c r="G352" s="8">
        <v>104838778.55</v>
      </c>
      <c r="H352" s="8">
        <v>104835594.99</v>
      </c>
      <c r="I352" s="8">
        <v>12550403.400000006</v>
      </c>
    </row>
    <row r="353" spans="3:9" ht="15">
      <c r="C353" s="3" t="s">
        <v>355</v>
      </c>
      <c r="D353" s="8">
        <v>91414504.66</v>
      </c>
      <c r="E353" s="8">
        <v>0</v>
      </c>
      <c r="F353" s="8">
        <v>91414504.66</v>
      </c>
      <c r="G353" s="8">
        <v>84598504.35</v>
      </c>
      <c r="H353" s="8">
        <v>84595803.14</v>
      </c>
      <c r="I353" s="8">
        <v>6816000.310000002</v>
      </c>
    </row>
    <row r="354" spans="3:9" ht="15">
      <c r="C354" s="3" t="s">
        <v>356</v>
      </c>
      <c r="D354" s="8">
        <v>45476520.41</v>
      </c>
      <c r="E354" s="8">
        <v>-0.2199999988079071</v>
      </c>
      <c r="F354" s="8">
        <v>45476520.19</v>
      </c>
      <c r="G354" s="8">
        <v>40540368.89</v>
      </c>
      <c r="H354" s="8">
        <v>40538921.71</v>
      </c>
      <c r="I354" s="8">
        <v>4936151.299999997</v>
      </c>
    </row>
    <row r="355" spans="3:9" ht="15">
      <c r="C355" s="3" t="s">
        <v>357</v>
      </c>
      <c r="D355" s="8">
        <v>493476487.34</v>
      </c>
      <c r="E355" s="8">
        <v>-242969965.95999998</v>
      </c>
      <c r="F355" s="8">
        <v>250506521.38</v>
      </c>
      <c r="G355" s="8">
        <v>211786048.31</v>
      </c>
      <c r="H355" s="8">
        <v>221264708.09</v>
      </c>
      <c r="I355" s="8">
        <v>38720473.06999999</v>
      </c>
    </row>
    <row r="356" spans="3:9" ht="15">
      <c r="C356" s="3" t="s">
        <v>358</v>
      </c>
      <c r="D356" s="8">
        <v>72101121.22</v>
      </c>
      <c r="E356" s="8">
        <v>0</v>
      </c>
      <c r="F356" s="8">
        <v>72101121.22</v>
      </c>
      <c r="G356" s="8">
        <v>64584150.63</v>
      </c>
      <c r="H356" s="8">
        <v>64581835.31</v>
      </c>
      <c r="I356" s="8">
        <v>7516970.589999996</v>
      </c>
    </row>
    <row r="357" spans="3:9" ht="30">
      <c r="C357" s="3" t="s">
        <v>359</v>
      </c>
      <c r="D357" s="8">
        <v>453213594.15</v>
      </c>
      <c r="E357" s="8">
        <v>-201361184.24999997</v>
      </c>
      <c r="F357" s="8">
        <v>251852409.9</v>
      </c>
      <c r="G357" s="8">
        <v>211497955.92</v>
      </c>
      <c r="H357" s="8">
        <v>211497955.92</v>
      </c>
      <c r="I357" s="8">
        <v>40354453.98000002</v>
      </c>
    </row>
    <row r="358" spans="3:9" ht="30">
      <c r="C358" s="3" t="s">
        <v>360</v>
      </c>
      <c r="D358" s="8">
        <v>151920602.12</v>
      </c>
      <c r="E358" s="8">
        <v>-61498867.230000004</v>
      </c>
      <c r="F358" s="8">
        <v>90421734.89</v>
      </c>
      <c r="G358" s="8">
        <v>69860490.17</v>
      </c>
      <c r="H358" s="8">
        <v>69860490.17</v>
      </c>
      <c r="I358" s="8">
        <v>20561244.72</v>
      </c>
    </row>
    <row r="359" spans="3:9" ht="30">
      <c r="C359" s="3" t="s">
        <v>361</v>
      </c>
      <c r="D359" s="8">
        <v>134022518.17</v>
      </c>
      <c r="E359" s="8">
        <v>-58401570.980000004</v>
      </c>
      <c r="F359" s="8">
        <v>75620947.19</v>
      </c>
      <c r="G359" s="8">
        <v>63245581.3</v>
      </c>
      <c r="H359" s="8">
        <v>63245581.3</v>
      </c>
      <c r="I359" s="8">
        <v>12375365.89</v>
      </c>
    </row>
    <row r="360" spans="3:9" ht="30">
      <c r="C360" s="3" t="s">
        <v>362</v>
      </c>
      <c r="D360" s="8">
        <v>91053741.22</v>
      </c>
      <c r="E360" s="8">
        <v>-41391451.72</v>
      </c>
      <c r="F360" s="8">
        <v>49662289.5</v>
      </c>
      <c r="G360" s="8">
        <v>41982211.74</v>
      </c>
      <c r="H360" s="8">
        <v>41982211.74</v>
      </c>
      <c r="I360" s="8">
        <v>7680077.759999998</v>
      </c>
    </row>
    <row r="361" spans="3:9" ht="15">
      <c r="C361" s="3" t="s">
        <v>363</v>
      </c>
      <c r="D361" s="8">
        <v>190876496.25</v>
      </c>
      <c r="E361" s="8">
        <v>-86734264.45</v>
      </c>
      <c r="F361" s="8">
        <v>104142231.8</v>
      </c>
      <c r="G361" s="8">
        <v>88819372.76</v>
      </c>
      <c r="H361" s="8">
        <v>88819372.76</v>
      </c>
      <c r="I361" s="8">
        <v>15322859.039999992</v>
      </c>
    </row>
    <row r="362" spans="3:9" ht="15">
      <c r="C362" s="3" t="s">
        <v>364</v>
      </c>
      <c r="D362" s="8">
        <v>64020923</v>
      </c>
      <c r="E362" s="8">
        <v>0</v>
      </c>
      <c r="F362" s="8">
        <v>64020923</v>
      </c>
      <c r="G362" s="8">
        <v>48015692.26</v>
      </c>
      <c r="H362" s="8">
        <v>48015692.26</v>
      </c>
      <c r="I362" s="8">
        <v>16005230.740000002</v>
      </c>
    </row>
    <row r="363" spans="3:9" ht="30">
      <c r="C363" s="3" t="s">
        <v>365</v>
      </c>
      <c r="D363" s="8">
        <v>123002951.68</v>
      </c>
      <c r="E363" s="8">
        <v>-53718557.89</v>
      </c>
      <c r="F363" s="8">
        <v>69284393.79</v>
      </c>
      <c r="G363" s="8">
        <v>60600450.04</v>
      </c>
      <c r="H363" s="8">
        <v>60600450.04</v>
      </c>
      <c r="I363" s="8">
        <v>8683943.750000007</v>
      </c>
    </row>
    <row r="364" spans="3:9" ht="15">
      <c r="C364" s="3" t="s">
        <v>366</v>
      </c>
      <c r="D364" s="8">
        <v>1386385460</v>
      </c>
      <c r="E364" s="8">
        <v>0</v>
      </c>
      <c r="F364" s="8">
        <v>1386385460</v>
      </c>
      <c r="G364" s="8">
        <v>1263514427.37</v>
      </c>
      <c r="H364" s="8">
        <v>1263514427.37</v>
      </c>
      <c r="I364" s="8">
        <v>122871032.63000011</v>
      </c>
    </row>
    <row r="365" spans="3:9" ht="30">
      <c r="C365" s="3" t="s">
        <v>29</v>
      </c>
      <c r="D365" s="8">
        <v>0</v>
      </c>
      <c r="E365" s="8">
        <v>73308483.84</v>
      </c>
      <c r="F365" s="8">
        <v>73308483.84</v>
      </c>
      <c r="G365" s="8">
        <v>73308483.84</v>
      </c>
      <c r="H365" s="8">
        <v>73308483.84</v>
      </c>
      <c r="I365" s="8">
        <v>0</v>
      </c>
    </row>
    <row r="366" spans="3:9" ht="15">
      <c r="C366" s="3" t="s">
        <v>367</v>
      </c>
      <c r="D366" s="8">
        <v>0</v>
      </c>
      <c r="E366" s="8">
        <v>3827887.77</v>
      </c>
      <c r="F366" s="8">
        <v>3827887.77</v>
      </c>
      <c r="G366" s="8">
        <v>-614222.32</v>
      </c>
      <c r="H366" s="8">
        <v>-614222.32</v>
      </c>
      <c r="I366" s="8">
        <v>4442110.09</v>
      </c>
    </row>
    <row r="367" spans="3:9" ht="15">
      <c r="C367" s="3" t="s">
        <v>368</v>
      </c>
      <c r="D367" s="8">
        <v>0</v>
      </c>
      <c r="E367" s="8">
        <v>34719010.66</v>
      </c>
      <c r="F367" s="8">
        <v>34719010.66</v>
      </c>
      <c r="G367" s="8">
        <v>34719010.66</v>
      </c>
      <c r="H367" s="8">
        <v>34719010.66</v>
      </c>
      <c r="I367" s="8">
        <v>0</v>
      </c>
    </row>
    <row r="368" spans="3:9" ht="15">
      <c r="C368" s="3" t="s">
        <v>369</v>
      </c>
      <c r="D368" s="8">
        <v>0</v>
      </c>
      <c r="E368" s="8">
        <v>1039326569.75</v>
      </c>
      <c r="F368" s="8">
        <v>1039326569.75</v>
      </c>
      <c r="G368" s="8">
        <v>780249247.14</v>
      </c>
      <c r="H368" s="8">
        <v>780249247.14</v>
      </c>
      <c r="I368" s="8">
        <v>259077322.61</v>
      </c>
    </row>
    <row r="369" spans="3:9" ht="15">
      <c r="C369" s="3" t="s">
        <v>370</v>
      </c>
      <c r="D369" s="8">
        <v>0</v>
      </c>
      <c r="E369" s="8">
        <v>8211448.5</v>
      </c>
      <c r="F369" s="8">
        <v>8211448.5</v>
      </c>
      <c r="G369" s="8">
        <v>8211448.5</v>
      </c>
      <c r="H369" s="8">
        <v>8211448.5</v>
      </c>
      <c r="I369" s="8">
        <v>0</v>
      </c>
    </row>
    <row r="370" spans="3:9" ht="15">
      <c r="C370" s="3" t="s">
        <v>371</v>
      </c>
      <c r="D370" s="8">
        <v>0</v>
      </c>
      <c r="E370" s="8">
        <v>4526398.33</v>
      </c>
      <c r="F370" s="8">
        <v>4526398.33</v>
      </c>
      <c r="G370" s="8">
        <v>4526398.33</v>
      </c>
      <c r="H370" s="8">
        <v>4526398.33</v>
      </c>
      <c r="I370" s="8">
        <v>0</v>
      </c>
    </row>
    <row r="371" spans="3:9" ht="30">
      <c r="C371" s="3" t="s">
        <v>372</v>
      </c>
      <c r="D371" s="8">
        <v>0</v>
      </c>
      <c r="E371" s="8">
        <v>240359.66</v>
      </c>
      <c r="F371" s="8">
        <v>240359.66</v>
      </c>
      <c r="G371" s="8">
        <v>240359.66</v>
      </c>
      <c r="H371" s="8">
        <v>240359.66</v>
      </c>
      <c r="I371" s="8">
        <v>0</v>
      </c>
    </row>
    <row r="372" spans="2:9" s="1" customFormat="1" ht="15">
      <c r="B372" s="1" t="s">
        <v>30</v>
      </c>
      <c r="C372" s="4"/>
      <c r="D372" s="9">
        <f aca="true" t="shared" si="21" ref="D372:I372">D373</f>
        <v>550000000</v>
      </c>
      <c r="E372" s="9">
        <f t="shared" si="21"/>
        <v>0</v>
      </c>
      <c r="F372" s="9">
        <f t="shared" si="21"/>
        <v>550000000</v>
      </c>
      <c r="G372" s="9">
        <f t="shared" si="21"/>
        <v>228277141.53</v>
      </c>
      <c r="H372" s="9">
        <f t="shared" si="21"/>
        <v>152503741.25</v>
      </c>
      <c r="I372" s="9">
        <f t="shared" si="21"/>
        <v>321722858.47</v>
      </c>
    </row>
    <row r="373" spans="3:9" ht="15">
      <c r="C373" s="3" t="s">
        <v>31</v>
      </c>
      <c r="D373" s="8">
        <v>550000000</v>
      </c>
      <c r="E373" s="8">
        <v>0</v>
      </c>
      <c r="F373" s="8">
        <v>550000000</v>
      </c>
      <c r="G373" s="8">
        <v>228277141.53</v>
      </c>
      <c r="H373" s="8">
        <v>152503741.25</v>
      </c>
      <c r="I373" s="8">
        <v>321722858.47</v>
      </c>
    </row>
    <row r="374" spans="2:9" s="1" customFormat="1" ht="15">
      <c r="B374" s="1" t="s">
        <v>32</v>
      </c>
      <c r="C374" s="4"/>
      <c r="D374" s="9">
        <f aca="true" t="shared" si="22" ref="D374:I374">D375</f>
        <v>3467540535</v>
      </c>
      <c r="E374" s="9">
        <f t="shared" si="22"/>
        <v>565964.3800001144</v>
      </c>
      <c r="F374" s="9">
        <f t="shared" si="22"/>
        <v>3468106499.38</v>
      </c>
      <c r="G374" s="9">
        <f t="shared" si="22"/>
        <v>2784508442.86</v>
      </c>
      <c r="H374" s="9">
        <f t="shared" si="22"/>
        <v>2475124129.81</v>
      </c>
      <c r="I374" s="9">
        <f t="shared" si="22"/>
        <v>683598056.52</v>
      </c>
    </row>
    <row r="375" spans="3:9" ht="15">
      <c r="C375" s="3" t="s">
        <v>373</v>
      </c>
      <c r="D375" s="8">
        <v>3467540535</v>
      </c>
      <c r="E375" s="8">
        <v>565964.3800001144</v>
      </c>
      <c r="F375" s="8">
        <v>3468106499.38</v>
      </c>
      <c r="G375" s="8">
        <v>2784508442.86</v>
      </c>
      <c r="H375" s="8">
        <v>2475124129.81</v>
      </c>
      <c r="I375" s="8">
        <v>683598056.52</v>
      </c>
    </row>
    <row r="376" spans="1:9" ht="15.75">
      <c r="A376" s="7"/>
      <c r="B376" s="7"/>
      <c r="C376" s="7" t="s">
        <v>46</v>
      </c>
      <c r="D376" s="10">
        <f aca="true" t="shared" si="23" ref="D376:I376">SUM(D345,D338,D335,D306,D26,D5)</f>
        <v>66850247879.00002</v>
      </c>
      <c r="E376" s="10">
        <f t="shared" si="23"/>
        <v>2316958298.179999</v>
      </c>
      <c r="F376" s="10">
        <f t="shared" si="23"/>
        <v>69167206177.18</v>
      </c>
      <c r="G376" s="10">
        <f t="shared" si="23"/>
        <v>46492837074.71997</v>
      </c>
      <c r="H376" s="10">
        <f t="shared" si="23"/>
        <v>45379853126.01999</v>
      </c>
      <c r="I376" s="10">
        <f t="shared" si="23"/>
        <v>22674369102.46</v>
      </c>
    </row>
  </sheetData>
  <sheetProtection/>
  <mergeCells count="2">
    <mergeCell ref="A3:C3"/>
    <mergeCell ref="A1:I1"/>
  </mergeCells>
  <printOptions/>
  <pageMargins left="0.17" right="0.17" top="0.31" bottom="0.51" header="0.31496062992125984" footer="0.31496062992125984"/>
  <pageSetup fitToHeight="0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Conteras Rodriguez</dc:creator>
  <cp:keywords/>
  <dc:description/>
  <cp:lastModifiedBy>Guadalupe Conteras Rodriguez</cp:lastModifiedBy>
  <cp:lastPrinted>2018-10-23T21:58:40Z</cp:lastPrinted>
  <dcterms:created xsi:type="dcterms:W3CDTF">2018-07-20T23:01:03Z</dcterms:created>
  <dcterms:modified xsi:type="dcterms:W3CDTF">2018-10-23T21:58:59Z</dcterms:modified>
  <cp:category/>
  <cp:version/>
  <cp:contentType/>
  <cp:contentStatus/>
</cp:coreProperties>
</file>