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MER TRIMESTRE ENE-MAR\"/>
    </mc:Choice>
  </mc:AlternateContent>
  <bookViews>
    <workbookView xWindow="360" yWindow="315" windowWidth="18675" windowHeight="1102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G74" i="1" l="1"/>
  <c r="F74" i="1"/>
  <c r="E74" i="1"/>
  <c r="D74" i="1"/>
  <c r="B74" i="1"/>
  <c r="C100" i="1"/>
  <c r="G96" i="1"/>
  <c r="F96" i="1"/>
  <c r="E96" i="1"/>
  <c r="D96" i="1"/>
  <c r="B96" i="1"/>
  <c r="G34" i="1"/>
  <c r="F34" i="1"/>
  <c r="E34" i="1"/>
  <c r="D34" i="1"/>
  <c r="B34" i="1"/>
  <c r="G8" i="1"/>
  <c r="G7" i="1" s="1"/>
  <c r="F8" i="1"/>
  <c r="F7" i="1" s="1"/>
  <c r="E8" i="1"/>
  <c r="E7" i="1" s="1"/>
  <c r="D8" i="1"/>
  <c r="D7" i="1" s="1"/>
  <c r="B8" i="1"/>
  <c r="B7" i="1" s="1"/>
  <c r="C112" i="1" l="1"/>
  <c r="C111" i="1"/>
  <c r="C110" i="1"/>
  <c r="C109" i="1"/>
  <c r="C108" i="1"/>
  <c r="C107" i="1"/>
  <c r="C106" i="1"/>
  <c r="C105" i="1"/>
  <c r="C104" i="1"/>
  <c r="C103" i="1"/>
  <c r="C102" i="1"/>
  <c r="C101" i="1"/>
  <c r="C99" i="1"/>
  <c r="C98" i="1"/>
  <c r="C96" i="1" s="1"/>
  <c r="C97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 s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 s="1"/>
  <c r="C34" i="1" l="1"/>
  <c r="C7" i="1" s="1"/>
</calcChain>
</file>

<file path=xl/sharedStrings.xml><?xml version="1.0" encoding="utf-8"?>
<sst xmlns="http://schemas.openxmlformats.org/spreadsheetml/2006/main" count="118" uniqueCount="118">
  <si>
    <t>(Pesos)</t>
  </si>
  <si>
    <t>PODER EJECUTIVO</t>
  </si>
  <si>
    <t>PODER LEGISLATIVO</t>
  </si>
  <si>
    <t>PODER JUDICIAL</t>
  </si>
  <si>
    <t>ORGANISMOS AUTÓMOS</t>
  </si>
  <si>
    <t>GOBIERNO DEL ESTADO DE CHIHUAHUA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</si>
  <si>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</si>
  <si>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</si>
  <si>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</si>
  <si>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</si>
  <si>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</si>
  <si>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</si>
  <si>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</si>
  <si>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</si>
  <si>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Del 1 de Enero al 31 de Marzo de 2018</t>
  </si>
  <si>
    <t xml:space="preserve">       DESPACHO DEL EJECUTIVO</t>
  </si>
  <si>
    <t xml:space="preserve">       SECRETARIA GENERAL DE GOBIERNO</t>
  </si>
  <si>
    <t xml:space="preserve">       SECRETARIA DE HACIENDA</t>
  </si>
  <si>
    <t xml:space="preserve">       SECRETARIA DE INNOVACION Y DESARROLLO ECONOMICO</t>
  </si>
  <si>
    <t xml:space="preserve">       SECRETARIA DE DESARROLLO SOCIAL</t>
  </si>
  <si>
    <t xml:space="preserve">       SECRETARIA DE SALUD</t>
  </si>
  <si>
    <t xml:space="preserve">       SECRETARIA DE EDUCACION Y DEPORTE</t>
  </si>
  <si>
    <t xml:space="preserve">       SECRETARIA DE TRABAJO Y PREVISION SOCIAL</t>
  </si>
  <si>
    <t xml:space="preserve">       SECRETARIA DE CULTURA</t>
  </si>
  <si>
    <t xml:space="preserve">       SECRETARIA DE COMUNICACIONES Y OBRAS PUBLICAS</t>
  </si>
  <si>
    <t xml:space="preserve">       SECRETARIA DE DESARROLLO URBANO Y ECOLOGIA</t>
  </si>
  <si>
    <t xml:space="preserve">       SECRETARIA DE DESARROLLO RURAL</t>
  </si>
  <si>
    <t xml:space="preserve">       SECRETARIA DE DESARROLLO MUNICIPAL</t>
  </si>
  <si>
    <t xml:space="preserve">       SECRETARIA DE LA FUNCION PUBLICA</t>
  </si>
  <si>
    <t xml:space="preserve">       FISCALIA GENERAL DEL ESTADO</t>
  </si>
  <si>
    <t xml:space="preserve">      CONSEJERIA JURIDICA</t>
  </si>
  <si>
    <t xml:space="preserve">      COORDINACION DE COMUNICACION SOCIAL</t>
  </si>
  <si>
    <t xml:space="preserve">      COORDINACION DE RELACIONES PUBLICAS</t>
  </si>
  <si>
    <t xml:space="preserve">      REPRESENTACION DEL GOBIERNO DEL ESTADO EN LA CD. DE MEXICO</t>
  </si>
  <si>
    <t xml:space="preserve">      OFICINAS ESTATALES DE ENLACE CON LA SECRETARIA DE RELACIONES EXTERIORES</t>
  </si>
  <si>
    <t xml:space="preserve">      DEUDA PUBLICA</t>
  </si>
  <si>
    <t xml:space="preserve">      COORDINACION DE ASESORES Y PROYECTOS ESPECIALES</t>
  </si>
  <si>
    <t xml:space="preserve">      COORDINACION EJECUTIVA DE GABINETE</t>
  </si>
  <si>
    <t xml:space="preserve">      COMISION ESTATAL PARA LOS PUEBLOS INDIGENAS</t>
  </si>
  <si>
    <t xml:space="preserve">      COORDINACION DE POLITICA DIGITAL</t>
  </si>
  <si>
    <t xml:space="preserve">    DEPENDENCIA</t>
  </si>
  <si>
    <t xml:space="preserve">    ORGANISMOS </t>
  </si>
  <si>
    <t xml:space="preserve">      SERVICIOS EDUCATIVOS DEL ESTADO DE CHIHUAHUA</t>
  </si>
  <si>
    <t xml:space="preserve">      UNIVERSIDAD TECNOLOGICA DE CHIHUAHUA</t>
  </si>
  <si>
    <t xml:space="preserve">      UNIVERSIDAD TECNOLOGICA DE CIUDAD JUAREZ</t>
  </si>
  <si>
    <t xml:space="preserve">      COLEGIO DE BACHILLERES DEL ESTADO DE CHIHUAHUA</t>
  </si>
  <si>
    <t xml:space="preserve">      INSTITUTO TECNOLOGICO SUPERIOR DE NUEVO CASAS GRANDES</t>
  </si>
  <si>
    <t xml:space="preserve">      COLEGIO DE ESTUDIOS CIENTIFICOS Y TECNOLOGICOS DEL ESTADO DE CHIHUAHUA</t>
  </si>
  <si>
    <t xml:space="preserve">      COLEGIO DE EDUCACION PROFESIONAL TECNICA DEL ESTADO DE CHIHUAHUA</t>
  </si>
  <si>
    <t xml:space="preserve">      INSTITUTO CHIHUAHUENSE DE EDUCACION PARA LOS ADULTOS</t>
  </si>
  <si>
    <t xml:space="preserve">      INSTITUTO DE APOYO AL DESARROLLO TECNOLOGICO</t>
  </si>
  <si>
    <t xml:space="preserve">      INSTITUTO DE CAPACITACION PARA EL TRABAJO DEL ESTADO DE CHIHUAHUA</t>
  </si>
  <si>
    <t xml:space="preserve">      FOMENTO Y DESARROLLO ARTESANAL DEL ESTADO DE CHIHUAHUA</t>
  </si>
  <si>
    <t xml:space="preserve">      PARQUE CUMBRES DE MAJALCA</t>
  </si>
  <si>
    <t xml:space="preserve">      SERVICIOS DE SALUD DE CHIHUAHUA</t>
  </si>
  <si>
    <t xml:space="preserve">      INSTITUTO CHIHUAHUENSE DE SALUD</t>
  </si>
  <si>
    <t xml:space="preserve">      DESARROLLO INTEGRAL DE LA FAMILIA DEL ESTADO DE CHIHUAHUA</t>
  </si>
  <si>
    <t xml:space="preserve">      INSTITUTO CHIHUAHUENSE DE LA MUJERES</t>
  </si>
  <si>
    <t xml:space="preserve">      CONSEJO ESTATAL DE POBLACION</t>
  </si>
  <si>
    <t xml:space="preserve">      UNIVERSIDAD AUTONOMA DE CHIHUAHUA</t>
  </si>
  <si>
    <t xml:space="preserve">      UNIVERSIDAD AUTONOMA DE CD. JUAREZ</t>
  </si>
  <si>
    <t xml:space="preserve">      PENSIONES CIVILES DEL ESTADO DE CHIHUAHUA</t>
  </si>
  <si>
    <t xml:space="preserve">      JUNTA CENTRAL DE AGUA Y SANEAMIENTO</t>
  </si>
  <si>
    <t xml:space="preserve">      INSTITUTO CHIHUAHUENSE DEL DEPORTE Y CULTURA FISICA</t>
  </si>
  <si>
    <t xml:space="preserve">      INSTITUTO CHIHUAHUENSE DE LA JUVENTUD</t>
  </si>
  <si>
    <t xml:space="preserve">      JUNTA DE ASISTENCIA SOCIAL PRIVADA DEL ESTADO DE CHIHUAHUA</t>
  </si>
  <si>
    <t xml:space="preserve">      EL COLEGIO DE CHIHUAHUA</t>
  </si>
  <si>
    <t xml:space="preserve">      INSTITUTO DE INNOVACION Y COMPETITIVIDAD</t>
  </si>
  <si>
    <t xml:space="preserve">      INSTITUTO CHIHUAHUENSE DE INFRAESTRUCTURA FISICA EDUCATIVA</t>
  </si>
  <si>
    <t xml:space="preserve">      UNIVERSIDAD POLITECNICA DE CHIHUAHUA</t>
  </si>
  <si>
    <t xml:space="preserve">      UNIVERSIDAD TECNOLOGICA DE LA TARAHUMARA</t>
  </si>
  <si>
    <t xml:space="preserve">      UNIVERSIDAD TECNOLOGICA DE PARRAL</t>
  </si>
  <si>
    <t xml:space="preserve">      UNIVERSIDAD PEDAGOGICA NACIONAL DEL ESTADO DE CHIHUAHUA</t>
  </si>
  <si>
    <t xml:space="preserve">       UNIVERSIDAD TECNOLOGICA DE LA BABICORA</t>
  </si>
  <si>
    <t xml:space="preserve">      COMISION ESTATAL DE VIVIENDA, SUELO E INFRAESTRUCTURA DE CHIHUAHUA</t>
  </si>
  <si>
    <t xml:space="preserve">      UNIVERSIDAD TECNOLOGICA DE PAQUIME</t>
  </si>
  <si>
    <t xml:space="preserve">      UNIVERSIDAD TECNOLOGICA DE CAMARGO</t>
  </si>
  <si>
    <t xml:space="preserve">      UNIVERSIDAD TECNOLOGICA DE CHIHUAHUA SUR</t>
  </si>
  <si>
    <t xml:space="preserve">      SUBSISTEMA DE PREPARATORIA ABIERTA DEL ESTADO DE CHIHUAHUA</t>
  </si>
  <si>
    <t xml:space="preserve">      UNIVERSIDAD TECNOLOGICA PASO DEL NORTE</t>
  </si>
  <si>
    <t xml:space="preserve">      REGIMEN ESTATAL DE PROTECCION SOCIAL EN SALUD</t>
  </si>
  <si>
    <t xml:space="preserve">     FIDEICOMISOS ESTATALES</t>
  </si>
  <si>
    <t xml:space="preserve">      FIDEAPECH</t>
  </si>
  <si>
    <t xml:space="preserve">      FIDEICOMISO PROGRAMA DE BECAS NACIONALES PARA LA EDUCACION SUPERIOR MANUTENCION</t>
  </si>
  <si>
    <t xml:space="preserve">      CASA CHIHUAHUA CENTRO DE PATRIMONIO CULTURAL</t>
  </si>
  <si>
    <t xml:space="preserve">      FONDO DE RETIRO DE LOS TRABAJADORES INCORPORADOS A LA SECCION 42 DEL SNTE</t>
  </si>
  <si>
    <t xml:space="preserve">      FIDEICOMISO POLICIA AMIGO</t>
  </si>
  <si>
    <t xml:space="preserve">      FIDEICOMISO TRANSITO AMIGO</t>
  </si>
  <si>
    <t xml:space="preserve">      FIDEICOMISO DE PROMOCION Y FOMENTO DE LAS ACTIVIDADES TURISTICAS</t>
  </si>
  <si>
    <t xml:space="preserve">      FIDEICOMISO EXPO-CHIHUAHUA</t>
  </si>
  <si>
    <t xml:space="preserve">      FONDO DE APOYO A LA DELEGACION DE LA CRUZ ROJA</t>
  </si>
  <si>
    <t xml:space="preserve">      FIDEICOMISO SOCIAL DEL EMPRESARIADO CHIHUAHUENSE</t>
  </si>
  <si>
    <t xml:space="preserve">      FIDEICOMISO BARRANCAS DEL COBRE</t>
  </si>
  <si>
    <t xml:space="preserve">      FONDO DE FOMENTO AGROPECUARIO DEL ESTADO (FOFAE)</t>
  </si>
  <si>
    <t xml:space="preserve">      FONDO MIXTO CONACYT - GOBIERNO DEL ESTADO DE CHIHUAHUA</t>
  </si>
  <si>
    <t xml:space="preserve">      FIDEICOMISO DEL PROGRAMA DE CARRETERAS FEDERALES Y ESTATALES</t>
  </si>
  <si>
    <t xml:space="preserve">      FIDEICOMISO IRREVOCABLE DE ADMINISTRACION Y GARANTIA DE PAGO</t>
  </si>
  <si>
    <t xml:space="preserve">      FONDO DE DESASTRES NATURALES CHIHUAHUA (FONDEN)</t>
  </si>
  <si>
    <t xml:space="preserve">      FONDO DE ATENCION A NIÑOS Y NIÑAS HIJOS DE LAS VICTIMAS DE LA LUCHA CONTRA EL CRIMEN</t>
  </si>
  <si>
    <t xml:space="preserve">     FIDEICOMISO DE CERTIFICADOS BURSATILES ISN</t>
  </si>
  <si>
    <t xml:space="preserve">      FIDEICOMISO PARA LA COMPETITIVIDAD Y SEGURIDAD CIUDADANA</t>
  </si>
  <si>
    <t xml:space="preserve">      FIDEICOMISO PARA DAR CUMPLIMIENTO AL CONVENIO DE FECHA 26 DE ABRIL DE 2016, ENTRE EL GOBIERNO DEL ESTADO Y LA COMUNIDAD BOSQUES DE SAN ELIAS REPECHIQUE</t>
  </si>
  <si>
    <t xml:space="preserve">      FONDO DE AYUDA, ASISTENCIA Y REPARACION A VICTIMAS DEL ESTADO DE CHIHUAHUA</t>
  </si>
  <si>
    <t xml:space="preserve">     EMPRESAS PUBLICAS</t>
  </si>
  <si>
    <t xml:space="preserve">      ADMINISTRADORA DE SERVICIOS AEROPORTUARIOS DE CHIHUAHUA</t>
  </si>
  <si>
    <t xml:space="preserve">      OPERADORA DE TRANSPORTE VIVEBUS CHIHUAHUA</t>
  </si>
  <si>
    <t xml:space="preserve">      MUNICIPIOS</t>
  </si>
  <si>
    <t xml:space="preserve">    MUNICIPIOS</t>
  </si>
  <si>
    <t xml:space="preserve">      CONGRESO DEL ESTADO</t>
  </si>
  <si>
    <t xml:space="preserve">      AUDITORIA SUPERIOR DEL ESTADO</t>
  </si>
  <si>
    <t xml:space="preserve">      TRIBUNAL SUPERIOR DE JUSTICIA</t>
  </si>
  <si>
    <t xml:space="preserve">      CENTRO DE IMPLEMENTACION DEL SISTEMA DE JUSTICIA PENAL</t>
  </si>
  <si>
    <t xml:space="preserve">      COMISION ESTATAL DE LOS DERECHOS HUMANOS</t>
  </si>
  <si>
    <t xml:space="preserve">      INSTITUTO ESTATAL ELECTORAL</t>
  </si>
  <si>
    <t xml:space="preserve">      TRIBUNAL ESTATAL ELECTORAL</t>
  </si>
  <si>
    <t xml:space="preserve">      INSTITUTO CHIHUAHUENSE PARA LA TRANSPARENCIA Y ACCESO A LA INFORMACION PUBLICA</t>
  </si>
  <si>
    <t>TOTAL DE EGRESOS</t>
  </si>
  <si>
    <t>Clasificación Administrativa por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</si>
</sst>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Font="1"/>
    <xf numFmtId="3" fontId="1" fillId="0" borderId="0" xfId="0" applyNumberFormat="1" applyFont="1"/>
    <xf numFmtId="0" fontId="3" fillId="0" borderId="0" xfId="0" applyFont="1"/>
    <xf numFmtId="3" fontId="0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2" borderId="0" xfId="0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abSelected="1" workbookViewId="0">
      <selection activeCell="A14" sqref="A14"/>
    </sheetView>
  </sheetViews>
  <sheetFormatPr baseColWidth="10" defaultRowHeight="15" x14ac:dyDescent="0.25"/>
  <cols>
    <col min="1" max="1" width="86.140625" customWidth="1"/>
    <col min="2" max="2" width="21.5703125" customWidth="1"/>
    <col min="3" max="3" width="18.42578125" customWidth="1"/>
    <col min="4" max="4" width="19.42578125" customWidth="1"/>
    <col min="5" max="5" width="17.140625" customWidth="1"/>
    <col min="6" max="6" width="17" customWidth="1"/>
    <col min="7" max="7" width="16.140625" customWidth="1"/>
  </cols>
  <sheetData>
    <row r="1" spans="1:7" ht="15.75" x14ac:dyDescent="0.25">
      <c r="A1" s="3" t="s">
        <v>5</v>
      </c>
      <c r="B1" s="3"/>
      <c r="C1" s="3"/>
      <c r="D1" s="3"/>
      <c r="E1" s="3"/>
      <c r="F1" s="3"/>
      <c r="G1" s="3"/>
    </row>
    <row r="2" spans="1:7" ht="15.75" x14ac:dyDescent="0.25">
      <c r="A2" s="3" t="s">
        <v>117</v>
      </c>
      <c r="B2" s="3"/>
      <c r="C2" s="3"/>
      <c r="D2" s="3"/>
      <c r="E2" s="3"/>
      <c r="F2" s="3"/>
      <c r="G2" s="3"/>
    </row>
    <row r="3" spans="1:7" ht="15.75" x14ac:dyDescent="0.25">
      <c r="A3" s="3" t="s">
        <v>14</v>
      </c>
      <c r="B3" s="3"/>
      <c r="C3" s="3"/>
      <c r="D3" s="3"/>
      <c r="E3" s="3"/>
      <c r="F3" s="3"/>
      <c r="G3" s="3"/>
    </row>
    <row r="4" spans="1:7" x14ac:dyDescent="0.25">
      <c r="A4" s="2" t="s">
        <v>0</v>
      </c>
      <c r="B4" s="2"/>
      <c r="C4" s="2"/>
      <c r="D4" s="2"/>
      <c r="E4" s="2"/>
      <c r="F4" s="2"/>
      <c r="G4" s="2"/>
    </row>
    <row r="5" spans="1:7" x14ac:dyDescent="0.25">
      <c r="A5" s="5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x14ac:dyDescent="0.25">
      <c r="A6" s="5"/>
      <c r="B6" s="4"/>
      <c r="C6" s="4" t="s">
        <v>13</v>
      </c>
      <c r="D6" s="4"/>
      <c r="E6" s="4"/>
      <c r="F6" s="4"/>
      <c r="G6" s="4"/>
    </row>
    <row r="7" spans="1:7" s="6" customFormat="1" x14ac:dyDescent="0.25">
      <c r="A7" s="6" t="s">
        <v>1</v>
      </c>
      <c r="B7" s="8">
        <f>++B8+B34+B74+B96+B99</f>
        <v>63923185379.679993</v>
      </c>
      <c r="C7" s="8">
        <f t="shared" ref="C7:G7" si="0">++C8+C34+C74+C96+C99</f>
        <v>1929957769.4000025</v>
      </c>
      <c r="D7" s="8">
        <f t="shared" si="0"/>
        <v>65853143149.080009</v>
      </c>
      <c r="E7" s="8">
        <f t="shared" si="0"/>
        <v>13856924653.389996</v>
      </c>
      <c r="F7" s="8">
        <f t="shared" si="0"/>
        <v>13374313545.150002</v>
      </c>
      <c r="G7" s="8">
        <f t="shared" si="0"/>
        <v>51996218495.69001</v>
      </c>
    </row>
    <row r="8" spans="1:7" s="6" customFormat="1" x14ac:dyDescent="0.25">
      <c r="A8" s="9" t="s">
        <v>40</v>
      </c>
      <c r="B8" s="8">
        <f>SUM(B9:B33)</f>
        <v>20795971214.27</v>
      </c>
      <c r="C8" s="8">
        <f t="shared" ref="C8:G8" si="1">SUM(C9:C33)</f>
        <v>1365614979.4000053</v>
      </c>
      <c r="D8" s="8">
        <f t="shared" si="1"/>
        <v>22161586193.67001</v>
      </c>
      <c r="E8" s="8">
        <f t="shared" si="1"/>
        <v>3754619365.5399966</v>
      </c>
      <c r="F8" s="8">
        <f t="shared" si="1"/>
        <v>3634740126.3000002</v>
      </c>
      <c r="G8" s="8">
        <f t="shared" si="1"/>
        <v>18406966828.130005</v>
      </c>
    </row>
    <row r="9" spans="1:7" x14ac:dyDescent="0.25">
      <c r="A9" s="7" t="s">
        <v>15</v>
      </c>
      <c r="B9" s="1">
        <v>14261456.719999999</v>
      </c>
      <c r="C9" s="1">
        <f t="shared" ref="C9:C33" si="2">D9-B9</f>
        <v>279324.58000000007</v>
      </c>
      <c r="D9" s="1">
        <v>14540781.299999999</v>
      </c>
      <c r="E9" s="1">
        <v>2911536.8699999992</v>
      </c>
      <c r="F9" s="1">
        <v>2728941.5399999991</v>
      </c>
      <c r="G9" s="1">
        <v>11629244.429999998</v>
      </c>
    </row>
    <row r="10" spans="1:7" x14ac:dyDescent="0.25">
      <c r="A10" s="7" t="s">
        <v>16</v>
      </c>
      <c r="B10" s="1">
        <v>263951863.86999995</v>
      </c>
      <c r="C10" s="1">
        <f t="shared" si="2"/>
        <v>19882371.589999974</v>
      </c>
      <c r="D10" s="1">
        <v>283834235.45999992</v>
      </c>
      <c r="E10" s="1">
        <v>44182559.030000001</v>
      </c>
      <c r="F10" s="1">
        <v>43631639.900000006</v>
      </c>
      <c r="G10" s="1">
        <v>239651676.42999986</v>
      </c>
    </row>
    <row r="11" spans="1:7" x14ac:dyDescent="0.25">
      <c r="A11" s="7" t="s">
        <v>17</v>
      </c>
      <c r="B11" s="1">
        <v>3905342637.4000006</v>
      </c>
      <c r="C11" s="1">
        <f t="shared" si="2"/>
        <v>438135877.41000175</v>
      </c>
      <c r="D11" s="1">
        <v>4343478514.8100023</v>
      </c>
      <c r="E11" s="1">
        <v>260674038.05000007</v>
      </c>
      <c r="F11" s="1">
        <v>256432854.03999993</v>
      </c>
      <c r="G11" s="1">
        <v>4082804476.7599988</v>
      </c>
    </row>
    <row r="12" spans="1:7" x14ac:dyDescent="0.25">
      <c r="A12" s="7" t="s">
        <v>18</v>
      </c>
      <c r="B12" s="1">
        <v>160006807.13999999</v>
      </c>
      <c r="C12" s="1">
        <f t="shared" si="2"/>
        <v>9000000.0000000298</v>
      </c>
      <c r="D12" s="1">
        <v>169006807.14000002</v>
      </c>
      <c r="E12" s="1">
        <v>10925566.519999998</v>
      </c>
      <c r="F12" s="1">
        <v>10489561.42</v>
      </c>
      <c r="G12" s="1">
        <v>158081240.61999997</v>
      </c>
    </row>
    <row r="13" spans="1:7" x14ac:dyDescent="0.25">
      <c r="A13" s="7" t="s">
        <v>19</v>
      </c>
      <c r="B13" s="1">
        <v>716080034.8599999</v>
      </c>
      <c r="C13" s="1">
        <f t="shared" si="2"/>
        <v>0</v>
      </c>
      <c r="D13" s="1">
        <v>716080034.86000013</v>
      </c>
      <c r="E13" s="1">
        <v>35721066.620000005</v>
      </c>
      <c r="F13" s="1">
        <v>34657444.620000005</v>
      </c>
      <c r="G13" s="1">
        <v>680358968.24000013</v>
      </c>
    </row>
    <row r="14" spans="1:7" x14ac:dyDescent="0.25">
      <c r="A14" s="7" t="s">
        <v>20</v>
      </c>
      <c r="B14" s="1">
        <v>66551589.730000004</v>
      </c>
      <c r="C14" s="1">
        <f t="shared" si="2"/>
        <v>0</v>
      </c>
      <c r="D14" s="1">
        <v>66551589.730000004</v>
      </c>
      <c r="E14" s="1">
        <v>4340353.74</v>
      </c>
      <c r="F14" s="1">
        <v>4071008.0200000005</v>
      </c>
      <c r="G14" s="1">
        <v>62211235.990000002</v>
      </c>
    </row>
    <row r="15" spans="1:7" x14ac:dyDescent="0.25">
      <c r="A15" s="7" t="s">
        <v>21</v>
      </c>
      <c r="B15" s="1">
        <v>6391278625.5300026</v>
      </c>
      <c r="C15" s="1">
        <f t="shared" si="2"/>
        <v>24949580.90000248</v>
      </c>
      <c r="D15" s="1">
        <v>6416228206.4300051</v>
      </c>
      <c r="E15" s="1">
        <v>1689033341.3299999</v>
      </c>
      <c r="F15" s="1">
        <v>1688406638.1300001</v>
      </c>
      <c r="G15" s="1">
        <v>4727194865.1000061</v>
      </c>
    </row>
    <row r="16" spans="1:7" x14ac:dyDescent="0.25">
      <c r="A16" s="7" t="s">
        <v>22</v>
      </c>
      <c r="B16" s="1">
        <v>154000000</v>
      </c>
      <c r="C16" s="1">
        <f t="shared" si="2"/>
        <v>-1.9999980926513672E-2</v>
      </c>
      <c r="D16" s="1">
        <v>153999999.98000002</v>
      </c>
      <c r="E16" s="1">
        <v>23137526.039999988</v>
      </c>
      <c r="F16" s="1">
        <v>22686645.41</v>
      </c>
      <c r="G16" s="1">
        <v>130862473.93999997</v>
      </c>
    </row>
    <row r="17" spans="1:7" x14ac:dyDescent="0.25">
      <c r="A17" s="7" t="s">
        <v>23</v>
      </c>
      <c r="B17" s="1">
        <v>256987255.63999999</v>
      </c>
      <c r="C17" s="1">
        <f t="shared" si="2"/>
        <v>6487610.9700000286</v>
      </c>
      <c r="D17" s="1">
        <v>263474866.61000001</v>
      </c>
      <c r="E17" s="1">
        <v>26447804</v>
      </c>
      <c r="F17" s="1">
        <v>24968653.619999997</v>
      </c>
      <c r="G17" s="1">
        <v>237027062.61000004</v>
      </c>
    </row>
    <row r="18" spans="1:7" x14ac:dyDescent="0.25">
      <c r="A18" s="7" t="s">
        <v>24</v>
      </c>
      <c r="B18" s="1">
        <v>962795319.13999999</v>
      </c>
      <c r="C18" s="1">
        <f t="shared" si="2"/>
        <v>553537219.12999976</v>
      </c>
      <c r="D18" s="1">
        <v>1516332538.2699997</v>
      </c>
      <c r="E18" s="1">
        <v>110566823.67999633</v>
      </c>
      <c r="F18" s="1">
        <v>36035012.580000006</v>
      </c>
      <c r="G18" s="1">
        <v>1405765714.5900033</v>
      </c>
    </row>
    <row r="19" spans="1:7" x14ac:dyDescent="0.25">
      <c r="A19" t="s">
        <v>25</v>
      </c>
      <c r="B19" s="1">
        <v>90048051.830000013</v>
      </c>
      <c r="C19" s="1">
        <f t="shared" si="2"/>
        <v>28086480.039999992</v>
      </c>
      <c r="D19" s="1">
        <v>118134531.87</v>
      </c>
      <c r="E19" s="1">
        <v>11877280.679999998</v>
      </c>
      <c r="F19" s="1">
        <v>11821700.749999996</v>
      </c>
      <c r="G19" s="1">
        <v>106257251.18999998</v>
      </c>
    </row>
    <row r="20" spans="1:7" x14ac:dyDescent="0.25">
      <c r="A20" t="s">
        <v>26</v>
      </c>
      <c r="B20" s="1">
        <v>378984536.93000001</v>
      </c>
      <c r="C20" s="1">
        <f t="shared" si="2"/>
        <v>166477.98000001907</v>
      </c>
      <c r="D20" s="1">
        <v>379151014.91000003</v>
      </c>
      <c r="E20" s="1">
        <v>27384312.109999999</v>
      </c>
      <c r="F20" s="1">
        <v>25644714.209999997</v>
      </c>
      <c r="G20" s="1">
        <v>351766702.79999995</v>
      </c>
    </row>
    <row r="21" spans="1:7" x14ac:dyDescent="0.25">
      <c r="A21" t="s">
        <v>27</v>
      </c>
      <c r="B21" s="1">
        <v>62759331.719999999</v>
      </c>
      <c r="C21" s="1">
        <f t="shared" si="2"/>
        <v>0</v>
      </c>
      <c r="D21" s="1">
        <v>62759331.719999991</v>
      </c>
      <c r="E21" s="1">
        <v>6028374.3800000008</v>
      </c>
      <c r="F21" s="1">
        <v>6008987.7600000007</v>
      </c>
      <c r="G21" s="1">
        <v>56730957.340000011</v>
      </c>
    </row>
    <row r="22" spans="1:7" x14ac:dyDescent="0.25">
      <c r="A22" t="s">
        <v>28</v>
      </c>
      <c r="B22" s="1">
        <v>96163526.37999998</v>
      </c>
      <c r="C22" s="1">
        <f t="shared" si="2"/>
        <v>816609.98999997973</v>
      </c>
      <c r="D22" s="1">
        <v>96980136.36999996</v>
      </c>
      <c r="E22" s="1">
        <v>12129426.310000001</v>
      </c>
      <c r="F22" s="1">
        <v>12073211.27</v>
      </c>
      <c r="G22" s="1">
        <v>84850710.059999958</v>
      </c>
    </row>
    <row r="23" spans="1:7" x14ac:dyDescent="0.25">
      <c r="A23" t="s">
        <v>29</v>
      </c>
      <c r="B23" s="1">
        <v>4258779328.1399984</v>
      </c>
      <c r="C23" s="1">
        <f t="shared" si="2"/>
        <v>153205026.52000141</v>
      </c>
      <c r="D23" s="1">
        <v>4411984354.6599998</v>
      </c>
      <c r="E23" s="1">
        <v>798576982.59999979</v>
      </c>
      <c r="F23" s="1">
        <v>767016806</v>
      </c>
      <c r="G23" s="1">
        <v>3613407372.0600019</v>
      </c>
    </row>
    <row r="24" spans="1:7" x14ac:dyDescent="0.25">
      <c r="A24" t="s">
        <v>30</v>
      </c>
      <c r="B24" s="1">
        <v>11395943.560000001</v>
      </c>
      <c r="C24" s="1">
        <f t="shared" si="2"/>
        <v>0</v>
      </c>
      <c r="D24" s="1">
        <v>11395943.560000001</v>
      </c>
      <c r="E24" s="1">
        <v>1309964.5499999998</v>
      </c>
      <c r="F24" s="1">
        <v>1309964.5499999998</v>
      </c>
      <c r="G24" s="1">
        <v>10085979.010000002</v>
      </c>
    </row>
    <row r="25" spans="1:7" x14ac:dyDescent="0.25">
      <c r="A25" t="s">
        <v>31</v>
      </c>
      <c r="B25" s="1">
        <v>239995892.74000001</v>
      </c>
      <c r="C25" s="1">
        <f t="shared" si="2"/>
        <v>119564132.60000002</v>
      </c>
      <c r="D25" s="1">
        <v>359560025.34000003</v>
      </c>
      <c r="E25" s="1">
        <v>12739161.450000001</v>
      </c>
      <c r="F25" s="1">
        <v>11551989.479999999</v>
      </c>
      <c r="G25" s="1">
        <v>346820863.88999999</v>
      </c>
    </row>
    <row r="26" spans="1:7" x14ac:dyDescent="0.25">
      <c r="A26" t="s">
        <v>32</v>
      </c>
      <c r="B26" s="1">
        <v>46910729.549999997</v>
      </c>
      <c r="C26" s="1">
        <f t="shared" si="2"/>
        <v>-279324.58000000566</v>
      </c>
      <c r="D26" s="1">
        <v>46631404.969999991</v>
      </c>
      <c r="E26" s="1">
        <v>5724641.0999999996</v>
      </c>
      <c r="F26" s="1">
        <v>5098430.1399999997</v>
      </c>
      <c r="G26" s="1">
        <v>40906763.869999997</v>
      </c>
    </row>
    <row r="27" spans="1:7" x14ac:dyDescent="0.25">
      <c r="A27" t="s">
        <v>33</v>
      </c>
      <c r="B27" s="1">
        <v>9110734.1900000013</v>
      </c>
      <c r="C27" s="1">
        <f t="shared" si="2"/>
        <v>0</v>
      </c>
      <c r="D27" s="1">
        <v>9110734.1900000013</v>
      </c>
      <c r="E27" s="1">
        <v>903875.92</v>
      </c>
      <c r="F27" s="1">
        <v>903875.92</v>
      </c>
      <c r="G27" s="1">
        <v>8206858.2700000014</v>
      </c>
    </row>
    <row r="28" spans="1:7" x14ac:dyDescent="0.25">
      <c r="A28" t="s">
        <v>34</v>
      </c>
      <c r="B28" s="1">
        <v>20734155.049999997</v>
      </c>
      <c r="C28" s="1">
        <f t="shared" si="2"/>
        <v>0</v>
      </c>
      <c r="D28" s="1">
        <v>20734155.049999997</v>
      </c>
      <c r="E28" s="1">
        <v>2949226</v>
      </c>
      <c r="F28" s="1">
        <v>2944306</v>
      </c>
      <c r="G28" s="1">
        <v>17784929.049999997</v>
      </c>
    </row>
    <row r="29" spans="1:7" x14ac:dyDescent="0.25">
      <c r="A29" t="s">
        <v>35</v>
      </c>
      <c r="B29" s="1">
        <v>2431742424.3599992</v>
      </c>
      <c r="C29" s="1">
        <f t="shared" si="2"/>
        <v>0</v>
      </c>
      <c r="D29" s="1">
        <v>2431742424.3599992</v>
      </c>
      <c r="E29" s="1">
        <v>650577096.01999986</v>
      </c>
      <c r="F29" s="1">
        <v>650577096.01999986</v>
      </c>
      <c r="G29" s="1">
        <v>1781165328.3399994</v>
      </c>
    </row>
    <row r="30" spans="1:7" x14ac:dyDescent="0.25">
      <c r="A30" t="s">
        <v>36</v>
      </c>
      <c r="B30" s="1">
        <v>17925138.380000003</v>
      </c>
      <c r="C30" s="1">
        <f t="shared" si="2"/>
        <v>0</v>
      </c>
      <c r="D30" s="1">
        <v>17925138.380000003</v>
      </c>
      <c r="E30" s="1">
        <v>1386766.71</v>
      </c>
      <c r="F30" s="1">
        <v>1365016.71</v>
      </c>
      <c r="G30" s="1">
        <v>16538371.670000004</v>
      </c>
    </row>
    <row r="31" spans="1:7" x14ac:dyDescent="0.25">
      <c r="A31" t="s">
        <v>37</v>
      </c>
      <c r="B31" s="1">
        <v>23235603.690000001</v>
      </c>
      <c r="C31" s="1">
        <f t="shared" si="2"/>
        <v>0</v>
      </c>
      <c r="D31" s="1">
        <v>23235603.690000001</v>
      </c>
      <c r="E31" s="1">
        <v>2996769.7499999995</v>
      </c>
      <c r="F31" s="1">
        <v>2974856.42</v>
      </c>
      <c r="G31" s="1">
        <v>20238833.939999998</v>
      </c>
    </row>
    <row r="32" spans="1:7" x14ac:dyDescent="0.25">
      <c r="A32" t="s">
        <v>38</v>
      </c>
      <c r="B32" s="1">
        <v>141334838</v>
      </c>
      <c r="C32" s="1">
        <f t="shared" si="2"/>
        <v>11783592.280000001</v>
      </c>
      <c r="D32" s="1">
        <v>153118430.28</v>
      </c>
      <c r="E32" s="1">
        <v>9110669.0700000003</v>
      </c>
      <c r="F32" s="1">
        <v>8675284.3800000008</v>
      </c>
      <c r="G32" s="1">
        <v>144007761.21000001</v>
      </c>
    </row>
    <row r="33" spans="1:7" x14ac:dyDescent="0.25">
      <c r="A33" t="s">
        <v>39</v>
      </c>
      <c r="B33" s="1">
        <v>75595389.719999999</v>
      </c>
      <c r="C33" s="1">
        <f t="shared" si="2"/>
        <v>9.9999904632568359E-3</v>
      </c>
      <c r="D33" s="1">
        <v>75595389.729999989</v>
      </c>
      <c r="E33" s="1">
        <v>2984203.01</v>
      </c>
      <c r="F33" s="1">
        <v>2665487.41</v>
      </c>
      <c r="G33" s="1">
        <v>72611186.719999969</v>
      </c>
    </row>
    <row r="34" spans="1:7" x14ac:dyDescent="0.25">
      <c r="A34" s="9" t="s">
        <v>41</v>
      </c>
      <c r="B34" s="8">
        <f>SUM(B35:B73)</f>
        <v>27393102160.159996</v>
      </c>
      <c r="C34" s="8">
        <f t="shared" ref="C34:G34" si="3">SUM(C35:C73)</f>
        <v>157223653.9900004</v>
      </c>
      <c r="D34" s="8">
        <f t="shared" si="3"/>
        <v>27550325814.150002</v>
      </c>
      <c r="E34" s="8">
        <f t="shared" si="3"/>
        <v>6902613160.9499989</v>
      </c>
      <c r="F34" s="8">
        <f t="shared" si="3"/>
        <v>6800378868.749999</v>
      </c>
      <c r="G34" s="8">
        <f t="shared" si="3"/>
        <v>20647712653.200012</v>
      </c>
    </row>
    <row r="35" spans="1:7" x14ac:dyDescent="0.25">
      <c r="A35" t="s">
        <v>42</v>
      </c>
      <c r="B35" s="1">
        <v>11446923170</v>
      </c>
      <c r="C35" s="1">
        <f t="shared" ref="C35:C72" si="4">D35-B35</f>
        <v>35399914.100000381</v>
      </c>
      <c r="D35" s="1">
        <v>11482323084.1</v>
      </c>
      <c r="E35" s="1">
        <v>3058013776.4500008</v>
      </c>
      <c r="F35" s="1">
        <v>3058013776.4500008</v>
      </c>
      <c r="G35" s="1">
        <v>8424309307.6499996</v>
      </c>
    </row>
    <row r="36" spans="1:7" x14ac:dyDescent="0.25">
      <c r="A36" t="s">
        <v>43</v>
      </c>
      <c r="B36" s="1">
        <v>104368106</v>
      </c>
      <c r="C36" s="1">
        <f t="shared" si="4"/>
        <v>0</v>
      </c>
      <c r="D36" s="1">
        <v>104368106</v>
      </c>
      <c r="E36" s="1">
        <v>16736320.219999999</v>
      </c>
      <c r="F36" s="1">
        <v>16736320.219999999</v>
      </c>
      <c r="G36" s="1">
        <v>87631785.780000001</v>
      </c>
    </row>
    <row r="37" spans="1:7" x14ac:dyDescent="0.25">
      <c r="A37" t="s">
        <v>44</v>
      </c>
      <c r="B37" s="1">
        <v>175273582.06</v>
      </c>
      <c r="C37" s="1">
        <f t="shared" si="4"/>
        <v>0</v>
      </c>
      <c r="D37" s="1">
        <v>175273582.06</v>
      </c>
      <c r="E37" s="1">
        <v>22485600.879999999</v>
      </c>
      <c r="F37" s="1">
        <v>22485600.879999999</v>
      </c>
      <c r="G37" s="1">
        <v>152787981.18000001</v>
      </c>
    </row>
    <row r="38" spans="1:7" x14ac:dyDescent="0.25">
      <c r="A38" t="s">
        <v>45</v>
      </c>
      <c r="B38" s="1">
        <v>910396016.55999994</v>
      </c>
      <c r="C38" s="1">
        <f t="shared" si="4"/>
        <v>109368314.96999991</v>
      </c>
      <c r="D38" s="1">
        <v>1019764331.5299999</v>
      </c>
      <c r="E38" s="1">
        <v>346611059.79000002</v>
      </c>
      <c r="F38" s="1">
        <v>346611059.79000002</v>
      </c>
      <c r="G38" s="1">
        <v>673153271.73999989</v>
      </c>
    </row>
    <row r="39" spans="1:7" x14ac:dyDescent="0.25">
      <c r="A39" t="s">
        <v>46</v>
      </c>
      <c r="B39" s="1">
        <v>56940522.900000006</v>
      </c>
      <c r="C39" s="1">
        <f t="shared" si="4"/>
        <v>0</v>
      </c>
      <c r="D39" s="1">
        <v>56940522.900000006</v>
      </c>
      <c r="E39" s="1">
        <v>6690268.25</v>
      </c>
      <c r="F39" s="1">
        <v>5786668.9500000002</v>
      </c>
      <c r="G39" s="1">
        <v>50250254.650000006</v>
      </c>
    </row>
    <row r="40" spans="1:7" x14ac:dyDescent="0.25">
      <c r="A40" t="s">
        <v>47</v>
      </c>
      <c r="B40" s="1">
        <v>463467724.15999997</v>
      </c>
      <c r="C40" s="1">
        <f t="shared" si="4"/>
        <v>0</v>
      </c>
      <c r="D40" s="1">
        <v>463467724.15999997</v>
      </c>
      <c r="E40" s="1">
        <v>53216128.240000002</v>
      </c>
      <c r="F40" s="1">
        <v>53216128.240000002</v>
      </c>
      <c r="G40" s="1">
        <v>410251595.92000002</v>
      </c>
    </row>
    <row r="41" spans="1:7" x14ac:dyDescent="0.25">
      <c r="A41" t="s">
        <v>48</v>
      </c>
      <c r="B41" s="1">
        <v>174483410.31</v>
      </c>
      <c r="C41" s="1">
        <f t="shared" si="4"/>
        <v>0</v>
      </c>
      <c r="D41" s="1">
        <v>174483410.31</v>
      </c>
      <c r="E41" s="1">
        <v>48875300.5</v>
      </c>
      <c r="F41" s="1">
        <v>48875300.5</v>
      </c>
      <c r="G41" s="1">
        <v>125608109.81</v>
      </c>
    </row>
    <row r="42" spans="1:7" x14ac:dyDescent="0.25">
      <c r="A42" t="s">
        <v>49</v>
      </c>
      <c r="B42" s="1">
        <v>138606532.12</v>
      </c>
      <c r="C42" s="1">
        <f t="shared" si="4"/>
        <v>0</v>
      </c>
      <c r="D42" s="1">
        <v>138606532.12</v>
      </c>
      <c r="E42" s="1">
        <v>25920228.619999997</v>
      </c>
      <c r="F42" s="1">
        <v>25920228.619999997</v>
      </c>
      <c r="G42" s="1">
        <v>112686303.5</v>
      </c>
    </row>
    <row r="43" spans="1:7" x14ac:dyDescent="0.25">
      <c r="A43" t="s">
        <v>50</v>
      </c>
      <c r="B43" s="1">
        <v>64586389</v>
      </c>
      <c r="C43" s="1">
        <f t="shared" si="4"/>
        <v>3876078</v>
      </c>
      <c r="D43" s="1">
        <v>68462467</v>
      </c>
      <c r="E43" s="1">
        <v>9154398.6500000004</v>
      </c>
      <c r="F43" s="1">
        <v>8360548.8099999996</v>
      </c>
      <c r="G43" s="1">
        <v>59308068.350000001</v>
      </c>
    </row>
    <row r="44" spans="1:7" x14ac:dyDescent="0.25">
      <c r="A44" t="s">
        <v>51</v>
      </c>
      <c r="B44" s="1">
        <v>84491822.590000004</v>
      </c>
      <c r="C44" s="1">
        <f t="shared" si="4"/>
        <v>0</v>
      </c>
      <c r="D44" s="1">
        <v>84491822.590000004</v>
      </c>
      <c r="E44" s="1">
        <v>9457815.2599999998</v>
      </c>
      <c r="F44" s="1">
        <v>7298105.2599999998</v>
      </c>
      <c r="G44" s="1">
        <v>75034007.330000013</v>
      </c>
    </row>
    <row r="45" spans="1:7" x14ac:dyDescent="0.25">
      <c r="A45" t="s">
        <v>52</v>
      </c>
      <c r="B45" s="1">
        <v>8299425.7599999998</v>
      </c>
      <c r="C45" s="1">
        <f t="shared" si="4"/>
        <v>0</v>
      </c>
      <c r="D45" s="1">
        <v>8299425.7599999998</v>
      </c>
      <c r="E45" s="1">
        <v>1788449.4000000001</v>
      </c>
      <c r="F45" s="1">
        <v>1788449.4000000001</v>
      </c>
      <c r="G45" s="1">
        <v>6510976.3599999994</v>
      </c>
    </row>
    <row r="46" spans="1:7" x14ac:dyDescent="0.25">
      <c r="A46" t="s">
        <v>53</v>
      </c>
      <c r="B46" s="1">
        <v>464856</v>
      </c>
      <c r="C46" s="1">
        <f t="shared" si="4"/>
        <v>0</v>
      </c>
      <c r="D46" s="1">
        <v>464856</v>
      </c>
      <c r="E46" s="1">
        <v>67849.08</v>
      </c>
      <c r="F46" s="1">
        <v>67849.08</v>
      </c>
      <c r="G46" s="1">
        <v>397006.92</v>
      </c>
    </row>
    <row r="47" spans="1:7" x14ac:dyDescent="0.25">
      <c r="A47" t="s">
        <v>54</v>
      </c>
      <c r="B47" s="1">
        <v>2917369907.1799998</v>
      </c>
      <c r="C47" s="1">
        <f t="shared" si="4"/>
        <v>25227283.800000191</v>
      </c>
      <c r="D47" s="1">
        <v>2942597190.98</v>
      </c>
      <c r="E47" s="1">
        <v>712550003.73000002</v>
      </c>
      <c r="F47" s="1">
        <v>711249515.6400001</v>
      </c>
      <c r="G47" s="1">
        <v>2230047187.2500019</v>
      </c>
    </row>
    <row r="48" spans="1:7" x14ac:dyDescent="0.25">
      <c r="A48" t="s">
        <v>55</v>
      </c>
      <c r="B48" s="1">
        <v>873538145.78999996</v>
      </c>
      <c r="C48" s="1">
        <f t="shared" si="4"/>
        <v>0</v>
      </c>
      <c r="D48" s="1">
        <v>873538145.78999996</v>
      </c>
      <c r="E48" s="1">
        <v>205980680.16000003</v>
      </c>
      <c r="F48" s="1">
        <v>191153307.65000001</v>
      </c>
      <c r="G48" s="1">
        <v>667557465.63</v>
      </c>
    </row>
    <row r="49" spans="1:7" x14ac:dyDescent="0.25">
      <c r="A49" t="s">
        <v>56</v>
      </c>
      <c r="B49" s="1">
        <v>555520435.67000008</v>
      </c>
      <c r="C49" s="1">
        <f t="shared" si="4"/>
        <v>960949.67999994755</v>
      </c>
      <c r="D49" s="1">
        <v>556481385.35000002</v>
      </c>
      <c r="E49" s="1">
        <v>138691689.94</v>
      </c>
      <c r="F49" s="1">
        <v>111494235.05000001</v>
      </c>
      <c r="G49" s="1">
        <v>417789695.40999997</v>
      </c>
    </row>
    <row r="50" spans="1:7" x14ac:dyDescent="0.25">
      <c r="A50" t="s">
        <v>57</v>
      </c>
      <c r="B50" s="1">
        <v>66669949.849999994</v>
      </c>
      <c r="C50" s="1">
        <f t="shared" si="4"/>
        <v>0</v>
      </c>
      <c r="D50" s="1">
        <v>66669949.849999994</v>
      </c>
      <c r="E50" s="1">
        <v>12065303.090000002</v>
      </c>
      <c r="F50" s="1">
        <v>12065303.090000002</v>
      </c>
      <c r="G50" s="1">
        <v>54604646.759999998</v>
      </c>
    </row>
    <row r="51" spans="1:7" x14ac:dyDescent="0.25">
      <c r="A51" t="s">
        <v>58</v>
      </c>
      <c r="B51" s="1">
        <v>5511742.4199999999</v>
      </c>
      <c r="C51" s="1">
        <f t="shared" si="4"/>
        <v>0</v>
      </c>
      <c r="D51" s="1">
        <v>5511742.4199999999</v>
      </c>
      <c r="E51" s="1">
        <v>1055320.23</v>
      </c>
      <c r="F51" s="1">
        <v>1055320.23</v>
      </c>
      <c r="G51" s="1">
        <v>4456422.1899999995</v>
      </c>
    </row>
    <row r="52" spans="1:7" x14ac:dyDescent="0.25">
      <c r="A52" t="s">
        <v>59</v>
      </c>
      <c r="B52" s="1">
        <v>1402451812.3700001</v>
      </c>
      <c r="C52" s="1">
        <f t="shared" si="4"/>
        <v>-59995875.700000048</v>
      </c>
      <c r="D52" s="1">
        <v>1342455936.6700001</v>
      </c>
      <c r="E52" s="1">
        <v>419836192.42000002</v>
      </c>
      <c r="F52" s="1">
        <v>419836192.42000002</v>
      </c>
      <c r="G52" s="1">
        <v>922619744.25000012</v>
      </c>
    </row>
    <row r="53" spans="1:7" x14ac:dyDescent="0.25">
      <c r="A53" t="s">
        <v>60</v>
      </c>
      <c r="B53" s="1">
        <v>1450107813.8600001</v>
      </c>
      <c r="C53" s="1">
        <f t="shared" si="4"/>
        <v>-46000000</v>
      </c>
      <c r="D53" s="1">
        <v>1404107813.8600001</v>
      </c>
      <c r="E53" s="1">
        <v>393705313.31999999</v>
      </c>
      <c r="F53" s="1">
        <v>393705313.31999999</v>
      </c>
      <c r="G53" s="1">
        <v>1010402500.5400002</v>
      </c>
    </row>
    <row r="54" spans="1:7" x14ac:dyDescent="0.25">
      <c r="A54" t="s">
        <v>61</v>
      </c>
      <c r="B54" s="1">
        <v>3546575638</v>
      </c>
      <c r="C54" s="1">
        <f t="shared" si="4"/>
        <v>-65473731</v>
      </c>
      <c r="D54" s="1">
        <v>3481101907</v>
      </c>
      <c r="E54" s="1">
        <v>750841817.18999994</v>
      </c>
      <c r="F54" s="1">
        <v>715894706.75999999</v>
      </c>
      <c r="G54" s="1">
        <v>2730260089.8099999</v>
      </c>
    </row>
    <row r="55" spans="1:7" x14ac:dyDescent="0.25">
      <c r="A55" t="s">
        <v>62</v>
      </c>
      <c r="B55" s="1">
        <v>120677588</v>
      </c>
      <c r="C55" s="1">
        <f t="shared" si="4"/>
        <v>25007273.23999998</v>
      </c>
      <c r="D55" s="1">
        <v>145684861.23999998</v>
      </c>
      <c r="E55" s="1">
        <v>7264390.9499999993</v>
      </c>
      <c r="F55" s="1">
        <v>4905025.22</v>
      </c>
      <c r="G55" s="1">
        <v>138420470.28999996</v>
      </c>
    </row>
    <row r="56" spans="1:7" x14ac:dyDescent="0.25">
      <c r="A56" t="s">
        <v>63</v>
      </c>
      <c r="B56" s="1">
        <v>168515186.91000003</v>
      </c>
      <c r="C56" s="1">
        <f t="shared" si="4"/>
        <v>39117405.439999998</v>
      </c>
      <c r="D56" s="1">
        <v>207632592.35000002</v>
      </c>
      <c r="E56" s="1">
        <v>79556569.899999976</v>
      </c>
      <c r="F56" s="1">
        <v>79556569.899999976</v>
      </c>
      <c r="G56" s="1">
        <v>128076022.45000002</v>
      </c>
    </row>
    <row r="57" spans="1:7" x14ac:dyDescent="0.25">
      <c r="A57" t="s">
        <v>64</v>
      </c>
      <c r="B57" s="1">
        <v>17126438.039999999</v>
      </c>
      <c r="C57" s="1">
        <f t="shared" si="4"/>
        <v>1500000</v>
      </c>
      <c r="D57" s="1">
        <v>18626438.039999999</v>
      </c>
      <c r="E57" s="1">
        <v>4688650.8899999997</v>
      </c>
      <c r="F57" s="1">
        <v>4688650.8899999997</v>
      </c>
      <c r="G57" s="1">
        <v>13937787.149999999</v>
      </c>
    </row>
    <row r="58" spans="1:7" x14ac:dyDescent="0.25">
      <c r="A58" t="s">
        <v>65</v>
      </c>
      <c r="B58" s="1">
        <v>4110014.06</v>
      </c>
      <c r="C58" s="1">
        <f t="shared" si="4"/>
        <v>0</v>
      </c>
      <c r="D58" s="1">
        <v>4110014.06</v>
      </c>
      <c r="E58" s="1">
        <v>794592.54</v>
      </c>
      <c r="F58" s="1">
        <v>794592.54</v>
      </c>
      <c r="G58" s="1">
        <v>3315421.52</v>
      </c>
    </row>
    <row r="59" spans="1:7" x14ac:dyDescent="0.25">
      <c r="A59" t="s">
        <v>66</v>
      </c>
      <c r="B59" s="1">
        <v>7914360</v>
      </c>
      <c r="C59" s="1">
        <f t="shared" si="4"/>
        <v>0</v>
      </c>
      <c r="D59" s="1">
        <v>7914360</v>
      </c>
      <c r="E59" s="1">
        <v>864609.67999999993</v>
      </c>
      <c r="F59" s="1">
        <v>864609.67999999993</v>
      </c>
      <c r="G59" s="1">
        <v>7049750.3200000003</v>
      </c>
    </row>
    <row r="60" spans="1:7" x14ac:dyDescent="0.25">
      <c r="A60" t="s">
        <v>67</v>
      </c>
      <c r="B60" s="1">
        <v>6674171.7800000003</v>
      </c>
      <c r="C60" s="1">
        <f t="shared" si="4"/>
        <v>0</v>
      </c>
      <c r="D60" s="1">
        <v>6674171.7800000003</v>
      </c>
      <c r="E60" s="1">
        <v>1314055.1600000001</v>
      </c>
      <c r="F60" s="1">
        <v>1142308.1600000001</v>
      </c>
      <c r="G60" s="1">
        <v>5360116.62</v>
      </c>
    </row>
    <row r="61" spans="1:7" x14ac:dyDescent="0.25">
      <c r="A61" t="s">
        <v>68</v>
      </c>
      <c r="B61" s="1">
        <v>506201092.52999997</v>
      </c>
      <c r="C61" s="1">
        <f t="shared" si="4"/>
        <v>37710849.210000038</v>
      </c>
      <c r="D61" s="1">
        <v>543911941.74000001</v>
      </c>
      <c r="E61" s="1">
        <v>10476949.550000001</v>
      </c>
      <c r="F61" s="1">
        <v>10476949.550000001</v>
      </c>
      <c r="G61" s="1">
        <v>533434992.19000006</v>
      </c>
    </row>
    <row r="62" spans="1:7" x14ac:dyDescent="0.25">
      <c r="A62" t="s">
        <v>69</v>
      </c>
      <c r="B62" s="1">
        <v>22485894.289999999</v>
      </c>
      <c r="C62" s="1">
        <f t="shared" si="4"/>
        <v>0</v>
      </c>
      <c r="D62" s="1">
        <v>22485894.289999999</v>
      </c>
      <c r="E62" s="1">
        <v>3946524.05</v>
      </c>
      <c r="F62" s="1">
        <v>3946524.05</v>
      </c>
      <c r="G62" s="1">
        <v>18539370.239999998</v>
      </c>
    </row>
    <row r="63" spans="1:7" x14ac:dyDescent="0.25">
      <c r="A63" t="s">
        <v>70</v>
      </c>
      <c r="B63" s="1">
        <v>19800724.000000004</v>
      </c>
      <c r="C63" s="1">
        <f t="shared" si="4"/>
        <v>0</v>
      </c>
      <c r="D63" s="1">
        <v>19800724.000000004</v>
      </c>
      <c r="E63" s="1">
        <v>2045859.12</v>
      </c>
      <c r="F63" s="1">
        <v>2045859.12</v>
      </c>
      <c r="G63" s="1">
        <v>17754864.880000003</v>
      </c>
    </row>
    <row r="64" spans="1:7" x14ac:dyDescent="0.25">
      <c r="A64" t="s">
        <v>71</v>
      </c>
      <c r="B64" s="1">
        <v>22636466.52</v>
      </c>
      <c r="C64" s="1">
        <f t="shared" si="4"/>
        <v>0</v>
      </c>
      <c r="D64" s="1">
        <v>22636466.52</v>
      </c>
      <c r="E64" s="1">
        <v>4021742.16</v>
      </c>
      <c r="F64" s="1">
        <v>4021742.16</v>
      </c>
      <c r="G64" s="1">
        <v>18614724.359999999</v>
      </c>
    </row>
    <row r="65" spans="1:7" x14ac:dyDescent="0.25">
      <c r="A65" t="s">
        <v>72</v>
      </c>
      <c r="B65" s="1">
        <v>122717820</v>
      </c>
      <c r="C65" s="1">
        <f t="shared" si="4"/>
        <v>0</v>
      </c>
      <c r="D65" s="1">
        <v>122717820</v>
      </c>
      <c r="E65" s="1">
        <v>35357357.420000002</v>
      </c>
      <c r="F65" s="1">
        <v>35357357.420000002</v>
      </c>
      <c r="G65" s="1">
        <v>87360462.580000013</v>
      </c>
    </row>
    <row r="66" spans="1:7" x14ac:dyDescent="0.25">
      <c r="A66" t="s">
        <v>73</v>
      </c>
      <c r="B66" s="1">
        <v>14766727.51</v>
      </c>
      <c r="C66" s="1">
        <f t="shared" si="4"/>
        <v>0</v>
      </c>
      <c r="D66" s="1">
        <v>14766727.51</v>
      </c>
      <c r="E66" s="1">
        <v>1886019.1</v>
      </c>
      <c r="F66" s="1">
        <v>1886019.1</v>
      </c>
      <c r="G66" s="1">
        <v>12880708.41</v>
      </c>
    </row>
    <row r="67" spans="1:7" x14ac:dyDescent="0.25">
      <c r="A67" t="s">
        <v>74</v>
      </c>
      <c r="B67" s="1">
        <v>181387285.36000001</v>
      </c>
      <c r="C67" s="1">
        <f t="shared" si="4"/>
        <v>5000000</v>
      </c>
      <c r="D67" s="1">
        <v>186387285.36000001</v>
      </c>
      <c r="E67" s="1">
        <v>42489105.530000001</v>
      </c>
      <c r="F67" s="1">
        <v>41573478.149999999</v>
      </c>
      <c r="G67" s="1">
        <v>143898179.83000001</v>
      </c>
    </row>
    <row r="68" spans="1:7" x14ac:dyDescent="0.25">
      <c r="A68" t="s">
        <v>75</v>
      </c>
      <c r="B68" s="1">
        <v>24416644.060000002</v>
      </c>
      <c r="C68" s="1">
        <f t="shared" si="4"/>
        <v>0</v>
      </c>
      <c r="D68" s="1">
        <v>24416644.060000002</v>
      </c>
      <c r="E68" s="1">
        <v>3681611.42</v>
      </c>
      <c r="F68" s="1">
        <v>3681611.42</v>
      </c>
      <c r="G68" s="1">
        <v>20735032.640000004</v>
      </c>
    </row>
    <row r="69" spans="1:7" x14ac:dyDescent="0.25">
      <c r="A69" t="s">
        <v>76</v>
      </c>
      <c r="B69" s="1">
        <v>19789840.66</v>
      </c>
      <c r="C69" s="1">
        <f t="shared" si="4"/>
        <v>0</v>
      </c>
      <c r="D69" s="1">
        <v>19789840.66</v>
      </c>
      <c r="E69" s="1">
        <v>2102659.66</v>
      </c>
      <c r="F69" s="1">
        <v>1752839.0699999998</v>
      </c>
      <c r="G69" s="1">
        <v>17687181</v>
      </c>
    </row>
    <row r="70" spans="1:7" x14ac:dyDescent="0.25">
      <c r="A70" t="s">
        <v>77</v>
      </c>
      <c r="B70" s="1">
        <v>22045850.609999999</v>
      </c>
      <c r="C70" s="1">
        <f t="shared" si="4"/>
        <v>0</v>
      </c>
      <c r="D70" s="1">
        <v>22045850.609999999</v>
      </c>
      <c r="E70" s="1">
        <v>2521729.71</v>
      </c>
      <c r="F70" s="1">
        <v>2521729.71</v>
      </c>
      <c r="G70" s="1">
        <v>19524120.899999999</v>
      </c>
    </row>
    <row r="71" spans="1:7" x14ac:dyDescent="0.25">
      <c r="A71" t="s">
        <v>78</v>
      </c>
      <c r="B71" s="1">
        <v>172850180.81999999</v>
      </c>
      <c r="C71" s="1">
        <f t="shared" si="4"/>
        <v>0</v>
      </c>
      <c r="D71" s="1">
        <v>172850180.81999999</v>
      </c>
      <c r="E71" s="1">
        <v>24332625.940000001</v>
      </c>
      <c r="F71" s="1">
        <v>24332625.940000001</v>
      </c>
      <c r="G71" s="1">
        <v>148517554.88</v>
      </c>
    </row>
    <row r="72" spans="1:7" x14ac:dyDescent="0.25">
      <c r="A72" t="s">
        <v>79</v>
      </c>
      <c r="B72" s="1">
        <v>27050800.77</v>
      </c>
      <c r="C72" s="1">
        <f t="shared" si="4"/>
        <v>0</v>
      </c>
      <c r="D72" s="1">
        <v>27050800.77</v>
      </c>
      <c r="E72" s="1">
        <v>3634737.98</v>
      </c>
      <c r="F72" s="1">
        <v>3634737.98</v>
      </c>
      <c r="G72" s="1">
        <v>23416062.789999999</v>
      </c>
    </row>
    <row r="73" spans="1:7" x14ac:dyDescent="0.25">
      <c r="A73" t="s">
        <v>80</v>
      </c>
      <c r="B73" s="1">
        <v>1465888071.6400001</v>
      </c>
      <c r="C73" s="1">
        <f t="shared" ref="C73:C95" si="5">D73-B73</f>
        <v>45525192.25</v>
      </c>
      <c r="D73" s="1">
        <v>1511413263.8900001</v>
      </c>
      <c r="E73" s="1">
        <v>437889854.76999998</v>
      </c>
      <c r="F73" s="1">
        <v>421581708.33000004</v>
      </c>
      <c r="G73" s="1">
        <v>1073523409.1200001</v>
      </c>
    </row>
    <row r="74" spans="1:7" x14ac:dyDescent="0.25">
      <c r="A74" s="9" t="s">
        <v>81</v>
      </c>
      <c r="B74" s="8">
        <f>SUM(B75:B95)</f>
        <v>5269790440.25</v>
      </c>
      <c r="C74" s="8">
        <f t="shared" ref="C74:G74" si="6">SUM(C75:C95)</f>
        <v>73721245.619999975</v>
      </c>
      <c r="D74" s="8">
        <f t="shared" si="6"/>
        <v>5343511685.8699999</v>
      </c>
      <c r="E74" s="8">
        <f t="shared" si="6"/>
        <v>753728414.90999997</v>
      </c>
      <c r="F74" s="8">
        <f t="shared" si="6"/>
        <v>660943921.27999997</v>
      </c>
      <c r="G74" s="8">
        <f t="shared" si="6"/>
        <v>4589783270.96</v>
      </c>
    </row>
    <row r="75" spans="1:7" x14ac:dyDescent="0.25">
      <c r="A75" t="s">
        <v>82</v>
      </c>
      <c r="B75" s="1">
        <v>60000000</v>
      </c>
      <c r="C75" s="1">
        <f t="shared" si="5"/>
        <v>0</v>
      </c>
      <c r="D75" s="1">
        <v>60000000</v>
      </c>
      <c r="E75" s="1">
        <v>15000000</v>
      </c>
      <c r="F75" s="1">
        <v>15000000</v>
      </c>
      <c r="G75" s="1">
        <v>45000000</v>
      </c>
    </row>
    <row r="76" spans="1:7" s="11" customFormat="1" ht="30" x14ac:dyDescent="0.25">
      <c r="A76" s="11" t="s">
        <v>83</v>
      </c>
      <c r="B76" s="12">
        <v>92699696</v>
      </c>
      <c r="C76" s="12">
        <f t="shared" si="5"/>
        <v>0</v>
      </c>
      <c r="D76" s="12">
        <v>92699696</v>
      </c>
      <c r="E76" s="12">
        <v>40521108</v>
      </c>
      <c r="F76" s="12">
        <v>0</v>
      </c>
      <c r="G76" s="12">
        <v>52178588</v>
      </c>
    </row>
    <row r="77" spans="1:7" x14ac:dyDescent="0.25">
      <c r="A77" t="s">
        <v>84</v>
      </c>
      <c r="B77" s="1">
        <v>7656278</v>
      </c>
      <c r="C77" s="1">
        <f t="shared" si="5"/>
        <v>0</v>
      </c>
      <c r="D77" s="1">
        <v>7656278</v>
      </c>
      <c r="E77" s="1">
        <v>1926300</v>
      </c>
      <c r="F77" s="1">
        <v>1926300</v>
      </c>
      <c r="G77" s="1">
        <v>5729978</v>
      </c>
    </row>
    <row r="78" spans="1:7" x14ac:dyDescent="0.25">
      <c r="A78" t="s">
        <v>85</v>
      </c>
      <c r="B78" s="1">
        <v>4956250</v>
      </c>
      <c r="C78" s="1">
        <f t="shared" si="5"/>
        <v>0</v>
      </c>
      <c r="D78" s="1">
        <v>4956250</v>
      </c>
      <c r="E78" s="1">
        <v>0</v>
      </c>
      <c r="F78" s="1">
        <v>0</v>
      </c>
      <c r="G78" s="1">
        <v>4956250</v>
      </c>
    </row>
    <row r="79" spans="1:7" x14ac:dyDescent="0.25">
      <c r="A79" t="s">
        <v>86</v>
      </c>
      <c r="B79" s="1">
        <v>4740664</v>
      </c>
      <c r="C79" s="1">
        <f t="shared" si="5"/>
        <v>0</v>
      </c>
      <c r="D79" s="1">
        <v>4740664</v>
      </c>
      <c r="E79" s="1">
        <v>0</v>
      </c>
      <c r="F79" s="1">
        <v>0</v>
      </c>
      <c r="G79" s="1">
        <v>4740664</v>
      </c>
    </row>
    <row r="80" spans="1:7" x14ac:dyDescent="0.25">
      <c r="A80" t="s">
        <v>87</v>
      </c>
      <c r="B80" s="1">
        <v>1218792</v>
      </c>
      <c r="C80" s="1">
        <f t="shared" si="5"/>
        <v>0</v>
      </c>
      <c r="D80" s="1">
        <v>1218792</v>
      </c>
      <c r="E80" s="1">
        <v>0</v>
      </c>
      <c r="F80" s="1">
        <v>0</v>
      </c>
      <c r="G80" s="1">
        <v>1218792</v>
      </c>
    </row>
    <row r="81" spans="1:7" x14ac:dyDescent="0.25">
      <c r="A81" t="s">
        <v>88</v>
      </c>
      <c r="B81" s="1">
        <v>62893485.130000003</v>
      </c>
      <c r="C81" s="1">
        <f t="shared" si="5"/>
        <v>4081066.7599999979</v>
      </c>
      <c r="D81" s="1">
        <v>66974551.890000001</v>
      </c>
      <c r="E81" s="1">
        <v>11895686.48</v>
      </c>
      <c r="F81" s="1">
        <v>8099326.7999999998</v>
      </c>
      <c r="G81" s="1">
        <v>55078865.410000004</v>
      </c>
    </row>
    <row r="82" spans="1:7" x14ac:dyDescent="0.25">
      <c r="A82" t="s">
        <v>89</v>
      </c>
      <c r="B82" s="1">
        <v>31027844.079999998</v>
      </c>
      <c r="C82" s="1">
        <f t="shared" si="5"/>
        <v>766074.89999999851</v>
      </c>
      <c r="D82" s="1">
        <v>31793918.979999997</v>
      </c>
      <c r="E82" s="1">
        <v>12091567.060000001</v>
      </c>
      <c r="F82" s="1">
        <v>11061570.610000001</v>
      </c>
      <c r="G82" s="1">
        <v>19702351.919999998</v>
      </c>
    </row>
    <row r="83" spans="1:7" x14ac:dyDescent="0.25">
      <c r="A83" t="s">
        <v>90</v>
      </c>
      <c r="B83" s="1">
        <v>56875509.560000002</v>
      </c>
      <c r="C83" s="1">
        <f t="shared" si="5"/>
        <v>2913352.0099999979</v>
      </c>
      <c r="D83" s="1">
        <v>59788861.57</v>
      </c>
      <c r="E83" s="1">
        <v>29375380.729999997</v>
      </c>
      <c r="F83" s="1">
        <v>23038926.619999997</v>
      </c>
      <c r="G83" s="1">
        <v>30413480.840000004</v>
      </c>
    </row>
    <row r="84" spans="1:7" x14ac:dyDescent="0.25">
      <c r="A84" t="s">
        <v>91</v>
      </c>
      <c r="B84" s="1">
        <v>320388579.22000003</v>
      </c>
      <c r="C84" s="1">
        <f t="shared" si="5"/>
        <v>27225680.25</v>
      </c>
      <c r="D84" s="1">
        <v>347614259.47000003</v>
      </c>
      <c r="E84" s="1">
        <v>93919614.909999996</v>
      </c>
      <c r="F84" s="1">
        <v>66519030.75</v>
      </c>
      <c r="G84" s="1">
        <v>253694644.56000003</v>
      </c>
    </row>
    <row r="85" spans="1:7" x14ac:dyDescent="0.25">
      <c r="A85" t="s">
        <v>92</v>
      </c>
      <c r="B85" s="1">
        <v>495000</v>
      </c>
      <c r="C85" s="1">
        <f t="shared" si="5"/>
        <v>0</v>
      </c>
      <c r="D85" s="1">
        <v>495000</v>
      </c>
      <c r="E85" s="1">
        <v>495000</v>
      </c>
      <c r="F85" s="1">
        <v>495000</v>
      </c>
      <c r="G85" s="1">
        <v>0</v>
      </c>
    </row>
    <row r="86" spans="1:7" x14ac:dyDescent="0.25">
      <c r="A86" t="s">
        <v>93</v>
      </c>
      <c r="B86" s="1">
        <v>348453600</v>
      </c>
      <c r="C86" s="1">
        <f t="shared" si="5"/>
        <v>25135000</v>
      </c>
      <c r="D86" s="1">
        <v>373588600</v>
      </c>
      <c r="E86" s="1">
        <v>46580000</v>
      </c>
      <c r="F86" s="1">
        <v>46580000</v>
      </c>
      <c r="G86" s="1">
        <v>327008600</v>
      </c>
    </row>
    <row r="87" spans="1:7" x14ac:dyDescent="0.25">
      <c r="A87" t="s">
        <v>94</v>
      </c>
      <c r="B87" s="1">
        <v>40000000</v>
      </c>
      <c r="C87" s="1">
        <f t="shared" si="5"/>
        <v>0</v>
      </c>
      <c r="D87" s="1">
        <v>40000000</v>
      </c>
      <c r="E87" s="1">
        <v>20000000</v>
      </c>
      <c r="F87" s="1">
        <v>20000000</v>
      </c>
      <c r="G87" s="1">
        <v>20000000</v>
      </c>
    </row>
    <row r="88" spans="1:7" x14ac:dyDescent="0.25">
      <c r="A88" t="s">
        <v>95</v>
      </c>
      <c r="B88" s="1">
        <v>2600000000</v>
      </c>
      <c r="C88" s="1">
        <f t="shared" si="5"/>
        <v>0</v>
      </c>
      <c r="D88" s="1">
        <v>2600000000</v>
      </c>
      <c r="E88" s="1">
        <v>0</v>
      </c>
      <c r="F88" s="1">
        <v>0</v>
      </c>
      <c r="G88" s="1">
        <v>2600000000</v>
      </c>
    </row>
    <row r="89" spans="1:7" x14ac:dyDescent="0.25">
      <c r="A89" t="s">
        <v>96</v>
      </c>
      <c r="B89" s="1">
        <v>804992.26</v>
      </c>
      <c r="C89" s="1">
        <f t="shared" si="5"/>
        <v>0</v>
      </c>
      <c r="D89" s="1">
        <v>804992.26</v>
      </c>
      <c r="E89" s="1">
        <v>205640.85</v>
      </c>
      <c r="F89" s="1">
        <v>205640.85</v>
      </c>
      <c r="G89" s="1">
        <v>599351.41</v>
      </c>
    </row>
    <row r="90" spans="1:7" x14ac:dyDescent="0.25">
      <c r="A90" t="s">
        <v>97</v>
      </c>
      <c r="B90" s="1">
        <v>4000000</v>
      </c>
      <c r="C90" s="1">
        <f t="shared" si="5"/>
        <v>0</v>
      </c>
      <c r="D90" s="1">
        <v>4000000</v>
      </c>
      <c r="E90" s="1">
        <v>0</v>
      </c>
      <c r="F90" s="1">
        <v>0</v>
      </c>
      <c r="G90" s="1">
        <v>4000000</v>
      </c>
    </row>
    <row r="91" spans="1:7" s="11" customFormat="1" ht="30" x14ac:dyDescent="0.25">
      <c r="A91" s="11" t="s">
        <v>98</v>
      </c>
      <c r="B91" s="12">
        <v>25000000</v>
      </c>
      <c r="C91" s="12">
        <f t="shared" si="5"/>
        <v>0</v>
      </c>
      <c r="D91" s="12">
        <v>25000000</v>
      </c>
      <c r="E91" s="12">
        <v>0</v>
      </c>
      <c r="F91" s="12">
        <v>0</v>
      </c>
      <c r="G91" s="12">
        <v>25000000</v>
      </c>
    </row>
    <row r="92" spans="1:7" x14ac:dyDescent="0.25">
      <c r="A92" t="s">
        <v>99</v>
      </c>
      <c r="B92" s="1">
        <v>1386385460</v>
      </c>
      <c r="C92" s="1">
        <f t="shared" si="5"/>
        <v>0</v>
      </c>
      <c r="D92" s="1">
        <v>1386385460</v>
      </c>
      <c r="E92" s="1">
        <v>422771870.75999999</v>
      </c>
      <c r="F92" s="1">
        <v>422771870.75999999</v>
      </c>
      <c r="G92" s="1">
        <v>963613589.24000001</v>
      </c>
    </row>
    <row r="93" spans="1:7" x14ac:dyDescent="0.25">
      <c r="A93" t="s">
        <v>100</v>
      </c>
      <c r="B93" s="1">
        <v>160194290</v>
      </c>
      <c r="C93" s="1">
        <f t="shared" si="5"/>
        <v>13600071.699999988</v>
      </c>
      <c r="D93" s="1">
        <v>173794361.69999999</v>
      </c>
      <c r="E93" s="1">
        <v>46946246.120000005</v>
      </c>
      <c r="F93" s="1">
        <v>33246254.890000001</v>
      </c>
      <c r="G93" s="1">
        <v>126848115.58</v>
      </c>
    </row>
    <row r="94" spans="1:7" s="11" customFormat="1" ht="30" x14ac:dyDescent="0.25">
      <c r="A94" s="11" t="s">
        <v>101</v>
      </c>
      <c r="B94" s="12">
        <v>12000000</v>
      </c>
      <c r="C94" s="12">
        <f t="shared" si="5"/>
        <v>0</v>
      </c>
      <c r="D94" s="12">
        <v>12000000</v>
      </c>
      <c r="E94" s="12">
        <v>12000000</v>
      </c>
      <c r="F94" s="12">
        <v>12000000</v>
      </c>
      <c r="G94" s="12">
        <v>0</v>
      </c>
    </row>
    <row r="95" spans="1:7" x14ac:dyDescent="0.25">
      <c r="A95" t="s">
        <v>102</v>
      </c>
      <c r="B95" s="1">
        <v>50000000</v>
      </c>
      <c r="C95" s="1">
        <f t="shared" si="5"/>
        <v>0</v>
      </c>
      <c r="D95" s="1">
        <v>50000000</v>
      </c>
      <c r="E95" s="1">
        <v>0</v>
      </c>
      <c r="F95" s="1">
        <v>0</v>
      </c>
      <c r="G95" s="1">
        <v>50000000</v>
      </c>
    </row>
    <row r="96" spans="1:7" s="6" customFormat="1" x14ac:dyDescent="0.25">
      <c r="A96" s="6" t="s">
        <v>103</v>
      </c>
      <c r="B96" s="8">
        <f>++B97+B98</f>
        <v>136828801</v>
      </c>
      <c r="C96" s="8">
        <f t="shared" ref="C96:G96" si="7">++C97+C98</f>
        <v>6564985.8599999994</v>
      </c>
      <c r="D96" s="8">
        <f t="shared" si="7"/>
        <v>143393786.86000001</v>
      </c>
      <c r="E96" s="8">
        <f t="shared" si="7"/>
        <v>10903559.359999999</v>
      </c>
      <c r="F96" s="8">
        <f t="shared" si="7"/>
        <v>7741480.7000000002</v>
      </c>
      <c r="G96" s="8">
        <f t="shared" si="7"/>
        <v>132490227.5</v>
      </c>
    </row>
    <row r="97" spans="1:7" x14ac:dyDescent="0.25">
      <c r="A97" t="s">
        <v>104</v>
      </c>
      <c r="B97" s="1">
        <v>9486236</v>
      </c>
      <c r="C97" s="1">
        <f t="shared" ref="C97:C112" si="8">D97-B97</f>
        <v>6564985.8599999994</v>
      </c>
      <c r="D97" s="1">
        <v>16051221.859999999</v>
      </c>
      <c r="E97" s="1">
        <v>4256242.9800000004</v>
      </c>
      <c r="F97" s="1">
        <v>1094164.32</v>
      </c>
      <c r="G97" s="1">
        <v>11794978.879999999</v>
      </c>
    </row>
    <row r="98" spans="1:7" x14ac:dyDescent="0.25">
      <c r="A98" t="s">
        <v>105</v>
      </c>
      <c r="B98" s="1">
        <v>127342565</v>
      </c>
      <c r="C98" s="1">
        <f t="shared" si="8"/>
        <v>0</v>
      </c>
      <c r="D98" s="1">
        <v>127342565</v>
      </c>
      <c r="E98" s="1">
        <v>6647316.3799999999</v>
      </c>
      <c r="F98" s="1">
        <v>6647316.3799999999</v>
      </c>
      <c r="G98" s="1">
        <v>120695248.62</v>
      </c>
    </row>
    <row r="99" spans="1:7" s="6" customFormat="1" x14ac:dyDescent="0.25">
      <c r="A99" s="9" t="s">
        <v>107</v>
      </c>
      <c r="B99" s="8">
        <v>10327492764</v>
      </c>
      <c r="C99" s="8">
        <f t="shared" si="8"/>
        <v>326832904.52999687</v>
      </c>
      <c r="D99" s="8">
        <v>10654325668.529997</v>
      </c>
      <c r="E99" s="8">
        <v>2435060152.6300001</v>
      </c>
      <c r="F99" s="8">
        <v>2270509148.1199999</v>
      </c>
      <c r="G99" s="8">
        <v>8219265515.8999939</v>
      </c>
    </row>
    <row r="100" spans="1:7" s="7" customFormat="1" x14ac:dyDescent="0.25">
      <c r="A100" s="7" t="s">
        <v>106</v>
      </c>
      <c r="B100" s="10">
        <v>10327492764</v>
      </c>
      <c r="C100" s="10">
        <f t="shared" ref="C100" si="9">D100-B100</f>
        <v>326832904.52999687</v>
      </c>
      <c r="D100" s="10">
        <v>10654325668.529997</v>
      </c>
      <c r="E100" s="10">
        <v>2435060152.6300001</v>
      </c>
      <c r="F100" s="10">
        <v>2270509148.1199999</v>
      </c>
      <c r="G100" s="10">
        <v>8219265515.8999939</v>
      </c>
    </row>
    <row r="101" spans="1:7" s="6" customFormat="1" x14ac:dyDescent="0.25">
      <c r="A101" s="6" t="s">
        <v>2</v>
      </c>
      <c r="B101" s="8">
        <v>501399605</v>
      </c>
      <c r="C101" s="8">
        <f t="shared" si="8"/>
        <v>-56064305.970000029</v>
      </c>
      <c r="D101" s="8">
        <v>445335299.02999997</v>
      </c>
      <c r="E101" s="8">
        <v>126188424.63</v>
      </c>
      <c r="F101" s="8">
        <v>121266553.23</v>
      </c>
      <c r="G101" s="8">
        <v>319146874.39999992</v>
      </c>
    </row>
    <row r="102" spans="1:7" x14ac:dyDescent="0.25">
      <c r="A102" t="s">
        <v>108</v>
      </c>
      <c r="B102" s="1">
        <v>361867494</v>
      </c>
      <c r="C102" s="1">
        <f t="shared" si="8"/>
        <v>-13266129.970000029</v>
      </c>
      <c r="D102" s="1">
        <v>348601364.02999997</v>
      </c>
      <c r="E102" s="1">
        <v>85175498.870000005</v>
      </c>
      <c r="F102" s="1">
        <v>85175498.870000005</v>
      </c>
      <c r="G102" s="1">
        <v>263425865.15999991</v>
      </c>
    </row>
    <row r="103" spans="1:7" x14ac:dyDescent="0.25">
      <c r="A103" t="s">
        <v>109</v>
      </c>
      <c r="B103" s="1">
        <v>139532111</v>
      </c>
      <c r="C103" s="1">
        <f t="shared" si="8"/>
        <v>-42798176</v>
      </c>
      <c r="D103" s="1">
        <v>96733935</v>
      </c>
      <c r="E103" s="1">
        <v>41012925.759999998</v>
      </c>
      <c r="F103" s="1">
        <v>36091054.359999999</v>
      </c>
      <c r="G103" s="1">
        <v>55721009.240000002</v>
      </c>
    </row>
    <row r="104" spans="1:7" s="6" customFormat="1" x14ac:dyDescent="0.25">
      <c r="A104" s="6" t="s">
        <v>3</v>
      </c>
      <c r="B104" s="8">
        <v>1734825885</v>
      </c>
      <c r="C104" s="8">
        <f t="shared" si="8"/>
        <v>0</v>
      </c>
      <c r="D104" s="8">
        <v>1734825885</v>
      </c>
      <c r="E104" s="8">
        <v>432418606.47999996</v>
      </c>
      <c r="F104" s="8">
        <v>432418606.47999996</v>
      </c>
      <c r="G104" s="8">
        <v>1302407278.52</v>
      </c>
    </row>
    <row r="105" spans="1:7" x14ac:dyDescent="0.25">
      <c r="A105" t="s">
        <v>110</v>
      </c>
      <c r="B105" s="1">
        <v>1729824147</v>
      </c>
      <c r="C105" s="1">
        <f t="shared" si="8"/>
        <v>0</v>
      </c>
      <c r="D105" s="1">
        <v>1729824147</v>
      </c>
      <c r="E105" s="1">
        <v>431168671.47999996</v>
      </c>
      <c r="F105" s="1">
        <v>431168671.47999996</v>
      </c>
      <c r="G105" s="1">
        <v>1298655475.52</v>
      </c>
    </row>
    <row r="106" spans="1:7" x14ac:dyDescent="0.25">
      <c r="A106" t="s">
        <v>111</v>
      </c>
      <c r="B106" s="1">
        <v>5001738</v>
      </c>
      <c r="C106" s="1">
        <f t="shared" si="8"/>
        <v>0</v>
      </c>
      <c r="D106" s="1">
        <v>5001738</v>
      </c>
      <c r="E106" s="1">
        <v>1249935</v>
      </c>
      <c r="F106" s="1">
        <v>1249935</v>
      </c>
      <c r="G106" s="1">
        <v>3751803</v>
      </c>
    </row>
    <row r="107" spans="1:7" s="6" customFormat="1" x14ac:dyDescent="0.25">
      <c r="A107" s="9" t="s">
        <v>4</v>
      </c>
      <c r="B107" s="8">
        <v>690837009.32000005</v>
      </c>
      <c r="C107" s="8">
        <f t="shared" si="8"/>
        <v>0</v>
      </c>
      <c r="D107" s="8">
        <v>690837009.32000005</v>
      </c>
      <c r="E107" s="8">
        <v>269604321.5</v>
      </c>
      <c r="F107" s="8">
        <v>268949577.30000001</v>
      </c>
      <c r="G107" s="8">
        <v>421232687.82000017</v>
      </c>
    </row>
    <row r="108" spans="1:7" x14ac:dyDescent="0.25">
      <c r="A108" t="s">
        <v>112</v>
      </c>
      <c r="B108" s="1">
        <v>66597652.769999996</v>
      </c>
      <c r="C108" s="1">
        <f t="shared" si="8"/>
        <v>0</v>
      </c>
      <c r="D108" s="1">
        <v>66597652.769999996</v>
      </c>
      <c r="E108" s="1">
        <v>15625167.08</v>
      </c>
      <c r="F108" s="1">
        <v>15625167.08</v>
      </c>
      <c r="G108" s="1">
        <v>50972485.689999998</v>
      </c>
    </row>
    <row r="109" spans="1:7" x14ac:dyDescent="0.25">
      <c r="A109" t="s">
        <v>113</v>
      </c>
      <c r="B109" s="1">
        <v>518454417.80000007</v>
      </c>
      <c r="C109" s="1">
        <f t="shared" si="8"/>
        <v>0</v>
      </c>
      <c r="D109" s="1">
        <v>518454417.80000007</v>
      </c>
      <c r="E109" s="1">
        <v>228123750.79999998</v>
      </c>
      <c r="F109" s="1">
        <v>228123750.79999998</v>
      </c>
      <c r="G109" s="1">
        <v>290330667.00000012</v>
      </c>
    </row>
    <row r="110" spans="1:7" x14ac:dyDescent="0.25">
      <c r="A110" t="s">
        <v>114</v>
      </c>
      <c r="B110" s="1">
        <v>48343500.770000003</v>
      </c>
      <c r="C110" s="1">
        <f t="shared" si="8"/>
        <v>0</v>
      </c>
      <c r="D110" s="1">
        <v>48343500.770000003</v>
      </c>
      <c r="E110" s="1">
        <v>11341955.870000001</v>
      </c>
      <c r="F110" s="1">
        <v>11341955.870000001</v>
      </c>
      <c r="G110" s="1">
        <v>37001544.900000006</v>
      </c>
    </row>
    <row r="111" spans="1:7" ht="30" x14ac:dyDescent="0.25">
      <c r="A111" s="11" t="s">
        <v>115</v>
      </c>
      <c r="B111" s="1">
        <v>57441437.979999997</v>
      </c>
      <c r="C111" s="1">
        <f t="shared" si="8"/>
        <v>0</v>
      </c>
      <c r="D111" s="1">
        <v>57441437.979999997</v>
      </c>
      <c r="E111" s="1">
        <v>14513447.750000002</v>
      </c>
      <c r="F111" s="1">
        <v>13858703.550000001</v>
      </c>
      <c r="G111" s="1">
        <v>42927990.229999997</v>
      </c>
    </row>
    <row r="112" spans="1:7" s="6" customFormat="1" x14ac:dyDescent="0.25">
      <c r="A112" s="13" t="s">
        <v>116</v>
      </c>
      <c r="B112" s="14">
        <v>66850247879</v>
      </c>
      <c r="C112" s="14">
        <f t="shared" si="8"/>
        <v>1873893463.4300079</v>
      </c>
      <c r="D112" s="14">
        <v>68724141342.430008</v>
      </c>
      <c r="E112" s="14">
        <v>14685136005.999996</v>
      </c>
      <c r="F112" s="14">
        <v>14196948282.159998</v>
      </c>
      <c r="G112" s="14">
        <v>54039005336.430008</v>
      </c>
    </row>
  </sheetData>
  <mergeCells count="5">
    <mergeCell ref="A1:G1"/>
    <mergeCell ref="A2:G2"/>
    <mergeCell ref="A3:G3"/>
    <mergeCell ref="A4:G4"/>
    <mergeCell ref="A5:A6"/>
  </mergeCells>
  <pageMargins left="0.19685039370078741" right="7.874015748031496E-2" top="0.27559055118110237" bottom="0.62992125984251968" header="0.31496062992125984" footer="0.31496062992125984"/>
  <pageSetup paperSize="9" scale="74" fitToHeight="0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Dominguez Monarca</dc:creator>
  <cp:lastModifiedBy>user</cp:lastModifiedBy>
  <cp:lastPrinted>2018-04-30T00:37:01Z</cp:lastPrinted>
  <dcterms:created xsi:type="dcterms:W3CDTF">2018-04-28T21:07:48Z</dcterms:created>
  <dcterms:modified xsi:type="dcterms:W3CDTF">2018-04-30T00:37:20Z</dcterms:modified>
</cp:coreProperties>
</file>