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CHARLESS\Documents\01_Información Contable\07_Ejercicio 2025\05_Transparencia Fiscal\CALENDARIOS APORTACIONES\"/>
    </mc:Choice>
  </mc:AlternateContent>
  <xr:revisionPtr revIDLastSave="0" documentId="13_ncr:1_{8C2CD53E-8FD3-4CF3-9ECE-3F0AB0B15ECA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FAFM18" sheetId="1" state="hidden" r:id="rId1"/>
    <sheet name="CALENDARIO 2018 FISMDF" sheetId="3" r:id="rId2"/>
    <sheet name="calendario fortamun 2018" sheetId="2" r:id="rId3"/>
  </sheets>
  <definedNames>
    <definedName name="_xlnm.Print_Area" localSheetId="1">'CALENDARIO 2018 FISMDF'!$A$9:$O$82</definedName>
    <definedName name="_xlnm.Print_Area" localSheetId="0">FAFM18!$B$1:$F$79</definedName>
    <definedName name="_xlnm.Print_Titles" localSheetId="0">FAFM18!$1:$6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81" i="3" l="1"/>
  <c r="R81" i="3"/>
  <c r="D81" i="3"/>
  <c r="S80" i="3"/>
  <c r="R80" i="3"/>
  <c r="D80" i="3"/>
  <c r="S79" i="3"/>
  <c r="D79" i="3"/>
  <c r="R79" i="3" s="1"/>
  <c r="S78" i="3"/>
  <c r="D78" i="3"/>
  <c r="S77" i="3"/>
  <c r="D77" i="3"/>
  <c r="R77" i="3" s="1"/>
  <c r="S76" i="3"/>
  <c r="D76" i="3"/>
  <c r="S75" i="3"/>
  <c r="R75" i="3"/>
  <c r="D75" i="3"/>
  <c r="S74" i="3"/>
  <c r="R74" i="3"/>
  <c r="D74" i="3"/>
  <c r="S73" i="3"/>
  <c r="R73" i="3"/>
  <c r="D73" i="3"/>
  <c r="S72" i="3"/>
  <c r="D72" i="3"/>
  <c r="S71" i="3"/>
  <c r="D71" i="3"/>
  <c r="R71" i="3" s="1"/>
  <c r="S70" i="3"/>
  <c r="D70" i="3"/>
  <c r="S69" i="3"/>
  <c r="D69" i="3"/>
  <c r="S68" i="3"/>
  <c r="R68" i="3"/>
  <c r="D68" i="3"/>
  <c r="S67" i="3"/>
  <c r="R67" i="3"/>
  <c r="D67" i="3"/>
  <c r="S66" i="3"/>
  <c r="R66" i="3"/>
  <c r="D66" i="3"/>
  <c r="S65" i="3"/>
  <c r="D65" i="3"/>
  <c r="S64" i="3"/>
  <c r="D64" i="3"/>
  <c r="R64" i="3" s="1"/>
  <c r="S63" i="3"/>
  <c r="D63" i="3"/>
  <c r="S62" i="3"/>
  <c r="D62" i="3"/>
  <c r="R62" i="3" s="1"/>
  <c r="S61" i="3"/>
  <c r="R61" i="3"/>
  <c r="D61" i="3"/>
  <c r="S60" i="3"/>
  <c r="R60" i="3"/>
  <c r="D60" i="3"/>
  <c r="S59" i="3"/>
  <c r="R59" i="3"/>
  <c r="D59" i="3"/>
  <c r="S58" i="3"/>
  <c r="D58" i="3"/>
  <c r="R58" i="3" s="1"/>
  <c r="S57" i="3"/>
  <c r="D57" i="3"/>
  <c r="S56" i="3"/>
  <c r="D56" i="3"/>
  <c r="R56" i="3" s="1"/>
  <c r="S55" i="3"/>
  <c r="R55" i="3"/>
  <c r="D55" i="3"/>
  <c r="S54" i="3"/>
  <c r="R54" i="3"/>
  <c r="D54" i="3"/>
  <c r="S53" i="3"/>
  <c r="R53" i="3"/>
  <c r="D53" i="3"/>
  <c r="S52" i="3"/>
  <c r="R52" i="3"/>
  <c r="D52" i="3"/>
  <c r="S51" i="3"/>
  <c r="D51" i="3"/>
  <c r="R51" i="3" s="1"/>
  <c r="S50" i="3"/>
  <c r="D50" i="3"/>
  <c r="R50" i="3" s="1"/>
  <c r="S49" i="3"/>
  <c r="D49" i="3"/>
  <c r="S48" i="3"/>
  <c r="D48" i="3"/>
  <c r="S47" i="3"/>
  <c r="R47" i="3"/>
  <c r="D47" i="3"/>
  <c r="S46" i="3"/>
  <c r="R46" i="3"/>
  <c r="D46" i="3"/>
  <c r="S45" i="3"/>
  <c r="R45" i="3"/>
  <c r="D45" i="3"/>
  <c r="S44" i="3"/>
  <c r="D44" i="3"/>
  <c r="R44" i="3" s="1"/>
  <c r="S43" i="3"/>
  <c r="D43" i="3"/>
  <c r="S42" i="3"/>
  <c r="D42" i="3"/>
  <c r="R42" i="3" s="1"/>
  <c r="S41" i="3"/>
  <c r="D41" i="3"/>
  <c r="S40" i="3"/>
  <c r="R40" i="3"/>
  <c r="D40" i="3"/>
  <c r="S39" i="3"/>
  <c r="R39" i="3"/>
  <c r="D39" i="3"/>
  <c r="S38" i="3"/>
  <c r="R38" i="3"/>
  <c r="D38" i="3"/>
  <c r="S37" i="3"/>
  <c r="D37" i="3"/>
  <c r="S36" i="3"/>
  <c r="D36" i="3"/>
  <c r="S35" i="3"/>
  <c r="D35" i="3"/>
  <c r="R35" i="3" s="1"/>
  <c r="S34" i="3"/>
  <c r="D34" i="3"/>
  <c r="R34" i="3" s="1"/>
  <c r="S33" i="3"/>
  <c r="R33" i="3"/>
  <c r="D33" i="3"/>
  <c r="S32" i="3"/>
  <c r="R32" i="3"/>
  <c r="D32" i="3"/>
  <c r="S31" i="3"/>
  <c r="R31" i="3"/>
  <c r="D31" i="3"/>
  <c r="S30" i="3"/>
  <c r="D30" i="3"/>
  <c r="R30" i="3" s="1"/>
  <c r="S29" i="3"/>
  <c r="D29" i="3"/>
  <c r="R29" i="3" s="1"/>
  <c r="S28" i="3"/>
  <c r="D28" i="3"/>
  <c r="R28" i="3" s="1"/>
  <c r="S27" i="3"/>
  <c r="D27" i="3"/>
  <c r="R27" i="3" s="1"/>
  <c r="S26" i="3"/>
  <c r="R26" i="3"/>
  <c r="D26" i="3"/>
  <c r="S25" i="3"/>
  <c r="R25" i="3"/>
  <c r="D25" i="3"/>
  <c r="S24" i="3"/>
  <c r="R24" i="3"/>
  <c r="D24" i="3"/>
  <c r="S23" i="3"/>
  <c r="D23" i="3"/>
  <c r="R23" i="3" s="1"/>
  <c r="S22" i="3"/>
  <c r="D22" i="3"/>
  <c r="R22" i="3" s="1"/>
  <c r="S21" i="3"/>
  <c r="D21" i="3"/>
  <c r="R21" i="3" s="1"/>
  <c r="S20" i="3"/>
  <c r="D20" i="3"/>
  <c r="R20" i="3" s="1"/>
  <c r="S19" i="3"/>
  <c r="R19" i="3"/>
  <c r="D19" i="3"/>
  <c r="S18" i="3"/>
  <c r="R18" i="3"/>
  <c r="D18" i="3"/>
  <c r="S17" i="3"/>
  <c r="R17" i="3"/>
  <c r="D17" i="3"/>
  <c r="S16" i="3"/>
  <c r="D16" i="3"/>
  <c r="R16" i="3" s="1"/>
  <c r="S15" i="3"/>
  <c r="D15" i="3"/>
  <c r="Q13" i="3"/>
  <c r="O13" i="3"/>
  <c r="O2" i="3" s="1"/>
  <c r="N13" i="3"/>
  <c r="N2" i="3" s="1"/>
  <c r="M13" i="3"/>
  <c r="M2" i="3" s="1"/>
  <c r="L13" i="3"/>
  <c r="L2" i="3" s="1"/>
  <c r="K13" i="3"/>
  <c r="K2" i="3" s="1"/>
  <c r="J13" i="3"/>
  <c r="J2" i="3" s="1"/>
  <c r="I13" i="3"/>
  <c r="I2" i="3" s="1"/>
  <c r="H13" i="3"/>
  <c r="H2" i="3" s="1"/>
  <c r="G13" i="3"/>
  <c r="G2" i="3" s="1"/>
  <c r="F13" i="3"/>
  <c r="F2" i="3"/>
  <c r="E72" i="3" l="1"/>
  <c r="E15" i="3"/>
  <c r="E61" i="3"/>
  <c r="E73" i="3"/>
  <c r="E39" i="3"/>
  <c r="E17" i="3"/>
  <c r="E74" i="3"/>
  <c r="E40" i="3"/>
  <c r="E52" i="3"/>
  <c r="E63" i="3"/>
  <c r="E18" i="3"/>
  <c r="E75" i="3"/>
  <c r="E41" i="3"/>
  <c r="E53" i="3"/>
  <c r="E19" i="3"/>
  <c r="E31" i="3"/>
  <c r="E65" i="3"/>
  <c r="E76" i="3"/>
  <c r="E54" i="3"/>
  <c r="E43" i="3"/>
  <c r="E66" i="3"/>
  <c r="E80" i="3"/>
  <c r="E46" i="3"/>
  <c r="E57" i="3"/>
  <c r="E24" i="3"/>
  <c r="E69" i="3"/>
  <c r="E81" i="3"/>
  <c r="E47" i="3"/>
  <c r="E36" i="3"/>
  <c r="E59" i="3"/>
  <c r="E70" i="3"/>
  <c r="E20" i="3"/>
  <c r="E62" i="3"/>
  <c r="R76" i="3"/>
  <c r="E21" i="3"/>
  <c r="E77" i="3"/>
  <c r="R70" i="3"/>
  <c r="E22" i="3"/>
  <c r="E71" i="3"/>
  <c r="R15" i="3"/>
  <c r="R43" i="3"/>
  <c r="E16" i="3"/>
  <c r="R37" i="3"/>
  <c r="D13" i="3"/>
  <c r="E25" i="3" s="1"/>
  <c r="E27" i="3"/>
  <c r="R69" i="3"/>
  <c r="E35" i="3"/>
  <c r="R49" i="3"/>
  <c r="E64" i="3"/>
  <c r="R36" i="3"/>
  <c r="R65" i="3"/>
  <c r="R48" i="3"/>
  <c r="E34" i="3"/>
  <c r="E79" i="3"/>
  <c r="E42" i="3"/>
  <c r="R63" i="3"/>
  <c r="R57" i="3"/>
  <c r="R72" i="3"/>
  <c r="E28" i="3"/>
  <c r="E29" i="3"/>
  <c r="R78" i="3"/>
  <c r="R41" i="3"/>
  <c r="E56" i="3"/>
  <c r="E50" i="3"/>
  <c r="E68" i="3" l="1"/>
  <c r="E49" i="3"/>
  <c r="E45" i="3"/>
  <c r="E38" i="3"/>
  <c r="E58" i="3"/>
  <c r="E33" i="3"/>
  <c r="E26" i="3"/>
  <c r="E51" i="3"/>
  <c r="E67" i="3"/>
  <c r="E60" i="3"/>
  <c r="E44" i="3"/>
  <c r="E78" i="3"/>
  <c r="E48" i="3"/>
  <c r="E30" i="3"/>
  <c r="E55" i="3"/>
  <c r="E37" i="3"/>
  <c r="E23" i="3"/>
  <c r="E32" i="3"/>
  <c r="E77" i="2" l="1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A12" i="2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E11" i="2"/>
  <c r="Q9" i="2"/>
  <c r="P9" i="2"/>
  <c r="O9" i="2"/>
  <c r="N9" i="2"/>
  <c r="M9" i="2"/>
  <c r="L9" i="2"/>
  <c r="K9" i="2"/>
  <c r="J9" i="2"/>
  <c r="I9" i="2"/>
  <c r="H9" i="2"/>
  <c r="G9" i="2"/>
  <c r="F9" i="2"/>
  <c r="F8" i="1"/>
  <c r="D8" i="1"/>
  <c r="E33" i="1" l="1"/>
  <c r="E11" i="1"/>
  <c r="E9" i="2"/>
  <c r="E21" i="1"/>
  <c r="E23" i="1"/>
  <c r="E13" i="1"/>
  <c r="E29" i="1"/>
  <c r="E1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6" i="1"/>
  <c r="E35" i="1"/>
  <c r="E37" i="1"/>
  <c r="E10" i="1"/>
  <c r="E14" i="1"/>
  <c r="E18" i="1"/>
  <c r="E22" i="1"/>
  <c r="E24" i="1"/>
  <c r="E30" i="1"/>
  <c r="E34" i="1"/>
  <c r="E15" i="1"/>
  <c r="E19" i="1"/>
  <c r="E27" i="1"/>
  <c r="E25" i="1"/>
  <c r="E31" i="1"/>
  <c r="E12" i="1"/>
  <c r="E16" i="1"/>
  <c r="E20" i="1"/>
  <c r="E28" i="1"/>
  <c r="E26" i="1"/>
  <c r="E32" i="1"/>
  <c r="E8" i="1" l="1"/>
</calcChain>
</file>

<file path=xl/sharedStrings.xml><?xml version="1.0" encoding="utf-8"?>
<sst xmlns="http://schemas.openxmlformats.org/spreadsheetml/2006/main" count="249" uniqueCount="165">
  <si>
    <t>FONDO DE APORTACIONES PARA EL FORTALECIMIENTO DE LOS MUNICIPIOS Y 
DE LAS DEMARCACIONES TERRITORIALES DEL DISTRITO FEDERAL
(FORTAMUN-DF)</t>
  </si>
  <si>
    <t>DISTRIBUCION MUNICIPAL 2018</t>
  </si>
  <si>
    <t>Tabla 1-A</t>
  </si>
  <si>
    <t>Clave del 
Municipio</t>
  </si>
  <si>
    <t>Nombre del
Municipio</t>
  </si>
  <si>
    <t xml:space="preserve">Tabulados de la Encuesta Intercensal 2015 </t>
  </si>
  <si>
    <t>Coeficiente de distribución</t>
  </si>
  <si>
    <t>Monto Anual
Federal</t>
  </si>
  <si>
    <t xml:space="preserve">Total </t>
  </si>
  <si>
    <t>%</t>
  </si>
  <si>
    <t>(Pesos)</t>
  </si>
  <si>
    <t xml:space="preserve"> Ahumada</t>
  </si>
  <si>
    <t xml:space="preserve"> Aldama</t>
  </si>
  <si>
    <t xml:space="preserve"> Allende</t>
  </si>
  <si>
    <t xml:space="preserve"> Aquiles Serdán</t>
  </si>
  <si>
    <t xml:space="preserve"> Ascensión</t>
  </si>
  <si>
    <t xml:space="preserve"> Bachíniva</t>
  </si>
  <si>
    <t xml:space="preserve"> Balleza *</t>
  </si>
  <si>
    <t xml:space="preserve"> Batopilas *</t>
  </si>
  <si>
    <t xml:space="preserve"> Bocoyna</t>
  </si>
  <si>
    <t xml:space="preserve"> Buenaventura **</t>
  </si>
  <si>
    <t xml:space="preserve"> Camargo</t>
  </si>
  <si>
    <t xml:space="preserve"> Carichí **</t>
  </si>
  <si>
    <t xml:space="preserve"> Casas Grandes</t>
  </si>
  <si>
    <t xml:space="preserve"> Chihuahua</t>
  </si>
  <si>
    <t xml:space="preserve"> Chínipas *</t>
  </si>
  <si>
    <t xml:space="preserve"> Coronado *</t>
  </si>
  <si>
    <t xml:space="preserve"> Coyame del Sotol *</t>
  </si>
  <si>
    <t xml:space="preserve"> Cuauhtémoc</t>
  </si>
  <si>
    <t xml:space="preserve"> Cusihuiriachi</t>
  </si>
  <si>
    <t xml:space="preserve"> Delicias</t>
  </si>
  <si>
    <t xml:space="preserve"> Dr. Belisario Domínguez </t>
  </si>
  <si>
    <t xml:space="preserve"> El Tule *</t>
  </si>
  <si>
    <t xml:space="preserve"> Galeana</t>
  </si>
  <si>
    <t xml:space="preserve"> Gómez Farías</t>
  </si>
  <si>
    <t xml:space="preserve"> Gran Morelos *</t>
  </si>
  <si>
    <t xml:space="preserve"> Guachochi *</t>
  </si>
  <si>
    <t xml:space="preserve"> Guadalupe</t>
  </si>
  <si>
    <t xml:space="preserve"> Guadalupe y Calvo *</t>
  </si>
  <si>
    <t xml:space="preserve"> Guazapares *</t>
  </si>
  <si>
    <t xml:space="preserve"> Guerrero</t>
  </si>
  <si>
    <t xml:space="preserve"> Hidalgo del Parral</t>
  </si>
  <si>
    <t xml:space="preserve"> Huejotitán *</t>
  </si>
  <si>
    <t xml:space="preserve"> Ignacio Zaragoza</t>
  </si>
  <si>
    <t xml:space="preserve"> Janos</t>
  </si>
  <si>
    <t xml:space="preserve"> Jiménez</t>
  </si>
  <si>
    <t xml:space="preserve"> Juárez</t>
  </si>
  <si>
    <t xml:space="preserve"> Julimes</t>
  </si>
  <si>
    <t xml:space="preserve"> La Cruz *</t>
  </si>
  <si>
    <t xml:space="preserve"> López *</t>
  </si>
  <si>
    <t xml:space="preserve"> Madera</t>
  </si>
  <si>
    <t xml:space="preserve"> Maguarichi *</t>
  </si>
  <si>
    <t xml:space="preserve"> Manuel Benavides *</t>
  </si>
  <si>
    <t xml:space="preserve"> Matachí *</t>
  </si>
  <si>
    <t xml:space="preserve"> Matamoros *</t>
  </si>
  <si>
    <t xml:space="preserve"> Meoqui</t>
  </si>
  <si>
    <t xml:space="preserve"> Morelos *</t>
  </si>
  <si>
    <t xml:space="preserve"> Moris</t>
  </si>
  <si>
    <t xml:space="preserve"> Namiquipa</t>
  </si>
  <si>
    <t xml:space="preserve"> Nonoava *</t>
  </si>
  <si>
    <t xml:space="preserve"> Nuevo Casas Grandes</t>
  </si>
  <si>
    <t xml:space="preserve"> Ocampo</t>
  </si>
  <si>
    <t xml:space="preserve"> Ojinaga</t>
  </si>
  <si>
    <t xml:space="preserve"> Praxedis G. Guerrero</t>
  </si>
  <si>
    <t xml:space="preserve"> Riva Palacio</t>
  </si>
  <si>
    <t xml:space="preserve"> Rosales</t>
  </si>
  <si>
    <t xml:space="preserve"> Rosario *</t>
  </si>
  <si>
    <t xml:space="preserve"> San Francisco de Borja *</t>
  </si>
  <si>
    <t xml:space="preserve"> San Francisco de Conchos</t>
  </si>
  <si>
    <t xml:space="preserve"> San Francisco del Oro</t>
  </si>
  <si>
    <t xml:space="preserve"> Santa Bárbara</t>
  </si>
  <si>
    <t xml:space="preserve"> Santa Isabel **</t>
  </si>
  <si>
    <t xml:space="preserve"> Satevó *</t>
  </si>
  <si>
    <t xml:space="preserve"> Saucillo</t>
  </si>
  <si>
    <t xml:space="preserve"> Temósachic **</t>
  </si>
  <si>
    <t xml:space="preserve"> Urique **</t>
  </si>
  <si>
    <t xml:space="preserve"> Uruachi *</t>
  </si>
  <si>
    <t xml:space="preserve"> Valle de Zaragoza</t>
  </si>
  <si>
    <t>* Municipio censado</t>
  </si>
  <si>
    <t>** Municipio con muestra insuficiente</t>
  </si>
  <si>
    <t>Calendario de Ministraciones  2018</t>
  </si>
  <si>
    <t>#</t>
  </si>
  <si>
    <t>M U N I C I P I O</t>
  </si>
  <si>
    <t>Anual</t>
  </si>
  <si>
    <t>08 Febrero</t>
  </si>
  <si>
    <t xml:space="preserve">07 Marzo </t>
  </si>
  <si>
    <t>06 Abril</t>
  </si>
  <si>
    <t xml:space="preserve">08 Mayo </t>
  </si>
  <si>
    <t xml:space="preserve">07 Junio </t>
  </si>
  <si>
    <t xml:space="preserve">06 Julio </t>
  </si>
  <si>
    <t xml:space="preserve">07 Agosto </t>
  </si>
  <si>
    <t xml:space="preserve">07 Septiembre </t>
  </si>
  <si>
    <t xml:space="preserve">05 Octubre </t>
  </si>
  <si>
    <t xml:space="preserve">07 Noviembre </t>
  </si>
  <si>
    <t>07 Diciembre</t>
  </si>
  <si>
    <t xml:space="preserve">19 Diciembre </t>
  </si>
  <si>
    <t>T o t a l</t>
  </si>
  <si>
    <t xml:space="preserve">08 Febrero </t>
  </si>
  <si>
    <t>Ahumada</t>
  </si>
  <si>
    <t>Aldama</t>
  </si>
  <si>
    <t>Allende</t>
  </si>
  <si>
    <t>Aquiles Serdán</t>
  </si>
  <si>
    <t>Ascensión</t>
  </si>
  <si>
    <t>Bachíniva</t>
  </si>
  <si>
    <t>Balleza</t>
  </si>
  <si>
    <t>Batopilas</t>
  </si>
  <si>
    <t>Bocoyna</t>
  </si>
  <si>
    <t>Buenaventura</t>
  </si>
  <si>
    <t>Camargo</t>
  </si>
  <si>
    <t>Carichí</t>
  </si>
  <si>
    <t>Casas Grandes</t>
  </si>
  <si>
    <t>Coronado</t>
  </si>
  <si>
    <t>Coyame del Sotol</t>
  </si>
  <si>
    <t>La Cruz</t>
  </si>
  <si>
    <t>Cuauhtémoc</t>
  </si>
  <si>
    <t>Cusihuiriachi</t>
  </si>
  <si>
    <t>Chihuahua</t>
  </si>
  <si>
    <t>Chínipas</t>
  </si>
  <si>
    <t>Delicias</t>
  </si>
  <si>
    <t>Dr. Belisario Domínguez</t>
  </si>
  <si>
    <t>Galeana</t>
  </si>
  <si>
    <t>Santa Isabel</t>
  </si>
  <si>
    <t>Gómez Farías</t>
  </si>
  <si>
    <t>Gran Morelos</t>
  </si>
  <si>
    <t>Guachochi</t>
  </si>
  <si>
    <t>Guadalupe</t>
  </si>
  <si>
    <t>Guadalupe y Calvo</t>
  </si>
  <si>
    <t>Guazapares</t>
  </si>
  <si>
    <t>Guerrero</t>
  </si>
  <si>
    <t>Hidalgo del Parral</t>
  </si>
  <si>
    <t>Huejotitán</t>
  </si>
  <si>
    <t>Ignacio Zaragoza</t>
  </si>
  <si>
    <t>Janos</t>
  </si>
  <si>
    <t>Jiménez</t>
  </si>
  <si>
    <t>Juárez</t>
  </si>
  <si>
    <t>Julimes</t>
  </si>
  <si>
    <t>López</t>
  </si>
  <si>
    <t>Madera</t>
  </si>
  <si>
    <t>Maguarichi</t>
  </si>
  <si>
    <t>Manuel Benavides</t>
  </si>
  <si>
    <t>Matachí</t>
  </si>
  <si>
    <t>Matamoros</t>
  </si>
  <si>
    <t>Meoqui</t>
  </si>
  <si>
    <t>Morelos</t>
  </si>
  <si>
    <t>Moris</t>
  </si>
  <si>
    <t>Namiquipa</t>
  </si>
  <si>
    <t>Nonoava</t>
  </si>
  <si>
    <t>Nuevo Casas Grandes</t>
  </si>
  <si>
    <t>Ocampo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</si>
  <si>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</si>
  <si>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</si>
  <si>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</si>
  <si>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</si>
  <si>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</si>
  <si>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</si>
  <si>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</si>
  <si>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</si>
  <si>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Bárbara</t>
  </si>
  <si>
    <t>Satevó</t>
  </si>
  <si>
    <t>Saucillo</t>
  </si>
  <si>
    <t>Temósachic</t>
  </si>
  <si>
    <t>El Tule</t>
  </si>
  <si>
    <t>Urique</t>
  </si>
  <si>
    <t>Uruachi</t>
  </si>
  <si>
    <t>Valle de Zaragoza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</si>
</sst>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_ ;[Red]\-#,##0.00\ "/>
    <numFmt numFmtId="165" formatCode="#,##0.00000000000000"/>
    <numFmt numFmtId="166" formatCode="#,##0.0000000000000"/>
    <numFmt numFmtId="167" formatCode="_(* #,##0.00_);_(* \(#,##0.0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  <font>
      <sz val="16"/>
      <name val="Calibri"/>
      <family val="2"/>
      <scheme val="minor"/>
    </font>
    <font>
      <sz val="9"/>
      <color indexed="8"/>
      <name val="Soberana Sans"/>
      <family val="3"/>
    </font>
    <font>
      <sz val="10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b/>
      <sz val="13"/>
      <name val="Calibri"/>
      <family val="2"/>
      <scheme val="minor"/>
    </font>
    <font>
      <b/>
      <i/>
      <sz val="18"/>
      <name val="Calibri"/>
      <family val="2"/>
      <scheme val="minor"/>
    </font>
    <font>
      <i/>
      <sz val="10"/>
      <name val="Calibri"/>
      <family val="2"/>
      <scheme val="minor"/>
    </font>
    <font>
      <sz val="9"/>
      <name val="Soberana Sans"/>
      <family val="3"/>
    </font>
    <font>
      <sz val="7"/>
      <name val="Soberana Sans"/>
      <family val="3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7" fontId="12" fillId="0" borderId="0" applyFont="0" applyFill="0" applyBorder="0" applyAlignment="0" applyProtection="0"/>
  </cellStyleXfs>
  <cellXfs count="132">
    <xf numFmtId="0" fontId="0" fillId="0" borderId="0" xfId="0"/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3" fontId="3" fillId="0" borderId="0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0" fontId="4" fillId="0" borderId="0" xfId="0" quotePrefix="1" applyFont="1" applyFill="1" applyBorder="1" applyAlignment="1">
      <alignment horizontal="center"/>
    </xf>
    <xf numFmtId="0" fontId="4" fillId="0" borderId="0" xfId="0" applyFont="1" applyFill="1" applyBorder="1" applyAlignment="1"/>
    <xf numFmtId="3" fontId="4" fillId="0" borderId="0" xfId="0" applyNumberFormat="1" applyFont="1" applyFill="1" applyBorder="1" applyAlignment="1">
      <alignment horizontal="center"/>
    </xf>
    <xf numFmtId="166" fontId="4" fillId="0" borderId="0" xfId="0" applyNumberFormat="1" applyFont="1" applyFill="1" applyBorder="1" applyAlignment="1">
      <alignment horizontal="center"/>
    </xf>
    <xf numFmtId="4" fontId="4" fillId="0" borderId="0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9" fillId="0" borderId="0" xfId="0" applyNumberFormat="1" applyFont="1" applyFill="1" applyBorder="1" applyAlignment="1">
      <alignment horizontal="center"/>
    </xf>
    <xf numFmtId="3" fontId="10" fillId="0" borderId="0" xfId="2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Fill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4" fontId="11" fillId="0" borderId="0" xfId="0" applyNumberFormat="1" applyFont="1" applyFill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13" fillId="0" borderId="7" xfId="0" applyFont="1" applyFill="1" applyBorder="1" applyAlignment="1">
      <alignment horizontal="left"/>
    </xf>
    <xf numFmtId="3" fontId="13" fillId="0" borderId="0" xfId="0" applyNumberFormat="1" applyFont="1" applyFill="1" applyBorder="1" applyAlignment="1">
      <alignment horizontal="center"/>
    </xf>
    <xf numFmtId="4" fontId="13" fillId="0" borderId="0" xfId="0" quotePrefix="1" applyNumberFormat="1" applyFont="1" applyFill="1" applyBorder="1" applyAlignment="1">
      <alignment horizontal="center"/>
    </xf>
    <xf numFmtId="4" fontId="13" fillId="0" borderId="8" xfId="0" quotePrefix="1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4" fontId="3" fillId="0" borderId="10" xfId="0" applyNumberFormat="1" applyFont="1" applyFill="1" applyBorder="1" applyAlignment="1">
      <alignment horizontal="center"/>
    </xf>
    <xf numFmtId="4" fontId="3" fillId="0" borderId="11" xfId="0" quotePrefix="1" applyNumberFormat="1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10" xfId="0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/>
    </xf>
    <xf numFmtId="4" fontId="11" fillId="0" borderId="10" xfId="0" applyNumberFormat="1" applyFont="1" applyFill="1" applyBorder="1" applyAlignment="1">
      <alignment horizontal="center"/>
    </xf>
    <xf numFmtId="0" fontId="15" fillId="0" borderId="7" xfId="0" applyFont="1" applyFill="1" applyBorder="1" applyAlignment="1">
      <alignment vertical="center" wrapText="1"/>
    </xf>
    <xf numFmtId="0" fontId="15" fillId="0" borderId="8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vertical="center" wrapText="1"/>
    </xf>
    <xf numFmtId="164" fontId="13" fillId="0" borderId="4" xfId="0" applyNumberFormat="1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center" vertical="center" wrapText="1"/>
    </xf>
    <xf numFmtId="4" fontId="13" fillId="0" borderId="5" xfId="0" applyNumberFormat="1" applyFont="1" applyFill="1" applyBorder="1" applyAlignment="1">
      <alignment horizontal="center" vertical="center" wrapText="1"/>
    </xf>
    <xf numFmtId="0" fontId="11" fillId="0" borderId="7" xfId="0" applyFont="1" applyBorder="1"/>
    <xf numFmtId="0" fontId="11" fillId="0" borderId="8" xfId="0" applyFont="1" applyBorder="1"/>
    <xf numFmtId="0" fontId="14" fillId="0" borderId="7" xfId="0" applyFont="1" applyBorder="1" applyAlignment="1">
      <alignment horizontal="center"/>
    </xf>
    <xf numFmtId="4" fontId="9" fillId="0" borderId="0" xfId="0" applyNumberFormat="1" applyFont="1" applyFill="1" applyBorder="1" applyAlignment="1">
      <alignment horizontal="center"/>
    </xf>
    <xf numFmtId="4" fontId="9" fillId="0" borderId="8" xfId="0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0" fontId="13" fillId="0" borderId="7" xfId="0" applyFont="1" applyFill="1" applyBorder="1" applyAlignment="1"/>
    <xf numFmtId="4" fontId="9" fillId="0" borderId="0" xfId="1" applyNumberFormat="1" applyFont="1" applyFill="1" applyBorder="1" applyAlignment="1">
      <alignment horizontal="center"/>
    </xf>
    <xf numFmtId="4" fontId="9" fillId="0" borderId="8" xfId="1" applyNumberFormat="1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left"/>
    </xf>
    <xf numFmtId="3" fontId="4" fillId="0" borderId="10" xfId="0" applyNumberFormat="1" applyFont="1" applyFill="1" applyBorder="1" applyAlignment="1">
      <alignment horizontal="center"/>
    </xf>
    <xf numFmtId="4" fontId="4" fillId="0" borderId="10" xfId="0" applyNumberFormat="1" applyFont="1" applyFill="1" applyBorder="1" applyAlignment="1">
      <alignment horizontal="center"/>
    </xf>
    <xf numFmtId="4" fontId="4" fillId="0" borderId="11" xfId="0" applyNumberFormat="1" applyFont="1" applyFill="1" applyBorder="1" applyAlignment="1">
      <alignment horizontal="center"/>
    </xf>
    <xf numFmtId="0" fontId="11" fillId="0" borderId="0" xfId="0" applyFont="1" applyFill="1"/>
    <xf numFmtId="0" fontId="11" fillId="0" borderId="0" xfId="0" applyFont="1" applyFill="1" applyAlignment="1"/>
    <xf numFmtId="4" fontId="4" fillId="0" borderId="0" xfId="0" applyNumberFormat="1" applyFont="1" applyFill="1" applyAlignment="1">
      <alignment horizontal="center"/>
    </xf>
    <xf numFmtId="0" fontId="11" fillId="0" borderId="0" xfId="0" applyFont="1" applyAlignment="1"/>
    <xf numFmtId="4" fontId="11" fillId="0" borderId="0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vertical="center" wrapText="1"/>
    </xf>
    <xf numFmtId="0" fontId="11" fillId="0" borderId="0" xfId="0" applyFont="1" applyBorder="1"/>
    <xf numFmtId="0" fontId="11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/>
    </xf>
    <xf numFmtId="4" fontId="3" fillId="0" borderId="4" xfId="0" applyNumberFormat="1" applyFont="1" applyFill="1" applyBorder="1" applyAlignment="1">
      <alignment horizontal="center"/>
    </xf>
    <xf numFmtId="4" fontId="3" fillId="0" borderId="5" xfId="0" applyNumberFormat="1" applyFont="1" applyFill="1" applyBorder="1" applyAlignment="1">
      <alignment horizontal="center"/>
    </xf>
    <xf numFmtId="0" fontId="16" fillId="0" borderId="0" xfId="0" applyFont="1"/>
    <xf numFmtId="4" fontId="6" fillId="0" borderId="0" xfId="0" applyNumberFormat="1" applyFont="1" applyAlignment="1">
      <alignment horizontal="center"/>
    </xf>
    <xf numFmtId="164" fontId="0" fillId="0" borderId="0" xfId="0" applyNumberFormat="1"/>
    <xf numFmtId="4" fontId="8" fillId="0" borderId="0" xfId="0" applyNumberFormat="1" applyFont="1" applyAlignment="1">
      <alignment horizontal="center"/>
    </xf>
    <xf numFmtId="0" fontId="17" fillId="0" borderId="0" xfId="0" applyFont="1"/>
    <xf numFmtId="0" fontId="7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4" fontId="11" fillId="0" borderId="0" xfId="0" applyNumberFormat="1" applyFont="1" applyAlignment="1">
      <alignment horizontal="center"/>
    </xf>
    <xf numFmtId="4" fontId="0" fillId="0" borderId="0" xfId="0" applyNumberFormat="1"/>
    <xf numFmtId="0" fontId="18" fillId="0" borderId="0" xfId="0" quotePrefix="1" applyFont="1" applyAlignment="1">
      <alignment horizontal="center"/>
    </xf>
    <xf numFmtId="0" fontId="8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/>
    <xf numFmtId="0" fontId="19" fillId="0" borderId="0" xfId="0" quotePrefix="1" applyFont="1"/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13" fillId="0" borderId="7" xfId="0" applyFont="1" applyBorder="1" applyAlignment="1">
      <alignment horizontal="left"/>
    </xf>
    <xf numFmtId="3" fontId="13" fillId="0" borderId="0" xfId="0" applyNumberFormat="1" applyFont="1" applyAlignment="1">
      <alignment horizontal="center"/>
    </xf>
    <xf numFmtId="3" fontId="13" fillId="0" borderId="0" xfId="0" quotePrefix="1" applyNumberFormat="1" applyFont="1" applyAlignment="1">
      <alignment horizontal="center"/>
    </xf>
    <xf numFmtId="0" fontId="13" fillId="0" borderId="0" xfId="0" quotePrefix="1" applyFont="1" applyAlignment="1">
      <alignment horizontal="center"/>
    </xf>
    <xf numFmtId="17" fontId="13" fillId="0" borderId="8" xfId="0" quotePrefix="1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0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4" fontId="11" fillId="0" borderId="10" xfId="0" applyNumberFormat="1" applyFont="1" applyBorder="1" applyAlignment="1">
      <alignment horizontal="center"/>
    </xf>
    <xf numFmtId="0" fontId="15" fillId="0" borderId="8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3" fillId="0" borderId="3" xfId="0" applyFont="1" applyBorder="1" applyAlignment="1">
      <alignment vertical="center" wrapText="1"/>
    </xf>
    <xf numFmtId="4" fontId="13" fillId="0" borderId="4" xfId="0" applyNumberFormat="1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4" fontId="13" fillId="0" borderId="0" xfId="0" applyNumberFormat="1" applyFont="1" applyAlignment="1">
      <alignment horizontal="center" vertical="center" wrapText="1"/>
    </xf>
    <xf numFmtId="4" fontId="9" fillId="0" borderId="0" xfId="0" applyNumberFormat="1" applyFont="1" applyAlignment="1">
      <alignment horizontal="center"/>
    </xf>
    <xf numFmtId="4" fontId="9" fillId="0" borderId="8" xfId="0" applyNumberFormat="1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3" fillId="0" borderId="7" xfId="0" applyFont="1" applyBorder="1"/>
    <xf numFmtId="43" fontId="0" fillId="0" borderId="0" xfId="1" applyFont="1"/>
    <xf numFmtId="0" fontId="4" fillId="0" borderId="9" xfId="0" applyFont="1" applyBorder="1" applyAlignment="1">
      <alignment horizontal="left"/>
    </xf>
    <xf numFmtId="3" fontId="4" fillId="0" borderId="10" xfId="0" applyNumberFormat="1" applyFont="1" applyBorder="1" applyAlignment="1">
      <alignment horizontal="center"/>
    </xf>
    <xf numFmtId="3" fontId="4" fillId="0" borderId="11" xfId="0" applyNumberFormat="1" applyFont="1" applyBorder="1" applyAlignment="1">
      <alignment horizontal="center"/>
    </xf>
  </cellXfs>
  <cellStyles count="3">
    <cellStyle name="Millares" xfId="1" builtinId="3"/>
    <cellStyle name="Millares_TS-FEDERALISMO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79"/>
  <sheetViews>
    <sheetView showGridLines="0" workbookViewId="0">
      <selection activeCell="E45" sqref="E45"/>
    </sheetView>
  </sheetViews>
  <sheetFormatPr baseColWidth="10" defaultColWidth="11.42578125" defaultRowHeight="15"/>
  <cols>
    <col min="1" max="1" width="0.5703125" customWidth="1"/>
    <col min="2" max="2" width="12.28515625" style="21" customWidth="1"/>
    <col min="3" max="3" width="25.85546875" style="20" customWidth="1"/>
    <col min="4" max="4" width="22.140625" style="21" customWidth="1"/>
    <col min="5" max="5" width="21.28515625" style="21" customWidth="1"/>
    <col min="6" max="6" width="30.42578125" style="21" customWidth="1"/>
  </cols>
  <sheetData>
    <row r="1" spans="2:6" ht="55.5" customHeight="1">
      <c r="B1" s="78" t="s">
        <v>0</v>
      </c>
      <c r="C1" s="78"/>
      <c r="D1" s="78"/>
      <c r="E1" s="78"/>
      <c r="F1" s="78"/>
    </row>
    <row r="2" spans="2:6" ht="15.75">
      <c r="B2" s="79" t="s">
        <v>1</v>
      </c>
      <c r="C2" s="79"/>
      <c r="D2" s="79"/>
      <c r="E2" s="79"/>
      <c r="F2" s="79"/>
    </row>
    <row r="3" spans="2:6" ht="15.75">
      <c r="B3" s="79" t="s">
        <v>2</v>
      </c>
      <c r="C3" s="79"/>
      <c r="D3" s="79"/>
      <c r="E3" s="79"/>
      <c r="F3" s="79"/>
    </row>
    <row r="4" spans="2:6" ht="51.95" customHeight="1">
      <c r="B4" s="80" t="s">
        <v>3</v>
      </c>
      <c r="C4" s="81" t="s">
        <v>4</v>
      </c>
      <c r="D4" s="1" t="s">
        <v>5</v>
      </c>
      <c r="E4" s="1" t="s">
        <v>6</v>
      </c>
      <c r="F4" s="1" t="s">
        <v>7</v>
      </c>
    </row>
    <row r="5" spans="2:6" ht="21" customHeight="1">
      <c r="B5" s="80"/>
      <c r="C5" s="81"/>
      <c r="D5" s="1" t="s">
        <v>8</v>
      </c>
      <c r="E5" s="1" t="s">
        <v>9</v>
      </c>
      <c r="F5" s="1" t="s">
        <v>10</v>
      </c>
    </row>
    <row r="6" spans="2:6" ht="8.25" customHeight="1">
      <c r="B6" s="2"/>
      <c r="C6" s="3"/>
      <c r="D6" s="2"/>
      <c r="E6" s="2"/>
      <c r="F6" s="2"/>
    </row>
    <row r="7" spans="2:6" ht="16.5" customHeight="1">
      <c r="B7" s="4"/>
      <c r="C7" s="5"/>
      <c r="D7" s="1"/>
      <c r="E7" s="1"/>
      <c r="F7" s="1"/>
    </row>
    <row r="8" spans="2:6" ht="15.75">
      <c r="B8" s="6"/>
      <c r="C8" s="7"/>
      <c r="D8" s="8">
        <f>SUM(D10:D76)</f>
        <v>3556574</v>
      </c>
      <c r="E8" s="9">
        <f>SUM(E10:E76)</f>
        <v>100</v>
      </c>
      <c r="F8" s="10">
        <f>SUM(F10:F76)</f>
        <v>2245282483.0000005</v>
      </c>
    </row>
    <row r="9" spans="2:6" ht="12.6" customHeight="1">
      <c r="B9" s="6"/>
      <c r="C9" s="11"/>
      <c r="D9" s="8"/>
      <c r="E9" s="9"/>
      <c r="F9" s="12"/>
    </row>
    <row r="10" spans="2:6" ht="15.75">
      <c r="B10" s="13">
        <v>1</v>
      </c>
      <c r="C10" s="14" t="s">
        <v>11</v>
      </c>
      <c r="D10" s="15">
        <v>12568</v>
      </c>
      <c r="E10" s="16">
        <f t="shared" ref="E10:E41" si="0">(D10/$D$8)*100</f>
        <v>0.3533737804977487</v>
      </c>
      <c r="F10" s="17">
        <v>7934239.5899999999</v>
      </c>
    </row>
    <row r="11" spans="2:6" ht="15.75">
      <c r="B11" s="13">
        <v>2</v>
      </c>
      <c r="C11" s="14" t="s">
        <v>12</v>
      </c>
      <c r="D11" s="15">
        <v>24761</v>
      </c>
      <c r="E11" s="16">
        <f t="shared" si="0"/>
        <v>0.69620370615091942</v>
      </c>
      <c r="F11" s="17">
        <v>15631739.859999999</v>
      </c>
    </row>
    <row r="12" spans="2:6" ht="15.75">
      <c r="B12" s="13">
        <v>3</v>
      </c>
      <c r="C12" s="14" t="s">
        <v>13</v>
      </c>
      <c r="D12" s="15">
        <v>8751</v>
      </c>
      <c r="E12" s="16">
        <f t="shared" si="0"/>
        <v>0.24605139665307119</v>
      </c>
      <c r="F12" s="17">
        <v>5524548.9100000001</v>
      </c>
    </row>
    <row r="13" spans="2:6" ht="15.75">
      <c r="B13" s="13">
        <v>4</v>
      </c>
      <c r="C13" s="14" t="s">
        <v>14</v>
      </c>
      <c r="D13" s="15">
        <v>15516</v>
      </c>
      <c r="E13" s="16">
        <f t="shared" si="0"/>
        <v>0.43626253804925752</v>
      </c>
      <c r="F13" s="17">
        <v>9795326.3499999996</v>
      </c>
    </row>
    <row r="14" spans="2:6" ht="15.75">
      <c r="B14" s="13">
        <v>5</v>
      </c>
      <c r="C14" s="14" t="s">
        <v>15</v>
      </c>
      <c r="D14" s="15">
        <v>24966</v>
      </c>
      <c r="E14" s="16">
        <f t="shared" si="0"/>
        <v>0.70196768013262201</v>
      </c>
      <c r="F14" s="17">
        <v>15761157.359999999</v>
      </c>
    </row>
    <row r="15" spans="2:6" ht="15.75">
      <c r="B15" s="13">
        <v>6</v>
      </c>
      <c r="C15" s="14" t="s">
        <v>16</v>
      </c>
      <c r="D15" s="15">
        <v>6156</v>
      </c>
      <c r="E15" s="16">
        <f t="shared" si="0"/>
        <v>0.17308792112859173</v>
      </c>
      <c r="F15" s="17">
        <v>3886312.77</v>
      </c>
    </row>
    <row r="16" spans="2:6" ht="15.75">
      <c r="B16" s="13">
        <v>7</v>
      </c>
      <c r="C16" s="14" t="s">
        <v>17</v>
      </c>
      <c r="D16" s="15">
        <v>16824</v>
      </c>
      <c r="E16" s="16">
        <f t="shared" si="0"/>
        <v>0.47303950374714537</v>
      </c>
      <c r="F16" s="17">
        <v>10621073.119999999</v>
      </c>
    </row>
    <row r="17" spans="2:6" ht="15.75">
      <c r="B17" s="13">
        <v>8</v>
      </c>
      <c r="C17" s="14" t="s">
        <v>18</v>
      </c>
      <c r="D17" s="15">
        <v>11289</v>
      </c>
      <c r="E17" s="16">
        <f t="shared" si="0"/>
        <v>0.31741220624117478</v>
      </c>
      <c r="F17" s="17">
        <v>7126800.6699999999</v>
      </c>
    </row>
    <row r="18" spans="2:6" ht="15.75">
      <c r="B18" s="13">
        <v>9</v>
      </c>
      <c r="C18" s="14" t="s">
        <v>19</v>
      </c>
      <c r="D18" s="15">
        <v>27909</v>
      </c>
      <c r="E18" s="16">
        <f t="shared" si="0"/>
        <v>0.78471585295286983</v>
      </c>
      <c r="F18" s="17">
        <v>17619087.59</v>
      </c>
    </row>
    <row r="19" spans="2:6" ht="15.75">
      <c r="B19" s="13">
        <v>10</v>
      </c>
      <c r="C19" s="14" t="s">
        <v>20</v>
      </c>
      <c r="D19" s="15">
        <v>23438</v>
      </c>
      <c r="E19" s="16">
        <f t="shared" si="0"/>
        <v>0.6590049862592483</v>
      </c>
      <c r="F19" s="17">
        <v>14796523.52</v>
      </c>
    </row>
    <row r="20" spans="2:6" ht="15.75">
      <c r="B20" s="13">
        <v>11</v>
      </c>
      <c r="C20" s="14" t="s">
        <v>21</v>
      </c>
      <c r="D20" s="15">
        <v>51572</v>
      </c>
      <c r="E20" s="16">
        <f t="shared" si="0"/>
        <v>1.4500471521188649</v>
      </c>
      <c r="F20" s="17">
        <v>32557654.699999999</v>
      </c>
    </row>
    <row r="21" spans="2:6" ht="15.75">
      <c r="B21" s="13">
        <v>12</v>
      </c>
      <c r="C21" s="14" t="s">
        <v>22</v>
      </c>
      <c r="D21" s="15">
        <v>9211</v>
      </c>
      <c r="E21" s="16">
        <f t="shared" si="0"/>
        <v>0.25898519192908681</v>
      </c>
      <c r="F21" s="17">
        <v>5814949.1500000004</v>
      </c>
    </row>
    <row r="22" spans="2:6" ht="15.75">
      <c r="B22" s="13">
        <v>13</v>
      </c>
      <c r="C22" s="14" t="s">
        <v>23</v>
      </c>
      <c r="D22" s="15">
        <v>11432</v>
      </c>
      <c r="E22" s="16">
        <f t="shared" si="0"/>
        <v>0.3214329295552405</v>
      </c>
      <c r="F22" s="17">
        <v>7217077.2599999998</v>
      </c>
    </row>
    <row r="23" spans="2:6" ht="15.75">
      <c r="B23" s="13">
        <v>14</v>
      </c>
      <c r="C23" s="14" t="s">
        <v>26</v>
      </c>
      <c r="D23" s="15">
        <v>2096</v>
      </c>
      <c r="E23" s="16">
        <f t="shared" si="0"/>
        <v>5.8933119344627721E-2</v>
      </c>
      <c r="F23" s="17">
        <v>1323215.01</v>
      </c>
    </row>
    <row r="24" spans="2:6" ht="15.75">
      <c r="B24" s="13">
        <v>15</v>
      </c>
      <c r="C24" s="14" t="s">
        <v>27</v>
      </c>
      <c r="D24" s="15">
        <v>1684</v>
      </c>
      <c r="E24" s="16">
        <f t="shared" si="0"/>
        <v>4.7348937488718074E-2</v>
      </c>
      <c r="F24" s="17">
        <v>1063117.3999999999</v>
      </c>
    </row>
    <row r="25" spans="2:6" ht="15.75">
      <c r="B25" s="13">
        <v>16</v>
      </c>
      <c r="C25" s="14" t="s">
        <v>28</v>
      </c>
      <c r="D25" s="15">
        <v>168482</v>
      </c>
      <c r="E25" s="16">
        <f t="shared" si="0"/>
        <v>4.7371993384644888</v>
      </c>
      <c r="F25" s="17">
        <v>106363506.93000001</v>
      </c>
    </row>
    <row r="26" spans="2:6" ht="15.75">
      <c r="B26" s="13">
        <v>17</v>
      </c>
      <c r="C26" s="14" t="s">
        <v>29</v>
      </c>
      <c r="D26" s="15">
        <v>4594</v>
      </c>
      <c r="E26" s="16">
        <f t="shared" si="0"/>
        <v>0.12916925108264302</v>
      </c>
      <c r="F26" s="17">
        <v>2900214.57</v>
      </c>
    </row>
    <row r="27" spans="2:6" ht="15.75">
      <c r="B27" s="13">
        <v>18</v>
      </c>
      <c r="C27" s="14" t="s">
        <v>24</v>
      </c>
      <c r="D27" s="15">
        <v>878062</v>
      </c>
      <c r="E27" s="16">
        <f t="shared" si="0"/>
        <v>24.688422060106159</v>
      </c>
      <c r="F27" s="17">
        <v>554324815.84000003</v>
      </c>
    </row>
    <row r="28" spans="2:6" ht="15.75">
      <c r="B28" s="13">
        <v>19</v>
      </c>
      <c r="C28" s="14" t="s">
        <v>25</v>
      </c>
      <c r="D28" s="15">
        <v>7501</v>
      </c>
      <c r="E28" s="16">
        <f t="shared" si="0"/>
        <v>0.21090521383781133</v>
      </c>
      <c r="F28" s="17">
        <v>4735417.82</v>
      </c>
    </row>
    <row r="29" spans="2:6" ht="15.75">
      <c r="B29" s="13">
        <v>20</v>
      </c>
      <c r="C29" s="14" t="s">
        <v>30</v>
      </c>
      <c r="D29" s="15">
        <v>148045</v>
      </c>
      <c r="E29" s="16">
        <f t="shared" si="0"/>
        <v>4.162573307908116</v>
      </c>
      <c r="F29" s="17">
        <v>93461529.319999993</v>
      </c>
    </row>
    <row r="30" spans="2:6" ht="15.75">
      <c r="B30" s="13">
        <v>21</v>
      </c>
      <c r="C30" s="14" t="s">
        <v>31</v>
      </c>
      <c r="D30" s="15">
        <v>2491</v>
      </c>
      <c r="E30" s="16">
        <f t="shared" si="0"/>
        <v>7.0039313114249838E-2</v>
      </c>
      <c r="F30" s="17">
        <v>1572580.43</v>
      </c>
    </row>
    <row r="31" spans="2:6" ht="15.75">
      <c r="B31" s="13">
        <v>22</v>
      </c>
      <c r="C31" s="14" t="s">
        <v>32</v>
      </c>
      <c r="D31" s="15">
        <v>1697</v>
      </c>
      <c r="E31" s="16">
        <f t="shared" si="0"/>
        <v>4.7714457789996778E-2</v>
      </c>
      <c r="F31" s="17">
        <v>1071324.3600000001</v>
      </c>
    </row>
    <row r="32" spans="2:6" ht="15.75">
      <c r="B32" s="13">
        <v>23</v>
      </c>
      <c r="C32" s="14" t="s">
        <v>33</v>
      </c>
      <c r="D32" s="15">
        <v>6021</v>
      </c>
      <c r="E32" s="16">
        <f t="shared" si="0"/>
        <v>0.16929213338454366</v>
      </c>
      <c r="F32" s="17">
        <v>3801086.62</v>
      </c>
    </row>
    <row r="33" spans="2:6" ht="15.75">
      <c r="B33" s="13">
        <v>24</v>
      </c>
      <c r="C33" s="14" t="s">
        <v>34</v>
      </c>
      <c r="D33" s="15">
        <v>8905</v>
      </c>
      <c r="E33" s="16">
        <f t="shared" si="0"/>
        <v>0.25038140637591122</v>
      </c>
      <c r="F33" s="17">
        <v>5621769.8600000003</v>
      </c>
    </row>
    <row r="34" spans="2:6" ht="15.75">
      <c r="B34" s="13">
        <v>25</v>
      </c>
      <c r="C34" s="14" t="s">
        <v>35</v>
      </c>
      <c r="D34" s="15">
        <v>2466</v>
      </c>
      <c r="E34" s="16">
        <f t="shared" si="0"/>
        <v>6.9336389457944639E-2</v>
      </c>
      <c r="F34" s="17">
        <v>1556797.81</v>
      </c>
    </row>
    <row r="35" spans="2:6" ht="15.75">
      <c r="B35" s="13">
        <v>26</v>
      </c>
      <c r="C35" s="14" t="s">
        <v>37</v>
      </c>
      <c r="D35" s="15">
        <v>5272</v>
      </c>
      <c r="E35" s="16">
        <f t="shared" si="0"/>
        <v>0.14823254064163996</v>
      </c>
      <c r="F35" s="17">
        <v>3328239.27</v>
      </c>
    </row>
    <row r="36" spans="2:6" ht="15.75">
      <c r="B36" s="13">
        <v>27</v>
      </c>
      <c r="C36" s="14" t="s">
        <v>38</v>
      </c>
      <c r="D36" s="15">
        <v>56130</v>
      </c>
      <c r="E36" s="16">
        <f t="shared" si="0"/>
        <v>1.5782041931364283</v>
      </c>
      <c r="F36" s="17">
        <v>35435142.289999999</v>
      </c>
    </row>
    <row r="37" spans="2:6" ht="15.75">
      <c r="B37" s="13">
        <v>28</v>
      </c>
      <c r="C37" s="14" t="s">
        <v>36</v>
      </c>
      <c r="D37" s="15">
        <v>45544</v>
      </c>
      <c r="E37" s="16">
        <f t="shared" si="0"/>
        <v>1.2805582001105558</v>
      </c>
      <c r="F37" s="17">
        <v>28752148.949999999</v>
      </c>
    </row>
    <row r="38" spans="2:6" ht="15.75">
      <c r="B38" s="13">
        <v>29</v>
      </c>
      <c r="C38" s="14" t="s">
        <v>39</v>
      </c>
      <c r="D38" s="15">
        <v>7429</v>
      </c>
      <c r="E38" s="16">
        <f t="shared" si="0"/>
        <v>0.20888079370765239</v>
      </c>
      <c r="F38" s="17">
        <v>4689963.87</v>
      </c>
    </row>
    <row r="39" spans="2:6" ht="15.75">
      <c r="B39" s="13">
        <v>30</v>
      </c>
      <c r="C39" s="14" t="s">
        <v>40</v>
      </c>
      <c r="D39" s="15">
        <v>39064</v>
      </c>
      <c r="E39" s="16">
        <f t="shared" si="0"/>
        <v>1.0983603883962487</v>
      </c>
      <c r="F39" s="17">
        <v>24661293.399999999</v>
      </c>
    </row>
    <row r="40" spans="2:6" ht="15.75">
      <c r="B40" s="13">
        <v>31</v>
      </c>
      <c r="C40" s="14" t="s">
        <v>41</v>
      </c>
      <c r="D40" s="15">
        <v>109510</v>
      </c>
      <c r="E40" s="16">
        <f t="shared" si="0"/>
        <v>3.0790867840792853</v>
      </c>
      <c r="F40" s="17">
        <v>69134196.200000003</v>
      </c>
    </row>
    <row r="41" spans="2:6" ht="15.75">
      <c r="B41" s="13">
        <v>32</v>
      </c>
      <c r="C41" s="14" t="s">
        <v>42</v>
      </c>
      <c r="D41" s="15">
        <v>952</v>
      </c>
      <c r="E41" s="16">
        <f t="shared" si="0"/>
        <v>2.6767332832101903E-2</v>
      </c>
      <c r="F41" s="17">
        <v>601002.23999999999</v>
      </c>
    </row>
    <row r="42" spans="2:6" ht="15.75">
      <c r="B42" s="13">
        <v>33</v>
      </c>
      <c r="C42" s="14" t="s">
        <v>43</v>
      </c>
      <c r="D42" s="15">
        <v>6903</v>
      </c>
      <c r="E42" s="16">
        <f t="shared" ref="E42:E73" si="1">(D42/$D$8)*100</f>
        <v>0.19409127997899103</v>
      </c>
      <c r="F42" s="17">
        <v>4357897.51</v>
      </c>
    </row>
    <row r="43" spans="2:6" ht="15.75">
      <c r="B43" s="13">
        <v>34</v>
      </c>
      <c r="C43" s="14" t="s">
        <v>44</v>
      </c>
      <c r="D43" s="15">
        <v>10974</v>
      </c>
      <c r="E43" s="16">
        <f t="shared" si="1"/>
        <v>0.30855536817172935</v>
      </c>
      <c r="F43" s="17">
        <v>6927939.6299999999</v>
      </c>
    </row>
    <row r="44" spans="2:6" ht="15.75">
      <c r="B44" s="13">
        <v>35</v>
      </c>
      <c r="C44" s="14" t="s">
        <v>45</v>
      </c>
      <c r="D44" s="15">
        <v>42860</v>
      </c>
      <c r="E44" s="16">
        <f t="shared" si="1"/>
        <v>1.2050923163696299</v>
      </c>
      <c r="F44" s="17">
        <v>27057726.68</v>
      </c>
    </row>
    <row r="45" spans="2:6" ht="15.75">
      <c r="B45" s="13">
        <v>36</v>
      </c>
      <c r="C45" s="14" t="s">
        <v>46</v>
      </c>
      <c r="D45" s="15">
        <v>1391180</v>
      </c>
      <c r="E45" s="16">
        <f t="shared" si="1"/>
        <v>39.115733287146561</v>
      </c>
      <c r="F45" s="17">
        <v>878258707.59000003</v>
      </c>
    </row>
    <row r="46" spans="2:6" ht="15.75">
      <c r="B46" s="13">
        <v>37</v>
      </c>
      <c r="C46" s="14" t="s">
        <v>47</v>
      </c>
      <c r="D46" s="15">
        <v>4448</v>
      </c>
      <c r="E46" s="16">
        <f t="shared" si="1"/>
        <v>0.12506417692982066</v>
      </c>
      <c r="F46" s="17">
        <v>2808044.06</v>
      </c>
    </row>
    <row r="47" spans="2:6" ht="15.75">
      <c r="B47" s="13">
        <v>38</v>
      </c>
      <c r="C47" s="14" t="s">
        <v>48</v>
      </c>
      <c r="D47" s="15">
        <v>3861</v>
      </c>
      <c r="E47" s="16">
        <f t="shared" si="1"/>
        <v>0.10855952947977462</v>
      </c>
      <c r="F47" s="17">
        <v>2437468.1</v>
      </c>
    </row>
    <row r="48" spans="2:6" ht="15.75">
      <c r="B48" s="13">
        <v>39</v>
      </c>
      <c r="C48" s="14" t="s">
        <v>49</v>
      </c>
      <c r="D48" s="15">
        <v>4007</v>
      </c>
      <c r="E48" s="16">
        <f t="shared" si="1"/>
        <v>0.11266460363259698</v>
      </c>
      <c r="F48" s="17">
        <v>2529638.61</v>
      </c>
    </row>
    <row r="49" spans="2:6" ht="15.75">
      <c r="B49" s="13">
        <v>40</v>
      </c>
      <c r="C49" s="14" t="s">
        <v>50</v>
      </c>
      <c r="D49" s="15">
        <v>29233</v>
      </c>
      <c r="E49" s="16">
        <f t="shared" si="1"/>
        <v>0.8219426897907931</v>
      </c>
      <c r="F49" s="17">
        <v>18454935.23</v>
      </c>
    </row>
    <row r="50" spans="2:6" ht="15.75">
      <c r="B50" s="13">
        <v>41</v>
      </c>
      <c r="C50" s="14" t="s">
        <v>51</v>
      </c>
      <c r="D50" s="15">
        <v>1593</v>
      </c>
      <c r="E50" s="16">
        <f t="shared" si="1"/>
        <v>4.4790295379767156E-2</v>
      </c>
      <c r="F50" s="17">
        <v>1005668.66</v>
      </c>
    </row>
    <row r="51" spans="2:6" ht="15.75">
      <c r="B51" s="13">
        <v>42</v>
      </c>
      <c r="C51" s="14" t="s">
        <v>52</v>
      </c>
      <c r="D51" s="15">
        <v>1403</v>
      </c>
      <c r="E51" s="16">
        <f t="shared" si="1"/>
        <v>3.944807559184766E-2</v>
      </c>
      <c r="F51" s="17">
        <v>885720.73</v>
      </c>
    </row>
    <row r="52" spans="2:6" ht="15.75">
      <c r="B52" s="13">
        <v>43</v>
      </c>
      <c r="C52" s="14" t="s">
        <v>53</v>
      </c>
      <c r="D52" s="15">
        <v>2961</v>
      </c>
      <c r="E52" s="16">
        <f t="shared" si="1"/>
        <v>8.325427785278755E-2</v>
      </c>
      <c r="F52" s="17">
        <v>1869293.72</v>
      </c>
    </row>
    <row r="53" spans="2:6" ht="15.75">
      <c r="B53" s="13">
        <v>44</v>
      </c>
      <c r="C53" s="14" t="s">
        <v>54</v>
      </c>
      <c r="D53" s="15">
        <v>4371</v>
      </c>
      <c r="E53" s="16">
        <f t="shared" si="1"/>
        <v>0.12289917206840066</v>
      </c>
      <c r="F53" s="17">
        <v>2759433.58</v>
      </c>
    </row>
    <row r="54" spans="2:6" ht="15.75">
      <c r="B54" s="13">
        <v>45</v>
      </c>
      <c r="C54" s="14" t="s">
        <v>55</v>
      </c>
      <c r="D54" s="15">
        <v>44752</v>
      </c>
      <c r="E54" s="16">
        <f t="shared" si="1"/>
        <v>1.2582895786788073</v>
      </c>
      <c r="F54" s="17">
        <v>28252155.5</v>
      </c>
    </row>
    <row r="55" spans="2:6" ht="15.75">
      <c r="B55" s="13">
        <v>46</v>
      </c>
      <c r="C55" s="14" t="s">
        <v>56</v>
      </c>
      <c r="D55" s="15">
        <v>7797</v>
      </c>
      <c r="E55" s="16">
        <f t="shared" si="1"/>
        <v>0.21922782992846485</v>
      </c>
      <c r="F55" s="17">
        <v>4922284.0599999996</v>
      </c>
    </row>
    <row r="56" spans="2:6" ht="15.75">
      <c r="B56" s="13">
        <v>47</v>
      </c>
      <c r="C56" s="14" t="s">
        <v>57</v>
      </c>
      <c r="D56" s="15">
        <v>5141</v>
      </c>
      <c r="E56" s="16">
        <f t="shared" si="1"/>
        <v>0.14454922068260073</v>
      </c>
      <c r="F56" s="17">
        <v>3245538.33</v>
      </c>
    </row>
    <row r="57" spans="2:6" ht="15.75">
      <c r="B57" s="13">
        <v>48</v>
      </c>
      <c r="C57" s="14" t="s">
        <v>58</v>
      </c>
      <c r="D57" s="15">
        <v>23255</v>
      </c>
      <c r="E57" s="16">
        <f t="shared" si="1"/>
        <v>0.65385958509509434</v>
      </c>
      <c r="F57" s="17">
        <v>14680994.73</v>
      </c>
    </row>
    <row r="58" spans="2:6" ht="15.75">
      <c r="B58" s="13">
        <v>49</v>
      </c>
      <c r="C58" s="14" t="s">
        <v>59</v>
      </c>
      <c r="D58" s="15">
        <v>2574</v>
      </c>
      <c r="E58" s="16">
        <f t="shared" si="1"/>
        <v>7.2373019653183088E-2</v>
      </c>
      <c r="F58" s="17">
        <v>1624978.73</v>
      </c>
    </row>
    <row r="59" spans="2:6" ht="15.75">
      <c r="B59" s="13">
        <v>50</v>
      </c>
      <c r="C59" s="14" t="s">
        <v>60</v>
      </c>
      <c r="D59" s="15">
        <v>63412</v>
      </c>
      <c r="E59" s="16">
        <f t="shared" si="1"/>
        <v>1.7829517957450063</v>
      </c>
      <c r="F59" s="17">
        <v>40032304.350000001</v>
      </c>
    </row>
    <row r="60" spans="2:6" ht="15.75">
      <c r="B60" s="13">
        <v>51</v>
      </c>
      <c r="C60" s="14" t="s">
        <v>61</v>
      </c>
      <c r="D60" s="15">
        <v>7569</v>
      </c>
      <c r="E60" s="16">
        <f t="shared" si="1"/>
        <v>0.21281716618296148</v>
      </c>
      <c r="F60" s="17">
        <v>4778346.55</v>
      </c>
    </row>
    <row r="61" spans="2:6" ht="15.75">
      <c r="B61" s="13">
        <v>52</v>
      </c>
      <c r="C61" s="14" t="s">
        <v>62</v>
      </c>
      <c r="D61" s="15">
        <v>28040</v>
      </c>
      <c r="E61" s="16">
        <f t="shared" si="1"/>
        <v>0.78839917291190897</v>
      </c>
      <c r="F61" s="17">
        <v>17701788.530000001</v>
      </c>
    </row>
    <row r="62" spans="2:6" ht="15.75">
      <c r="B62" s="13">
        <v>53</v>
      </c>
      <c r="C62" s="14" t="s">
        <v>63</v>
      </c>
      <c r="D62" s="15">
        <v>5486</v>
      </c>
      <c r="E62" s="16">
        <f t="shared" si="1"/>
        <v>0.15424956713961246</v>
      </c>
      <c r="F62" s="17">
        <v>3463338.51</v>
      </c>
    </row>
    <row r="63" spans="2:6" ht="15.75">
      <c r="B63" s="13">
        <v>54</v>
      </c>
      <c r="C63" s="14" t="s">
        <v>64</v>
      </c>
      <c r="D63" s="15">
        <v>7969</v>
      </c>
      <c r="E63" s="16">
        <f t="shared" si="1"/>
        <v>0.22406394468384461</v>
      </c>
      <c r="F63" s="17">
        <v>5030868.5</v>
      </c>
    </row>
    <row r="64" spans="2:6" ht="15.75">
      <c r="B64" s="13">
        <v>55</v>
      </c>
      <c r="C64" s="14" t="s">
        <v>65</v>
      </c>
      <c r="D64" s="15">
        <v>16896</v>
      </c>
      <c r="E64" s="16">
        <f t="shared" si="1"/>
        <v>0.47506392387730439</v>
      </c>
      <c r="F64" s="17">
        <v>10666527.07</v>
      </c>
    </row>
    <row r="65" spans="2:6" ht="15.75">
      <c r="B65" s="13">
        <v>56</v>
      </c>
      <c r="C65" s="14" t="s">
        <v>66</v>
      </c>
      <c r="D65" s="15">
        <v>2018</v>
      </c>
      <c r="E65" s="16">
        <f t="shared" si="1"/>
        <v>5.6739997536955508E-2</v>
      </c>
      <c r="F65" s="17">
        <v>1273973.23</v>
      </c>
    </row>
    <row r="66" spans="2:6" ht="15.75">
      <c r="B66" s="13">
        <v>57</v>
      </c>
      <c r="C66" s="14" t="s">
        <v>67</v>
      </c>
      <c r="D66" s="15">
        <v>2136</v>
      </c>
      <c r="E66" s="16">
        <f t="shared" si="1"/>
        <v>6.0057797194716038E-2</v>
      </c>
      <c r="F66" s="17">
        <v>1348467.2</v>
      </c>
    </row>
    <row r="67" spans="2:6" ht="15.75">
      <c r="B67" s="13">
        <v>58</v>
      </c>
      <c r="C67" s="14" t="s">
        <v>68</v>
      </c>
      <c r="D67" s="15">
        <v>2471</v>
      </c>
      <c r="E67" s="16">
        <f t="shared" si="1"/>
        <v>6.9476974189205676E-2</v>
      </c>
      <c r="F67" s="17">
        <v>1559954.33</v>
      </c>
    </row>
    <row r="68" spans="2:6" ht="15.75">
      <c r="B68" s="13">
        <v>59</v>
      </c>
      <c r="C68" s="14" t="s">
        <v>69</v>
      </c>
      <c r="D68" s="15">
        <v>5086</v>
      </c>
      <c r="E68" s="16">
        <f t="shared" si="1"/>
        <v>0.14300278863872928</v>
      </c>
      <c r="F68" s="17">
        <v>3210816.56</v>
      </c>
    </row>
    <row r="69" spans="2:6" ht="15.75">
      <c r="B69" s="13">
        <v>60</v>
      </c>
      <c r="C69" s="14" t="s">
        <v>70</v>
      </c>
      <c r="D69" s="15">
        <v>10721</v>
      </c>
      <c r="E69" s="16">
        <f t="shared" si="1"/>
        <v>0.30144178076992073</v>
      </c>
      <c r="F69" s="17">
        <v>6768219.5</v>
      </c>
    </row>
    <row r="70" spans="2:6" ht="15.75">
      <c r="B70" s="13">
        <v>61</v>
      </c>
      <c r="C70" s="14" t="s">
        <v>71</v>
      </c>
      <c r="D70" s="15">
        <v>4099</v>
      </c>
      <c r="E70" s="16">
        <f t="shared" si="1"/>
        <v>0.1152513626878001</v>
      </c>
      <c r="F70" s="17">
        <v>2587718.66</v>
      </c>
    </row>
    <row r="71" spans="2:6" ht="15.75">
      <c r="B71" s="13">
        <v>62</v>
      </c>
      <c r="C71" s="14" t="s">
        <v>72</v>
      </c>
      <c r="D71" s="15">
        <v>3159</v>
      </c>
      <c r="E71" s="16">
        <f t="shared" si="1"/>
        <v>8.8821433210724693E-2</v>
      </c>
      <c r="F71" s="17">
        <v>1994292.08</v>
      </c>
    </row>
    <row r="72" spans="2:6" ht="15.75">
      <c r="B72" s="13">
        <v>63</v>
      </c>
      <c r="C72" s="14" t="s">
        <v>73</v>
      </c>
      <c r="D72" s="15">
        <v>31196</v>
      </c>
      <c r="E72" s="16">
        <f t="shared" si="1"/>
        <v>0.87713625528387706</v>
      </c>
      <c r="F72" s="17">
        <v>19694186.690000001</v>
      </c>
    </row>
    <row r="73" spans="2:6" ht="15.75">
      <c r="B73" s="13">
        <v>64</v>
      </c>
      <c r="C73" s="14" t="s">
        <v>74</v>
      </c>
      <c r="D73" s="15">
        <v>6425</v>
      </c>
      <c r="E73" s="16">
        <f t="shared" si="1"/>
        <v>0.18065137967043565</v>
      </c>
      <c r="F73" s="17">
        <v>4056133.78</v>
      </c>
    </row>
    <row r="74" spans="2:6" ht="15.75">
      <c r="B74" s="13">
        <v>65</v>
      </c>
      <c r="C74" s="14" t="s">
        <v>75</v>
      </c>
      <c r="D74" s="15">
        <v>20947</v>
      </c>
      <c r="E74" s="16">
        <f t="shared" ref="E74:E76" si="2">(D74/$D$8)*100</f>
        <v>0.58896567314499859</v>
      </c>
      <c r="F74" s="17">
        <v>13223943.09</v>
      </c>
    </row>
    <row r="75" spans="2:6" ht="15.75">
      <c r="B75" s="13">
        <v>66</v>
      </c>
      <c r="C75" s="14" t="s">
        <v>76</v>
      </c>
      <c r="D75" s="15">
        <v>6094</v>
      </c>
      <c r="E75" s="16">
        <f t="shared" si="2"/>
        <v>0.17134467046095483</v>
      </c>
      <c r="F75" s="17">
        <v>3847171.87</v>
      </c>
    </row>
    <row r="76" spans="2:6" ht="15.75">
      <c r="B76" s="13">
        <v>67</v>
      </c>
      <c r="C76" s="14" t="s">
        <v>77</v>
      </c>
      <c r="D76" s="15">
        <v>5199</v>
      </c>
      <c r="E76" s="16">
        <f t="shared" si="2"/>
        <v>0.14618000356522878</v>
      </c>
      <c r="F76" s="17">
        <v>3282154.01</v>
      </c>
    </row>
    <row r="77" spans="2:6" ht="15.75">
      <c r="B77" s="18"/>
      <c r="C77" s="19"/>
      <c r="D77" s="18"/>
      <c r="E77" s="18"/>
      <c r="F77" s="18"/>
    </row>
    <row r="78" spans="2:6">
      <c r="C78" s="20" t="s">
        <v>78</v>
      </c>
    </row>
    <row r="79" spans="2:6">
      <c r="C79" s="20" t="s">
        <v>79</v>
      </c>
    </row>
  </sheetData>
  <sortState xmlns:xlrd2="http://schemas.microsoft.com/office/spreadsheetml/2017/richdata2" ref="B10:F76">
    <sortCondition ref="B10:B76"/>
  </sortState>
  <mergeCells count="5">
    <mergeCell ref="B1:F1"/>
    <mergeCell ref="B2:F2"/>
    <mergeCell ref="B3:F3"/>
    <mergeCell ref="B4:B5"/>
    <mergeCell ref="C4:C5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14567-14DA-46CC-AFB5-A474CC0B61BF}">
  <sheetPr>
    <pageSetUpPr fitToPage="1"/>
  </sheetPr>
  <dimension ref="A1:Z83"/>
  <sheetViews>
    <sheetView showGridLines="0" tabSelected="1" zoomScale="59" zoomScaleNormal="59" workbookViewId="0">
      <pane xSplit="3" ySplit="3" topLeftCell="D4" activePane="bottomRight" state="frozen"/>
      <selection pane="topRight" activeCell="C1" sqref="C1"/>
      <selection pane="bottomLeft" activeCell="A4" sqref="A4"/>
      <selection pane="bottomRight" activeCell="J38" sqref="J38"/>
    </sheetView>
  </sheetViews>
  <sheetFormatPr baseColWidth="10" defaultRowHeight="15"/>
  <cols>
    <col min="1" max="1" width="1.42578125" style="25" customWidth="1"/>
    <col min="2" max="2" width="6.28515625" style="25" customWidth="1"/>
    <col min="3" max="3" width="42.28515625" style="25" customWidth="1"/>
    <col min="4" max="14" width="25.5703125" style="92" customWidth="1"/>
    <col min="15" max="15" width="23.85546875" style="92" bestFit="1" customWidth="1"/>
    <col min="17" max="17" width="25.140625" bestFit="1" customWidth="1"/>
    <col min="18" max="18" width="14.7109375" style="88" customWidth="1"/>
    <col min="19" max="19" width="14.7109375" bestFit="1" customWidth="1"/>
  </cols>
  <sheetData>
    <row r="1" spans="1:26" ht="23.25">
      <c r="A1" s="86"/>
      <c r="B1" s="86"/>
      <c r="C1" s="86"/>
      <c r="D1" s="86"/>
      <c r="E1" s="86"/>
      <c r="F1" s="87">
        <v>122277439</v>
      </c>
      <c r="G1" s="87">
        <v>122277439</v>
      </c>
      <c r="H1" s="87">
        <v>122277439</v>
      </c>
      <c r="I1" s="87">
        <v>122277439</v>
      </c>
      <c r="J1" s="87">
        <v>122277439</v>
      </c>
      <c r="K1" s="87">
        <v>122277439</v>
      </c>
      <c r="L1" s="87">
        <v>122277439</v>
      </c>
      <c r="M1" s="87">
        <v>122277439</v>
      </c>
      <c r="N1" s="87">
        <v>122277439</v>
      </c>
      <c r="O1" s="87">
        <v>122277440</v>
      </c>
    </row>
    <row r="2" spans="1:26" ht="23.25">
      <c r="A2" s="86"/>
      <c r="B2" s="86"/>
      <c r="C2" s="86"/>
      <c r="D2" s="86"/>
      <c r="E2" s="86"/>
      <c r="F2" s="89">
        <f t="shared" ref="F2:O2" si="0">+F1-F13</f>
        <v>0</v>
      </c>
      <c r="G2" s="89">
        <f t="shared" si="0"/>
        <v>0</v>
      </c>
      <c r="H2" s="89">
        <f t="shared" si="0"/>
        <v>0</v>
      </c>
      <c r="I2" s="89">
        <f t="shared" si="0"/>
        <v>0</v>
      </c>
      <c r="J2" s="89">
        <f t="shared" si="0"/>
        <v>0</v>
      </c>
      <c r="K2" s="89">
        <f t="shared" si="0"/>
        <v>0</v>
      </c>
      <c r="L2" s="89">
        <f t="shared" si="0"/>
        <v>0</v>
      </c>
      <c r="M2" s="89">
        <f t="shared" si="0"/>
        <v>0</v>
      </c>
      <c r="N2" s="89">
        <f t="shared" si="0"/>
        <v>0</v>
      </c>
      <c r="O2" s="89">
        <f t="shared" si="0"/>
        <v>0</v>
      </c>
    </row>
    <row r="3" spans="1:26" ht="18.75">
      <c r="A3" s="22"/>
      <c r="B3" s="22"/>
      <c r="C3" s="22"/>
      <c r="D3" s="22"/>
      <c r="E3" s="22"/>
      <c r="F3" s="90"/>
      <c r="G3" s="90"/>
      <c r="H3" s="90"/>
      <c r="I3" s="90"/>
      <c r="J3" s="90"/>
      <c r="K3" s="90"/>
      <c r="L3" s="90"/>
      <c r="M3" s="90"/>
      <c r="N3" s="90"/>
      <c r="O3" s="90"/>
    </row>
    <row r="4" spans="1:26">
      <c r="C4"/>
      <c r="D4"/>
      <c r="E4"/>
      <c r="F4"/>
      <c r="G4"/>
      <c r="H4"/>
      <c r="I4"/>
      <c r="J4"/>
      <c r="K4"/>
      <c r="L4"/>
      <c r="M4"/>
      <c r="N4"/>
      <c r="O4"/>
    </row>
    <row r="5" spans="1:26" ht="23.25">
      <c r="C5" s="82" t="s">
        <v>80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91"/>
      <c r="Q5" s="91"/>
      <c r="R5" s="91"/>
      <c r="S5" s="92"/>
      <c r="T5" s="93"/>
      <c r="U5" s="93"/>
      <c r="V5" s="93"/>
      <c r="W5" s="92"/>
      <c r="X5" s="92"/>
      <c r="Y5" s="94"/>
      <c r="Z5" s="95"/>
    </row>
    <row r="6" spans="1:26" ht="21">
      <c r="A6" s="96"/>
      <c r="B6" s="96"/>
      <c r="C6" s="97" t="s">
        <v>10</v>
      </c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8"/>
      <c r="Q6" s="98"/>
      <c r="R6" s="98"/>
      <c r="S6" s="92"/>
      <c r="T6" s="93"/>
      <c r="U6" s="93"/>
      <c r="V6" s="93"/>
      <c r="W6" s="92"/>
      <c r="X6" s="92"/>
      <c r="Y6" s="94"/>
      <c r="Z6" s="99"/>
    </row>
    <row r="7" spans="1:26">
      <c r="A7" s="96"/>
      <c r="B7" s="96"/>
      <c r="C7"/>
      <c r="D7"/>
      <c r="E7"/>
      <c r="F7"/>
      <c r="G7"/>
      <c r="H7"/>
      <c r="I7"/>
      <c r="J7"/>
      <c r="K7"/>
      <c r="L7"/>
      <c r="M7"/>
      <c r="N7"/>
      <c r="O7"/>
    </row>
    <row r="8" spans="1:26" ht="15.75" thickBot="1">
      <c r="A8" s="100"/>
      <c r="B8" s="100"/>
      <c r="C8" s="100"/>
      <c r="D8" s="100"/>
      <c r="E8" s="100"/>
    </row>
    <row r="9" spans="1:26" ht="16.5" thickTop="1">
      <c r="A9" s="101"/>
      <c r="B9" s="101"/>
      <c r="C9" s="102"/>
      <c r="D9" s="103"/>
      <c r="E9" s="103"/>
      <c r="F9" s="104"/>
      <c r="G9" s="104"/>
      <c r="H9" s="104"/>
      <c r="I9" s="104"/>
      <c r="J9" s="104"/>
      <c r="K9" s="104"/>
      <c r="L9" s="104"/>
      <c r="M9" s="104"/>
      <c r="N9" s="104"/>
      <c r="O9" s="105"/>
    </row>
    <row r="10" spans="1:26" ht="21">
      <c r="A10" s="101"/>
      <c r="B10" s="101"/>
      <c r="C10" s="106" t="s">
        <v>82</v>
      </c>
      <c r="D10" s="107" t="s">
        <v>83</v>
      </c>
      <c r="E10" s="107"/>
      <c r="F10" s="108" t="s">
        <v>97</v>
      </c>
      <c r="G10" s="109" t="s">
        <v>85</v>
      </c>
      <c r="H10" s="109" t="s">
        <v>86</v>
      </c>
      <c r="I10" s="109" t="s">
        <v>87</v>
      </c>
      <c r="J10" s="109" t="s">
        <v>88</v>
      </c>
      <c r="K10" s="109" t="s">
        <v>89</v>
      </c>
      <c r="L10" s="109" t="s">
        <v>90</v>
      </c>
      <c r="M10" s="109" t="s">
        <v>91</v>
      </c>
      <c r="N10" s="109" t="s">
        <v>92</v>
      </c>
      <c r="O10" s="110" t="s">
        <v>93</v>
      </c>
    </row>
    <row r="11" spans="1:26" ht="16.5" thickBot="1">
      <c r="A11" s="101"/>
      <c r="B11" s="101"/>
      <c r="C11" s="111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3"/>
    </row>
    <row r="12" spans="1:26" ht="16.5" thickTop="1" thickBot="1">
      <c r="A12" s="114"/>
      <c r="B12" s="114"/>
      <c r="C12" s="115"/>
      <c r="D12" s="116"/>
      <c r="E12" s="116"/>
      <c r="F12" s="117"/>
      <c r="G12" s="116"/>
      <c r="H12" s="116"/>
      <c r="I12" s="116"/>
      <c r="J12" s="116"/>
      <c r="K12" s="116"/>
      <c r="L12" s="116"/>
      <c r="M12" s="116"/>
      <c r="N12" s="116"/>
      <c r="O12" s="116"/>
    </row>
    <row r="13" spans="1:26" ht="21.75" thickTop="1">
      <c r="A13" s="118"/>
      <c r="B13" s="119"/>
      <c r="C13" s="120" t="s">
        <v>96</v>
      </c>
      <c r="D13" s="121">
        <f>SUM(D15:D81)</f>
        <v>1222774391</v>
      </c>
      <c r="E13" s="121"/>
      <c r="F13" s="121">
        <f t="shared" ref="F13:O13" si="1">SUM(F15:F81)</f>
        <v>122277439.00000003</v>
      </c>
      <c r="G13" s="121">
        <f t="shared" si="1"/>
        <v>122277439.00000004</v>
      </c>
      <c r="H13" s="121">
        <f t="shared" si="1"/>
        <v>122277439.00000003</v>
      </c>
      <c r="I13" s="121">
        <f t="shared" si="1"/>
        <v>122277439.00000003</v>
      </c>
      <c r="J13" s="121">
        <f t="shared" si="1"/>
        <v>122277439.00000003</v>
      </c>
      <c r="K13" s="121">
        <f t="shared" si="1"/>
        <v>122277439.00000003</v>
      </c>
      <c r="L13" s="121">
        <f t="shared" si="1"/>
        <v>122277439.00000001</v>
      </c>
      <c r="M13" s="121">
        <f t="shared" si="1"/>
        <v>122277439.00000003</v>
      </c>
      <c r="N13" s="121">
        <f t="shared" si="1"/>
        <v>122277439.00000003</v>
      </c>
      <c r="O13" s="122">
        <f t="shared" si="1"/>
        <v>122277440.00000004</v>
      </c>
      <c r="Q13" s="123">
        <f>SUM(Q14:Q81)</f>
        <v>1222774391</v>
      </c>
    </row>
    <row r="14" spans="1:26" ht="21">
      <c r="A14" s="56"/>
      <c r="C14" s="57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5"/>
    </row>
    <row r="15" spans="1:26" ht="21">
      <c r="A15" s="126"/>
      <c r="B15" s="92">
        <v>1</v>
      </c>
      <c r="C15" s="127" t="s">
        <v>98</v>
      </c>
      <c r="D15" s="124">
        <f t="shared" ref="D15:D46" si="2">SUM(F15:O15)</f>
        <v>4789378.1199999992</v>
      </c>
      <c r="E15" s="124">
        <f t="shared" ref="E15:E78" si="3">(D15/$D$13)*100</f>
        <v>0.39168125823138861</v>
      </c>
      <c r="F15" s="63">
        <v>478937.82</v>
      </c>
      <c r="G15" s="63">
        <v>478937.82</v>
      </c>
      <c r="H15" s="63">
        <v>478937.81</v>
      </c>
      <c r="I15" s="63">
        <v>478937.81</v>
      </c>
      <c r="J15" s="63">
        <v>478937.81</v>
      </c>
      <c r="K15" s="63">
        <v>478937.81</v>
      </c>
      <c r="L15" s="63">
        <v>478937.81</v>
      </c>
      <c r="M15" s="63">
        <v>478937.81</v>
      </c>
      <c r="N15" s="63">
        <v>478937.81</v>
      </c>
      <c r="O15" s="64">
        <v>478937.81</v>
      </c>
      <c r="Q15" s="128">
        <v>4789378.12</v>
      </c>
      <c r="R15" s="88">
        <f>+D15-Q15</f>
        <v>0</v>
      </c>
      <c r="S15" s="94">
        <f>TRUNC(F15,2)</f>
        <v>478937.82</v>
      </c>
    </row>
    <row r="16" spans="1:26" ht="21">
      <c r="A16" s="126"/>
      <c r="B16" s="92">
        <v>2</v>
      </c>
      <c r="C16" s="127" t="s">
        <v>99</v>
      </c>
      <c r="D16" s="124">
        <f t="shared" si="2"/>
        <v>5269689.34</v>
      </c>
      <c r="E16" s="124">
        <f t="shared" si="3"/>
        <v>0.43096170305712589</v>
      </c>
      <c r="F16" s="63">
        <v>526968.93999999994</v>
      </c>
      <c r="G16" s="63">
        <v>526968.93999999994</v>
      </c>
      <c r="H16" s="63">
        <v>526968.93999999994</v>
      </c>
      <c r="I16" s="63">
        <v>526968.93999999994</v>
      </c>
      <c r="J16" s="63">
        <v>526968.93000000005</v>
      </c>
      <c r="K16" s="63">
        <v>526968.93000000005</v>
      </c>
      <c r="L16" s="63">
        <v>526968.93000000005</v>
      </c>
      <c r="M16" s="63">
        <v>526968.93000000005</v>
      </c>
      <c r="N16" s="63">
        <v>526968.93000000005</v>
      </c>
      <c r="O16" s="64">
        <v>526968.93000000005</v>
      </c>
      <c r="Q16" s="128">
        <v>5269689.34</v>
      </c>
      <c r="R16" s="88">
        <f t="shared" ref="R16:R79" si="4">+D16-Q16</f>
        <v>0</v>
      </c>
      <c r="S16" s="94">
        <f t="shared" ref="S16:S79" si="5">TRUNC(F16,2)</f>
        <v>526968.93999999994</v>
      </c>
    </row>
    <row r="17" spans="1:19" ht="21">
      <c r="A17" s="126"/>
      <c r="B17" s="92">
        <v>3</v>
      </c>
      <c r="C17" s="127" t="s">
        <v>100</v>
      </c>
      <c r="D17" s="124">
        <f t="shared" si="2"/>
        <v>3886068.7100000009</v>
      </c>
      <c r="E17" s="124">
        <f t="shared" si="3"/>
        <v>0.31780749896323279</v>
      </c>
      <c r="F17" s="63">
        <v>388606.88</v>
      </c>
      <c r="G17" s="63">
        <v>388606.87</v>
      </c>
      <c r="H17" s="63">
        <v>388606.87</v>
      </c>
      <c r="I17" s="63">
        <v>388606.87</v>
      </c>
      <c r="J17" s="63">
        <v>388606.87</v>
      </c>
      <c r="K17" s="63">
        <v>388606.87</v>
      </c>
      <c r="L17" s="63">
        <v>388606.87</v>
      </c>
      <c r="M17" s="63">
        <v>388606.87</v>
      </c>
      <c r="N17" s="63">
        <v>388606.87</v>
      </c>
      <c r="O17" s="64">
        <v>388606.87</v>
      </c>
      <c r="Q17" s="128">
        <v>3886068.71</v>
      </c>
      <c r="R17" s="88">
        <f t="shared" si="4"/>
        <v>0</v>
      </c>
      <c r="S17" s="94">
        <f t="shared" si="5"/>
        <v>388606.88</v>
      </c>
    </row>
    <row r="18" spans="1:19" ht="21">
      <c r="A18" s="126"/>
      <c r="B18" s="92">
        <v>4</v>
      </c>
      <c r="C18" s="127" t="s">
        <v>101</v>
      </c>
      <c r="D18" s="124">
        <f t="shared" si="2"/>
        <v>2054060.9700000004</v>
      </c>
      <c r="E18" s="124">
        <f t="shared" si="3"/>
        <v>0.16798364319031608</v>
      </c>
      <c r="F18" s="63">
        <v>205406.1</v>
      </c>
      <c r="G18" s="63">
        <v>205406.1</v>
      </c>
      <c r="H18" s="63">
        <v>205406.1</v>
      </c>
      <c r="I18" s="63">
        <v>205406.1</v>
      </c>
      <c r="J18" s="63">
        <v>205406.1</v>
      </c>
      <c r="K18" s="63">
        <v>205406.1</v>
      </c>
      <c r="L18" s="63">
        <v>205406.1</v>
      </c>
      <c r="M18" s="63">
        <v>205406.09</v>
      </c>
      <c r="N18" s="63">
        <v>205406.09</v>
      </c>
      <c r="O18" s="64">
        <v>205406.09</v>
      </c>
      <c r="Q18" s="128">
        <v>2054060.97</v>
      </c>
      <c r="R18" s="88">
        <f t="shared" si="4"/>
        <v>0</v>
      </c>
      <c r="S18" s="94">
        <f t="shared" si="5"/>
        <v>205406.1</v>
      </c>
    </row>
    <row r="19" spans="1:19" ht="21">
      <c r="A19" s="126"/>
      <c r="B19" s="92">
        <v>5</v>
      </c>
      <c r="C19" s="127" t="s">
        <v>102</v>
      </c>
      <c r="D19" s="124">
        <f t="shared" si="2"/>
        <v>11614140.500000002</v>
      </c>
      <c r="E19" s="124">
        <f t="shared" si="3"/>
        <v>0.94981875524084336</v>
      </c>
      <c r="F19" s="63">
        <v>1161414.05</v>
      </c>
      <c r="G19" s="63">
        <v>1161414.05</v>
      </c>
      <c r="H19" s="63">
        <v>1161414.05</v>
      </c>
      <c r="I19" s="63">
        <v>1161414.05</v>
      </c>
      <c r="J19" s="63">
        <v>1161414.05</v>
      </c>
      <c r="K19" s="63">
        <v>1161414.05</v>
      </c>
      <c r="L19" s="63">
        <v>1161414.05</v>
      </c>
      <c r="M19" s="63">
        <v>1161414.05</v>
      </c>
      <c r="N19" s="63">
        <v>1161414.05</v>
      </c>
      <c r="O19" s="64">
        <v>1161414.05</v>
      </c>
      <c r="Q19" s="128">
        <v>11614140.5</v>
      </c>
      <c r="R19" s="88">
        <f t="shared" si="4"/>
        <v>0</v>
      </c>
      <c r="S19" s="94">
        <f t="shared" si="5"/>
        <v>1161414.05</v>
      </c>
    </row>
    <row r="20" spans="1:19" ht="21">
      <c r="A20" s="126"/>
      <c r="B20" s="92">
        <v>6</v>
      </c>
      <c r="C20" s="127" t="s">
        <v>103</v>
      </c>
      <c r="D20" s="124">
        <f t="shared" si="2"/>
        <v>2757410.2300000004</v>
      </c>
      <c r="E20" s="124">
        <f t="shared" si="3"/>
        <v>0.22550441441163616</v>
      </c>
      <c r="F20" s="63">
        <v>275741.03000000003</v>
      </c>
      <c r="G20" s="63">
        <v>275741.03000000003</v>
      </c>
      <c r="H20" s="63">
        <v>275741.03000000003</v>
      </c>
      <c r="I20" s="63">
        <v>275741.02</v>
      </c>
      <c r="J20" s="63">
        <v>275741.02</v>
      </c>
      <c r="K20" s="63">
        <v>275741.02</v>
      </c>
      <c r="L20" s="63">
        <v>275741.02</v>
      </c>
      <c r="M20" s="63">
        <v>275741.02</v>
      </c>
      <c r="N20" s="63">
        <v>275741.02</v>
      </c>
      <c r="O20" s="64">
        <v>275741.02</v>
      </c>
      <c r="Q20" s="128">
        <v>2757410.23</v>
      </c>
      <c r="R20" s="88">
        <f t="shared" si="4"/>
        <v>0</v>
      </c>
      <c r="S20" s="94">
        <f t="shared" si="5"/>
        <v>275741.03000000003</v>
      </c>
    </row>
    <row r="21" spans="1:19" ht="21">
      <c r="A21" s="126"/>
      <c r="B21" s="92">
        <v>7</v>
      </c>
      <c r="C21" s="127" t="s">
        <v>104</v>
      </c>
      <c r="D21" s="124">
        <f t="shared" si="2"/>
        <v>42257367.340000004</v>
      </c>
      <c r="E21" s="124">
        <f t="shared" si="3"/>
        <v>3.4558596950531006</v>
      </c>
      <c r="F21" s="63">
        <v>4225736.74</v>
      </c>
      <c r="G21" s="63">
        <v>4225736.74</v>
      </c>
      <c r="H21" s="63">
        <v>4225736.74</v>
      </c>
      <c r="I21" s="63">
        <v>4225736.74</v>
      </c>
      <c r="J21" s="63">
        <v>4225736.7300000004</v>
      </c>
      <c r="K21" s="63">
        <v>4225736.7300000004</v>
      </c>
      <c r="L21" s="63">
        <v>4225736.7300000004</v>
      </c>
      <c r="M21" s="63">
        <v>4225736.7300000004</v>
      </c>
      <c r="N21" s="63">
        <v>4225736.7300000004</v>
      </c>
      <c r="O21" s="64">
        <v>4225736.7300000004</v>
      </c>
      <c r="Q21" s="128">
        <v>42257367.340000004</v>
      </c>
      <c r="R21" s="88">
        <f t="shared" si="4"/>
        <v>0</v>
      </c>
      <c r="S21" s="94">
        <f t="shared" si="5"/>
        <v>4225736.74</v>
      </c>
    </row>
    <row r="22" spans="1:19" ht="21">
      <c r="A22" s="126"/>
      <c r="B22" s="92">
        <v>8</v>
      </c>
      <c r="C22" s="127" t="s">
        <v>105</v>
      </c>
      <c r="D22" s="124">
        <f t="shared" si="2"/>
        <v>48602900.300000004</v>
      </c>
      <c r="E22" s="124">
        <f t="shared" si="3"/>
        <v>3.9748052181769982</v>
      </c>
      <c r="F22" s="63">
        <v>4860290.03</v>
      </c>
      <c r="G22" s="63">
        <v>4860290.03</v>
      </c>
      <c r="H22" s="63">
        <v>4860290.03</v>
      </c>
      <c r="I22" s="63">
        <v>4860290.03</v>
      </c>
      <c r="J22" s="63">
        <v>4860290.03</v>
      </c>
      <c r="K22" s="63">
        <v>4860290.03</v>
      </c>
      <c r="L22" s="63">
        <v>4860290.03</v>
      </c>
      <c r="M22" s="63">
        <v>4860290.03</v>
      </c>
      <c r="N22" s="63">
        <v>4860290.03</v>
      </c>
      <c r="O22" s="64">
        <v>4860290.03</v>
      </c>
      <c r="Q22" s="128">
        <v>48602900.299999997</v>
      </c>
      <c r="R22" s="88">
        <f t="shared" si="4"/>
        <v>0</v>
      </c>
      <c r="S22" s="94">
        <f t="shared" si="5"/>
        <v>4860290.03</v>
      </c>
    </row>
    <row r="23" spans="1:19" ht="21">
      <c r="A23" s="126"/>
      <c r="B23" s="92">
        <v>9</v>
      </c>
      <c r="C23" s="127" t="s">
        <v>106</v>
      </c>
      <c r="D23" s="124">
        <f t="shared" si="2"/>
        <v>45438670.970000014</v>
      </c>
      <c r="E23" s="124">
        <f t="shared" si="3"/>
        <v>3.7160306352866703</v>
      </c>
      <c r="F23" s="63">
        <v>4543867.0999999996</v>
      </c>
      <c r="G23" s="63">
        <v>4543867.0999999996</v>
      </c>
      <c r="H23" s="63">
        <v>4543867.0999999996</v>
      </c>
      <c r="I23" s="63">
        <v>4543867.0999999996</v>
      </c>
      <c r="J23" s="63">
        <v>4543867.0999999996</v>
      </c>
      <c r="K23" s="63">
        <v>4543867.0999999996</v>
      </c>
      <c r="L23" s="63">
        <v>4543867.0999999996</v>
      </c>
      <c r="M23" s="63">
        <v>4543867.09</v>
      </c>
      <c r="N23" s="63">
        <v>4543867.09</v>
      </c>
      <c r="O23" s="64">
        <v>4543867.09</v>
      </c>
      <c r="Q23" s="128">
        <v>45438670.969999999</v>
      </c>
      <c r="R23" s="88">
        <f t="shared" si="4"/>
        <v>0</v>
      </c>
      <c r="S23" s="94">
        <f t="shared" si="5"/>
        <v>4543867.0999999996</v>
      </c>
    </row>
    <row r="24" spans="1:19" ht="21">
      <c r="A24" s="126"/>
      <c r="B24" s="92">
        <v>10</v>
      </c>
      <c r="C24" s="127" t="s">
        <v>107</v>
      </c>
      <c r="D24" s="124">
        <f t="shared" si="2"/>
        <v>9119704.0500000007</v>
      </c>
      <c r="E24" s="124">
        <f t="shared" si="3"/>
        <v>0.74582066136843062</v>
      </c>
      <c r="F24" s="63">
        <v>911970.41</v>
      </c>
      <c r="G24" s="63">
        <v>911970.41</v>
      </c>
      <c r="H24" s="63">
        <v>911970.41</v>
      </c>
      <c r="I24" s="63">
        <v>911970.41</v>
      </c>
      <c r="J24" s="63">
        <v>911970.41</v>
      </c>
      <c r="K24" s="63">
        <v>911970.4</v>
      </c>
      <c r="L24" s="63">
        <v>911970.4</v>
      </c>
      <c r="M24" s="63">
        <v>911970.4</v>
      </c>
      <c r="N24" s="63">
        <v>911970.4</v>
      </c>
      <c r="O24" s="64">
        <v>911970.4</v>
      </c>
      <c r="Q24" s="128">
        <v>9119704.0500000007</v>
      </c>
      <c r="R24" s="88">
        <f t="shared" si="4"/>
        <v>0</v>
      </c>
      <c r="S24" s="94">
        <f t="shared" si="5"/>
        <v>911970.41</v>
      </c>
    </row>
    <row r="25" spans="1:19" ht="21">
      <c r="A25" s="126"/>
      <c r="B25" s="92">
        <v>11</v>
      </c>
      <c r="C25" s="127" t="s">
        <v>108</v>
      </c>
      <c r="D25" s="124">
        <f t="shared" si="2"/>
        <v>11807550.9</v>
      </c>
      <c r="E25" s="124">
        <f t="shared" si="3"/>
        <v>0.96563609664278627</v>
      </c>
      <c r="F25" s="63">
        <v>1180755.0900000001</v>
      </c>
      <c r="G25" s="63">
        <v>1180755.0900000001</v>
      </c>
      <c r="H25" s="63">
        <v>1180755.0900000001</v>
      </c>
      <c r="I25" s="63">
        <v>1180755.0900000001</v>
      </c>
      <c r="J25" s="63">
        <v>1180755.0900000001</v>
      </c>
      <c r="K25" s="63">
        <v>1180755.0900000001</v>
      </c>
      <c r="L25" s="63">
        <v>1180755.0900000001</v>
      </c>
      <c r="M25" s="63">
        <v>1180755.0900000001</v>
      </c>
      <c r="N25" s="63">
        <v>1180755.0900000001</v>
      </c>
      <c r="O25" s="64">
        <v>1180755.0900000001</v>
      </c>
      <c r="Q25" s="128">
        <v>11807550.9</v>
      </c>
      <c r="R25" s="88">
        <f t="shared" si="4"/>
        <v>0</v>
      </c>
      <c r="S25" s="94">
        <f t="shared" si="5"/>
        <v>1180755.0900000001</v>
      </c>
    </row>
    <row r="26" spans="1:19" ht="21">
      <c r="A26" s="126"/>
      <c r="B26" s="92">
        <v>12</v>
      </c>
      <c r="C26" s="127" t="s">
        <v>109</v>
      </c>
      <c r="D26" s="124">
        <f t="shared" si="2"/>
        <v>24746166.400000002</v>
      </c>
      <c r="E26" s="124">
        <f t="shared" si="3"/>
        <v>2.0237720533026771</v>
      </c>
      <c r="F26" s="63">
        <v>2474616.64</v>
      </c>
      <c r="G26" s="63">
        <v>2474616.64</v>
      </c>
      <c r="H26" s="63">
        <v>2474616.64</v>
      </c>
      <c r="I26" s="63">
        <v>2474616.64</v>
      </c>
      <c r="J26" s="63">
        <v>2474616.64</v>
      </c>
      <c r="K26" s="63">
        <v>2474616.64</v>
      </c>
      <c r="L26" s="63">
        <v>2474616.64</v>
      </c>
      <c r="M26" s="63">
        <v>2474616.64</v>
      </c>
      <c r="N26" s="63">
        <v>2474616.64</v>
      </c>
      <c r="O26" s="64">
        <v>2474616.64</v>
      </c>
      <c r="Q26" s="128">
        <v>24746166.399999999</v>
      </c>
      <c r="R26" s="88">
        <f t="shared" si="4"/>
        <v>0</v>
      </c>
      <c r="S26" s="94">
        <f t="shared" si="5"/>
        <v>2474616.64</v>
      </c>
    </row>
    <row r="27" spans="1:19" ht="21">
      <c r="A27" s="126"/>
      <c r="B27" s="92">
        <v>13</v>
      </c>
      <c r="C27" s="127" t="s">
        <v>110</v>
      </c>
      <c r="D27" s="124">
        <f t="shared" si="2"/>
        <v>5159302.8600000003</v>
      </c>
      <c r="E27" s="124">
        <f t="shared" si="3"/>
        <v>0.42193416037938603</v>
      </c>
      <c r="F27" s="63">
        <v>515930.29</v>
      </c>
      <c r="G27" s="63">
        <v>515930.29</v>
      </c>
      <c r="H27" s="63">
        <v>515930.29</v>
      </c>
      <c r="I27" s="63">
        <v>515930.29</v>
      </c>
      <c r="J27" s="63">
        <v>515930.29</v>
      </c>
      <c r="K27" s="63">
        <v>515930.29</v>
      </c>
      <c r="L27" s="63">
        <v>515930.28</v>
      </c>
      <c r="M27" s="63">
        <v>515930.28</v>
      </c>
      <c r="N27" s="63">
        <v>515930.28</v>
      </c>
      <c r="O27" s="64">
        <v>515930.28</v>
      </c>
      <c r="Q27" s="128">
        <v>5159302.8600000003</v>
      </c>
      <c r="R27" s="88">
        <f t="shared" si="4"/>
        <v>0</v>
      </c>
      <c r="S27" s="94">
        <f t="shared" si="5"/>
        <v>515930.29</v>
      </c>
    </row>
    <row r="28" spans="1:19" ht="21">
      <c r="A28" s="126"/>
      <c r="B28" s="92">
        <v>14</v>
      </c>
      <c r="C28" s="127" t="s">
        <v>111</v>
      </c>
      <c r="D28" s="124">
        <f t="shared" si="2"/>
        <v>1436497.54</v>
      </c>
      <c r="E28" s="124">
        <f t="shared" si="3"/>
        <v>0.11747854310435915</v>
      </c>
      <c r="F28" s="63">
        <v>143649.76</v>
      </c>
      <c r="G28" s="63">
        <v>143649.76</v>
      </c>
      <c r="H28" s="63">
        <v>143649.76</v>
      </c>
      <c r="I28" s="63">
        <v>143649.76</v>
      </c>
      <c r="J28" s="63">
        <v>143649.75</v>
      </c>
      <c r="K28" s="63">
        <v>143649.75</v>
      </c>
      <c r="L28" s="63">
        <v>143649.75</v>
      </c>
      <c r="M28" s="63">
        <v>143649.75</v>
      </c>
      <c r="N28" s="63">
        <v>143649.75</v>
      </c>
      <c r="O28" s="64">
        <v>143649.75</v>
      </c>
      <c r="Q28" s="128">
        <v>1436497.54</v>
      </c>
      <c r="R28" s="88">
        <f t="shared" si="4"/>
        <v>0</v>
      </c>
      <c r="S28" s="94">
        <f t="shared" si="5"/>
        <v>143649.76</v>
      </c>
    </row>
    <row r="29" spans="1:19" ht="21">
      <c r="A29" s="126"/>
      <c r="B29" s="92">
        <v>15</v>
      </c>
      <c r="C29" s="127" t="s">
        <v>112</v>
      </c>
      <c r="D29" s="124">
        <f t="shared" si="2"/>
        <v>1293543.1900000004</v>
      </c>
      <c r="E29" s="124">
        <f t="shared" si="3"/>
        <v>0.10578755979196823</v>
      </c>
      <c r="F29" s="63">
        <v>129354.32</v>
      </c>
      <c r="G29" s="63">
        <v>129354.32</v>
      </c>
      <c r="H29" s="63">
        <v>129354.32</v>
      </c>
      <c r="I29" s="63">
        <v>129354.32</v>
      </c>
      <c r="J29" s="63">
        <v>129354.32</v>
      </c>
      <c r="K29" s="63">
        <v>129354.32</v>
      </c>
      <c r="L29" s="63">
        <v>129354.32</v>
      </c>
      <c r="M29" s="63">
        <v>129354.32</v>
      </c>
      <c r="N29" s="63">
        <v>129354.32</v>
      </c>
      <c r="O29" s="64">
        <v>129354.31</v>
      </c>
      <c r="Q29" s="128">
        <v>1293543.19</v>
      </c>
      <c r="R29" s="88">
        <f t="shared" si="4"/>
        <v>0</v>
      </c>
      <c r="S29" s="94">
        <f t="shared" si="5"/>
        <v>129354.32</v>
      </c>
    </row>
    <row r="30" spans="1:19" ht="21">
      <c r="A30" s="126"/>
      <c r="B30" s="92">
        <v>38</v>
      </c>
      <c r="C30" s="127" t="s">
        <v>113</v>
      </c>
      <c r="D30" s="124">
        <f t="shared" si="2"/>
        <v>1414611.4600000004</v>
      </c>
      <c r="E30" s="124">
        <f t="shared" si="3"/>
        <v>0.11568867244947073</v>
      </c>
      <c r="F30" s="63">
        <v>141461.15</v>
      </c>
      <c r="G30" s="63">
        <v>141461.15</v>
      </c>
      <c r="H30" s="63">
        <v>141461.15</v>
      </c>
      <c r="I30" s="63">
        <v>141461.15</v>
      </c>
      <c r="J30" s="63">
        <v>141461.15</v>
      </c>
      <c r="K30" s="63">
        <v>141461.15</v>
      </c>
      <c r="L30" s="63">
        <v>141461.14000000001</v>
      </c>
      <c r="M30" s="63">
        <v>141461.14000000001</v>
      </c>
      <c r="N30" s="63">
        <v>141461.14000000001</v>
      </c>
      <c r="O30" s="64">
        <v>141461.14000000001</v>
      </c>
      <c r="Q30" s="128">
        <v>1414611.46</v>
      </c>
      <c r="R30" s="88">
        <f t="shared" si="4"/>
        <v>0</v>
      </c>
      <c r="S30" s="94">
        <f t="shared" si="5"/>
        <v>141461.15</v>
      </c>
    </row>
    <row r="31" spans="1:19" ht="21">
      <c r="A31" s="126"/>
      <c r="B31" s="92">
        <v>16</v>
      </c>
      <c r="C31" s="127" t="s">
        <v>114</v>
      </c>
      <c r="D31" s="124">
        <f t="shared" si="2"/>
        <v>30790716.780000001</v>
      </c>
      <c r="E31" s="124">
        <f t="shared" si="3"/>
        <v>2.5181028492769606</v>
      </c>
      <c r="F31" s="63">
        <v>3079071.68</v>
      </c>
      <c r="G31" s="63">
        <v>3079071.68</v>
      </c>
      <c r="H31" s="63">
        <v>3079071.68</v>
      </c>
      <c r="I31" s="63">
        <v>3079071.68</v>
      </c>
      <c r="J31" s="63">
        <v>3079071.68</v>
      </c>
      <c r="K31" s="63">
        <v>3079071.68</v>
      </c>
      <c r="L31" s="63">
        <v>3079071.68</v>
      </c>
      <c r="M31" s="63">
        <v>3079071.68</v>
      </c>
      <c r="N31" s="63">
        <v>3079071.67</v>
      </c>
      <c r="O31" s="64">
        <v>3079071.67</v>
      </c>
      <c r="Q31" s="128">
        <v>30790716.780000001</v>
      </c>
      <c r="R31" s="88">
        <f t="shared" si="4"/>
        <v>0</v>
      </c>
      <c r="S31" s="94">
        <f t="shared" si="5"/>
        <v>3079071.68</v>
      </c>
    </row>
    <row r="32" spans="1:19" ht="21">
      <c r="A32" s="126"/>
      <c r="B32" s="92">
        <v>17</v>
      </c>
      <c r="C32" s="127" t="s">
        <v>115</v>
      </c>
      <c r="D32" s="124">
        <f t="shared" si="2"/>
        <v>3386617.4600000009</v>
      </c>
      <c r="E32" s="124">
        <f t="shared" si="3"/>
        <v>0.27696175884337776</v>
      </c>
      <c r="F32" s="63">
        <v>338661.75</v>
      </c>
      <c r="G32" s="63">
        <v>338661.75</v>
      </c>
      <c r="H32" s="63">
        <v>338661.75</v>
      </c>
      <c r="I32" s="63">
        <v>338661.75</v>
      </c>
      <c r="J32" s="63">
        <v>338661.75</v>
      </c>
      <c r="K32" s="63">
        <v>338661.75</v>
      </c>
      <c r="L32" s="63">
        <v>338661.74</v>
      </c>
      <c r="M32" s="63">
        <v>338661.74</v>
      </c>
      <c r="N32" s="63">
        <v>338661.74</v>
      </c>
      <c r="O32" s="64">
        <v>338661.74</v>
      </c>
      <c r="Q32" s="128">
        <v>3386617.46</v>
      </c>
      <c r="R32" s="88">
        <f t="shared" si="4"/>
        <v>0</v>
      </c>
      <c r="S32" s="94">
        <f t="shared" si="5"/>
        <v>338661.75</v>
      </c>
    </row>
    <row r="33" spans="1:19" ht="21">
      <c r="A33" s="126"/>
      <c r="B33" s="92">
        <v>18</v>
      </c>
      <c r="C33" s="127" t="s">
        <v>116</v>
      </c>
      <c r="D33" s="124">
        <f t="shared" si="2"/>
        <v>83082832.61999999</v>
      </c>
      <c r="E33" s="124">
        <f t="shared" si="3"/>
        <v>6.7946166710323244</v>
      </c>
      <c r="F33" s="63">
        <v>8308283.2699999996</v>
      </c>
      <c r="G33" s="63">
        <v>8308283.2699999996</v>
      </c>
      <c r="H33" s="63">
        <v>8308283.2599999998</v>
      </c>
      <c r="I33" s="63">
        <v>8308283.2599999998</v>
      </c>
      <c r="J33" s="63">
        <v>8308283.2599999998</v>
      </c>
      <c r="K33" s="63">
        <v>8308283.2599999998</v>
      </c>
      <c r="L33" s="63">
        <v>8308283.2599999998</v>
      </c>
      <c r="M33" s="63">
        <v>8308283.2599999998</v>
      </c>
      <c r="N33" s="63">
        <v>8308283.2599999998</v>
      </c>
      <c r="O33" s="64">
        <v>8308283.2599999998</v>
      </c>
      <c r="Q33" s="128">
        <v>83082832.620000005</v>
      </c>
      <c r="R33" s="88">
        <f t="shared" si="4"/>
        <v>0</v>
      </c>
      <c r="S33" s="94">
        <f t="shared" si="5"/>
        <v>8308283.2699999996</v>
      </c>
    </row>
    <row r="34" spans="1:19" ht="21">
      <c r="A34" s="126"/>
      <c r="B34" s="92">
        <v>19</v>
      </c>
      <c r="C34" s="127" t="s">
        <v>117</v>
      </c>
      <c r="D34" s="124">
        <f t="shared" si="2"/>
        <v>26751381.879999999</v>
      </c>
      <c r="E34" s="124">
        <f t="shared" si="3"/>
        <v>2.1877610519895159</v>
      </c>
      <c r="F34" s="63">
        <v>2675138.19</v>
      </c>
      <c r="G34" s="63">
        <v>2675138.19</v>
      </c>
      <c r="H34" s="63">
        <v>2675138.19</v>
      </c>
      <c r="I34" s="63">
        <v>2675138.19</v>
      </c>
      <c r="J34" s="63">
        <v>2675138.19</v>
      </c>
      <c r="K34" s="63">
        <v>2675138.19</v>
      </c>
      <c r="L34" s="63">
        <v>2675138.19</v>
      </c>
      <c r="M34" s="63">
        <v>2675138.19</v>
      </c>
      <c r="N34" s="63">
        <v>2675138.1800000002</v>
      </c>
      <c r="O34" s="64">
        <v>2675138.1800000002</v>
      </c>
      <c r="Q34" s="128">
        <v>26751381.879999999</v>
      </c>
      <c r="R34" s="88">
        <f t="shared" si="4"/>
        <v>0</v>
      </c>
      <c r="S34" s="94">
        <f t="shared" si="5"/>
        <v>2675138.19</v>
      </c>
    </row>
    <row r="35" spans="1:19" ht="21">
      <c r="A35" s="126"/>
      <c r="B35" s="92">
        <v>20</v>
      </c>
      <c r="C35" s="127" t="s">
        <v>118</v>
      </c>
      <c r="D35" s="124">
        <f t="shared" si="2"/>
        <v>21831230.249999996</v>
      </c>
      <c r="E35" s="124">
        <f t="shared" si="3"/>
        <v>1.7853849745860435</v>
      </c>
      <c r="F35" s="63">
        <v>2183123.0299999998</v>
      </c>
      <c r="G35" s="63">
        <v>2183123.0299999998</v>
      </c>
      <c r="H35" s="63">
        <v>2183123.0299999998</v>
      </c>
      <c r="I35" s="63">
        <v>2183123.0299999998</v>
      </c>
      <c r="J35" s="63">
        <v>2183123.0299999998</v>
      </c>
      <c r="K35" s="63">
        <v>2183123.02</v>
      </c>
      <c r="L35" s="63">
        <v>2183123.02</v>
      </c>
      <c r="M35" s="63">
        <v>2183123.02</v>
      </c>
      <c r="N35" s="63">
        <v>2183123.02</v>
      </c>
      <c r="O35" s="64">
        <v>2183123.02</v>
      </c>
      <c r="Q35" s="128">
        <v>21831230.25</v>
      </c>
      <c r="R35" s="88">
        <f t="shared" si="4"/>
        <v>0</v>
      </c>
      <c r="S35" s="94">
        <f t="shared" si="5"/>
        <v>2183123.0299999998</v>
      </c>
    </row>
    <row r="36" spans="1:19" ht="21">
      <c r="A36" s="126"/>
      <c r="B36" s="92">
        <v>21</v>
      </c>
      <c r="C36" s="127" t="s">
        <v>119</v>
      </c>
      <c r="D36" s="124">
        <f t="shared" si="2"/>
        <v>1538139.69</v>
      </c>
      <c r="E36" s="124">
        <f t="shared" si="3"/>
        <v>0.12579096367418116</v>
      </c>
      <c r="F36" s="63">
        <v>153813.97</v>
      </c>
      <c r="G36" s="63">
        <v>153813.97</v>
      </c>
      <c r="H36" s="63">
        <v>153813.97</v>
      </c>
      <c r="I36" s="63">
        <v>153813.97</v>
      </c>
      <c r="J36" s="63">
        <v>153813.97</v>
      </c>
      <c r="K36" s="63">
        <v>153813.97</v>
      </c>
      <c r="L36" s="63">
        <v>153813.97</v>
      </c>
      <c r="M36" s="63">
        <v>153813.97</v>
      </c>
      <c r="N36" s="63">
        <v>153813.97</v>
      </c>
      <c r="O36" s="64">
        <v>153813.96</v>
      </c>
      <c r="Q36" s="128">
        <v>1538139.69</v>
      </c>
      <c r="R36" s="88">
        <f t="shared" si="4"/>
        <v>0</v>
      </c>
      <c r="S36" s="94">
        <f t="shared" si="5"/>
        <v>153813.97</v>
      </c>
    </row>
    <row r="37" spans="1:19" ht="21">
      <c r="A37" s="126"/>
      <c r="B37" s="92">
        <v>23</v>
      </c>
      <c r="C37" s="127" t="s">
        <v>120</v>
      </c>
      <c r="D37" s="124">
        <f t="shared" si="2"/>
        <v>3329859.5900000003</v>
      </c>
      <c r="E37" s="124">
        <f t="shared" si="3"/>
        <v>0.27232003013056233</v>
      </c>
      <c r="F37" s="63">
        <v>332985.96000000002</v>
      </c>
      <c r="G37" s="63">
        <v>332985.96000000002</v>
      </c>
      <c r="H37" s="63">
        <v>332985.96000000002</v>
      </c>
      <c r="I37" s="63">
        <v>332985.96000000002</v>
      </c>
      <c r="J37" s="63">
        <v>332985.96000000002</v>
      </c>
      <c r="K37" s="63">
        <v>332985.96000000002</v>
      </c>
      <c r="L37" s="63">
        <v>332985.96000000002</v>
      </c>
      <c r="M37" s="63">
        <v>332985.96000000002</v>
      </c>
      <c r="N37" s="63">
        <v>332985.96000000002</v>
      </c>
      <c r="O37" s="64">
        <v>332985.95</v>
      </c>
      <c r="Q37" s="128">
        <v>3329859.59</v>
      </c>
      <c r="R37" s="88">
        <f t="shared" si="4"/>
        <v>0</v>
      </c>
      <c r="S37" s="94">
        <f t="shared" si="5"/>
        <v>332985.96000000002</v>
      </c>
    </row>
    <row r="38" spans="1:19" ht="21">
      <c r="A38" s="126"/>
      <c r="B38" s="92">
        <v>61</v>
      </c>
      <c r="C38" s="127" t="s">
        <v>121</v>
      </c>
      <c r="D38" s="124">
        <f t="shared" si="2"/>
        <v>769049.49</v>
      </c>
      <c r="E38" s="124">
        <f t="shared" si="3"/>
        <v>6.2893817180049202E-2</v>
      </c>
      <c r="F38" s="63">
        <v>76904.95</v>
      </c>
      <c r="G38" s="63">
        <v>76904.95</v>
      </c>
      <c r="H38" s="63">
        <v>76904.95</v>
      </c>
      <c r="I38" s="63">
        <v>76904.95</v>
      </c>
      <c r="J38" s="63">
        <v>76904.95</v>
      </c>
      <c r="K38" s="63">
        <v>76904.95</v>
      </c>
      <c r="L38" s="63">
        <v>76904.95</v>
      </c>
      <c r="M38" s="63">
        <v>76904.95</v>
      </c>
      <c r="N38" s="63">
        <v>76904.95</v>
      </c>
      <c r="O38" s="64">
        <v>76904.94</v>
      </c>
      <c r="Q38" s="128">
        <v>769049.49</v>
      </c>
      <c r="R38" s="88">
        <f t="shared" si="4"/>
        <v>0</v>
      </c>
      <c r="S38" s="94">
        <f t="shared" si="5"/>
        <v>76904.95</v>
      </c>
    </row>
    <row r="39" spans="1:19" ht="21">
      <c r="A39" s="126"/>
      <c r="B39" s="92">
        <v>24</v>
      </c>
      <c r="C39" s="127" t="s">
        <v>122</v>
      </c>
      <c r="D39" s="124">
        <f t="shared" si="2"/>
        <v>3465498.0399999996</v>
      </c>
      <c r="E39" s="124">
        <f t="shared" si="3"/>
        <v>0.28341271010475383</v>
      </c>
      <c r="F39" s="63">
        <v>346549.8</v>
      </c>
      <c r="G39" s="63">
        <v>346549.81</v>
      </c>
      <c r="H39" s="63">
        <v>346549.81</v>
      </c>
      <c r="I39" s="63">
        <v>346549.81</v>
      </c>
      <c r="J39" s="63">
        <v>346549.81</v>
      </c>
      <c r="K39" s="63">
        <v>346549.8</v>
      </c>
      <c r="L39" s="63">
        <v>346549.8</v>
      </c>
      <c r="M39" s="63">
        <v>346549.8</v>
      </c>
      <c r="N39" s="63">
        <v>346549.8</v>
      </c>
      <c r="O39" s="64">
        <v>346549.8</v>
      </c>
      <c r="Q39" s="128">
        <v>3465498.04</v>
      </c>
      <c r="R39" s="88">
        <f t="shared" si="4"/>
        <v>0</v>
      </c>
      <c r="S39" s="94">
        <f t="shared" si="5"/>
        <v>346549.8</v>
      </c>
    </row>
    <row r="40" spans="1:19" ht="21">
      <c r="A40" s="126"/>
      <c r="B40" s="92">
        <v>25</v>
      </c>
      <c r="C40" s="127" t="s">
        <v>123</v>
      </c>
      <c r="D40" s="124">
        <f t="shared" si="2"/>
        <v>1752441.8599999996</v>
      </c>
      <c r="E40" s="124">
        <f t="shared" si="3"/>
        <v>0.14331685983109535</v>
      </c>
      <c r="F40" s="63">
        <v>175244.18</v>
      </c>
      <c r="G40" s="63">
        <v>175244.18</v>
      </c>
      <c r="H40" s="63">
        <v>175244.19</v>
      </c>
      <c r="I40" s="63">
        <v>175244.19</v>
      </c>
      <c r="J40" s="63">
        <v>175244.19</v>
      </c>
      <c r="K40" s="63">
        <v>175244.19</v>
      </c>
      <c r="L40" s="63">
        <v>175244.19</v>
      </c>
      <c r="M40" s="63">
        <v>175244.19</v>
      </c>
      <c r="N40" s="63">
        <v>175244.18</v>
      </c>
      <c r="O40" s="64">
        <v>175244.18</v>
      </c>
      <c r="Q40" s="128">
        <v>1752441.86</v>
      </c>
      <c r="R40" s="88">
        <f t="shared" si="4"/>
        <v>0</v>
      </c>
      <c r="S40" s="94">
        <f t="shared" si="5"/>
        <v>175244.18</v>
      </c>
    </row>
    <row r="41" spans="1:19" ht="21">
      <c r="A41" s="126"/>
      <c r="B41" s="92">
        <v>28</v>
      </c>
      <c r="C41" s="127" t="s">
        <v>124</v>
      </c>
      <c r="D41" s="124">
        <f t="shared" si="2"/>
        <v>126897673.52999997</v>
      </c>
      <c r="E41" s="124">
        <f t="shared" si="3"/>
        <v>10.377848478346156</v>
      </c>
      <c r="F41" s="63">
        <v>12689767.35</v>
      </c>
      <c r="G41" s="63">
        <v>12689767.35</v>
      </c>
      <c r="H41" s="63">
        <v>12689767.359999999</v>
      </c>
      <c r="I41" s="63">
        <v>12689767.359999999</v>
      </c>
      <c r="J41" s="63">
        <v>12689767.359999999</v>
      </c>
      <c r="K41" s="63">
        <v>12689767.35</v>
      </c>
      <c r="L41" s="63">
        <v>12689767.35</v>
      </c>
      <c r="M41" s="63">
        <v>12689767.35</v>
      </c>
      <c r="N41" s="63">
        <v>12689767.35</v>
      </c>
      <c r="O41" s="64">
        <v>12689767.35</v>
      </c>
      <c r="Q41" s="128">
        <v>126897673.53</v>
      </c>
      <c r="R41" s="88">
        <f t="shared" si="4"/>
        <v>0</v>
      </c>
      <c r="S41" s="94">
        <f t="shared" si="5"/>
        <v>12689767.35</v>
      </c>
    </row>
    <row r="42" spans="1:19" ht="21">
      <c r="A42" s="126"/>
      <c r="B42" s="92">
        <v>26</v>
      </c>
      <c r="C42" s="127" t="s">
        <v>125</v>
      </c>
      <c r="D42" s="124">
        <f t="shared" si="2"/>
        <v>4568889.0600000005</v>
      </c>
      <c r="E42" s="124">
        <f t="shared" si="3"/>
        <v>0.3736493905685665</v>
      </c>
      <c r="F42" s="63">
        <v>456888.9</v>
      </c>
      <c r="G42" s="63">
        <v>456888.9</v>
      </c>
      <c r="H42" s="63">
        <v>456888.9</v>
      </c>
      <c r="I42" s="63">
        <v>456888.91</v>
      </c>
      <c r="J42" s="63">
        <v>456888.91</v>
      </c>
      <c r="K42" s="63">
        <v>456888.91</v>
      </c>
      <c r="L42" s="63">
        <v>456888.91</v>
      </c>
      <c r="M42" s="63">
        <v>456888.91</v>
      </c>
      <c r="N42" s="63">
        <v>456888.91</v>
      </c>
      <c r="O42" s="64">
        <v>456888.9</v>
      </c>
      <c r="Q42" s="128">
        <v>4568889.0599999996</v>
      </c>
      <c r="R42" s="88">
        <f t="shared" si="4"/>
        <v>0</v>
      </c>
      <c r="S42" s="94">
        <f t="shared" si="5"/>
        <v>456888.9</v>
      </c>
    </row>
    <row r="43" spans="1:19" ht="21">
      <c r="A43" s="126"/>
      <c r="B43" s="92">
        <v>27</v>
      </c>
      <c r="C43" s="127" t="s">
        <v>126</v>
      </c>
      <c r="D43" s="124">
        <f t="shared" si="2"/>
        <v>131931985.28</v>
      </c>
      <c r="E43" s="124">
        <f t="shared" si="3"/>
        <v>10.789560711367564</v>
      </c>
      <c r="F43" s="63">
        <v>13193198.52</v>
      </c>
      <c r="G43" s="63">
        <v>13193198.52</v>
      </c>
      <c r="H43" s="63">
        <v>13193198.52</v>
      </c>
      <c r="I43" s="63">
        <v>13193198.52</v>
      </c>
      <c r="J43" s="63">
        <v>13193198.529999999</v>
      </c>
      <c r="K43" s="63">
        <v>13193198.529999999</v>
      </c>
      <c r="L43" s="63">
        <v>13193198.529999999</v>
      </c>
      <c r="M43" s="63">
        <v>13193198.529999999</v>
      </c>
      <c r="N43" s="63">
        <v>13193198.539999999</v>
      </c>
      <c r="O43" s="64">
        <v>13193198.539999999</v>
      </c>
      <c r="Q43" s="128">
        <v>131931985.28</v>
      </c>
      <c r="R43" s="88">
        <f t="shared" si="4"/>
        <v>0</v>
      </c>
      <c r="S43" s="94">
        <f t="shared" si="5"/>
        <v>13193198.52</v>
      </c>
    </row>
    <row r="44" spans="1:19" ht="21">
      <c r="A44" s="126"/>
      <c r="B44" s="92">
        <v>29</v>
      </c>
      <c r="C44" s="127" t="s">
        <v>127</v>
      </c>
      <c r="D44" s="124">
        <f t="shared" si="2"/>
        <v>22760068.409999996</v>
      </c>
      <c r="E44" s="124">
        <f t="shared" si="3"/>
        <v>1.8613465065609145</v>
      </c>
      <c r="F44" s="63">
        <v>2276006.84</v>
      </c>
      <c r="G44" s="63">
        <v>2276006.84</v>
      </c>
      <c r="H44" s="63">
        <v>2276006.84</v>
      </c>
      <c r="I44" s="63">
        <v>2276006.84</v>
      </c>
      <c r="J44" s="63">
        <v>2276006.85</v>
      </c>
      <c r="K44" s="63">
        <v>2276006.84</v>
      </c>
      <c r="L44" s="63">
        <v>2276006.84</v>
      </c>
      <c r="M44" s="63">
        <v>2276006.84</v>
      </c>
      <c r="N44" s="63">
        <v>2276006.84</v>
      </c>
      <c r="O44" s="64">
        <v>2276006.84</v>
      </c>
      <c r="Q44" s="128">
        <v>22760068.41</v>
      </c>
      <c r="R44" s="88">
        <f t="shared" si="4"/>
        <v>0</v>
      </c>
      <c r="S44" s="94">
        <f t="shared" si="5"/>
        <v>2276006.84</v>
      </c>
    </row>
    <row r="45" spans="1:19" ht="21">
      <c r="A45" s="126"/>
      <c r="B45" s="92">
        <v>30</v>
      </c>
      <c r="C45" s="127" t="s">
        <v>128</v>
      </c>
      <c r="D45" s="124">
        <f t="shared" si="2"/>
        <v>29860363.269999992</v>
      </c>
      <c r="E45" s="124">
        <f t="shared" si="3"/>
        <v>2.4420173901074111</v>
      </c>
      <c r="F45" s="63">
        <v>2986036.32</v>
      </c>
      <c r="G45" s="63">
        <v>2986036.32</v>
      </c>
      <c r="H45" s="63">
        <v>2986036.32</v>
      </c>
      <c r="I45" s="63">
        <v>2986036.32</v>
      </c>
      <c r="J45" s="63">
        <v>2986036.33</v>
      </c>
      <c r="K45" s="63">
        <v>2986036.33</v>
      </c>
      <c r="L45" s="63">
        <v>2986036.33</v>
      </c>
      <c r="M45" s="63">
        <v>2986036.33</v>
      </c>
      <c r="N45" s="63">
        <v>2986036.33</v>
      </c>
      <c r="O45" s="64">
        <v>2986036.34</v>
      </c>
      <c r="Q45" s="128">
        <v>29860363.27</v>
      </c>
      <c r="R45" s="88">
        <f t="shared" si="4"/>
        <v>0</v>
      </c>
      <c r="S45" s="94">
        <f t="shared" si="5"/>
        <v>2986036.32</v>
      </c>
    </row>
    <row r="46" spans="1:19" ht="21">
      <c r="A46" s="126"/>
      <c r="B46" s="92">
        <v>31</v>
      </c>
      <c r="C46" s="127" t="s">
        <v>129</v>
      </c>
      <c r="D46" s="124">
        <f t="shared" si="2"/>
        <v>19107754.949999999</v>
      </c>
      <c r="E46" s="124">
        <f t="shared" si="3"/>
        <v>1.562655800664376</v>
      </c>
      <c r="F46" s="63">
        <v>1910775.49</v>
      </c>
      <c r="G46" s="63">
        <v>1910775.49</v>
      </c>
      <c r="H46" s="63">
        <v>1910775.49</v>
      </c>
      <c r="I46" s="63">
        <v>1910775.49</v>
      </c>
      <c r="J46" s="63">
        <v>1910775.49</v>
      </c>
      <c r="K46" s="63">
        <v>1910775.5</v>
      </c>
      <c r="L46" s="63">
        <v>1910775.5</v>
      </c>
      <c r="M46" s="63">
        <v>1910775.5</v>
      </c>
      <c r="N46" s="63">
        <v>1910775.5</v>
      </c>
      <c r="O46" s="64">
        <v>1910775.5</v>
      </c>
      <c r="Q46" s="128">
        <v>19107754.949999999</v>
      </c>
      <c r="R46" s="88">
        <f t="shared" si="4"/>
        <v>0</v>
      </c>
      <c r="S46" s="94">
        <f t="shared" si="5"/>
        <v>1910775.49</v>
      </c>
    </row>
    <row r="47" spans="1:19" ht="21">
      <c r="A47" s="126"/>
      <c r="B47" s="92">
        <v>32</v>
      </c>
      <c r="C47" s="127" t="s">
        <v>130</v>
      </c>
      <c r="D47" s="124">
        <f t="shared" ref="D47:D81" si="6">SUM(F47:O47)</f>
        <v>1309191.8499999996</v>
      </c>
      <c r="E47" s="124">
        <f t="shared" si="3"/>
        <v>0.10706732653513674</v>
      </c>
      <c r="F47" s="63">
        <v>130919.18</v>
      </c>
      <c r="G47" s="63">
        <v>130919.18</v>
      </c>
      <c r="H47" s="63">
        <v>130919.18</v>
      </c>
      <c r="I47" s="63">
        <v>130919.18</v>
      </c>
      <c r="J47" s="63">
        <v>130919.18</v>
      </c>
      <c r="K47" s="63">
        <v>130919.19</v>
      </c>
      <c r="L47" s="63">
        <v>130919.19</v>
      </c>
      <c r="M47" s="63">
        <v>130919.19</v>
      </c>
      <c r="N47" s="63">
        <v>130919.19</v>
      </c>
      <c r="O47" s="64">
        <v>130919.19</v>
      </c>
      <c r="Q47" s="128">
        <v>1309191.8500000001</v>
      </c>
      <c r="R47" s="88">
        <f t="shared" si="4"/>
        <v>0</v>
      </c>
      <c r="S47" s="94">
        <f t="shared" si="5"/>
        <v>130919.18</v>
      </c>
    </row>
    <row r="48" spans="1:19" ht="21">
      <c r="A48" s="126"/>
      <c r="B48" s="92">
        <v>33</v>
      </c>
      <c r="C48" s="127" t="s">
        <v>131</v>
      </c>
      <c r="D48" s="124">
        <f t="shared" si="6"/>
        <v>3595611.9600000004</v>
      </c>
      <c r="E48" s="124">
        <f t="shared" si="3"/>
        <v>0.29405358719194835</v>
      </c>
      <c r="F48" s="63">
        <v>359561.19</v>
      </c>
      <c r="G48" s="63">
        <v>359561.19</v>
      </c>
      <c r="H48" s="63">
        <v>359561.19</v>
      </c>
      <c r="I48" s="63">
        <v>359561.19</v>
      </c>
      <c r="J48" s="63">
        <v>359561.19</v>
      </c>
      <c r="K48" s="63">
        <v>359561.2</v>
      </c>
      <c r="L48" s="63">
        <v>359561.2</v>
      </c>
      <c r="M48" s="63">
        <v>359561.2</v>
      </c>
      <c r="N48" s="63">
        <v>359561.2</v>
      </c>
      <c r="O48" s="64">
        <v>359561.21</v>
      </c>
      <c r="Q48" s="128">
        <v>3595611.96</v>
      </c>
      <c r="R48" s="88">
        <f t="shared" si="4"/>
        <v>0</v>
      </c>
      <c r="S48" s="94">
        <f t="shared" si="5"/>
        <v>359561.19</v>
      </c>
    </row>
    <row r="49" spans="1:19" ht="21">
      <c r="A49" s="126"/>
      <c r="B49" s="92">
        <v>34</v>
      </c>
      <c r="C49" s="127" t="s">
        <v>132</v>
      </c>
      <c r="D49" s="124">
        <f t="shared" si="6"/>
        <v>6192516.6799999997</v>
      </c>
      <c r="E49" s="124">
        <f t="shared" si="3"/>
        <v>0.50643166274816098</v>
      </c>
      <c r="F49" s="63">
        <v>619251.66</v>
      </c>
      <c r="G49" s="63">
        <v>619251.66</v>
      </c>
      <c r="H49" s="63">
        <v>619251.66</v>
      </c>
      <c r="I49" s="63">
        <v>619251.66</v>
      </c>
      <c r="J49" s="63">
        <v>619251.66</v>
      </c>
      <c r="K49" s="63">
        <v>619251.67000000004</v>
      </c>
      <c r="L49" s="63">
        <v>619251.68000000005</v>
      </c>
      <c r="M49" s="63">
        <v>619251.68000000005</v>
      </c>
      <c r="N49" s="63">
        <v>619251.68000000005</v>
      </c>
      <c r="O49" s="64">
        <v>619251.67000000004</v>
      </c>
      <c r="Q49" s="128">
        <v>6192516.6799999997</v>
      </c>
      <c r="R49" s="88">
        <f t="shared" si="4"/>
        <v>0</v>
      </c>
      <c r="S49" s="94">
        <f t="shared" si="5"/>
        <v>619251.66</v>
      </c>
    </row>
    <row r="50" spans="1:19" ht="21">
      <c r="A50" s="126"/>
      <c r="B50" s="92">
        <v>35</v>
      </c>
      <c r="C50" s="127" t="s">
        <v>133</v>
      </c>
      <c r="D50" s="124">
        <f t="shared" si="6"/>
        <v>13526386.699999999</v>
      </c>
      <c r="E50" s="124">
        <f t="shared" si="3"/>
        <v>1.106204611378715</v>
      </c>
      <c r="F50" s="63">
        <v>1352638.67</v>
      </c>
      <c r="G50" s="63">
        <v>1352638.67</v>
      </c>
      <c r="H50" s="63">
        <v>1352638.67</v>
      </c>
      <c r="I50" s="63">
        <v>1352638.67</v>
      </c>
      <c r="J50" s="63">
        <v>1352638.67</v>
      </c>
      <c r="K50" s="63">
        <v>1352638.67</v>
      </c>
      <c r="L50" s="63">
        <v>1352638.67</v>
      </c>
      <c r="M50" s="63">
        <v>1352638.67</v>
      </c>
      <c r="N50" s="63">
        <v>1352638.67</v>
      </c>
      <c r="O50" s="64">
        <v>1352638.67</v>
      </c>
      <c r="Q50" s="128">
        <v>13526386.699999999</v>
      </c>
      <c r="R50" s="88">
        <f t="shared" si="4"/>
        <v>0</v>
      </c>
      <c r="S50" s="94">
        <f t="shared" si="5"/>
        <v>1352638.67</v>
      </c>
    </row>
    <row r="51" spans="1:19" ht="21">
      <c r="A51" s="126"/>
      <c r="B51" s="92">
        <v>36</v>
      </c>
      <c r="C51" s="127" t="s">
        <v>134</v>
      </c>
      <c r="D51" s="124">
        <f t="shared" si="6"/>
        <v>213279364.20000005</v>
      </c>
      <c r="E51" s="124">
        <f t="shared" si="3"/>
        <v>17.442249835276442</v>
      </c>
      <c r="F51" s="63">
        <v>21327936.420000002</v>
      </c>
      <c r="G51" s="63">
        <v>21327936.420000002</v>
      </c>
      <c r="H51" s="63">
        <v>21327936.420000002</v>
      </c>
      <c r="I51" s="63">
        <v>21327936.420000002</v>
      </c>
      <c r="J51" s="63">
        <v>21327936.420000002</v>
      </c>
      <c r="K51" s="63">
        <v>21327936.420000002</v>
      </c>
      <c r="L51" s="63">
        <v>21327936.420000002</v>
      </c>
      <c r="M51" s="63">
        <v>21327936.420000002</v>
      </c>
      <c r="N51" s="63">
        <v>21327936.420000002</v>
      </c>
      <c r="O51" s="64">
        <v>21327936.420000002</v>
      </c>
      <c r="Q51" s="128">
        <v>213279364.19999999</v>
      </c>
      <c r="R51" s="88">
        <f t="shared" si="4"/>
        <v>0</v>
      </c>
      <c r="S51" s="94">
        <f t="shared" si="5"/>
        <v>21327936.420000002</v>
      </c>
    </row>
    <row r="52" spans="1:19" ht="21">
      <c r="A52" s="126"/>
      <c r="B52" s="92">
        <v>37</v>
      </c>
      <c r="C52" s="127" t="s">
        <v>135</v>
      </c>
      <c r="D52" s="124">
        <f t="shared" si="6"/>
        <v>2245629.8200000003</v>
      </c>
      <c r="E52" s="124">
        <f t="shared" si="3"/>
        <v>0.18365038035867731</v>
      </c>
      <c r="F52" s="63">
        <v>224562.98</v>
      </c>
      <c r="G52" s="63">
        <v>224562.98</v>
      </c>
      <c r="H52" s="63">
        <v>224562.98</v>
      </c>
      <c r="I52" s="63">
        <v>224562.98</v>
      </c>
      <c r="J52" s="63">
        <v>224562.98</v>
      </c>
      <c r="K52" s="63">
        <v>224562.99</v>
      </c>
      <c r="L52" s="63">
        <v>224562.99</v>
      </c>
      <c r="M52" s="63">
        <v>224562.98</v>
      </c>
      <c r="N52" s="63">
        <v>224562.98</v>
      </c>
      <c r="O52" s="64">
        <v>224562.98</v>
      </c>
      <c r="Q52" s="128">
        <v>2245629.8199999998</v>
      </c>
      <c r="R52" s="88">
        <f t="shared" si="4"/>
        <v>0</v>
      </c>
      <c r="S52" s="94">
        <f t="shared" si="5"/>
        <v>224562.98</v>
      </c>
    </row>
    <row r="53" spans="1:19" ht="21">
      <c r="A53" s="126"/>
      <c r="B53" s="92">
        <v>39</v>
      </c>
      <c r="C53" s="127" t="s">
        <v>136</v>
      </c>
      <c r="D53" s="124">
        <f t="shared" si="6"/>
        <v>1594597.9900000002</v>
      </c>
      <c r="E53" s="124">
        <f t="shared" si="3"/>
        <v>0.13040819318238406</v>
      </c>
      <c r="F53" s="63">
        <v>159459.79</v>
      </c>
      <c r="G53" s="63">
        <v>159459.79</v>
      </c>
      <c r="H53" s="63">
        <v>159459.79</v>
      </c>
      <c r="I53" s="63">
        <v>159459.79</v>
      </c>
      <c r="J53" s="63">
        <v>159459.79</v>
      </c>
      <c r="K53" s="63">
        <v>159459.79</v>
      </c>
      <c r="L53" s="63">
        <v>159459.79999999999</v>
      </c>
      <c r="M53" s="63">
        <v>159459.82</v>
      </c>
      <c r="N53" s="63">
        <v>159459.82</v>
      </c>
      <c r="O53" s="64">
        <v>159459.81</v>
      </c>
      <c r="Q53" s="128">
        <v>1594597.99</v>
      </c>
      <c r="R53" s="88">
        <f t="shared" si="4"/>
        <v>0</v>
      </c>
      <c r="S53" s="94">
        <f t="shared" si="5"/>
        <v>159459.79</v>
      </c>
    </row>
    <row r="54" spans="1:19" ht="21">
      <c r="A54" s="126"/>
      <c r="B54" s="92">
        <v>40</v>
      </c>
      <c r="C54" s="127" t="s">
        <v>137</v>
      </c>
      <c r="D54" s="124">
        <f t="shared" si="6"/>
        <v>21341422.040000003</v>
      </c>
      <c r="E54" s="124">
        <f t="shared" si="3"/>
        <v>1.7453278541879442</v>
      </c>
      <c r="F54" s="63">
        <v>2134142.2000000002</v>
      </c>
      <c r="G54" s="63">
        <v>2134142.2000000002</v>
      </c>
      <c r="H54" s="63">
        <v>2134142.2000000002</v>
      </c>
      <c r="I54" s="63">
        <v>2134142.2000000002</v>
      </c>
      <c r="J54" s="63">
        <v>2134142.2000000002</v>
      </c>
      <c r="K54" s="63">
        <v>2134142.2000000002</v>
      </c>
      <c r="L54" s="63">
        <v>2134142.21</v>
      </c>
      <c r="M54" s="63">
        <v>2134142.21</v>
      </c>
      <c r="N54" s="63">
        <v>2134142.21</v>
      </c>
      <c r="O54" s="64">
        <v>2134142.21</v>
      </c>
      <c r="Q54" s="128">
        <v>21341422.039999999</v>
      </c>
      <c r="R54" s="88">
        <f t="shared" si="4"/>
        <v>0</v>
      </c>
      <c r="S54" s="94">
        <f t="shared" si="5"/>
        <v>2134142.2000000002</v>
      </c>
    </row>
    <row r="55" spans="1:19" ht="21">
      <c r="A55" s="126"/>
      <c r="B55" s="92">
        <v>41</v>
      </c>
      <c r="C55" s="127" t="s">
        <v>138</v>
      </c>
      <c r="D55" s="124">
        <f t="shared" si="6"/>
        <v>4751201.3899999997</v>
      </c>
      <c r="E55" s="124">
        <f t="shared" si="3"/>
        <v>0.38855911809818067</v>
      </c>
      <c r="F55" s="63">
        <v>475120.13</v>
      </c>
      <c r="G55" s="63">
        <v>475120.13</v>
      </c>
      <c r="H55" s="63">
        <v>475120.13</v>
      </c>
      <c r="I55" s="63">
        <v>475120.13</v>
      </c>
      <c r="J55" s="63">
        <v>475120.13</v>
      </c>
      <c r="K55" s="63">
        <v>475120.13</v>
      </c>
      <c r="L55" s="63">
        <v>475120.13</v>
      </c>
      <c r="M55" s="63">
        <v>475120.14</v>
      </c>
      <c r="N55" s="63">
        <v>475120.16</v>
      </c>
      <c r="O55" s="64">
        <v>475120.18</v>
      </c>
      <c r="Q55" s="128">
        <v>4751201.3899999997</v>
      </c>
      <c r="R55" s="88">
        <f t="shared" si="4"/>
        <v>0</v>
      </c>
      <c r="S55" s="94">
        <f t="shared" si="5"/>
        <v>475120.13</v>
      </c>
    </row>
    <row r="56" spans="1:19" ht="21">
      <c r="A56" s="126"/>
      <c r="B56" s="92">
        <v>42</v>
      </c>
      <c r="C56" s="127" t="s">
        <v>139</v>
      </c>
      <c r="D56" s="124">
        <f t="shared" si="6"/>
        <v>1993657.32</v>
      </c>
      <c r="E56" s="124">
        <f t="shared" si="3"/>
        <v>0.16304375808603272</v>
      </c>
      <c r="F56" s="63">
        <v>199365.73</v>
      </c>
      <c r="G56" s="63">
        <v>199365.73</v>
      </c>
      <c r="H56" s="63">
        <v>199365.73</v>
      </c>
      <c r="I56" s="63">
        <v>199365.73</v>
      </c>
      <c r="J56" s="63">
        <v>199365.73</v>
      </c>
      <c r="K56" s="63">
        <v>199365.73</v>
      </c>
      <c r="L56" s="63">
        <v>199365.73</v>
      </c>
      <c r="M56" s="63">
        <v>199365.73</v>
      </c>
      <c r="N56" s="63">
        <v>199365.73</v>
      </c>
      <c r="O56" s="64">
        <v>199365.75</v>
      </c>
      <c r="Q56" s="128">
        <v>1993657.32</v>
      </c>
      <c r="R56" s="88">
        <f t="shared" si="4"/>
        <v>0</v>
      </c>
      <c r="S56" s="94">
        <f t="shared" si="5"/>
        <v>199365.73</v>
      </c>
    </row>
    <row r="57" spans="1:19" ht="21">
      <c r="A57" s="126"/>
      <c r="B57" s="92">
        <v>43</v>
      </c>
      <c r="C57" s="127" t="s">
        <v>140</v>
      </c>
      <c r="D57" s="124">
        <f t="shared" si="6"/>
        <v>1977085.9800000002</v>
      </c>
      <c r="E57" s="124">
        <f t="shared" si="3"/>
        <v>0.16168853343282033</v>
      </c>
      <c r="F57" s="63">
        <v>197708.59</v>
      </c>
      <c r="G57" s="63">
        <v>197708.59</v>
      </c>
      <c r="H57" s="63">
        <v>197708.59</v>
      </c>
      <c r="I57" s="63">
        <v>197708.59</v>
      </c>
      <c r="J57" s="63">
        <v>197708.59</v>
      </c>
      <c r="K57" s="63">
        <v>197708.59</v>
      </c>
      <c r="L57" s="63">
        <v>197708.59</v>
      </c>
      <c r="M57" s="63">
        <v>197708.59</v>
      </c>
      <c r="N57" s="63">
        <v>197708.59</v>
      </c>
      <c r="O57" s="64">
        <v>197708.67</v>
      </c>
      <c r="Q57" s="128">
        <v>1977085.98</v>
      </c>
      <c r="R57" s="88">
        <f t="shared" si="4"/>
        <v>0</v>
      </c>
      <c r="S57" s="94">
        <f t="shared" si="5"/>
        <v>197708.59</v>
      </c>
    </row>
    <row r="58" spans="1:19" ht="21">
      <c r="A58" s="126"/>
      <c r="B58" s="92">
        <v>44</v>
      </c>
      <c r="C58" s="127" t="s">
        <v>141</v>
      </c>
      <c r="D58" s="124">
        <f t="shared" si="6"/>
        <v>2128444.9</v>
      </c>
      <c r="E58" s="124">
        <f t="shared" si="3"/>
        <v>0.17406685286067625</v>
      </c>
      <c r="F58" s="63">
        <v>212844.49</v>
      </c>
      <c r="G58" s="63">
        <v>212844.49</v>
      </c>
      <c r="H58" s="63">
        <v>212844.49</v>
      </c>
      <c r="I58" s="63">
        <v>212844.49</v>
      </c>
      <c r="J58" s="63">
        <v>212844.49</v>
      </c>
      <c r="K58" s="63">
        <v>212844.49</v>
      </c>
      <c r="L58" s="63">
        <v>212844.49</v>
      </c>
      <c r="M58" s="63">
        <v>212844.49</v>
      </c>
      <c r="N58" s="63">
        <v>212844.49</v>
      </c>
      <c r="O58" s="64">
        <v>212844.49</v>
      </c>
      <c r="Q58" s="128">
        <v>2128444.9</v>
      </c>
      <c r="R58" s="88">
        <f t="shared" si="4"/>
        <v>0</v>
      </c>
      <c r="S58" s="94">
        <f t="shared" si="5"/>
        <v>212844.49</v>
      </c>
    </row>
    <row r="59" spans="1:19" ht="21">
      <c r="A59" s="126"/>
      <c r="B59" s="92">
        <v>45</v>
      </c>
      <c r="C59" s="127" t="s">
        <v>142</v>
      </c>
      <c r="D59" s="124">
        <f t="shared" si="6"/>
        <v>10368816.310000001</v>
      </c>
      <c r="E59" s="124">
        <f t="shared" si="3"/>
        <v>0.84797460482634535</v>
      </c>
      <c r="F59" s="63">
        <v>1036881.63</v>
      </c>
      <c r="G59" s="63">
        <v>1036881.63</v>
      </c>
      <c r="H59" s="63">
        <v>1036881.63</v>
      </c>
      <c r="I59" s="63">
        <v>1036881.63</v>
      </c>
      <c r="J59" s="63">
        <v>1036881.63</v>
      </c>
      <c r="K59" s="63">
        <v>1036881.63</v>
      </c>
      <c r="L59" s="63">
        <v>1036881.63</v>
      </c>
      <c r="M59" s="63">
        <v>1036881.63</v>
      </c>
      <c r="N59" s="63">
        <v>1036881.63</v>
      </c>
      <c r="O59" s="64">
        <v>1036881.64</v>
      </c>
      <c r="Q59" s="128">
        <v>10368816.310000001</v>
      </c>
      <c r="R59" s="88">
        <f t="shared" si="4"/>
        <v>0</v>
      </c>
      <c r="S59" s="94">
        <f t="shared" si="5"/>
        <v>1036881.63</v>
      </c>
    </row>
    <row r="60" spans="1:19" ht="21">
      <c r="A60" s="126"/>
      <c r="B60" s="92">
        <v>46</v>
      </c>
      <c r="C60" s="127" t="s">
        <v>143</v>
      </c>
      <c r="D60" s="124">
        <f t="shared" si="6"/>
        <v>31284067.919999994</v>
      </c>
      <c r="E60" s="124">
        <f t="shared" si="3"/>
        <v>2.5584497148664931</v>
      </c>
      <c r="F60" s="63">
        <v>3128406.79</v>
      </c>
      <c r="G60" s="63">
        <v>3128406.79</v>
      </c>
      <c r="H60" s="63">
        <v>3128406.79</v>
      </c>
      <c r="I60" s="63">
        <v>3128406.79</v>
      </c>
      <c r="J60" s="63">
        <v>3128406.79</v>
      </c>
      <c r="K60" s="63">
        <v>3128406.79</v>
      </c>
      <c r="L60" s="63">
        <v>3128406.79</v>
      </c>
      <c r="M60" s="63">
        <v>3128406.79</v>
      </c>
      <c r="N60" s="63">
        <v>3128406.79</v>
      </c>
      <c r="O60" s="64">
        <v>3128406.81</v>
      </c>
      <c r="Q60" s="128">
        <v>31284067.920000002</v>
      </c>
      <c r="R60" s="88">
        <f t="shared" si="4"/>
        <v>0</v>
      </c>
      <c r="S60" s="94">
        <f t="shared" si="5"/>
        <v>3128406.79</v>
      </c>
    </row>
    <row r="61" spans="1:19" ht="21">
      <c r="A61" s="126"/>
      <c r="B61" s="92">
        <v>47</v>
      </c>
      <c r="C61" s="127" t="s">
        <v>144</v>
      </c>
      <c r="D61" s="124">
        <f t="shared" si="6"/>
        <v>9636008.4500000011</v>
      </c>
      <c r="E61" s="124">
        <f t="shared" si="3"/>
        <v>0.78804467291137448</v>
      </c>
      <c r="F61" s="63">
        <v>963600.84</v>
      </c>
      <c r="G61" s="63">
        <v>963600.84</v>
      </c>
      <c r="H61" s="63">
        <v>963600.84</v>
      </c>
      <c r="I61" s="63">
        <v>963600.84</v>
      </c>
      <c r="J61" s="63">
        <v>963600.84</v>
      </c>
      <c r="K61" s="63">
        <v>963600.84</v>
      </c>
      <c r="L61" s="63">
        <v>963600.84</v>
      </c>
      <c r="M61" s="63">
        <v>963600.84</v>
      </c>
      <c r="N61" s="63">
        <v>963600.84</v>
      </c>
      <c r="O61" s="64">
        <v>963600.89</v>
      </c>
      <c r="Q61" s="128">
        <v>9636008.4499999993</v>
      </c>
      <c r="R61" s="88">
        <f t="shared" si="4"/>
        <v>0</v>
      </c>
      <c r="S61" s="94">
        <f t="shared" si="5"/>
        <v>963600.84</v>
      </c>
    </row>
    <row r="62" spans="1:19" ht="21">
      <c r="A62" s="126"/>
      <c r="B62" s="92">
        <v>48</v>
      </c>
      <c r="C62" s="127" t="s">
        <v>145</v>
      </c>
      <c r="D62" s="124">
        <f t="shared" si="6"/>
        <v>7366680</v>
      </c>
      <c r="E62" s="124">
        <f t="shared" si="3"/>
        <v>0.60245618932004597</v>
      </c>
      <c r="F62" s="63">
        <v>736668</v>
      </c>
      <c r="G62" s="63">
        <v>736668</v>
      </c>
      <c r="H62" s="63">
        <v>736668</v>
      </c>
      <c r="I62" s="63">
        <v>736668</v>
      </c>
      <c r="J62" s="63">
        <v>736668</v>
      </c>
      <c r="K62" s="63">
        <v>736668</v>
      </c>
      <c r="L62" s="63">
        <v>736668</v>
      </c>
      <c r="M62" s="63">
        <v>736668</v>
      </c>
      <c r="N62" s="63">
        <v>736668</v>
      </c>
      <c r="O62" s="64">
        <v>736668</v>
      </c>
      <c r="Q62" s="128">
        <v>7366680</v>
      </c>
      <c r="R62" s="88">
        <f t="shared" si="4"/>
        <v>0</v>
      </c>
      <c r="S62" s="94">
        <f t="shared" si="5"/>
        <v>736668</v>
      </c>
    </row>
    <row r="63" spans="1:19" ht="21">
      <c r="A63" s="126"/>
      <c r="B63" s="92">
        <v>49</v>
      </c>
      <c r="C63" s="127" t="s">
        <v>146</v>
      </c>
      <c r="D63" s="124">
        <f t="shared" si="6"/>
        <v>5147056.67</v>
      </c>
      <c r="E63" s="124">
        <f t="shared" si="3"/>
        <v>0.42093265183536216</v>
      </c>
      <c r="F63" s="63">
        <v>514705.66</v>
      </c>
      <c r="G63" s="63">
        <v>514705.66</v>
      </c>
      <c r="H63" s="63">
        <v>514705.66</v>
      </c>
      <c r="I63" s="63">
        <v>514705.66</v>
      </c>
      <c r="J63" s="63">
        <v>514705.66</v>
      </c>
      <c r="K63" s="63">
        <v>514705.66</v>
      </c>
      <c r="L63" s="63">
        <v>514705.66</v>
      </c>
      <c r="M63" s="63">
        <v>514705.66</v>
      </c>
      <c r="N63" s="63">
        <v>514705.66</v>
      </c>
      <c r="O63" s="64">
        <v>514705.73</v>
      </c>
      <c r="Q63" s="128">
        <v>5147056.67</v>
      </c>
      <c r="R63" s="88">
        <f t="shared" si="4"/>
        <v>0</v>
      </c>
      <c r="S63" s="94">
        <f t="shared" si="5"/>
        <v>514705.66</v>
      </c>
    </row>
    <row r="64" spans="1:19" ht="21">
      <c r="A64" s="126"/>
      <c r="B64" s="92">
        <v>50</v>
      </c>
      <c r="C64" s="127" t="s">
        <v>147</v>
      </c>
      <c r="D64" s="124">
        <f t="shared" si="6"/>
        <v>12080197.18</v>
      </c>
      <c r="E64" s="124">
        <f t="shared" si="3"/>
        <v>0.98793344617895251</v>
      </c>
      <c r="F64" s="63">
        <v>1208019.71</v>
      </c>
      <c r="G64" s="63">
        <v>1208019.71</v>
      </c>
      <c r="H64" s="63">
        <v>1208019.71</v>
      </c>
      <c r="I64" s="63">
        <v>1208019.71</v>
      </c>
      <c r="J64" s="63">
        <v>1208019.71</v>
      </c>
      <c r="K64" s="63">
        <v>1208019.71</v>
      </c>
      <c r="L64" s="63">
        <v>1208019.71</v>
      </c>
      <c r="M64" s="63">
        <v>1208019.71</v>
      </c>
      <c r="N64" s="63">
        <v>1208019.71</v>
      </c>
      <c r="O64" s="64">
        <v>1208019.79</v>
      </c>
      <c r="Q64" s="128">
        <v>12080197.18</v>
      </c>
      <c r="R64" s="88">
        <f t="shared" si="4"/>
        <v>0</v>
      </c>
      <c r="S64" s="94">
        <f t="shared" si="5"/>
        <v>1208019.71</v>
      </c>
    </row>
    <row r="65" spans="1:19" ht="21">
      <c r="A65" s="126"/>
      <c r="B65" s="92">
        <v>51</v>
      </c>
      <c r="C65" s="127" t="s">
        <v>148</v>
      </c>
      <c r="D65" s="124">
        <f t="shared" si="6"/>
        <v>13473741.079999998</v>
      </c>
      <c r="E65" s="124">
        <f t="shared" si="3"/>
        <v>1.1018991875501256</v>
      </c>
      <c r="F65" s="63">
        <v>1347374.1</v>
      </c>
      <c r="G65" s="63">
        <v>1347374.1</v>
      </c>
      <c r="H65" s="63">
        <v>1347374.1</v>
      </c>
      <c r="I65" s="63">
        <v>1347374.1</v>
      </c>
      <c r="J65" s="63">
        <v>1347374.1</v>
      </c>
      <c r="K65" s="63">
        <v>1347374.1</v>
      </c>
      <c r="L65" s="63">
        <v>1347374.1</v>
      </c>
      <c r="M65" s="63">
        <v>1347374.1</v>
      </c>
      <c r="N65" s="63">
        <v>1347374.1</v>
      </c>
      <c r="O65" s="64">
        <v>1347374.18</v>
      </c>
      <c r="Q65" s="128">
        <v>13473741.08</v>
      </c>
      <c r="R65" s="88">
        <f t="shared" si="4"/>
        <v>0</v>
      </c>
      <c r="S65" s="94">
        <f t="shared" si="5"/>
        <v>1347374.1</v>
      </c>
    </row>
    <row r="66" spans="1:19" ht="21">
      <c r="A66" s="126"/>
      <c r="B66" s="92">
        <v>52</v>
      </c>
      <c r="C66" s="127" t="s">
        <v>149</v>
      </c>
      <c r="D66" s="124">
        <f t="shared" si="6"/>
        <v>7712945.0199999996</v>
      </c>
      <c r="E66" s="124">
        <f t="shared" si="3"/>
        <v>0.63077417034325178</v>
      </c>
      <c r="F66" s="63">
        <v>771294.5</v>
      </c>
      <c r="G66" s="63">
        <v>771294.5</v>
      </c>
      <c r="H66" s="63">
        <v>771294.5</v>
      </c>
      <c r="I66" s="63">
        <v>771294.5</v>
      </c>
      <c r="J66" s="63">
        <v>771294.5</v>
      </c>
      <c r="K66" s="63">
        <v>771294.5</v>
      </c>
      <c r="L66" s="63">
        <v>771294.5</v>
      </c>
      <c r="M66" s="63">
        <v>771294.5</v>
      </c>
      <c r="N66" s="63">
        <v>771294.5</v>
      </c>
      <c r="O66" s="64">
        <v>771294.52</v>
      </c>
      <c r="Q66" s="128">
        <v>7712945.0199999996</v>
      </c>
      <c r="R66" s="88">
        <f t="shared" si="4"/>
        <v>0</v>
      </c>
      <c r="S66" s="94">
        <f t="shared" si="5"/>
        <v>771294.5</v>
      </c>
    </row>
    <row r="67" spans="1:19" ht="21">
      <c r="A67" s="126"/>
      <c r="B67" s="92">
        <v>53</v>
      </c>
      <c r="C67" s="127" t="s">
        <v>150</v>
      </c>
      <c r="D67" s="124">
        <f t="shared" si="6"/>
        <v>2888489.46</v>
      </c>
      <c r="E67" s="124">
        <f t="shared" si="3"/>
        <v>0.23622423574292864</v>
      </c>
      <c r="F67" s="63">
        <v>288848.94</v>
      </c>
      <c r="G67" s="63">
        <v>288848.94</v>
      </c>
      <c r="H67" s="63">
        <v>288848.94</v>
      </c>
      <c r="I67" s="63">
        <v>288848.94</v>
      </c>
      <c r="J67" s="63">
        <v>288848.94</v>
      </c>
      <c r="K67" s="63">
        <v>288848.94</v>
      </c>
      <c r="L67" s="63">
        <v>288848.94</v>
      </c>
      <c r="M67" s="63">
        <v>288848.94</v>
      </c>
      <c r="N67" s="63">
        <v>288848.94</v>
      </c>
      <c r="O67" s="64">
        <v>288849</v>
      </c>
      <c r="Q67" s="128">
        <v>2888489.46</v>
      </c>
      <c r="R67" s="88">
        <f t="shared" si="4"/>
        <v>0</v>
      </c>
      <c r="S67" s="94">
        <f t="shared" si="5"/>
        <v>288848.94</v>
      </c>
    </row>
    <row r="68" spans="1:19" ht="21">
      <c r="A68" s="126"/>
      <c r="B68" s="92">
        <v>54</v>
      </c>
      <c r="C68" s="127" t="s">
        <v>151</v>
      </c>
      <c r="D68" s="124">
        <f t="shared" si="6"/>
        <v>2181048.4000000004</v>
      </c>
      <c r="E68" s="124">
        <f t="shared" si="3"/>
        <v>0.17836883206364113</v>
      </c>
      <c r="F68" s="63">
        <v>218104.84</v>
      </c>
      <c r="G68" s="63">
        <v>218104.84</v>
      </c>
      <c r="H68" s="63">
        <v>218104.84</v>
      </c>
      <c r="I68" s="63">
        <v>218104.84</v>
      </c>
      <c r="J68" s="63">
        <v>218104.84</v>
      </c>
      <c r="K68" s="63">
        <v>218104.84</v>
      </c>
      <c r="L68" s="63">
        <v>218104.84</v>
      </c>
      <c r="M68" s="63">
        <v>218104.84</v>
      </c>
      <c r="N68" s="63">
        <v>218104.84</v>
      </c>
      <c r="O68" s="64">
        <v>218104.84</v>
      </c>
      <c r="Q68" s="128">
        <v>2181048.4</v>
      </c>
      <c r="R68" s="88">
        <f t="shared" si="4"/>
        <v>0</v>
      </c>
      <c r="S68" s="94">
        <f t="shared" si="5"/>
        <v>218104.84</v>
      </c>
    </row>
    <row r="69" spans="1:19" ht="21">
      <c r="A69" s="126"/>
      <c r="B69" s="92">
        <v>55</v>
      </c>
      <c r="C69" s="127" t="s">
        <v>152</v>
      </c>
      <c r="D69" s="124">
        <f t="shared" si="6"/>
        <v>5435556.3999999994</v>
      </c>
      <c r="E69" s="124">
        <f t="shared" si="3"/>
        <v>0.44452651609384253</v>
      </c>
      <c r="F69" s="63">
        <v>543555.64</v>
      </c>
      <c r="G69" s="63">
        <v>543555.64</v>
      </c>
      <c r="H69" s="63">
        <v>543555.64</v>
      </c>
      <c r="I69" s="63">
        <v>543555.64</v>
      </c>
      <c r="J69" s="63">
        <v>543555.64</v>
      </c>
      <c r="K69" s="63">
        <v>543555.64</v>
      </c>
      <c r="L69" s="63">
        <v>543555.64</v>
      </c>
      <c r="M69" s="63">
        <v>543555.64</v>
      </c>
      <c r="N69" s="63">
        <v>543555.64</v>
      </c>
      <c r="O69" s="64">
        <v>543555.64</v>
      </c>
      <c r="Q69" s="128">
        <v>5435556.4000000004</v>
      </c>
      <c r="R69" s="88">
        <f t="shared" si="4"/>
        <v>0</v>
      </c>
      <c r="S69" s="94">
        <f t="shared" si="5"/>
        <v>543555.64</v>
      </c>
    </row>
    <row r="70" spans="1:19" ht="21">
      <c r="A70" s="126"/>
      <c r="B70" s="92">
        <v>56</v>
      </c>
      <c r="C70" s="127" t="s">
        <v>153</v>
      </c>
      <c r="D70" s="124">
        <f t="shared" si="6"/>
        <v>2259512.96</v>
      </c>
      <c r="E70" s="124">
        <f t="shared" si="3"/>
        <v>0.18478576069557218</v>
      </c>
      <c r="F70" s="63">
        <v>225951.29</v>
      </c>
      <c r="G70" s="63">
        <v>225951.29</v>
      </c>
      <c r="H70" s="63">
        <v>225951.29</v>
      </c>
      <c r="I70" s="63">
        <v>225951.29</v>
      </c>
      <c r="J70" s="63">
        <v>225951.29</v>
      </c>
      <c r="K70" s="63">
        <v>225951.29</v>
      </c>
      <c r="L70" s="63">
        <v>225951.29</v>
      </c>
      <c r="M70" s="63">
        <v>225951.29</v>
      </c>
      <c r="N70" s="63">
        <v>225951.29</v>
      </c>
      <c r="O70" s="64">
        <v>225951.35</v>
      </c>
      <c r="Q70" s="128">
        <v>2259512.96</v>
      </c>
      <c r="R70" s="88">
        <f t="shared" si="4"/>
        <v>0</v>
      </c>
      <c r="S70" s="94">
        <f t="shared" si="5"/>
        <v>225951.29</v>
      </c>
    </row>
    <row r="71" spans="1:19" ht="21">
      <c r="A71" s="126"/>
      <c r="B71" s="92">
        <v>57</v>
      </c>
      <c r="C71" s="127" t="s">
        <v>154</v>
      </c>
      <c r="D71" s="124">
        <f t="shared" si="6"/>
        <v>1922568.9100000001</v>
      </c>
      <c r="E71" s="124">
        <f t="shared" si="3"/>
        <v>0.15723006011171853</v>
      </c>
      <c r="F71" s="63">
        <v>192256.89</v>
      </c>
      <c r="G71" s="63">
        <v>192256.89</v>
      </c>
      <c r="H71" s="63">
        <v>192256.89</v>
      </c>
      <c r="I71" s="63">
        <v>192256.89</v>
      </c>
      <c r="J71" s="63">
        <v>192256.89</v>
      </c>
      <c r="K71" s="63">
        <v>192256.89</v>
      </c>
      <c r="L71" s="63">
        <v>192256.89</v>
      </c>
      <c r="M71" s="63">
        <v>192256.89</v>
      </c>
      <c r="N71" s="63">
        <v>192256.89</v>
      </c>
      <c r="O71" s="64">
        <v>192256.9</v>
      </c>
      <c r="Q71" s="128">
        <v>1922568.91</v>
      </c>
      <c r="R71" s="88">
        <f t="shared" si="4"/>
        <v>0</v>
      </c>
      <c r="S71" s="94">
        <f t="shared" si="5"/>
        <v>192256.89</v>
      </c>
    </row>
    <row r="72" spans="1:19" ht="21">
      <c r="A72" s="126"/>
      <c r="B72" s="92">
        <v>58</v>
      </c>
      <c r="C72" s="127" t="s">
        <v>155</v>
      </c>
      <c r="D72" s="124">
        <f t="shared" si="6"/>
        <v>1685378.48</v>
      </c>
      <c r="E72" s="124">
        <f t="shared" si="3"/>
        <v>0.13783233378167797</v>
      </c>
      <c r="F72" s="63">
        <v>168537.84</v>
      </c>
      <c r="G72" s="63">
        <v>168537.84</v>
      </c>
      <c r="H72" s="63">
        <v>168537.84</v>
      </c>
      <c r="I72" s="63">
        <v>168537.84</v>
      </c>
      <c r="J72" s="63">
        <v>168537.84</v>
      </c>
      <c r="K72" s="63">
        <v>168537.84</v>
      </c>
      <c r="L72" s="63">
        <v>168537.84</v>
      </c>
      <c r="M72" s="63">
        <v>168537.84</v>
      </c>
      <c r="N72" s="63">
        <v>168537.84</v>
      </c>
      <c r="O72" s="64">
        <v>168537.92</v>
      </c>
      <c r="Q72" s="128">
        <v>1685378.48</v>
      </c>
      <c r="R72" s="88">
        <f t="shared" si="4"/>
        <v>0</v>
      </c>
      <c r="S72" s="94">
        <f t="shared" si="5"/>
        <v>168537.84</v>
      </c>
    </row>
    <row r="73" spans="1:19" ht="21">
      <c r="A73" s="126"/>
      <c r="B73" s="92">
        <v>59</v>
      </c>
      <c r="C73" s="127" t="s">
        <v>156</v>
      </c>
      <c r="D73" s="124">
        <f t="shared" si="6"/>
        <v>2370549.5699999998</v>
      </c>
      <c r="E73" s="124">
        <f t="shared" si="3"/>
        <v>0.19386647180771713</v>
      </c>
      <c r="F73" s="63">
        <v>237054.95</v>
      </c>
      <c r="G73" s="63">
        <v>237054.95</v>
      </c>
      <c r="H73" s="63">
        <v>237054.95</v>
      </c>
      <c r="I73" s="63">
        <v>237054.95</v>
      </c>
      <c r="J73" s="63">
        <v>237054.95</v>
      </c>
      <c r="K73" s="63">
        <v>237054.95</v>
      </c>
      <c r="L73" s="63">
        <v>237054.95</v>
      </c>
      <c r="M73" s="63">
        <v>237054.95</v>
      </c>
      <c r="N73" s="63">
        <v>237054.95</v>
      </c>
      <c r="O73" s="64">
        <v>237055.02</v>
      </c>
      <c r="Q73" s="128">
        <v>2370549.5699999998</v>
      </c>
      <c r="R73" s="88">
        <f t="shared" si="4"/>
        <v>0</v>
      </c>
      <c r="S73" s="94">
        <f t="shared" si="5"/>
        <v>237054.95</v>
      </c>
    </row>
    <row r="74" spans="1:19" ht="21">
      <c r="A74" s="126"/>
      <c r="B74" s="92">
        <v>60</v>
      </c>
      <c r="C74" s="127" t="s">
        <v>157</v>
      </c>
      <c r="D74" s="124">
        <f t="shared" si="6"/>
        <v>3501651.79</v>
      </c>
      <c r="E74" s="124">
        <f t="shared" si="3"/>
        <v>0.28636940843488762</v>
      </c>
      <c r="F74" s="63">
        <v>350165.17</v>
      </c>
      <c r="G74" s="63">
        <v>350165.17</v>
      </c>
      <c r="H74" s="63">
        <v>350165.17</v>
      </c>
      <c r="I74" s="63">
        <v>350165.17</v>
      </c>
      <c r="J74" s="63">
        <v>350165.17</v>
      </c>
      <c r="K74" s="63">
        <v>350165.17</v>
      </c>
      <c r="L74" s="63">
        <v>350165.17</v>
      </c>
      <c r="M74" s="63">
        <v>350165.17</v>
      </c>
      <c r="N74" s="63">
        <v>350165.17</v>
      </c>
      <c r="O74" s="64">
        <v>350165.26</v>
      </c>
      <c r="Q74" s="128">
        <v>3501651.79</v>
      </c>
      <c r="R74" s="88">
        <f t="shared" si="4"/>
        <v>0</v>
      </c>
      <c r="S74" s="94">
        <f t="shared" si="5"/>
        <v>350165.17</v>
      </c>
    </row>
    <row r="75" spans="1:19" ht="21">
      <c r="A75" s="126"/>
      <c r="B75" s="92">
        <v>62</v>
      </c>
      <c r="C75" s="127" t="s">
        <v>158</v>
      </c>
      <c r="D75" s="124">
        <f t="shared" si="6"/>
        <v>2775029.34</v>
      </c>
      <c r="E75" s="124">
        <f t="shared" si="3"/>
        <v>0.22694532698959669</v>
      </c>
      <c r="F75" s="63">
        <v>277502.93</v>
      </c>
      <c r="G75" s="63">
        <v>277502.93</v>
      </c>
      <c r="H75" s="63">
        <v>277502.93</v>
      </c>
      <c r="I75" s="63">
        <v>277502.93</v>
      </c>
      <c r="J75" s="63">
        <v>277502.93</v>
      </c>
      <c r="K75" s="63">
        <v>277502.93</v>
      </c>
      <c r="L75" s="63">
        <v>277502.93</v>
      </c>
      <c r="M75" s="63">
        <v>277502.93</v>
      </c>
      <c r="N75" s="63">
        <v>277502.93</v>
      </c>
      <c r="O75" s="64">
        <v>277502.96999999997</v>
      </c>
      <c r="Q75" s="128">
        <v>2775029.34</v>
      </c>
      <c r="R75" s="88">
        <f t="shared" si="4"/>
        <v>0</v>
      </c>
      <c r="S75" s="94">
        <f t="shared" si="5"/>
        <v>277502.93</v>
      </c>
    </row>
    <row r="76" spans="1:19" ht="21">
      <c r="A76" s="126"/>
      <c r="B76" s="92">
        <v>63</v>
      </c>
      <c r="C76" s="127" t="s">
        <v>159</v>
      </c>
      <c r="D76" s="124">
        <f t="shared" si="6"/>
        <v>7553889.0300000012</v>
      </c>
      <c r="E76" s="124">
        <f t="shared" si="3"/>
        <v>0.61776637502379628</v>
      </c>
      <c r="F76" s="63">
        <v>755388.9</v>
      </c>
      <c r="G76" s="63">
        <v>755388.9</v>
      </c>
      <c r="H76" s="63">
        <v>755388.9</v>
      </c>
      <c r="I76" s="63">
        <v>755388.9</v>
      </c>
      <c r="J76" s="63">
        <v>755388.9</v>
      </c>
      <c r="K76" s="63">
        <v>755388.9</v>
      </c>
      <c r="L76" s="63">
        <v>755388.9</v>
      </c>
      <c r="M76" s="63">
        <v>755388.9</v>
      </c>
      <c r="N76" s="63">
        <v>755388.9</v>
      </c>
      <c r="O76" s="64">
        <v>755388.93</v>
      </c>
      <c r="Q76" s="128">
        <v>7553889.0300000003</v>
      </c>
      <c r="R76" s="88">
        <f t="shared" si="4"/>
        <v>0</v>
      </c>
      <c r="S76" s="94">
        <f t="shared" si="5"/>
        <v>755388.9</v>
      </c>
    </row>
    <row r="77" spans="1:19" ht="21">
      <c r="A77" s="126"/>
      <c r="B77" s="92">
        <v>64</v>
      </c>
      <c r="C77" s="127" t="s">
        <v>160</v>
      </c>
      <c r="D77" s="124">
        <f t="shared" si="6"/>
        <v>7525301.6000000006</v>
      </c>
      <c r="E77" s="124">
        <f t="shared" si="3"/>
        <v>0.61542845968876703</v>
      </c>
      <c r="F77" s="63">
        <v>752530.16</v>
      </c>
      <c r="G77" s="63">
        <v>752530.16</v>
      </c>
      <c r="H77" s="63">
        <v>752530.16</v>
      </c>
      <c r="I77" s="63">
        <v>752530.16</v>
      </c>
      <c r="J77" s="63">
        <v>752530.16</v>
      </c>
      <c r="K77" s="63">
        <v>752530.16</v>
      </c>
      <c r="L77" s="63">
        <v>752530.16</v>
      </c>
      <c r="M77" s="63">
        <v>752530.16</v>
      </c>
      <c r="N77" s="63">
        <v>752530.16</v>
      </c>
      <c r="O77" s="64">
        <v>752530.16</v>
      </c>
      <c r="Q77" s="128">
        <v>7525301.5999999996</v>
      </c>
      <c r="R77" s="88">
        <f t="shared" si="4"/>
        <v>0</v>
      </c>
      <c r="S77" s="94">
        <f t="shared" si="5"/>
        <v>752530.16</v>
      </c>
    </row>
    <row r="78" spans="1:19" ht="21">
      <c r="A78" s="126"/>
      <c r="B78" s="92">
        <v>22</v>
      </c>
      <c r="C78" s="127" t="s">
        <v>161</v>
      </c>
      <c r="D78" s="124">
        <f t="shared" si="6"/>
        <v>1955519.82</v>
      </c>
      <c r="E78" s="124">
        <f t="shared" si="3"/>
        <v>0.15992482623067955</v>
      </c>
      <c r="F78" s="63">
        <v>195551.98</v>
      </c>
      <c r="G78" s="63">
        <v>195551.98</v>
      </c>
      <c r="H78" s="63">
        <v>195551.98</v>
      </c>
      <c r="I78" s="63">
        <v>195551.98</v>
      </c>
      <c r="J78" s="63">
        <v>195551.98</v>
      </c>
      <c r="K78" s="63">
        <v>195551.98</v>
      </c>
      <c r="L78" s="63">
        <v>195551.98</v>
      </c>
      <c r="M78" s="63">
        <v>195551.98</v>
      </c>
      <c r="N78" s="63">
        <v>195551.98</v>
      </c>
      <c r="O78" s="64">
        <v>195552</v>
      </c>
      <c r="Q78" s="128">
        <v>1955519.82</v>
      </c>
      <c r="R78" s="88">
        <f t="shared" si="4"/>
        <v>0</v>
      </c>
      <c r="S78" s="94">
        <f t="shared" si="5"/>
        <v>195551.98</v>
      </c>
    </row>
    <row r="79" spans="1:19" ht="21">
      <c r="A79" s="126"/>
      <c r="B79" s="92">
        <v>65</v>
      </c>
      <c r="C79" s="127" t="s">
        <v>162</v>
      </c>
      <c r="D79" s="124">
        <f t="shared" si="6"/>
        <v>48627231.280000001</v>
      </c>
      <c r="E79" s="124">
        <f t="shared" ref="E79:E81" si="7">(D79/$D$13)*100</f>
        <v>3.9767950357736925</v>
      </c>
      <c r="F79" s="63">
        <v>4862723.12</v>
      </c>
      <c r="G79" s="63">
        <v>4862723.12</v>
      </c>
      <c r="H79" s="63">
        <v>4862723.12</v>
      </c>
      <c r="I79" s="63">
        <v>4862723.12</v>
      </c>
      <c r="J79" s="63">
        <v>4862723.12</v>
      </c>
      <c r="K79" s="63">
        <v>4862723.12</v>
      </c>
      <c r="L79" s="63">
        <v>4862723.12</v>
      </c>
      <c r="M79" s="63">
        <v>4862723.12</v>
      </c>
      <c r="N79" s="63">
        <v>4862723.12</v>
      </c>
      <c r="O79" s="64">
        <v>4862723.2</v>
      </c>
      <c r="Q79" s="128">
        <v>48627231.280000001</v>
      </c>
      <c r="R79" s="88">
        <f t="shared" si="4"/>
        <v>0</v>
      </c>
      <c r="S79" s="94">
        <f t="shared" si="5"/>
        <v>4862723.12</v>
      </c>
    </row>
    <row r="80" spans="1:19" ht="21">
      <c r="A80" s="126"/>
      <c r="B80" s="92">
        <v>66</v>
      </c>
      <c r="C80" s="127" t="s">
        <v>163</v>
      </c>
      <c r="D80" s="124">
        <f t="shared" si="6"/>
        <v>25171456.250000007</v>
      </c>
      <c r="E80" s="124">
        <f t="shared" si="7"/>
        <v>2.0585527825304291</v>
      </c>
      <c r="F80" s="63">
        <v>2517145.62</v>
      </c>
      <c r="G80" s="63">
        <v>2517145.62</v>
      </c>
      <c r="H80" s="63">
        <v>2517145.62</v>
      </c>
      <c r="I80" s="63">
        <v>2517145.62</v>
      </c>
      <c r="J80" s="63">
        <v>2517145.62</v>
      </c>
      <c r="K80" s="63">
        <v>2517145.62</v>
      </c>
      <c r="L80" s="63">
        <v>2517145.62</v>
      </c>
      <c r="M80" s="63">
        <v>2517145.62</v>
      </c>
      <c r="N80" s="63">
        <v>2517145.62</v>
      </c>
      <c r="O80" s="64">
        <v>2517145.67</v>
      </c>
      <c r="Q80" s="128">
        <v>25171456.25</v>
      </c>
      <c r="R80" s="88">
        <f t="shared" ref="R80:R81" si="8">+D80-Q80</f>
        <v>0</v>
      </c>
      <c r="S80" s="94">
        <f t="shared" ref="S80:S81" si="9">TRUNC(F80,2)</f>
        <v>2517145.62</v>
      </c>
    </row>
    <row r="81" spans="1:19" ht="21">
      <c r="A81" s="126"/>
      <c r="B81" s="92">
        <v>67</v>
      </c>
      <c r="C81" s="127" t="s">
        <v>164</v>
      </c>
      <c r="D81" s="124">
        <f t="shared" si="6"/>
        <v>2445019.21</v>
      </c>
      <c r="E81" s="124">
        <f t="shared" si="7"/>
        <v>0.19995669094774166</v>
      </c>
      <c r="F81" s="63">
        <v>244501.92</v>
      </c>
      <c r="G81" s="63">
        <v>244501.92</v>
      </c>
      <c r="H81" s="63">
        <v>244501.92</v>
      </c>
      <c r="I81" s="63">
        <v>244501.92</v>
      </c>
      <c r="J81" s="63">
        <v>244501.92</v>
      </c>
      <c r="K81" s="63">
        <v>244501.92</v>
      </c>
      <c r="L81" s="63">
        <v>244501.92</v>
      </c>
      <c r="M81" s="63">
        <v>244501.92</v>
      </c>
      <c r="N81" s="63">
        <v>244501.92</v>
      </c>
      <c r="O81" s="64">
        <v>244501.93</v>
      </c>
      <c r="Q81" s="128">
        <v>2445019.21</v>
      </c>
      <c r="R81" s="88">
        <f t="shared" si="8"/>
        <v>0</v>
      </c>
      <c r="S81" s="94">
        <f t="shared" si="9"/>
        <v>244501.92</v>
      </c>
    </row>
    <row r="82" spans="1:19" ht="16.5" thickBot="1">
      <c r="A82" s="126"/>
      <c r="B82" s="92"/>
      <c r="C82" s="129"/>
      <c r="D82" s="130"/>
      <c r="E82" s="130"/>
      <c r="F82" s="130"/>
      <c r="G82" s="130"/>
      <c r="H82" s="130"/>
      <c r="I82" s="130"/>
      <c r="J82" s="130"/>
      <c r="K82" s="130"/>
      <c r="L82" s="130"/>
      <c r="M82" s="130"/>
      <c r="N82" s="130"/>
      <c r="O82" s="131"/>
    </row>
    <row r="83" spans="1:19" ht="16.5" thickTop="1">
      <c r="F83" s="18"/>
      <c r="G83" s="18"/>
    </row>
  </sheetData>
  <mergeCells count="2">
    <mergeCell ref="C5:O5"/>
    <mergeCell ref="C6:O6"/>
  </mergeCells>
  <printOptions horizontalCentered="1"/>
  <pageMargins left="0" right="0" top="0" bottom="0" header="0.31496062992125984" footer="0.31496062992125984"/>
  <pageSetup scale="3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91"/>
  <sheetViews>
    <sheetView topLeftCell="B1" workbookViewId="0">
      <selection activeCell="F71" sqref="F71"/>
    </sheetView>
  </sheetViews>
  <sheetFormatPr baseColWidth="10" defaultColWidth="11.42578125" defaultRowHeight="15"/>
  <cols>
    <col min="1" max="1" width="5.28515625" style="25" hidden="1" customWidth="1"/>
    <col min="2" max="2" width="1.42578125" style="25" customWidth="1"/>
    <col min="3" max="3" width="6.28515625" style="25" customWidth="1"/>
    <col min="4" max="4" width="36.28515625" style="73" customWidth="1"/>
    <col min="5" max="5" width="29.140625" style="26" customWidth="1"/>
    <col min="6" max="14" width="25.5703125" style="30" customWidth="1"/>
    <col min="15" max="17" width="24.28515625" style="30" bestFit="1" customWidth="1"/>
  </cols>
  <sheetData>
    <row r="1" spans="1:17" s="20" customFormat="1" ht="21">
      <c r="A1" s="22"/>
      <c r="B1" s="22"/>
      <c r="C1" s="22"/>
      <c r="D1" s="22"/>
      <c r="E1" s="23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ht="23.25">
      <c r="D2" s="82" t="s">
        <v>80</v>
      </c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17" ht="21">
      <c r="A3" s="27"/>
      <c r="B3" s="27"/>
      <c r="C3" s="27"/>
      <c r="D3" s="83" t="s">
        <v>10</v>
      </c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</row>
    <row r="4" spans="1:17" ht="15.75" thickBot="1">
      <c r="A4" s="28"/>
      <c r="B4" s="28"/>
      <c r="C4" s="28"/>
      <c r="D4" s="28"/>
      <c r="E4" s="29"/>
    </row>
    <row r="5" spans="1:17" ht="8.4499999999999993" customHeight="1" thickTop="1">
      <c r="A5" s="31"/>
      <c r="B5" s="32"/>
      <c r="C5" s="32"/>
      <c r="D5" s="33"/>
      <c r="E5" s="3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5"/>
    </row>
    <row r="6" spans="1:17" ht="21">
      <c r="A6" s="35" t="s">
        <v>81</v>
      </c>
      <c r="B6" s="32"/>
      <c r="C6" s="32"/>
      <c r="D6" s="36" t="s">
        <v>82</v>
      </c>
      <c r="E6" s="37" t="s">
        <v>83</v>
      </c>
      <c r="F6" s="38" t="s">
        <v>84</v>
      </c>
      <c r="G6" s="38" t="s">
        <v>85</v>
      </c>
      <c r="H6" s="38" t="s">
        <v>86</v>
      </c>
      <c r="I6" s="38" t="s">
        <v>87</v>
      </c>
      <c r="J6" s="38" t="s">
        <v>88</v>
      </c>
      <c r="K6" s="38" t="s">
        <v>89</v>
      </c>
      <c r="L6" s="38" t="s">
        <v>90</v>
      </c>
      <c r="M6" s="38" t="s">
        <v>91</v>
      </c>
      <c r="N6" s="38" t="s">
        <v>92</v>
      </c>
      <c r="O6" s="38" t="s">
        <v>93</v>
      </c>
      <c r="P6" s="38" t="s">
        <v>94</v>
      </c>
      <c r="Q6" s="39" t="s">
        <v>95</v>
      </c>
    </row>
    <row r="7" spans="1:17" ht="10.5" customHeight="1" thickBot="1">
      <c r="A7" s="35"/>
      <c r="B7" s="32"/>
      <c r="C7" s="32"/>
      <c r="D7" s="40"/>
      <c r="E7" s="41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3"/>
    </row>
    <row r="8" spans="1:17" ht="16.5" thickTop="1" thickBot="1">
      <c r="A8" s="44"/>
      <c r="B8" s="45"/>
      <c r="C8" s="45"/>
      <c r="D8" s="46"/>
      <c r="E8" s="47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</row>
    <row r="9" spans="1:17" ht="21.75" thickTop="1">
      <c r="A9" s="49"/>
      <c r="B9" s="50"/>
      <c r="C9" s="75"/>
      <c r="D9" s="51" t="s">
        <v>96</v>
      </c>
      <c r="E9" s="52">
        <f t="shared" ref="E9:Q9" si="0">SUM(E11:E77)</f>
        <v>2245282483.0000005</v>
      </c>
      <c r="F9" s="53">
        <f t="shared" si="0"/>
        <v>187106874.00000003</v>
      </c>
      <c r="G9" s="53">
        <f t="shared" si="0"/>
        <v>187106874.00000003</v>
      </c>
      <c r="H9" s="53">
        <f t="shared" si="0"/>
        <v>187106874</v>
      </c>
      <c r="I9" s="53">
        <f t="shared" si="0"/>
        <v>187106873.99999994</v>
      </c>
      <c r="J9" s="53">
        <f t="shared" si="0"/>
        <v>187106873.99999994</v>
      </c>
      <c r="K9" s="53">
        <f t="shared" si="0"/>
        <v>187106873.99999994</v>
      </c>
      <c r="L9" s="53">
        <f t="shared" si="0"/>
        <v>187106873.99999994</v>
      </c>
      <c r="M9" s="53">
        <f t="shared" si="0"/>
        <v>187106873.99999994</v>
      </c>
      <c r="N9" s="53">
        <f t="shared" si="0"/>
        <v>187106873.99999991</v>
      </c>
      <c r="O9" s="53">
        <f t="shared" si="0"/>
        <v>187106873.99999997</v>
      </c>
      <c r="P9" s="53">
        <f t="shared" si="0"/>
        <v>187106873.99999994</v>
      </c>
      <c r="Q9" s="54">
        <f t="shared" si="0"/>
        <v>187106868.99999988</v>
      </c>
    </row>
    <row r="10" spans="1:17" ht="6.6" customHeight="1">
      <c r="A10" s="55"/>
      <c r="B10" s="56"/>
      <c r="C10" s="76"/>
      <c r="D10" s="57"/>
      <c r="E10" s="23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9"/>
    </row>
    <row r="11" spans="1:17" ht="21">
      <c r="A11" s="60">
        <v>1</v>
      </c>
      <c r="B11" s="61"/>
      <c r="C11" s="77">
        <v>1</v>
      </c>
      <c r="D11" s="62" t="s">
        <v>11</v>
      </c>
      <c r="E11" s="23">
        <f>SUM(F11:Q11)</f>
        <v>7934239.5899999989</v>
      </c>
      <c r="F11" s="63">
        <v>661186.64</v>
      </c>
      <c r="G11" s="63">
        <v>661186.64</v>
      </c>
      <c r="H11" s="63">
        <v>661186.64</v>
      </c>
      <c r="I11" s="63">
        <v>661186.63</v>
      </c>
      <c r="J11" s="63">
        <v>661186.63</v>
      </c>
      <c r="K11" s="63">
        <v>661186.63</v>
      </c>
      <c r="L11" s="63">
        <v>661186.63</v>
      </c>
      <c r="M11" s="63">
        <v>661186.63</v>
      </c>
      <c r="N11" s="63">
        <v>661186.63</v>
      </c>
      <c r="O11" s="63">
        <v>661186.63</v>
      </c>
      <c r="P11" s="63">
        <v>661186.63</v>
      </c>
      <c r="Q11" s="64">
        <v>661186.63</v>
      </c>
    </row>
    <row r="12" spans="1:17" ht="21">
      <c r="A12" s="60">
        <f>+A11+1</f>
        <v>2</v>
      </c>
      <c r="B12" s="61"/>
      <c r="C12" s="77">
        <v>2</v>
      </c>
      <c r="D12" s="62" t="s">
        <v>12</v>
      </c>
      <c r="E12" s="23">
        <f t="shared" ref="E12:E75" si="1">SUM(F12:Q12)</f>
        <v>15631739.860000001</v>
      </c>
      <c r="F12" s="63">
        <v>1302644.99</v>
      </c>
      <c r="G12" s="63">
        <v>1302644.99</v>
      </c>
      <c r="H12" s="63">
        <v>1302644.99</v>
      </c>
      <c r="I12" s="63">
        <v>1302644.99</v>
      </c>
      <c r="J12" s="63">
        <v>1302644.99</v>
      </c>
      <c r="K12" s="63">
        <v>1302644.99</v>
      </c>
      <c r="L12" s="63">
        <v>1302644.99</v>
      </c>
      <c r="M12" s="63">
        <v>1302644.8999999999</v>
      </c>
      <c r="N12" s="63">
        <v>1302644.8999999999</v>
      </c>
      <c r="O12" s="63">
        <v>1302644.8999999999</v>
      </c>
      <c r="P12" s="63">
        <v>1302645</v>
      </c>
      <c r="Q12" s="64">
        <v>1302645.23</v>
      </c>
    </row>
    <row r="13" spans="1:17" ht="21">
      <c r="A13" s="60">
        <f t="shared" ref="A13:A76" si="2">+A12+1</f>
        <v>3</v>
      </c>
      <c r="B13" s="61"/>
      <c r="C13" s="77">
        <v>3</v>
      </c>
      <c r="D13" s="62" t="s">
        <v>13</v>
      </c>
      <c r="E13" s="23">
        <f t="shared" si="1"/>
        <v>5524548.9100000001</v>
      </c>
      <c r="F13" s="63">
        <v>460379.08</v>
      </c>
      <c r="G13" s="63">
        <v>460379.08</v>
      </c>
      <c r="H13" s="63">
        <v>460379.08</v>
      </c>
      <c r="I13" s="63">
        <v>460379.08</v>
      </c>
      <c r="J13" s="63">
        <v>460379.08</v>
      </c>
      <c r="K13" s="63">
        <v>460379.08</v>
      </c>
      <c r="L13" s="63">
        <v>460379.08</v>
      </c>
      <c r="M13" s="63">
        <v>460379.07</v>
      </c>
      <c r="N13" s="63">
        <v>460379.07</v>
      </c>
      <c r="O13" s="63">
        <v>460379.07</v>
      </c>
      <c r="P13" s="63">
        <v>460379.07</v>
      </c>
      <c r="Q13" s="64">
        <v>460379.07</v>
      </c>
    </row>
    <row r="14" spans="1:17" ht="21">
      <c r="A14" s="60">
        <f t="shared" si="2"/>
        <v>4</v>
      </c>
      <c r="B14" s="61"/>
      <c r="C14" s="77">
        <v>4</v>
      </c>
      <c r="D14" s="62" t="s">
        <v>14</v>
      </c>
      <c r="E14" s="23">
        <f t="shared" si="1"/>
        <v>9795326.3499999978</v>
      </c>
      <c r="F14" s="63">
        <v>816277.2</v>
      </c>
      <c r="G14" s="63">
        <v>816277.2</v>
      </c>
      <c r="H14" s="63">
        <v>816277.2</v>
      </c>
      <c r="I14" s="63">
        <v>816277.2</v>
      </c>
      <c r="J14" s="63">
        <v>816277.2</v>
      </c>
      <c r="K14" s="63">
        <v>816277.2</v>
      </c>
      <c r="L14" s="63">
        <v>816277.2</v>
      </c>
      <c r="M14" s="63">
        <v>816277.19</v>
      </c>
      <c r="N14" s="63">
        <v>816277.19</v>
      </c>
      <c r="O14" s="63">
        <v>816277.19</v>
      </c>
      <c r="P14" s="63">
        <v>816277.19</v>
      </c>
      <c r="Q14" s="64">
        <v>816277.19</v>
      </c>
    </row>
    <row r="15" spans="1:17" ht="21">
      <c r="A15" s="60">
        <f t="shared" si="2"/>
        <v>5</v>
      </c>
      <c r="B15" s="61"/>
      <c r="C15" s="77">
        <v>5</v>
      </c>
      <c r="D15" s="62" t="s">
        <v>15</v>
      </c>
      <c r="E15" s="23">
        <f t="shared" si="1"/>
        <v>15761157.359999998</v>
      </c>
      <c r="F15" s="63">
        <v>1313429.78</v>
      </c>
      <c r="G15" s="63">
        <v>1313429.78</v>
      </c>
      <c r="H15" s="63">
        <v>1313429.78</v>
      </c>
      <c r="I15" s="63">
        <v>1313429.78</v>
      </c>
      <c r="J15" s="63">
        <v>1313429.78</v>
      </c>
      <c r="K15" s="63">
        <v>1313429.78</v>
      </c>
      <c r="L15" s="63">
        <v>1313429.78</v>
      </c>
      <c r="M15" s="63">
        <v>1313429.78</v>
      </c>
      <c r="N15" s="63">
        <v>1313429.78</v>
      </c>
      <c r="O15" s="63">
        <v>1313429.78</v>
      </c>
      <c r="P15" s="63">
        <v>1313429.78</v>
      </c>
      <c r="Q15" s="64">
        <v>1313429.78</v>
      </c>
    </row>
    <row r="16" spans="1:17" ht="21">
      <c r="A16" s="60">
        <f t="shared" si="2"/>
        <v>6</v>
      </c>
      <c r="B16" s="61"/>
      <c r="C16" s="77">
        <v>6</v>
      </c>
      <c r="D16" s="62" t="s">
        <v>16</v>
      </c>
      <c r="E16" s="23">
        <f t="shared" si="1"/>
        <v>3886312.77</v>
      </c>
      <c r="F16" s="63">
        <v>323859.40000000002</v>
      </c>
      <c r="G16" s="63">
        <v>323859.40000000002</v>
      </c>
      <c r="H16" s="63">
        <v>323859.40000000002</v>
      </c>
      <c r="I16" s="63">
        <v>323859.40000000002</v>
      </c>
      <c r="J16" s="63">
        <v>323859.40000000002</v>
      </c>
      <c r="K16" s="63">
        <v>323859.40000000002</v>
      </c>
      <c r="L16" s="63">
        <v>323859.40000000002</v>
      </c>
      <c r="M16" s="63">
        <v>323859.40000000002</v>
      </c>
      <c r="N16" s="63">
        <v>323859.40000000002</v>
      </c>
      <c r="O16" s="63">
        <v>323859.39</v>
      </c>
      <c r="P16" s="63">
        <v>323859.39</v>
      </c>
      <c r="Q16" s="64">
        <v>323859.39</v>
      </c>
    </row>
    <row r="17" spans="1:17" ht="21">
      <c r="A17" s="60">
        <f t="shared" si="2"/>
        <v>7</v>
      </c>
      <c r="B17" s="61"/>
      <c r="C17" s="77">
        <v>7</v>
      </c>
      <c r="D17" s="62" t="s">
        <v>17</v>
      </c>
      <c r="E17" s="23">
        <f t="shared" si="1"/>
        <v>10621073.119999999</v>
      </c>
      <c r="F17" s="63">
        <v>885089.43</v>
      </c>
      <c r="G17" s="63">
        <v>885089.43</v>
      </c>
      <c r="H17" s="63">
        <v>885089.43</v>
      </c>
      <c r="I17" s="63">
        <v>885089.43</v>
      </c>
      <c r="J17" s="63">
        <v>885089.43</v>
      </c>
      <c r="K17" s="63">
        <v>885089.43</v>
      </c>
      <c r="L17" s="63">
        <v>885089.43</v>
      </c>
      <c r="M17" s="63">
        <v>885089.43</v>
      </c>
      <c r="N17" s="63">
        <v>885089.42</v>
      </c>
      <c r="O17" s="63">
        <v>885089.42</v>
      </c>
      <c r="P17" s="63">
        <v>885089.42</v>
      </c>
      <c r="Q17" s="64">
        <v>885089.42</v>
      </c>
    </row>
    <row r="18" spans="1:17" ht="21">
      <c r="A18" s="60">
        <f t="shared" si="2"/>
        <v>8</v>
      </c>
      <c r="B18" s="61"/>
      <c r="C18" s="77">
        <v>8</v>
      </c>
      <c r="D18" s="62" t="s">
        <v>18</v>
      </c>
      <c r="E18" s="23">
        <f t="shared" si="1"/>
        <v>7126800.6699999999</v>
      </c>
      <c r="F18" s="63">
        <v>593900.06000000006</v>
      </c>
      <c r="G18" s="63">
        <v>593900.06000000006</v>
      </c>
      <c r="H18" s="63">
        <v>593900.06000000006</v>
      </c>
      <c r="I18" s="63">
        <v>593900.06000000006</v>
      </c>
      <c r="J18" s="63">
        <v>593900.06000000006</v>
      </c>
      <c r="K18" s="63">
        <v>593900.06000000006</v>
      </c>
      <c r="L18" s="63">
        <v>593900.06000000006</v>
      </c>
      <c r="M18" s="63">
        <v>593900.05000000005</v>
      </c>
      <c r="N18" s="63">
        <v>593900.05000000005</v>
      </c>
      <c r="O18" s="63">
        <v>593900.05000000005</v>
      </c>
      <c r="P18" s="63">
        <v>593900.05000000005</v>
      </c>
      <c r="Q18" s="64">
        <v>593900.05000000005</v>
      </c>
    </row>
    <row r="19" spans="1:17" ht="21">
      <c r="A19" s="60">
        <f t="shared" si="2"/>
        <v>9</v>
      </c>
      <c r="B19" s="61"/>
      <c r="C19" s="77">
        <v>9</v>
      </c>
      <c r="D19" s="62" t="s">
        <v>19</v>
      </c>
      <c r="E19" s="23">
        <f t="shared" si="1"/>
        <v>17619087.590000004</v>
      </c>
      <c r="F19" s="63">
        <v>1468257.3</v>
      </c>
      <c r="G19" s="63">
        <v>1468257.3</v>
      </c>
      <c r="H19" s="63">
        <v>1468257.3</v>
      </c>
      <c r="I19" s="63">
        <v>1468257.3</v>
      </c>
      <c r="J19" s="63">
        <v>1468257.3</v>
      </c>
      <c r="K19" s="63">
        <v>1468257.3</v>
      </c>
      <c r="L19" s="63">
        <v>1468257.3</v>
      </c>
      <c r="M19" s="63">
        <v>1468257.3</v>
      </c>
      <c r="N19" s="63">
        <v>1468257.3</v>
      </c>
      <c r="O19" s="63">
        <v>1468257.3</v>
      </c>
      <c r="P19" s="63">
        <v>1468257.3</v>
      </c>
      <c r="Q19" s="64">
        <v>1468257.29</v>
      </c>
    </row>
    <row r="20" spans="1:17" ht="21">
      <c r="A20" s="60">
        <f t="shared" si="2"/>
        <v>10</v>
      </c>
      <c r="B20" s="61"/>
      <c r="C20" s="77">
        <v>10</v>
      </c>
      <c r="D20" s="62" t="s">
        <v>20</v>
      </c>
      <c r="E20" s="23">
        <f t="shared" si="1"/>
        <v>14796523.520000003</v>
      </c>
      <c r="F20" s="63">
        <v>1233043.6299999999</v>
      </c>
      <c r="G20" s="63">
        <v>1233043.6299999999</v>
      </c>
      <c r="H20" s="63">
        <v>1233043.6299999999</v>
      </c>
      <c r="I20" s="63">
        <v>1233043.6299999999</v>
      </c>
      <c r="J20" s="63">
        <v>1233043.6299999999</v>
      </c>
      <c r="K20" s="63">
        <v>1233043.6299999999</v>
      </c>
      <c r="L20" s="63">
        <v>1233043.6299999999</v>
      </c>
      <c r="M20" s="63">
        <v>1233043.6299999999</v>
      </c>
      <c r="N20" s="63">
        <v>1233043.6200000001</v>
      </c>
      <c r="O20" s="63">
        <v>1233043.6200000001</v>
      </c>
      <c r="P20" s="63">
        <v>1233043.6200000001</v>
      </c>
      <c r="Q20" s="64">
        <v>1233043.6200000001</v>
      </c>
    </row>
    <row r="21" spans="1:17" ht="21">
      <c r="A21" s="60">
        <f t="shared" si="2"/>
        <v>11</v>
      </c>
      <c r="B21" s="61"/>
      <c r="C21" s="77">
        <v>11</v>
      </c>
      <c r="D21" s="62" t="s">
        <v>21</v>
      </c>
      <c r="E21" s="23">
        <f t="shared" si="1"/>
        <v>32557654.700000007</v>
      </c>
      <c r="F21" s="63">
        <v>2713137.9</v>
      </c>
      <c r="G21" s="63">
        <v>2713137.9</v>
      </c>
      <c r="H21" s="63">
        <v>2713137.89</v>
      </c>
      <c r="I21" s="63">
        <v>2713137.89</v>
      </c>
      <c r="J21" s="63">
        <v>2713137.89</v>
      </c>
      <c r="K21" s="63">
        <v>2713137.95</v>
      </c>
      <c r="L21" s="63">
        <v>2713137.96</v>
      </c>
      <c r="M21" s="63">
        <v>2713137.96</v>
      </c>
      <c r="N21" s="63">
        <v>2713137.96</v>
      </c>
      <c r="O21" s="63">
        <v>2713137.96</v>
      </c>
      <c r="P21" s="63">
        <v>2713137.96</v>
      </c>
      <c r="Q21" s="64">
        <v>2713137.48</v>
      </c>
    </row>
    <row r="22" spans="1:17" ht="21">
      <c r="A22" s="60">
        <f t="shared" si="2"/>
        <v>12</v>
      </c>
      <c r="B22" s="61"/>
      <c r="C22" s="77">
        <v>12</v>
      </c>
      <c r="D22" s="62" t="s">
        <v>22</v>
      </c>
      <c r="E22" s="23">
        <f t="shared" si="1"/>
        <v>5814949.1499999994</v>
      </c>
      <c r="F22" s="63">
        <v>484579.1</v>
      </c>
      <c r="G22" s="63">
        <v>484579.1</v>
      </c>
      <c r="H22" s="63">
        <v>484579.1</v>
      </c>
      <c r="I22" s="63">
        <v>484579.1</v>
      </c>
      <c r="J22" s="63">
        <v>484579.1</v>
      </c>
      <c r="K22" s="63">
        <v>484579.1</v>
      </c>
      <c r="L22" s="63">
        <v>484579.1</v>
      </c>
      <c r="M22" s="63">
        <v>484579.09</v>
      </c>
      <c r="N22" s="63">
        <v>484579.09</v>
      </c>
      <c r="O22" s="63">
        <v>484579.09</v>
      </c>
      <c r="P22" s="63">
        <v>484579.09</v>
      </c>
      <c r="Q22" s="64">
        <v>484579.09</v>
      </c>
    </row>
    <row r="23" spans="1:17" ht="21">
      <c r="A23" s="60">
        <f t="shared" si="2"/>
        <v>13</v>
      </c>
      <c r="B23" s="61"/>
      <c r="C23" s="77">
        <v>13</v>
      </c>
      <c r="D23" s="62" t="s">
        <v>23</v>
      </c>
      <c r="E23" s="23">
        <f t="shared" si="1"/>
        <v>7217077.2599999979</v>
      </c>
      <c r="F23" s="63">
        <v>601423.11</v>
      </c>
      <c r="G23" s="63">
        <v>601423.11</v>
      </c>
      <c r="H23" s="63">
        <v>601423.11</v>
      </c>
      <c r="I23" s="63">
        <v>601423.11</v>
      </c>
      <c r="J23" s="63">
        <v>601423.11</v>
      </c>
      <c r="K23" s="63">
        <v>601423.11</v>
      </c>
      <c r="L23" s="63">
        <v>601423.1</v>
      </c>
      <c r="M23" s="63">
        <v>601423.1</v>
      </c>
      <c r="N23" s="63">
        <v>601423.1</v>
      </c>
      <c r="O23" s="63">
        <v>601423.1</v>
      </c>
      <c r="P23" s="63">
        <v>601423.1</v>
      </c>
      <c r="Q23" s="64">
        <v>601423.1</v>
      </c>
    </row>
    <row r="24" spans="1:17" ht="21">
      <c r="A24" s="60">
        <f t="shared" si="2"/>
        <v>14</v>
      </c>
      <c r="B24" s="61"/>
      <c r="C24" s="77">
        <v>18</v>
      </c>
      <c r="D24" s="62" t="s">
        <v>24</v>
      </c>
      <c r="E24" s="23">
        <f t="shared" si="1"/>
        <v>554324815.83999991</v>
      </c>
      <c r="F24" s="63">
        <v>46193734.759999998</v>
      </c>
      <c r="G24" s="63">
        <v>46193734.759999998</v>
      </c>
      <c r="H24" s="63">
        <v>46193734.759999998</v>
      </c>
      <c r="I24" s="63">
        <v>46193734.759999998</v>
      </c>
      <c r="J24" s="63">
        <v>46193734.759999998</v>
      </c>
      <c r="K24" s="63">
        <v>46193734.759999998</v>
      </c>
      <c r="L24" s="63">
        <v>46193734.759999998</v>
      </c>
      <c r="M24" s="63">
        <v>46193734.759999998</v>
      </c>
      <c r="N24" s="63">
        <v>46193734.759999998</v>
      </c>
      <c r="O24" s="63">
        <v>46193734.759999998</v>
      </c>
      <c r="P24" s="63">
        <v>46193734.759999998</v>
      </c>
      <c r="Q24" s="64">
        <v>46193733.479999997</v>
      </c>
    </row>
    <row r="25" spans="1:17" ht="21">
      <c r="A25" s="60">
        <f t="shared" si="2"/>
        <v>15</v>
      </c>
      <c r="B25" s="61"/>
      <c r="C25" s="77">
        <v>19</v>
      </c>
      <c r="D25" s="62" t="s">
        <v>25</v>
      </c>
      <c r="E25" s="23">
        <f t="shared" si="1"/>
        <v>4735417.82</v>
      </c>
      <c r="F25" s="63">
        <v>394618.16</v>
      </c>
      <c r="G25" s="63">
        <v>394618.16</v>
      </c>
      <c r="H25" s="63">
        <v>394618.15</v>
      </c>
      <c r="I25" s="63">
        <v>394618.15</v>
      </c>
      <c r="J25" s="63">
        <v>394618.15</v>
      </c>
      <c r="K25" s="63">
        <v>394618.15</v>
      </c>
      <c r="L25" s="63">
        <v>394618.15</v>
      </c>
      <c r="M25" s="63">
        <v>394618.15</v>
      </c>
      <c r="N25" s="63">
        <v>394618.15</v>
      </c>
      <c r="O25" s="63">
        <v>394618.15</v>
      </c>
      <c r="P25" s="63">
        <v>394618.15</v>
      </c>
      <c r="Q25" s="64">
        <v>394618.15</v>
      </c>
    </row>
    <row r="26" spans="1:17" ht="21">
      <c r="A26" s="60">
        <f t="shared" si="2"/>
        <v>16</v>
      </c>
      <c r="B26" s="61"/>
      <c r="C26" s="77">
        <v>14</v>
      </c>
      <c r="D26" s="62" t="s">
        <v>26</v>
      </c>
      <c r="E26" s="23">
        <f t="shared" si="1"/>
        <v>1323215.01</v>
      </c>
      <c r="F26" s="63">
        <v>110267.92</v>
      </c>
      <c r="G26" s="63">
        <v>110267.92</v>
      </c>
      <c r="H26" s="63">
        <v>110267.92</v>
      </c>
      <c r="I26" s="63">
        <v>110267.92</v>
      </c>
      <c r="J26" s="63">
        <v>110267.92</v>
      </c>
      <c r="K26" s="63">
        <v>110267.92</v>
      </c>
      <c r="L26" s="63">
        <v>110267.92</v>
      </c>
      <c r="M26" s="63">
        <v>110267.92</v>
      </c>
      <c r="N26" s="63">
        <v>110267.92</v>
      </c>
      <c r="O26" s="63">
        <v>110267.91</v>
      </c>
      <c r="P26" s="63">
        <v>110267.91</v>
      </c>
      <c r="Q26" s="64">
        <v>110267.91</v>
      </c>
    </row>
    <row r="27" spans="1:17" ht="21">
      <c r="A27" s="60">
        <f t="shared" si="2"/>
        <v>17</v>
      </c>
      <c r="B27" s="61"/>
      <c r="C27" s="77">
        <v>15</v>
      </c>
      <c r="D27" s="62" t="s">
        <v>27</v>
      </c>
      <c r="E27" s="23">
        <f t="shared" si="1"/>
        <v>1063117.3999999999</v>
      </c>
      <c r="F27" s="63">
        <v>88593.12</v>
      </c>
      <c r="G27" s="63">
        <v>88593.12</v>
      </c>
      <c r="H27" s="63">
        <v>88593.12</v>
      </c>
      <c r="I27" s="63">
        <v>88593.12</v>
      </c>
      <c r="J27" s="63">
        <v>88593.12</v>
      </c>
      <c r="K27" s="63">
        <v>88593.12</v>
      </c>
      <c r="L27" s="63">
        <v>88593.12</v>
      </c>
      <c r="M27" s="63">
        <v>88593.12</v>
      </c>
      <c r="N27" s="63">
        <v>88593.11</v>
      </c>
      <c r="O27" s="63">
        <v>88593.11</v>
      </c>
      <c r="P27" s="63">
        <v>88593.11</v>
      </c>
      <c r="Q27" s="64">
        <v>88593.11</v>
      </c>
    </row>
    <row r="28" spans="1:17" ht="21">
      <c r="A28" s="60">
        <f t="shared" si="2"/>
        <v>18</v>
      </c>
      <c r="B28" s="61"/>
      <c r="C28" s="77">
        <v>16</v>
      </c>
      <c r="D28" s="62" t="s">
        <v>28</v>
      </c>
      <c r="E28" s="23">
        <f t="shared" si="1"/>
        <v>106363506.92999998</v>
      </c>
      <c r="F28" s="63">
        <v>8863625.5800000001</v>
      </c>
      <c r="G28" s="63">
        <v>8863625.5800000001</v>
      </c>
      <c r="H28" s="63">
        <v>8863625.5800000001</v>
      </c>
      <c r="I28" s="63">
        <v>8863625.5800000001</v>
      </c>
      <c r="J28" s="63">
        <v>8863625.5800000001</v>
      </c>
      <c r="K28" s="63">
        <v>8863625.5800000001</v>
      </c>
      <c r="L28" s="63">
        <v>8863625.5800000001</v>
      </c>
      <c r="M28" s="63">
        <v>8863625.5800000001</v>
      </c>
      <c r="N28" s="63">
        <v>8863625.5800000001</v>
      </c>
      <c r="O28" s="63">
        <v>8863625.5700000003</v>
      </c>
      <c r="P28" s="63">
        <v>8863625.5700000003</v>
      </c>
      <c r="Q28" s="64">
        <v>8863625.5700000003</v>
      </c>
    </row>
    <row r="29" spans="1:17" ht="21">
      <c r="A29" s="60">
        <f t="shared" si="2"/>
        <v>19</v>
      </c>
      <c r="B29" s="61"/>
      <c r="C29" s="77">
        <v>17</v>
      </c>
      <c r="D29" s="62" t="s">
        <v>29</v>
      </c>
      <c r="E29" s="23">
        <f t="shared" si="1"/>
        <v>2900214.5700000003</v>
      </c>
      <c r="F29" s="63">
        <v>241684.55</v>
      </c>
      <c r="G29" s="63">
        <v>241684.55</v>
      </c>
      <c r="H29" s="63">
        <v>241684.55</v>
      </c>
      <c r="I29" s="63">
        <v>241684.55</v>
      </c>
      <c r="J29" s="63">
        <v>241684.55</v>
      </c>
      <c r="K29" s="63">
        <v>241684.55</v>
      </c>
      <c r="L29" s="63">
        <v>241684.55</v>
      </c>
      <c r="M29" s="63">
        <v>241684.55</v>
      </c>
      <c r="N29" s="63">
        <v>241684.55</v>
      </c>
      <c r="O29" s="63">
        <v>241684.54</v>
      </c>
      <c r="P29" s="63">
        <v>241684.54</v>
      </c>
      <c r="Q29" s="64">
        <v>241684.54</v>
      </c>
    </row>
    <row r="30" spans="1:17" ht="21">
      <c r="A30" s="60">
        <f t="shared" si="2"/>
        <v>20</v>
      </c>
      <c r="B30" s="61"/>
      <c r="C30" s="77">
        <v>20</v>
      </c>
      <c r="D30" s="62" t="s">
        <v>30</v>
      </c>
      <c r="E30" s="23">
        <f t="shared" si="1"/>
        <v>93461529.319999993</v>
      </c>
      <c r="F30" s="63">
        <v>7788460.7800000003</v>
      </c>
      <c r="G30" s="63">
        <v>7788460.7800000003</v>
      </c>
      <c r="H30" s="63">
        <v>7788460.7800000003</v>
      </c>
      <c r="I30" s="63">
        <v>7788460.7800000003</v>
      </c>
      <c r="J30" s="63">
        <v>7788460.7800000003</v>
      </c>
      <c r="K30" s="63">
        <v>7788460.7800000003</v>
      </c>
      <c r="L30" s="63">
        <v>7788460.7800000003</v>
      </c>
      <c r="M30" s="63">
        <v>7788460.7800000003</v>
      </c>
      <c r="N30" s="63">
        <v>7788460.7699999996</v>
      </c>
      <c r="O30" s="63">
        <v>7788460.7699999996</v>
      </c>
      <c r="P30" s="63">
        <v>7788460.7699999996</v>
      </c>
      <c r="Q30" s="64">
        <v>7788460.7699999996</v>
      </c>
    </row>
    <row r="31" spans="1:17" ht="21">
      <c r="A31" s="60">
        <f t="shared" si="2"/>
        <v>21</v>
      </c>
      <c r="B31" s="61"/>
      <c r="C31" s="77">
        <v>21</v>
      </c>
      <c r="D31" s="62" t="s">
        <v>31</v>
      </c>
      <c r="E31" s="23">
        <f t="shared" si="1"/>
        <v>1572580.4300000004</v>
      </c>
      <c r="F31" s="63">
        <v>131048.37</v>
      </c>
      <c r="G31" s="63">
        <v>131048.37</v>
      </c>
      <c r="H31" s="63">
        <v>131048.37</v>
      </c>
      <c r="I31" s="63">
        <v>131048.37</v>
      </c>
      <c r="J31" s="63">
        <v>131048.37</v>
      </c>
      <c r="K31" s="63">
        <v>131048.37</v>
      </c>
      <c r="L31" s="63">
        <v>131048.37</v>
      </c>
      <c r="M31" s="63">
        <v>131048.37</v>
      </c>
      <c r="N31" s="63">
        <v>131048.37</v>
      </c>
      <c r="O31" s="63">
        <v>131048.37</v>
      </c>
      <c r="P31" s="63">
        <v>131048.37</v>
      </c>
      <c r="Q31" s="64">
        <v>131048.36</v>
      </c>
    </row>
    <row r="32" spans="1:17" ht="21">
      <c r="A32" s="60">
        <f t="shared" si="2"/>
        <v>22</v>
      </c>
      <c r="B32" s="61"/>
      <c r="C32" s="77">
        <v>22</v>
      </c>
      <c r="D32" s="62" t="s">
        <v>32</v>
      </c>
      <c r="E32" s="23">
        <f t="shared" si="1"/>
        <v>1071324.3600000001</v>
      </c>
      <c r="F32" s="63">
        <v>89277.03</v>
      </c>
      <c r="G32" s="63">
        <v>89277.03</v>
      </c>
      <c r="H32" s="63">
        <v>89277.03</v>
      </c>
      <c r="I32" s="63">
        <v>89277.03</v>
      </c>
      <c r="J32" s="63">
        <v>89277.03</v>
      </c>
      <c r="K32" s="63">
        <v>89277.03</v>
      </c>
      <c r="L32" s="63">
        <v>89277.03</v>
      </c>
      <c r="M32" s="63">
        <v>89277.03</v>
      </c>
      <c r="N32" s="63">
        <v>89277.03</v>
      </c>
      <c r="O32" s="63">
        <v>89277.03</v>
      </c>
      <c r="P32" s="63">
        <v>89277.03</v>
      </c>
      <c r="Q32" s="64">
        <v>89277.03</v>
      </c>
    </row>
    <row r="33" spans="1:17" ht="21">
      <c r="A33" s="60">
        <f t="shared" si="2"/>
        <v>23</v>
      </c>
      <c r="B33" s="61"/>
      <c r="C33" s="77">
        <v>23</v>
      </c>
      <c r="D33" s="62" t="s">
        <v>33</v>
      </c>
      <c r="E33" s="23">
        <f t="shared" si="1"/>
        <v>3801086.6199999992</v>
      </c>
      <c r="F33" s="63">
        <v>316757.21999999997</v>
      </c>
      <c r="G33" s="63">
        <v>316757.21999999997</v>
      </c>
      <c r="H33" s="63">
        <v>316757.21999999997</v>
      </c>
      <c r="I33" s="63">
        <v>316757.21999999997</v>
      </c>
      <c r="J33" s="63">
        <v>316757.21999999997</v>
      </c>
      <c r="K33" s="63">
        <v>316757.21999999997</v>
      </c>
      <c r="L33" s="63">
        <v>316757.21999999997</v>
      </c>
      <c r="M33" s="63">
        <v>316757.21999999997</v>
      </c>
      <c r="N33" s="63">
        <v>316757.21999999997</v>
      </c>
      <c r="O33" s="63">
        <v>316757.21999999997</v>
      </c>
      <c r="P33" s="63">
        <v>316757.21000000002</v>
      </c>
      <c r="Q33" s="64">
        <v>316757.21000000002</v>
      </c>
    </row>
    <row r="34" spans="1:17" ht="21">
      <c r="A34" s="60">
        <f t="shared" si="2"/>
        <v>24</v>
      </c>
      <c r="B34" s="61"/>
      <c r="C34" s="77">
        <v>24</v>
      </c>
      <c r="D34" s="62" t="s">
        <v>34</v>
      </c>
      <c r="E34" s="23">
        <f t="shared" si="1"/>
        <v>5621769.8600000003</v>
      </c>
      <c r="F34" s="63">
        <v>468480.83</v>
      </c>
      <c r="G34" s="63">
        <v>468480.83</v>
      </c>
      <c r="H34" s="63">
        <v>468480.82</v>
      </c>
      <c r="I34" s="63">
        <v>468480.82</v>
      </c>
      <c r="J34" s="63">
        <v>468480.82</v>
      </c>
      <c r="K34" s="63">
        <v>468480.82</v>
      </c>
      <c r="L34" s="63">
        <v>468480.82</v>
      </c>
      <c r="M34" s="63">
        <v>468480.82</v>
      </c>
      <c r="N34" s="63">
        <v>468480.82</v>
      </c>
      <c r="O34" s="63">
        <v>468480.82</v>
      </c>
      <c r="P34" s="63">
        <v>468480.82</v>
      </c>
      <c r="Q34" s="64">
        <v>468480.82</v>
      </c>
    </row>
    <row r="35" spans="1:17" ht="21">
      <c r="A35" s="60">
        <f t="shared" si="2"/>
        <v>25</v>
      </c>
      <c r="B35" s="61"/>
      <c r="C35" s="77">
        <v>25</v>
      </c>
      <c r="D35" s="62" t="s">
        <v>35</v>
      </c>
      <c r="E35" s="23">
        <f t="shared" si="1"/>
        <v>1556797.8099999998</v>
      </c>
      <c r="F35" s="63">
        <v>129733.16</v>
      </c>
      <c r="G35" s="63">
        <v>129733.15</v>
      </c>
      <c r="H35" s="63">
        <v>129733.15</v>
      </c>
      <c r="I35" s="63">
        <v>129733.15</v>
      </c>
      <c r="J35" s="63">
        <v>129733.15</v>
      </c>
      <c r="K35" s="63">
        <v>129733.15</v>
      </c>
      <c r="L35" s="63">
        <v>129733.15</v>
      </c>
      <c r="M35" s="63">
        <v>129733.15</v>
      </c>
      <c r="N35" s="63">
        <v>129733.15</v>
      </c>
      <c r="O35" s="63">
        <v>129733.15</v>
      </c>
      <c r="P35" s="63">
        <v>129733.15</v>
      </c>
      <c r="Q35" s="64">
        <v>129733.15</v>
      </c>
    </row>
    <row r="36" spans="1:17" ht="21">
      <c r="A36" s="60">
        <f t="shared" si="2"/>
        <v>26</v>
      </c>
      <c r="B36" s="61"/>
      <c r="C36" s="77">
        <v>28</v>
      </c>
      <c r="D36" s="62" t="s">
        <v>36</v>
      </c>
      <c r="E36" s="23">
        <f t="shared" si="1"/>
        <v>28752148.950000003</v>
      </c>
      <c r="F36" s="63">
        <v>2396012.42</v>
      </c>
      <c r="G36" s="63">
        <v>2396012.42</v>
      </c>
      <c r="H36" s="63">
        <v>2396012.42</v>
      </c>
      <c r="I36" s="63">
        <v>2396012.41</v>
      </c>
      <c r="J36" s="63">
        <v>2396012.41</v>
      </c>
      <c r="K36" s="63">
        <v>2396012.41</v>
      </c>
      <c r="L36" s="63">
        <v>2396012.41</v>
      </c>
      <c r="M36" s="63">
        <v>2396012.41</v>
      </c>
      <c r="N36" s="63">
        <v>2396012.41</v>
      </c>
      <c r="O36" s="63">
        <v>2396012.41</v>
      </c>
      <c r="P36" s="63">
        <v>2396012.41</v>
      </c>
      <c r="Q36" s="64">
        <v>2396012.41</v>
      </c>
    </row>
    <row r="37" spans="1:17" ht="21">
      <c r="A37" s="60">
        <f t="shared" si="2"/>
        <v>27</v>
      </c>
      <c r="B37" s="61"/>
      <c r="C37" s="77">
        <v>26</v>
      </c>
      <c r="D37" s="62" t="s">
        <v>37</v>
      </c>
      <c r="E37" s="23">
        <f t="shared" si="1"/>
        <v>3328239.2700000005</v>
      </c>
      <c r="F37" s="63">
        <v>277353.28000000003</v>
      </c>
      <c r="G37" s="63">
        <v>277353.28000000003</v>
      </c>
      <c r="H37" s="63">
        <v>277353.28000000003</v>
      </c>
      <c r="I37" s="63">
        <v>277353.27</v>
      </c>
      <c r="J37" s="63">
        <v>277353.27</v>
      </c>
      <c r="K37" s="63">
        <v>277353.27</v>
      </c>
      <c r="L37" s="63">
        <v>277353.27</v>
      </c>
      <c r="M37" s="63">
        <v>277353.27</v>
      </c>
      <c r="N37" s="63">
        <v>277353.27</v>
      </c>
      <c r="O37" s="63">
        <v>277353.27</v>
      </c>
      <c r="P37" s="63">
        <v>277353.27</v>
      </c>
      <c r="Q37" s="64">
        <v>277353.27</v>
      </c>
    </row>
    <row r="38" spans="1:17" ht="21">
      <c r="A38" s="60">
        <f t="shared" si="2"/>
        <v>28</v>
      </c>
      <c r="B38" s="61"/>
      <c r="C38" s="77">
        <v>27</v>
      </c>
      <c r="D38" s="62" t="s">
        <v>38</v>
      </c>
      <c r="E38" s="23">
        <f t="shared" si="1"/>
        <v>35435142.289999999</v>
      </c>
      <c r="F38" s="63">
        <v>2952928.53</v>
      </c>
      <c r="G38" s="63">
        <v>2952928.53</v>
      </c>
      <c r="H38" s="63">
        <v>2952928.53</v>
      </c>
      <c r="I38" s="63">
        <v>2952928.53</v>
      </c>
      <c r="J38" s="63">
        <v>2952928.53</v>
      </c>
      <c r="K38" s="63">
        <v>2952928.52</v>
      </c>
      <c r="L38" s="63">
        <v>2952928.52</v>
      </c>
      <c r="M38" s="63">
        <v>2952928.52</v>
      </c>
      <c r="N38" s="63">
        <v>2952928.52</v>
      </c>
      <c r="O38" s="63">
        <v>2952928.52</v>
      </c>
      <c r="P38" s="63">
        <v>2952928.52</v>
      </c>
      <c r="Q38" s="64">
        <v>2952928.52</v>
      </c>
    </row>
    <row r="39" spans="1:17" ht="21">
      <c r="A39" s="60">
        <f t="shared" si="2"/>
        <v>29</v>
      </c>
      <c r="B39" s="61"/>
      <c r="C39" s="77">
        <v>29</v>
      </c>
      <c r="D39" s="62" t="s">
        <v>39</v>
      </c>
      <c r="E39" s="23">
        <f t="shared" si="1"/>
        <v>4689963.87</v>
      </c>
      <c r="F39" s="63">
        <v>390830.33</v>
      </c>
      <c r="G39" s="63">
        <v>390830.33</v>
      </c>
      <c r="H39" s="63">
        <v>390830.33</v>
      </c>
      <c r="I39" s="63">
        <v>390830.32</v>
      </c>
      <c r="J39" s="63">
        <v>390830.32</v>
      </c>
      <c r="K39" s="63">
        <v>390830.32</v>
      </c>
      <c r="L39" s="63">
        <v>390830.32</v>
      </c>
      <c r="M39" s="63">
        <v>390830.32</v>
      </c>
      <c r="N39" s="63">
        <v>390830.32</v>
      </c>
      <c r="O39" s="63">
        <v>390830.32</v>
      </c>
      <c r="P39" s="63">
        <v>390830.32</v>
      </c>
      <c r="Q39" s="64">
        <v>390830.32</v>
      </c>
    </row>
    <row r="40" spans="1:17" ht="21">
      <c r="A40" s="60">
        <f t="shared" si="2"/>
        <v>30</v>
      </c>
      <c r="B40" s="61"/>
      <c r="C40" s="77">
        <v>30</v>
      </c>
      <c r="D40" s="62" t="s">
        <v>40</v>
      </c>
      <c r="E40" s="23">
        <f t="shared" si="1"/>
        <v>24661293.400000002</v>
      </c>
      <c r="F40" s="63">
        <v>2055107.79</v>
      </c>
      <c r="G40" s="63">
        <v>2055107.8</v>
      </c>
      <c r="H40" s="63">
        <v>2055107.79</v>
      </c>
      <c r="I40" s="63">
        <v>2055107.78</v>
      </c>
      <c r="J40" s="63">
        <v>2055107.78</v>
      </c>
      <c r="K40" s="63">
        <v>2055107.78</v>
      </c>
      <c r="L40" s="63">
        <v>2055107.78</v>
      </c>
      <c r="M40" s="63">
        <v>2055107.78</v>
      </c>
      <c r="N40" s="63">
        <v>2055107.78</v>
      </c>
      <c r="O40" s="63">
        <v>2055107.78</v>
      </c>
      <c r="P40" s="63">
        <v>2055107.78</v>
      </c>
      <c r="Q40" s="64">
        <v>2055107.78</v>
      </c>
    </row>
    <row r="41" spans="1:17" ht="21">
      <c r="A41" s="60">
        <f t="shared" si="2"/>
        <v>31</v>
      </c>
      <c r="B41" s="61"/>
      <c r="C41" s="77">
        <v>31</v>
      </c>
      <c r="D41" s="62" t="s">
        <v>41</v>
      </c>
      <c r="E41" s="23">
        <f t="shared" si="1"/>
        <v>69134196.200000003</v>
      </c>
      <c r="F41" s="63">
        <v>5761183.0199999996</v>
      </c>
      <c r="G41" s="63">
        <v>5761183.0199999996</v>
      </c>
      <c r="H41" s="63">
        <v>5761183.0199999996</v>
      </c>
      <c r="I41" s="63">
        <v>5761183.0999999996</v>
      </c>
      <c r="J41" s="63">
        <v>5761183.0999999996</v>
      </c>
      <c r="K41" s="63">
        <v>5761183.0999999996</v>
      </c>
      <c r="L41" s="63">
        <v>5761183.0999999996</v>
      </c>
      <c r="M41" s="63">
        <v>5761183.0999999996</v>
      </c>
      <c r="N41" s="63">
        <v>5761183.0999999996</v>
      </c>
      <c r="O41" s="63">
        <v>5761183.0999999996</v>
      </c>
      <c r="P41" s="63">
        <v>5761183.0999999996</v>
      </c>
      <c r="Q41" s="64">
        <v>5761182.3399999999</v>
      </c>
    </row>
    <row r="42" spans="1:17" ht="21">
      <c r="A42" s="60">
        <f t="shared" si="2"/>
        <v>32</v>
      </c>
      <c r="B42" s="61"/>
      <c r="C42" s="77">
        <v>32</v>
      </c>
      <c r="D42" s="62" t="s">
        <v>42</v>
      </c>
      <c r="E42" s="23">
        <f t="shared" si="1"/>
        <v>601002.24000000011</v>
      </c>
      <c r="F42" s="63">
        <v>50083.519999999997</v>
      </c>
      <c r="G42" s="63">
        <v>50083.519999999997</v>
      </c>
      <c r="H42" s="63">
        <v>50083.519999999997</v>
      </c>
      <c r="I42" s="63">
        <v>50083.519999999997</v>
      </c>
      <c r="J42" s="63">
        <v>50083.519999999997</v>
      </c>
      <c r="K42" s="63">
        <v>50083.519999999997</v>
      </c>
      <c r="L42" s="63">
        <v>50083.519999999997</v>
      </c>
      <c r="M42" s="63">
        <v>50083.519999999997</v>
      </c>
      <c r="N42" s="63">
        <v>50083.519999999997</v>
      </c>
      <c r="O42" s="63">
        <v>50083.519999999997</v>
      </c>
      <c r="P42" s="63">
        <v>50083.519999999997</v>
      </c>
      <c r="Q42" s="64">
        <v>50083.519999999997</v>
      </c>
    </row>
    <row r="43" spans="1:17" ht="21">
      <c r="A43" s="60">
        <f t="shared" si="2"/>
        <v>33</v>
      </c>
      <c r="B43" s="61"/>
      <c r="C43" s="77">
        <v>33</v>
      </c>
      <c r="D43" s="62" t="s">
        <v>43</v>
      </c>
      <c r="E43" s="23">
        <f t="shared" si="1"/>
        <v>4357897.51</v>
      </c>
      <c r="F43" s="63">
        <v>363158.13</v>
      </c>
      <c r="G43" s="63">
        <v>363158.13</v>
      </c>
      <c r="H43" s="63">
        <v>363158.13</v>
      </c>
      <c r="I43" s="63">
        <v>363158.13</v>
      </c>
      <c r="J43" s="63">
        <v>363158.13</v>
      </c>
      <c r="K43" s="63">
        <v>363158.13</v>
      </c>
      <c r="L43" s="63">
        <v>363158.13</v>
      </c>
      <c r="M43" s="63">
        <v>363158.12</v>
      </c>
      <c r="N43" s="63">
        <v>363158.12</v>
      </c>
      <c r="O43" s="63">
        <v>363158.12</v>
      </c>
      <c r="P43" s="63">
        <v>363158.12</v>
      </c>
      <c r="Q43" s="64">
        <v>363158.12</v>
      </c>
    </row>
    <row r="44" spans="1:17" ht="21">
      <c r="A44" s="60">
        <f t="shared" si="2"/>
        <v>34</v>
      </c>
      <c r="B44" s="61"/>
      <c r="C44" s="77">
        <v>34</v>
      </c>
      <c r="D44" s="62" t="s">
        <v>44</v>
      </c>
      <c r="E44" s="23">
        <f t="shared" si="1"/>
        <v>6927939.629999999</v>
      </c>
      <c r="F44" s="63">
        <v>577328.31000000006</v>
      </c>
      <c r="G44" s="63">
        <v>577328.31000000006</v>
      </c>
      <c r="H44" s="63">
        <v>577328.31000000006</v>
      </c>
      <c r="I44" s="63">
        <v>577328.30000000005</v>
      </c>
      <c r="J44" s="63">
        <v>577328.30000000005</v>
      </c>
      <c r="K44" s="63">
        <v>577328.30000000005</v>
      </c>
      <c r="L44" s="63">
        <v>577328.30000000005</v>
      </c>
      <c r="M44" s="63">
        <v>577328.30000000005</v>
      </c>
      <c r="N44" s="63">
        <v>577328.30000000005</v>
      </c>
      <c r="O44" s="63">
        <v>577328.30000000005</v>
      </c>
      <c r="P44" s="63">
        <v>577328.30000000005</v>
      </c>
      <c r="Q44" s="64">
        <v>577328.30000000005</v>
      </c>
    </row>
    <row r="45" spans="1:17" ht="21">
      <c r="A45" s="60">
        <f t="shared" si="2"/>
        <v>35</v>
      </c>
      <c r="B45" s="61"/>
      <c r="C45" s="77">
        <v>35</v>
      </c>
      <c r="D45" s="62" t="s">
        <v>45</v>
      </c>
      <c r="E45" s="23">
        <f t="shared" si="1"/>
        <v>27057726.680000003</v>
      </c>
      <c r="F45" s="63">
        <v>2254810.56</v>
      </c>
      <c r="G45" s="63">
        <v>2254810.56</v>
      </c>
      <c r="H45" s="63">
        <v>2254810.56</v>
      </c>
      <c r="I45" s="63">
        <v>2254810.56</v>
      </c>
      <c r="J45" s="63">
        <v>2254810.56</v>
      </c>
      <c r="K45" s="63">
        <v>2254810.56</v>
      </c>
      <c r="L45" s="63">
        <v>2254810.56</v>
      </c>
      <c r="M45" s="63">
        <v>2254810.56</v>
      </c>
      <c r="N45" s="63">
        <v>2254810.5499999998</v>
      </c>
      <c r="O45" s="63">
        <v>2254810.5499999998</v>
      </c>
      <c r="P45" s="63">
        <v>2254810.5499999998</v>
      </c>
      <c r="Q45" s="64">
        <v>2254810.5499999998</v>
      </c>
    </row>
    <row r="46" spans="1:17" ht="21">
      <c r="A46" s="60">
        <f t="shared" si="2"/>
        <v>36</v>
      </c>
      <c r="B46" s="61"/>
      <c r="C46" s="77">
        <v>36</v>
      </c>
      <c r="D46" s="62" t="s">
        <v>46</v>
      </c>
      <c r="E46" s="23">
        <f t="shared" si="1"/>
        <v>878258707.59000003</v>
      </c>
      <c r="F46" s="63">
        <v>73188225.640000001</v>
      </c>
      <c r="G46" s="63">
        <v>73188225.650000006</v>
      </c>
      <c r="H46" s="63">
        <v>73188225.760000005</v>
      </c>
      <c r="I46" s="63">
        <v>73188225.760000005</v>
      </c>
      <c r="J46" s="63">
        <v>73188225.760000005</v>
      </c>
      <c r="K46" s="63">
        <v>73188225.760000005</v>
      </c>
      <c r="L46" s="63">
        <v>73188225.760000005</v>
      </c>
      <c r="M46" s="63">
        <v>73188225.760000005</v>
      </c>
      <c r="N46" s="63">
        <v>73188225.760000005</v>
      </c>
      <c r="O46" s="63">
        <v>73188225.760000005</v>
      </c>
      <c r="P46" s="63">
        <v>73188225.760000005</v>
      </c>
      <c r="Q46" s="64">
        <v>73188224.459999993</v>
      </c>
    </row>
    <row r="47" spans="1:17" ht="21">
      <c r="A47" s="60">
        <f t="shared" si="2"/>
        <v>37</v>
      </c>
      <c r="B47" s="61"/>
      <c r="C47" s="77">
        <v>37</v>
      </c>
      <c r="D47" s="62" t="s">
        <v>47</v>
      </c>
      <c r="E47" s="23">
        <f t="shared" si="1"/>
        <v>2808044.0599999996</v>
      </c>
      <c r="F47" s="63">
        <v>234003.68</v>
      </c>
      <c r="G47" s="63">
        <v>234003.68</v>
      </c>
      <c r="H47" s="63">
        <v>234003.67</v>
      </c>
      <c r="I47" s="63">
        <v>234003.67</v>
      </c>
      <c r="J47" s="63">
        <v>234003.67</v>
      </c>
      <c r="K47" s="63">
        <v>234003.67</v>
      </c>
      <c r="L47" s="63">
        <v>234003.67</v>
      </c>
      <c r="M47" s="63">
        <v>234003.67</v>
      </c>
      <c r="N47" s="63">
        <v>234003.67</v>
      </c>
      <c r="O47" s="63">
        <v>234003.67</v>
      </c>
      <c r="P47" s="63">
        <v>234003.67</v>
      </c>
      <c r="Q47" s="64">
        <v>234003.67</v>
      </c>
    </row>
    <row r="48" spans="1:17" ht="21">
      <c r="A48" s="60">
        <f t="shared" si="2"/>
        <v>38</v>
      </c>
      <c r="B48" s="61"/>
      <c r="C48" s="77">
        <v>38</v>
      </c>
      <c r="D48" s="62" t="s">
        <v>48</v>
      </c>
      <c r="E48" s="23">
        <f t="shared" si="1"/>
        <v>2437468.1</v>
      </c>
      <c r="F48" s="63">
        <v>203122.35</v>
      </c>
      <c r="G48" s="63">
        <v>203122.35</v>
      </c>
      <c r="H48" s="63">
        <v>203122.34</v>
      </c>
      <c r="I48" s="63">
        <v>203122.34</v>
      </c>
      <c r="J48" s="63">
        <v>203122.34</v>
      </c>
      <c r="K48" s="63">
        <v>203122.34</v>
      </c>
      <c r="L48" s="63">
        <v>203122.34</v>
      </c>
      <c r="M48" s="63">
        <v>203122.34</v>
      </c>
      <c r="N48" s="63">
        <v>203122.34</v>
      </c>
      <c r="O48" s="63">
        <v>203122.34</v>
      </c>
      <c r="P48" s="63">
        <v>203122.34</v>
      </c>
      <c r="Q48" s="64">
        <v>203122.34</v>
      </c>
    </row>
    <row r="49" spans="1:17" ht="21">
      <c r="A49" s="60">
        <f t="shared" si="2"/>
        <v>39</v>
      </c>
      <c r="B49" s="61"/>
      <c r="C49" s="77">
        <v>39</v>
      </c>
      <c r="D49" s="62" t="s">
        <v>49</v>
      </c>
      <c r="E49" s="23">
        <f t="shared" si="1"/>
        <v>2529638.61</v>
      </c>
      <c r="F49" s="63">
        <v>210803.22</v>
      </c>
      <c r="G49" s="63">
        <v>210803.22</v>
      </c>
      <c r="H49" s="63">
        <v>210803.22</v>
      </c>
      <c r="I49" s="63">
        <v>210803.22</v>
      </c>
      <c r="J49" s="63">
        <v>210803.22</v>
      </c>
      <c r="K49" s="63">
        <v>210803.22</v>
      </c>
      <c r="L49" s="63">
        <v>210803.22</v>
      </c>
      <c r="M49" s="63">
        <v>210803.22</v>
      </c>
      <c r="N49" s="63">
        <v>210803.22</v>
      </c>
      <c r="O49" s="63">
        <v>210803.21</v>
      </c>
      <c r="P49" s="63">
        <v>210803.21</v>
      </c>
      <c r="Q49" s="64">
        <v>210803.21</v>
      </c>
    </row>
    <row r="50" spans="1:17" ht="21">
      <c r="A50" s="60">
        <f t="shared" si="2"/>
        <v>40</v>
      </c>
      <c r="B50" s="61"/>
      <c r="C50" s="77">
        <v>40</v>
      </c>
      <c r="D50" s="62" t="s">
        <v>50</v>
      </c>
      <c r="E50" s="23">
        <f t="shared" si="1"/>
        <v>18454935.23</v>
      </c>
      <c r="F50" s="63">
        <v>1537911.27</v>
      </c>
      <c r="G50" s="63">
        <v>1537911.27</v>
      </c>
      <c r="H50" s="63">
        <v>1537911.27</v>
      </c>
      <c r="I50" s="63">
        <v>1537911.27</v>
      </c>
      <c r="J50" s="63">
        <v>1537911.27</v>
      </c>
      <c r="K50" s="63">
        <v>1537911.27</v>
      </c>
      <c r="L50" s="63">
        <v>1537911.27</v>
      </c>
      <c r="M50" s="63">
        <v>1537911.27</v>
      </c>
      <c r="N50" s="63">
        <v>1537911.27</v>
      </c>
      <c r="O50" s="63">
        <v>1537911.27</v>
      </c>
      <c r="P50" s="63">
        <v>1537911.27</v>
      </c>
      <c r="Q50" s="64">
        <v>1537911.26</v>
      </c>
    </row>
    <row r="51" spans="1:17" ht="21">
      <c r="A51" s="60">
        <f>+A50+1</f>
        <v>41</v>
      </c>
      <c r="B51" s="61"/>
      <c r="C51" s="77">
        <v>41</v>
      </c>
      <c r="D51" s="62" t="s">
        <v>51</v>
      </c>
      <c r="E51" s="23">
        <f t="shared" si="1"/>
        <v>1005668.6599999998</v>
      </c>
      <c r="F51" s="63">
        <v>83805.73</v>
      </c>
      <c r="G51" s="63">
        <v>83805.73</v>
      </c>
      <c r="H51" s="63">
        <v>83805.72</v>
      </c>
      <c r="I51" s="63">
        <v>83805.72</v>
      </c>
      <c r="J51" s="63">
        <v>83805.72</v>
      </c>
      <c r="K51" s="63">
        <v>83805.72</v>
      </c>
      <c r="L51" s="63">
        <v>83805.72</v>
      </c>
      <c r="M51" s="63">
        <v>83805.72</v>
      </c>
      <c r="N51" s="63">
        <v>83805.72</v>
      </c>
      <c r="O51" s="63">
        <v>83805.72</v>
      </c>
      <c r="P51" s="63">
        <v>83805.72</v>
      </c>
      <c r="Q51" s="64">
        <v>83805.72</v>
      </c>
    </row>
    <row r="52" spans="1:17" ht="21">
      <c r="A52" s="60">
        <f t="shared" si="2"/>
        <v>42</v>
      </c>
      <c r="B52" s="61"/>
      <c r="C52" s="77">
        <v>42</v>
      </c>
      <c r="D52" s="62" t="s">
        <v>52</v>
      </c>
      <c r="E52" s="23">
        <f t="shared" si="1"/>
        <v>885720.73000000021</v>
      </c>
      <c r="F52" s="63">
        <v>73810.070000000007</v>
      </c>
      <c r="G52" s="63">
        <v>73810.06</v>
      </c>
      <c r="H52" s="63">
        <v>73810.06</v>
      </c>
      <c r="I52" s="63">
        <v>73810.06</v>
      </c>
      <c r="J52" s="63">
        <v>73810.06</v>
      </c>
      <c r="K52" s="63">
        <v>73810.06</v>
      </c>
      <c r="L52" s="63">
        <v>73810.06</v>
      </c>
      <c r="M52" s="63">
        <v>73810.06</v>
      </c>
      <c r="N52" s="63">
        <v>73810.06</v>
      </c>
      <c r="O52" s="63">
        <v>73810.06</v>
      </c>
      <c r="P52" s="63">
        <v>73810.06</v>
      </c>
      <c r="Q52" s="64">
        <v>73810.06</v>
      </c>
    </row>
    <row r="53" spans="1:17" ht="21">
      <c r="A53" s="60">
        <f t="shared" si="2"/>
        <v>43</v>
      </c>
      <c r="B53" s="61"/>
      <c r="C53" s="77">
        <v>43</v>
      </c>
      <c r="D53" s="62" t="s">
        <v>53</v>
      </c>
      <c r="E53" s="23">
        <f t="shared" si="1"/>
        <v>1869293.72</v>
      </c>
      <c r="F53" s="63">
        <v>155774.48000000001</v>
      </c>
      <c r="G53" s="63">
        <v>155774.48000000001</v>
      </c>
      <c r="H53" s="63">
        <v>155774.48000000001</v>
      </c>
      <c r="I53" s="63">
        <v>155774.48000000001</v>
      </c>
      <c r="J53" s="63">
        <v>155774.48000000001</v>
      </c>
      <c r="K53" s="63">
        <v>155774.48000000001</v>
      </c>
      <c r="L53" s="63">
        <v>155774.48000000001</v>
      </c>
      <c r="M53" s="63">
        <v>155774.48000000001</v>
      </c>
      <c r="N53" s="63">
        <v>155774.47</v>
      </c>
      <c r="O53" s="63">
        <v>155774.47</v>
      </c>
      <c r="P53" s="63">
        <v>155774.47</v>
      </c>
      <c r="Q53" s="64">
        <v>155774.47</v>
      </c>
    </row>
    <row r="54" spans="1:17" ht="21">
      <c r="A54" s="60">
        <f t="shared" si="2"/>
        <v>44</v>
      </c>
      <c r="B54" s="61"/>
      <c r="C54" s="77">
        <v>44</v>
      </c>
      <c r="D54" s="62" t="s">
        <v>54</v>
      </c>
      <c r="E54" s="23">
        <f t="shared" si="1"/>
        <v>2759433.58</v>
      </c>
      <c r="F54" s="63">
        <v>229952.8</v>
      </c>
      <c r="G54" s="63">
        <v>229952.8</v>
      </c>
      <c r="H54" s="63">
        <v>229952.8</v>
      </c>
      <c r="I54" s="63">
        <v>229952.8</v>
      </c>
      <c r="J54" s="63">
        <v>229952.8</v>
      </c>
      <c r="K54" s="63">
        <v>229952.8</v>
      </c>
      <c r="L54" s="63">
        <v>229952.8</v>
      </c>
      <c r="M54" s="63">
        <v>229952.8</v>
      </c>
      <c r="N54" s="63">
        <v>229952.8</v>
      </c>
      <c r="O54" s="63">
        <v>229952.8</v>
      </c>
      <c r="P54" s="63">
        <v>229952.79</v>
      </c>
      <c r="Q54" s="64">
        <v>229952.79</v>
      </c>
    </row>
    <row r="55" spans="1:17" ht="21">
      <c r="A55" s="60">
        <f t="shared" si="2"/>
        <v>45</v>
      </c>
      <c r="B55" s="61"/>
      <c r="C55" s="77">
        <v>45</v>
      </c>
      <c r="D55" s="62" t="s">
        <v>55</v>
      </c>
      <c r="E55" s="23">
        <f t="shared" si="1"/>
        <v>28252155.499999993</v>
      </c>
      <c r="F55" s="63">
        <v>2354346.2999999998</v>
      </c>
      <c r="G55" s="63">
        <v>2354346.2999999998</v>
      </c>
      <c r="H55" s="63">
        <v>2354346.29</v>
      </c>
      <c r="I55" s="63">
        <v>2354346.29</v>
      </c>
      <c r="J55" s="63">
        <v>2354346.29</v>
      </c>
      <c r="K55" s="63">
        <v>2354346.29</v>
      </c>
      <c r="L55" s="63">
        <v>2354346.29</v>
      </c>
      <c r="M55" s="63">
        <v>2354346.29</v>
      </c>
      <c r="N55" s="63">
        <v>2354346.29</v>
      </c>
      <c r="O55" s="63">
        <v>2354346.29</v>
      </c>
      <c r="P55" s="63">
        <v>2354346.29</v>
      </c>
      <c r="Q55" s="64">
        <v>2354346.29</v>
      </c>
    </row>
    <row r="56" spans="1:17" ht="21">
      <c r="A56" s="60">
        <f t="shared" si="2"/>
        <v>46</v>
      </c>
      <c r="B56" s="61"/>
      <c r="C56" s="77">
        <v>46</v>
      </c>
      <c r="D56" s="62" t="s">
        <v>56</v>
      </c>
      <c r="E56" s="23">
        <f t="shared" si="1"/>
        <v>4922284.0599999996</v>
      </c>
      <c r="F56" s="63">
        <v>410190.34</v>
      </c>
      <c r="G56" s="63">
        <v>410190.34</v>
      </c>
      <c r="H56" s="63">
        <v>410190.34</v>
      </c>
      <c r="I56" s="63">
        <v>410190.34</v>
      </c>
      <c r="J56" s="63">
        <v>410190.34</v>
      </c>
      <c r="K56" s="63">
        <v>410190.34</v>
      </c>
      <c r="L56" s="63">
        <v>410190.34</v>
      </c>
      <c r="M56" s="63">
        <v>410190.34</v>
      </c>
      <c r="N56" s="63">
        <v>410190.34</v>
      </c>
      <c r="O56" s="63">
        <v>410190.34</v>
      </c>
      <c r="P56" s="63">
        <v>410190.33</v>
      </c>
      <c r="Q56" s="64">
        <v>410190.33</v>
      </c>
    </row>
    <row r="57" spans="1:17" ht="21">
      <c r="A57" s="60">
        <f t="shared" si="2"/>
        <v>47</v>
      </c>
      <c r="B57" s="61"/>
      <c r="C57" s="77">
        <v>47</v>
      </c>
      <c r="D57" s="62" t="s">
        <v>57</v>
      </c>
      <c r="E57" s="23">
        <f t="shared" si="1"/>
        <v>3245538.3300000005</v>
      </c>
      <c r="F57" s="63">
        <v>270461.53000000003</v>
      </c>
      <c r="G57" s="63">
        <v>270461.53000000003</v>
      </c>
      <c r="H57" s="63">
        <v>270461.53000000003</v>
      </c>
      <c r="I57" s="63">
        <v>270461.53000000003</v>
      </c>
      <c r="J57" s="63">
        <v>270461.53000000003</v>
      </c>
      <c r="K57" s="63">
        <v>270461.53000000003</v>
      </c>
      <c r="L57" s="63">
        <v>270461.53000000003</v>
      </c>
      <c r="M57" s="63">
        <v>270461.53000000003</v>
      </c>
      <c r="N57" s="63">
        <v>270461.53000000003</v>
      </c>
      <c r="O57" s="63">
        <v>270461.52</v>
      </c>
      <c r="P57" s="63">
        <v>270461.52</v>
      </c>
      <c r="Q57" s="64">
        <v>270461.52</v>
      </c>
    </row>
    <row r="58" spans="1:17" ht="21">
      <c r="A58" s="60">
        <f t="shared" si="2"/>
        <v>48</v>
      </c>
      <c r="B58" s="61"/>
      <c r="C58" s="77">
        <v>48</v>
      </c>
      <c r="D58" s="62" t="s">
        <v>58</v>
      </c>
      <c r="E58" s="23">
        <f t="shared" si="1"/>
        <v>14680994.730000004</v>
      </c>
      <c r="F58" s="63">
        <v>1223416.23</v>
      </c>
      <c r="G58" s="63">
        <v>1223416.23</v>
      </c>
      <c r="H58" s="63">
        <v>1223416.23</v>
      </c>
      <c r="I58" s="63">
        <v>1223416.23</v>
      </c>
      <c r="J58" s="63">
        <v>1223416.23</v>
      </c>
      <c r="K58" s="63">
        <v>1223416.23</v>
      </c>
      <c r="L58" s="63">
        <v>1223416.23</v>
      </c>
      <c r="M58" s="63">
        <v>1223416.23</v>
      </c>
      <c r="N58" s="63">
        <v>1223416.23</v>
      </c>
      <c r="O58" s="63">
        <v>1223416.22</v>
      </c>
      <c r="P58" s="63">
        <v>1223416.22</v>
      </c>
      <c r="Q58" s="64">
        <v>1223416.22</v>
      </c>
    </row>
    <row r="59" spans="1:17" ht="21">
      <c r="A59" s="60">
        <f t="shared" si="2"/>
        <v>49</v>
      </c>
      <c r="B59" s="61"/>
      <c r="C59" s="77">
        <v>49</v>
      </c>
      <c r="D59" s="62" t="s">
        <v>59</v>
      </c>
      <c r="E59" s="23">
        <f t="shared" si="1"/>
        <v>1624978.7300000004</v>
      </c>
      <c r="F59" s="63">
        <v>135414.9</v>
      </c>
      <c r="G59" s="63">
        <v>135414.9</v>
      </c>
      <c r="H59" s="63">
        <v>135414.9</v>
      </c>
      <c r="I59" s="63">
        <v>135414.9</v>
      </c>
      <c r="J59" s="63">
        <v>135414.9</v>
      </c>
      <c r="K59" s="63">
        <v>135414.89000000001</v>
      </c>
      <c r="L59" s="63">
        <v>135414.89000000001</v>
      </c>
      <c r="M59" s="63">
        <v>135414.89000000001</v>
      </c>
      <c r="N59" s="63">
        <v>135414.89000000001</v>
      </c>
      <c r="O59" s="63">
        <v>135414.89000000001</v>
      </c>
      <c r="P59" s="63">
        <v>135414.89000000001</v>
      </c>
      <c r="Q59" s="64">
        <v>135414.89000000001</v>
      </c>
    </row>
    <row r="60" spans="1:17" ht="21">
      <c r="A60" s="60">
        <f t="shared" si="2"/>
        <v>50</v>
      </c>
      <c r="B60" s="61"/>
      <c r="C60" s="77">
        <v>50</v>
      </c>
      <c r="D60" s="62" t="s">
        <v>60</v>
      </c>
      <c r="E60" s="23">
        <f t="shared" si="1"/>
        <v>40032304.349999994</v>
      </c>
      <c r="F60" s="63">
        <v>3336025.37</v>
      </c>
      <c r="G60" s="63">
        <v>3336025.37</v>
      </c>
      <c r="H60" s="63">
        <v>3336025.37</v>
      </c>
      <c r="I60" s="63">
        <v>3336025.36</v>
      </c>
      <c r="J60" s="63">
        <v>3336025.36</v>
      </c>
      <c r="K60" s="63">
        <v>3336025.36</v>
      </c>
      <c r="L60" s="63">
        <v>3336025.36</v>
      </c>
      <c r="M60" s="63">
        <v>3336025.54</v>
      </c>
      <c r="N60" s="63">
        <v>3336025.54</v>
      </c>
      <c r="O60" s="63">
        <v>3336025.54</v>
      </c>
      <c r="P60" s="63">
        <v>3336025.54</v>
      </c>
      <c r="Q60" s="64">
        <v>3336024.64</v>
      </c>
    </row>
    <row r="61" spans="1:17" ht="21">
      <c r="A61" s="60">
        <f t="shared" si="2"/>
        <v>51</v>
      </c>
      <c r="B61" s="61"/>
      <c r="C61" s="77">
        <v>51</v>
      </c>
      <c r="D61" s="62" t="s">
        <v>61</v>
      </c>
      <c r="E61" s="23">
        <f t="shared" si="1"/>
        <v>4778346.55</v>
      </c>
      <c r="F61" s="63">
        <v>398195.55</v>
      </c>
      <c r="G61" s="63">
        <v>398195.55</v>
      </c>
      <c r="H61" s="63">
        <v>398195.55</v>
      </c>
      <c r="I61" s="63">
        <v>398195.55</v>
      </c>
      <c r="J61" s="63">
        <v>398195.55</v>
      </c>
      <c r="K61" s="63">
        <v>398195.55</v>
      </c>
      <c r="L61" s="63">
        <v>398195.55</v>
      </c>
      <c r="M61" s="63">
        <v>398195.54</v>
      </c>
      <c r="N61" s="63">
        <v>398195.54</v>
      </c>
      <c r="O61" s="63">
        <v>398195.54</v>
      </c>
      <c r="P61" s="63">
        <v>398195.54</v>
      </c>
      <c r="Q61" s="64">
        <v>398195.54</v>
      </c>
    </row>
    <row r="62" spans="1:17" ht="21">
      <c r="A62" s="60">
        <f t="shared" si="2"/>
        <v>52</v>
      </c>
      <c r="B62" s="61"/>
      <c r="C62" s="77">
        <v>52</v>
      </c>
      <c r="D62" s="62" t="s">
        <v>62</v>
      </c>
      <c r="E62" s="23">
        <f t="shared" si="1"/>
        <v>17701788.529999994</v>
      </c>
      <c r="F62" s="63">
        <v>1475149.05</v>
      </c>
      <c r="G62" s="63">
        <v>1475149.05</v>
      </c>
      <c r="H62" s="63">
        <v>1475149.05</v>
      </c>
      <c r="I62" s="63">
        <v>1475149.05</v>
      </c>
      <c r="J62" s="63">
        <v>1475149.05</v>
      </c>
      <c r="K62" s="63">
        <v>1475149.04</v>
      </c>
      <c r="L62" s="63">
        <v>1475149.04</v>
      </c>
      <c r="M62" s="63">
        <v>1475149.04</v>
      </c>
      <c r="N62" s="63">
        <v>1475149.04</v>
      </c>
      <c r="O62" s="63">
        <v>1475149.04</v>
      </c>
      <c r="P62" s="63">
        <v>1475149.04</v>
      </c>
      <c r="Q62" s="64">
        <v>1475149.04</v>
      </c>
    </row>
    <row r="63" spans="1:17" ht="21">
      <c r="A63" s="60">
        <f t="shared" si="2"/>
        <v>53</v>
      </c>
      <c r="B63" s="61"/>
      <c r="C63" s="77">
        <v>53</v>
      </c>
      <c r="D63" s="62" t="s">
        <v>63</v>
      </c>
      <c r="E63" s="23">
        <f t="shared" si="1"/>
        <v>3463338.5100000002</v>
      </c>
      <c r="F63" s="63">
        <v>288611.55</v>
      </c>
      <c r="G63" s="63">
        <v>288611.55</v>
      </c>
      <c r="H63" s="63">
        <v>288611.55</v>
      </c>
      <c r="I63" s="63">
        <v>288611.53999999998</v>
      </c>
      <c r="J63" s="63">
        <v>288611.53999999998</v>
      </c>
      <c r="K63" s="63">
        <v>288611.53999999998</v>
      </c>
      <c r="L63" s="63">
        <v>288611.53999999998</v>
      </c>
      <c r="M63" s="63">
        <v>288611.53999999998</v>
      </c>
      <c r="N63" s="63">
        <v>288611.53999999998</v>
      </c>
      <c r="O63" s="63">
        <v>288611.53999999998</v>
      </c>
      <c r="P63" s="63">
        <v>288611.53999999998</v>
      </c>
      <c r="Q63" s="64">
        <v>288611.53999999998</v>
      </c>
    </row>
    <row r="64" spans="1:17" ht="21">
      <c r="A64" s="60">
        <f t="shared" si="2"/>
        <v>54</v>
      </c>
      <c r="B64" s="61"/>
      <c r="C64" s="77">
        <v>54</v>
      </c>
      <c r="D64" s="62" t="s">
        <v>64</v>
      </c>
      <c r="E64" s="23">
        <f t="shared" si="1"/>
        <v>5030868.5</v>
      </c>
      <c r="F64" s="63">
        <v>419239.05</v>
      </c>
      <c r="G64" s="63">
        <v>419239.05</v>
      </c>
      <c r="H64" s="63">
        <v>419239.04</v>
      </c>
      <c r="I64" s="63">
        <v>419239.04</v>
      </c>
      <c r="J64" s="63">
        <v>419239.04</v>
      </c>
      <c r="K64" s="63">
        <v>419239.04</v>
      </c>
      <c r="L64" s="63">
        <v>419239.04</v>
      </c>
      <c r="M64" s="63">
        <v>419239.04</v>
      </c>
      <c r="N64" s="63">
        <v>419239.04</v>
      </c>
      <c r="O64" s="63">
        <v>419239.04</v>
      </c>
      <c r="P64" s="63">
        <v>419239.04</v>
      </c>
      <c r="Q64" s="64">
        <v>419239.04</v>
      </c>
    </row>
    <row r="65" spans="1:17" ht="21">
      <c r="A65" s="60">
        <f t="shared" si="2"/>
        <v>55</v>
      </c>
      <c r="B65" s="61"/>
      <c r="C65" s="77">
        <v>55</v>
      </c>
      <c r="D65" s="62" t="s">
        <v>65</v>
      </c>
      <c r="E65" s="23">
        <f t="shared" si="1"/>
        <v>10666527.069999998</v>
      </c>
      <c r="F65" s="63">
        <v>888877.26</v>
      </c>
      <c r="G65" s="63">
        <v>888877.26</v>
      </c>
      <c r="H65" s="63">
        <v>888877.26</v>
      </c>
      <c r="I65" s="63">
        <v>888877.26</v>
      </c>
      <c r="J65" s="63">
        <v>888877.26</v>
      </c>
      <c r="K65" s="63">
        <v>888877.26</v>
      </c>
      <c r="L65" s="63">
        <v>888877.26</v>
      </c>
      <c r="M65" s="63">
        <v>888877.25</v>
      </c>
      <c r="N65" s="63">
        <v>888877.25</v>
      </c>
      <c r="O65" s="63">
        <v>888877.33</v>
      </c>
      <c r="P65" s="63">
        <v>888877.27</v>
      </c>
      <c r="Q65" s="64">
        <v>888877.15</v>
      </c>
    </row>
    <row r="66" spans="1:17" ht="21">
      <c r="A66" s="60">
        <f t="shared" si="2"/>
        <v>56</v>
      </c>
      <c r="B66" s="61"/>
      <c r="C66" s="77">
        <v>56</v>
      </c>
      <c r="D66" s="62" t="s">
        <v>66</v>
      </c>
      <c r="E66" s="23">
        <f t="shared" si="1"/>
        <v>1273973.2299999995</v>
      </c>
      <c r="F66" s="63">
        <v>106164.44</v>
      </c>
      <c r="G66" s="63">
        <v>106164.44</v>
      </c>
      <c r="H66" s="63">
        <v>106164.44</v>
      </c>
      <c r="I66" s="63">
        <v>106164.44</v>
      </c>
      <c r="J66" s="63">
        <v>106164.44</v>
      </c>
      <c r="K66" s="63">
        <v>106164.44</v>
      </c>
      <c r="L66" s="63">
        <v>106164.44</v>
      </c>
      <c r="M66" s="63">
        <v>106164.43</v>
      </c>
      <c r="N66" s="63">
        <v>106164.43</v>
      </c>
      <c r="O66" s="63">
        <v>106164.43</v>
      </c>
      <c r="P66" s="63">
        <v>106164.43</v>
      </c>
      <c r="Q66" s="64">
        <v>106164.43</v>
      </c>
    </row>
    <row r="67" spans="1:17" ht="21">
      <c r="A67" s="60">
        <f t="shared" si="2"/>
        <v>57</v>
      </c>
      <c r="B67" s="61"/>
      <c r="C67" s="77">
        <v>57</v>
      </c>
      <c r="D67" s="62" t="s">
        <v>67</v>
      </c>
      <c r="E67" s="23">
        <f t="shared" si="1"/>
        <v>1348467.2</v>
      </c>
      <c r="F67" s="63">
        <v>112372.27</v>
      </c>
      <c r="G67" s="63">
        <v>112372.27</v>
      </c>
      <c r="H67" s="63">
        <v>112372.27</v>
      </c>
      <c r="I67" s="63">
        <v>112372.27</v>
      </c>
      <c r="J67" s="63">
        <v>112372.27</v>
      </c>
      <c r="K67" s="63">
        <v>112372.27</v>
      </c>
      <c r="L67" s="63">
        <v>112372.27</v>
      </c>
      <c r="M67" s="63">
        <v>112372.27</v>
      </c>
      <c r="N67" s="63">
        <v>112372.26</v>
      </c>
      <c r="O67" s="63">
        <v>112372.26</v>
      </c>
      <c r="P67" s="63">
        <v>112372.26</v>
      </c>
      <c r="Q67" s="64">
        <v>112372.26</v>
      </c>
    </row>
    <row r="68" spans="1:17" ht="21">
      <c r="A68" s="60">
        <f t="shared" si="2"/>
        <v>58</v>
      </c>
      <c r="B68" s="61"/>
      <c r="C68" s="77">
        <v>58</v>
      </c>
      <c r="D68" s="62" t="s">
        <v>68</v>
      </c>
      <c r="E68" s="23">
        <f t="shared" si="1"/>
        <v>1559954.3299999996</v>
      </c>
      <c r="F68" s="63">
        <v>129996.2</v>
      </c>
      <c r="G68" s="63">
        <v>129996.2</v>
      </c>
      <c r="H68" s="63">
        <v>129996.2</v>
      </c>
      <c r="I68" s="63">
        <v>129996.2</v>
      </c>
      <c r="J68" s="63">
        <v>129996.2</v>
      </c>
      <c r="K68" s="63">
        <v>129996.19</v>
      </c>
      <c r="L68" s="63">
        <v>129996.19</v>
      </c>
      <c r="M68" s="63">
        <v>129996.19</v>
      </c>
      <c r="N68" s="63">
        <v>129996.19</v>
      </c>
      <c r="O68" s="63">
        <v>129996.19</v>
      </c>
      <c r="P68" s="63">
        <v>129996.19</v>
      </c>
      <c r="Q68" s="64">
        <v>129996.19</v>
      </c>
    </row>
    <row r="69" spans="1:17" ht="21">
      <c r="A69" s="60">
        <f t="shared" si="2"/>
        <v>59</v>
      </c>
      <c r="B69" s="61"/>
      <c r="C69" s="77">
        <v>59</v>
      </c>
      <c r="D69" s="62" t="s">
        <v>69</v>
      </c>
      <c r="E69" s="23">
        <f t="shared" si="1"/>
        <v>3210816.56</v>
      </c>
      <c r="F69" s="63">
        <v>267568.05</v>
      </c>
      <c r="G69" s="63">
        <v>267568.05</v>
      </c>
      <c r="H69" s="63">
        <v>267568.05</v>
      </c>
      <c r="I69" s="63">
        <v>267568.05</v>
      </c>
      <c r="J69" s="63">
        <v>267568.05</v>
      </c>
      <c r="K69" s="63">
        <v>267568.05</v>
      </c>
      <c r="L69" s="63">
        <v>267568.05</v>
      </c>
      <c r="M69" s="63">
        <v>267568.05</v>
      </c>
      <c r="N69" s="63">
        <v>267568.03999999998</v>
      </c>
      <c r="O69" s="63">
        <v>267568.03999999998</v>
      </c>
      <c r="P69" s="63">
        <v>267568.03999999998</v>
      </c>
      <c r="Q69" s="64">
        <v>267568.03999999998</v>
      </c>
    </row>
    <row r="70" spans="1:17" ht="21">
      <c r="A70" s="60">
        <f t="shared" si="2"/>
        <v>60</v>
      </c>
      <c r="B70" s="61"/>
      <c r="C70" s="77">
        <v>60</v>
      </c>
      <c r="D70" s="62" t="s">
        <v>70</v>
      </c>
      <c r="E70" s="23">
        <f t="shared" si="1"/>
        <v>6768219.5</v>
      </c>
      <c r="F70" s="63">
        <v>564018.30000000005</v>
      </c>
      <c r="G70" s="63">
        <v>564018.30000000005</v>
      </c>
      <c r="H70" s="63">
        <v>564018.29</v>
      </c>
      <c r="I70" s="63">
        <v>564018.29</v>
      </c>
      <c r="J70" s="63">
        <v>564018.29</v>
      </c>
      <c r="K70" s="63">
        <v>564018.29</v>
      </c>
      <c r="L70" s="63">
        <v>564018.29</v>
      </c>
      <c r="M70" s="63">
        <v>564018.29</v>
      </c>
      <c r="N70" s="63">
        <v>564018.29</v>
      </c>
      <c r="O70" s="63">
        <v>564018.29</v>
      </c>
      <c r="P70" s="63">
        <v>564018.29</v>
      </c>
      <c r="Q70" s="64">
        <v>564018.29</v>
      </c>
    </row>
    <row r="71" spans="1:17" ht="21">
      <c r="A71" s="60">
        <f t="shared" si="2"/>
        <v>61</v>
      </c>
      <c r="B71" s="61"/>
      <c r="C71" s="77">
        <v>61</v>
      </c>
      <c r="D71" s="62" t="s">
        <v>71</v>
      </c>
      <c r="E71" s="23">
        <f t="shared" si="1"/>
        <v>2587718.6600000006</v>
      </c>
      <c r="F71" s="63">
        <v>215643.23</v>
      </c>
      <c r="G71" s="63">
        <v>215643.23</v>
      </c>
      <c r="H71" s="63">
        <v>215643.22</v>
      </c>
      <c r="I71" s="63">
        <v>215643.22</v>
      </c>
      <c r="J71" s="63">
        <v>215643.22</v>
      </c>
      <c r="K71" s="63">
        <v>215643.22</v>
      </c>
      <c r="L71" s="63">
        <v>215643.22</v>
      </c>
      <c r="M71" s="63">
        <v>215643.22</v>
      </c>
      <c r="N71" s="63">
        <v>215643.22</v>
      </c>
      <c r="O71" s="63">
        <v>215643.22</v>
      </c>
      <c r="P71" s="63">
        <v>215643.22</v>
      </c>
      <c r="Q71" s="64">
        <v>215643.22</v>
      </c>
    </row>
    <row r="72" spans="1:17" ht="21">
      <c r="A72" s="60">
        <f t="shared" si="2"/>
        <v>62</v>
      </c>
      <c r="B72" s="61"/>
      <c r="C72" s="77">
        <v>62</v>
      </c>
      <c r="D72" s="62" t="s">
        <v>72</v>
      </c>
      <c r="E72" s="23">
        <f t="shared" si="1"/>
        <v>1994292.08</v>
      </c>
      <c r="F72" s="63">
        <v>166191.01</v>
      </c>
      <c r="G72" s="63">
        <v>166191.01</v>
      </c>
      <c r="H72" s="63">
        <v>166191.01</v>
      </c>
      <c r="I72" s="63">
        <v>166191.01</v>
      </c>
      <c r="J72" s="63">
        <v>166191.01</v>
      </c>
      <c r="K72" s="63">
        <v>166191.01</v>
      </c>
      <c r="L72" s="63">
        <v>166191.01</v>
      </c>
      <c r="M72" s="63">
        <v>166191.01</v>
      </c>
      <c r="N72" s="63">
        <v>166191</v>
      </c>
      <c r="O72" s="63">
        <v>166191</v>
      </c>
      <c r="P72" s="63">
        <v>166191</v>
      </c>
      <c r="Q72" s="64">
        <v>166191</v>
      </c>
    </row>
    <row r="73" spans="1:17" ht="21">
      <c r="A73" s="60">
        <f t="shared" si="2"/>
        <v>63</v>
      </c>
      <c r="B73" s="61"/>
      <c r="C73" s="77">
        <v>63</v>
      </c>
      <c r="D73" s="62" t="s">
        <v>73</v>
      </c>
      <c r="E73" s="23">
        <f t="shared" si="1"/>
        <v>19694186.690000001</v>
      </c>
      <c r="F73" s="63">
        <v>1641182.23</v>
      </c>
      <c r="G73" s="63">
        <v>1641182.23</v>
      </c>
      <c r="H73" s="63">
        <v>1641182.23</v>
      </c>
      <c r="I73" s="63">
        <v>1641182.23</v>
      </c>
      <c r="J73" s="63">
        <v>1641182.23</v>
      </c>
      <c r="K73" s="63">
        <v>1641182.22</v>
      </c>
      <c r="L73" s="63">
        <v>1641182.22</v>
      </c>
      <c r="M73" s="63">
        <v>1641182.22</v>
      </c>
      <c r="N73" s="63">
        <v>1641182.31</v>
      </c>
      <c r="O73" s="63">
        <v>1641182.31</v>
      </c>
      <c r="P73" s="63">
        <v>1641182.31</v>
      </c>
      <c r="Q73" s="64">
        <v>1641181.95</v>
      </c>
    </row>
    <row r="74" spans="1:17" ht="21">
      <c r="A74" s="60">
        <f t="shared" si="2"/>
        <v>64</v>
      </c>
      <c r="B74" s="61"/>
      <c r="C74" s="77">
        <v>64</v>
      </c>
      <c r="D74" s="62" t="s">
        <v>74</v>
      </c>
      <c r="E74" s="23">
        <f t="shared" si="1"/>
        <v>4056133.78</v>
      </c>
      <c r="F74" s="63">
        <v>338011.15</v>
      </c>
      <c r="G74" s="63">
        <v>338011.15</v>
      </c>
      <c r="H74" s="63">
        <v>338011.15</v>
      </c>
      <c r="I74" s="63">
        <v>338011.15</v>
      </c>
      <c r="J74" s="63">
        <v>338011.15</v>
      </c>
      <c r="K74" s="63">
        <v>338011.15</v>
      </c>
      <c r="L74" s="63">
        <v>338011.15</v>
      </c>
      <c r="M74" s="63">
        <v>338011.15</v>
      </c>
      <c r="N74" s="63">
        <v>338011.15</v>
      </c>
      <c r="O74" s="63">
        <v>338011.15</v>
      </c>
      <c r="P74" s="63">
        <v>338011.14</v>
      </c>
      <c r="Q74" s="64">
        <v>338011.14</v>
      </c>
    </row>
    <row r="75" spans="1:17" ht="21">
      <c r="A75" s="60">
        <f t="shared" si="2"/>
        <v>65</v>
      </c>
      <c r="B75" s="61"/>
      <c r="C75" s="77">
        <v>65</v>
      </c>
      <c r="D75" s="62" t="s">
        <v>75</v>
      </c>
      <c r="E75" s="23">
        <f t="shared" si="1"/>
        <v>13223943.09</v>
      </c>
      <c r="F75" s="63">
        <v>1101995.26</v>
      </c>
      <c r="G75" s="63">
        <v>1101995.26</v>
      </c>
      <c r="H75" s="63">
        <v>1101995.26</v>
      </c>
      <c r="I75" s="63">
        <v>1101995.26</v>
      </c>
      <c r="J75" s="63">
        <v>1101995.26</v>
      </c>
      <c r="K75" s="63">
        <v>1101995.26</v>
      </c>
      <c r="L75" s="63">
        <v>1101995.26</v>
      </c>
      <c r="M75" s="63">
        <v>1101995.26</v>
      </c>
      <c r="N75" s="63">
        <v>1101995.26</v>
      </c>
      <c r="O75" s="63">
        <v>1101995.25</v>
      </c>
      <c r="P75" s="63">
        <v>1101995.25</v>
      </c>
      <c r="Q75" s="64">
        <v>1101995.25</v>
      </c>
    </row>
    <row r="76" spans="1:17" ht="21">
      <c r="A76" s="60">
        <f t="shared" si="2"/>
        <v>66</v>
      </c>
      <c r="B76" s="61"/>
      <c r="C76" s="77">
        <v>66</v>
      </c>
      <c r="D76" s="62" t="s">
        <v>76</v>
      </c>
      <c r="E76" s="23">
        <f t="shared" ref="E76:E77" si="3">SUM(F76:Q76)</f>
        <v>3847171.8699999992</v>
      </c>
      <c r="F76" s="63">
        <v>320597.65999999997</v>
      </c>
      <c r="G76" s="63">
        <v>320597.65999999997</v>
      </c>
      <c r="H76" s="63">
        <v>320597.65999999997</v>
      </c>
      <c r="I76" s="63">
        <v>320597.65999999997</v>
      </c>
      <c r="J76" s="63">
        <v>320597.65999999997</v>
      </c>
      <c r="K76" s="63">
        <v>320597.65999999997</v>
      </c>
      <c r="L76" s="63">
        <v>320597.65999999997</v>
      </c>
      <c r="M76" s="63">
        <v>320597.65000000002</v>
      </c>
      <c r="N76" s="63">
        <v>320597.65000000002</v>
      </c>
      <c r="O76" s="63">
        <v>320597.65000000002</v>
      </c>
      <c r="P76" s="63">
        <v>320597.65000000002</v>
      </c>
      <c r="Q76" s="64">
        <v>320597.65000000002</v>
      </c>
    </row>
    <row r="77" spans="1:17" ht="21">
      <c r="A77" s="60">
        <f>+A76+1</f>
        <v>67</v>
      </c>
      <c r="B77" s="61"/>
      <c r="C77" s="77">
        <v>67</v>
      </c>
      <c r="D77" s="62" t="s">
        <v>77</v>
      </c>
      <c r="E77" s="23">
        <f t="shared" si="3"/>
        <v>3282154.0100000007</v>
      </c>
      <c r="F77" s="63">
        <v>273512.84000000003</v>
      </c>
      <c r="G77" s="63">
        <v>273512.84000000003</v>
      </c>
      <c r="H77" s="63">
        <v>273512.84000000003</v>
      </c>
      <c r="I77" s="63">
        <v>273512.84000000003</v>
      </c>
      <c r="J77" s="63">
        <v>273512.84000000003</v>
      </c>
      <c r="K77" s="63">
        <v>273512.83</v>
      </c>
      <c r="L77" s="63">
        <v>273512.83</v>
      </c>
      <c r="M77" s="63">
        <v>273512.83</v>
      </c>
      <c r="N77" s="63">
        <v>273512.83</v>
      </c>
      <c r="O77" s="63">
        <v>273512.83</v>
      </c>
      <c r="P77" s="63">
        <v>273512.83</v>
      </c>
      <c r="Q77" s="64">
        <v>273512.83</v>
      </c>
    </row>
    <row r="78" spans="1:17" ht="16.5" thickBot="1">
      <c r="A78" s="65"/>
      <c r="B78" s="61"/>
      <c r="C78" s="77"/>
      <c r="D78" s="66"/>
      <c r="E78" s="67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9"/>
    </row>
    <row r="79" spans="1:17" ht="16.5" thickTop="1">
      <c r="A79" s="70"/>
      <c r="B79" s="70"/>
      <c r="C79" s="70"/>
      <c r="D79" s="71"/>
      <c r="F79" s="72"/>
      <c r="G79" s="72"/>
    </row>
    <row r="80" spans="1:17">
      <c r="D80" s="73" t="s">
        <v>78</v>
      </c>
    </row>
    <row r="81" spans="4:16">
      <c r="D81" s="73" t="s">
        <v>79</v>
      </c>
    </row>
    <row r="91" spans="4:16">
      <c r="P91" s="74"/>
    </row>
  </sheetData>
  <mergeCells count="3">
    <mergeCell ref="D2:Q2"/>
    <mergeCell ref="D3:Q3"/>
    <mergeCell ref="F5:Q5"/>
  </mergeCells>
  <printOptions horizontalCentered="1"/>
  <pageMargins left="0" right="0" top="0" bottom="0" header="0.31496062992125984" footer="0.31496062992125984"/>
  <pageSetup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FAFM18</vt:lpstr>
      <vt:lpstr>CALENDARIO 2018 FISMDF</vt:lpstr>
      <vt:lpstr>calendario fortamun 2018</vt:lpstr>
      <vt:lpstr>'CALENDARIO 2018 FISMDF'!Área_de_impresión</vt:lpstr>
      <vt:lpstr>FAFM18!Área_de_impresión</vt:lpstr>
      <vt:lpstr>FAFM18!Títulos_a_imprimir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Manzur</dc:creator>
  <cp:lastModifiedBy>Cluadia A. Charles Silva</cp:lastModifiedBy>
  <cp:lastPrinted>2018-01-29T23:32:46Z</cp:lastPrinted>
  <dcterms:created xsi:type="dcterms:W3CDTF">2018-01-29T23:26:50Z</dcterms:created>
  <dcterms:modified xsi:type="dcterms:W3CDTF">2025-10-24T18:44:22Z</dcterms:modified>
</cp:coreProperties>
</file>