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8760" yWindow="225" windowWidth="11745" windowHeight="7935" tabRatio="750" firstSheet="2" activeTab="2"/>
  </bookViews>
  <sheets>
    <sheet name="PT_ESF_ECSF" sheetId="3" state="hidden" r:id="rId1"/>
    <sheet name="analitico corto y largo 2018" sheetId="28" state="hidden" r:id="rId2"/>
    <sheet name="analitico corto y largo 2018 FF" sheetId="32" r:id="rId3"/>
    <sheet name="endeudamiento neto 2015" sheetId="33" state="hidden" r:id="rId4"/>
    <sheet name="intereses de la deuda 2015" sheetId="31" state="hidden" r:id="rId5"/>
  </sheets>
  <externalReferences>
    <externalReference r:id="rId6"/>
    <externalReference r:id="rId7"/>
    <externalReference r:id="rId8"/>
  </externalReferences>
  <definedNames>
    <definedName name="_xlnm.Print_Area" localSheetId="1">'analitico corto y largo 2018'!$A$1:$K$53</definedName>
    <definedName name="_xlnm.Print_Area" localSheetId="2">'analitico corto y largo 2018 FF'!$A$1:$I$51</definedName>
    <definedName name="_xlnm.Print_Area" localSheetId="4">'intereses de la deuda 2015'!$B$2:$B$30</definedName>
  </definedNames>
  <calcPr calcId="145621"/>
</workbook>
</file>

<file path=xl/calcChain.xml><?xml version="1.0" encoding="utf-8"?>
<calcChain xmlns="http://schemas.openxmlformats.org/spreadsheetml/2006/main">
  <c r="G25" i="28" l="1"/>
  <c r="G36" i="28" l="1"/>
  <c r="H12" i="28"/>
  <c r="H11" i="28" s="1"/>
  <c r="G12" i="28"/>
  <c r="G22" i="28" l="1"/>
  <c r="G11" i="28"/>
  <c r="G41" i="28" s="1"/>
  <c r="H22" i="28"/>
  <c r="H41" i="28"/>
  <c r="G10" i="32" l="1"/>
  <c r="G15" i="32"/>
  <c r="G26" i="32"/>
  <c r="G29" i="32"/>
  <c r="G21" i="32" l="1"/>
  <c r="B19" i="31"/>
  <c r="A3" i="31"/>
  <c r="D26" i="33"/>
  <c r="B26" i="33"/>
  <c r="C25" i="33"/>
  <c r="C24" i="33"/>
  <c r="C23" i="33"/>
  <c r="C22" i="33"/>
  <c r="B19" i="33"/>
  <c r="D19" i="33" s="1"/>
  <c r="B18" i="33"/>
  <c r="D18" i="33" s="1"/>
  <c r="D17" i="33"/>
  <c r="B17" i="33"/>
  <c r="B20" i="33" s="1"/>
  <c r="B27" i="33" s="1"/>
  <c r="D16" i="33"/>
  <c r="D15" i="33"/>
  <c r="D14" i="33"/>
  <c r="D13" i="33"/>
  <c r="D12" i="33"/>
  <c r="D11" i="33"/>
  <c r="D10" i="33"/>
  <c r="D9" i="33"/>
  <c r="B7" i="31" l="1"/>
  <c r="B24" i="31" s="1"/>
  <c r="B26" i="31" s="1"/>
  <c r="C26" i="33"/>
  <c r="D20" i="33"/>
  <c r="D27" i="33" s="1"/>
  <c r="C20" i="33"/>
  <c r="C27" i="33" s="1"/>
  <c r="H30" i="28" l="1"/>
  <c r="H25" i="28"/>
  <c r="H16" i="28"/>
  <c r="G24" i="32" l="1"/>
  <c r="G35" i="32" s="1"/>
  <c r="G39" i="32" s="1"/>
  <c r="H36" i="28"/>
  <c r="E148" i="3" l="1"/>
  <c r="E120" i="3"/>
  <c r="E139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217" i="3"/>
  <c r="E166" i="3"/>
  <c r="E161" i="3"/>
  <c r="E162" i="3"/>
  <c r="E213" i="3"/>
  <c r="E214" i="3"/>
  <c r="E207" i="3"/>
  <c r="E208" i="3"/>
  <c r="E156" i="3"/>
  <c r="E199" i="3"/>
  <c r="E150" i="3"/>
  <c r="E151" i="3"/>
  <c r="E202" i="3"/>
  <c r="E153" i="3"/>
  <c r="E190" i="3"/>
  <c r="E191" i="3"/>
  <c r="E142" i="3"/>
  <c r="E193" i="3"/>
  <c r="E194" i="3"/>
  <c r="E195" i="3"/>
  <c r="E196" i="3"/>
  <c r="E157" i="3"/>
  <c r="E179" i="3"/>
  <c r="E130" i="3"/>
  <c r="E131" i="3"/>
  <c r="E182" i="3"/>
  <c r="E133" i="3"/>
  <c r="E184" i="3"/>
  <c r="E135" i="3"/>
  <c r="E186" i="3"/>
  <c r="E178" i="3"/>
  <c r="E121" i="3"/>
  <c r="E172" i="3"/>
  <c r="E123" i="3"/>
  <c r="E124" i="3"/>
  <c r="E125" i="3"/>
  <c r="E176" i="3"/>
  <c r="E105" i="3"/>
  <c r="E53" i="3"/>
  <c r="E95" i="3"/>
  <c r="E43" i="3"/>
  <c r="E24" i="3"/>
  <c r="E93" i="3"/>
  <c r="E86" i="3"/>
  <c r="E34" i="3"/>
  <c r="E66" i="3"/>
  <c r="E14" i="3"/>
  <c r="E140" i="3" l="1"/>
  <c r="E206" i="3"/>
  <c r="E146" i="3"/>
  <c r="E145" i="3"/>
  <c r="E144" i="3"/>
  <c r="E175" i="3"/>
  <c r="E167" i="3"/>
  <c r="E173" i="3"/>
  <c r="E126" i="3"/>
  <c r="E163" i="3"/>
  <c r="E189" i="3"/>
  <c r="E143" i="3"/>
  <c r="E192" i="3"/>
  <c r="E201" i="3"/>
  <c r="E185" i="3"/>
  <c r="E203" i="3"/>
  <c r="E212" i="3"/>
  <c r="E164" i="3"/>
  <c r="E134" i="3"/>
  <c r="E132" i="3"/>
  <c r="E180" i="3"/>
  <c r="E122" i="3"/>
  <c r="E171" i="3"/>
  <c r="E136" i="3"/>
  <c r="E198" i="3"/>
  <c r="E129" i="3"/>
  <c r="E149" i="3"/>
  <c r="E155" i="3"/>
  <c r="E165" i="3"/>
  <c r="E128" i="3"/>
  <c r="E141" i="3"/>
  <c r="E152" i="3"/>
  <c r="E138" i="3"/>
  <c r="E158" i="3"/>
  <c r="E77" i="3"/>
  <c r="E170" i="3"/>
  <c r="E25" i="3"/>
  <c r="E183" i="3"/>
  <c r="E127" i="3"/>
  <c r="E76" i="3"/>
  <c r="E211" i="3"/>
  <c r="E41" i="3"/>
  <c r="E147" i="3"/>
  <c r="E200" i="3"/>
  <c r="E119" i="3"/>
  <c r="E205" i="3" l="1"/>
  <c r="E94" i="3"/>
  <c r="E188" i="3"/>
  <c r="E215" i="3"/>
  <c r="E216" i="3"/>
  <c r="E42" i="3"/>
  <c r="E118" i="3"/>
  <c r="E177" i="3"/>
  <c r="E181" i="3"/>
  <c r="E137" i="3"/>
  <c r="E174" i="3"/>
  <c r="E48" i="3"/>
  <c r="E187" i="3" l="1"/>
  <c r="E99" i="3"/>
  <c r="E160" i="3"/>
  <c r="E100" i="3"/>
  <c r="E197" i="3"/>
  <c r="E169" i="3"/>
  <c r="E168" i="3"/>
  <c r="E47" i="3" l="1"/>
  <c r="E154" i="3"/>
  <c r="E108" i="3"/>
  <c r="E56" i="3"/>
  <c r="E159" i="3" l="1"/>
  <c r="E210" i="3"/>
  <c r="E109" i="3"/>
  <c r="E57" i="3"/>
  <c r="E204" i="3"/>
  <c r="E209" i="3"/>
</calcChain>
</file>

<file path=xl/sharedStrings.xml><?xml version="1.0" encoding="utf-8"?>
<sst xmlns="http://schemas.openxmlformats.org/spreadsheetml/2006/main" count="366" uniqueCount="124">
  <si>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</si>
  <si>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</si>
  <si>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</si>
  <si>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</si>
  <si>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</si>
  <si>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</si>
  <si>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</si>
  <si>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</si>
  <si>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</si>
  <si>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</si>
  <si>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</si>
  <si>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</si>
  <si>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</si>
  <si>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</si>
  <si>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</si>
  <si>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</si>
  <si>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</si>
  <si>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</si>
  <si>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</si>
  <si>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</si>
  <si>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</si>
  <si>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</si>
  <si>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</si>
  <si>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</si>
  <si>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</si>
  <si>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</si>
  <si>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</si>
  <si>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</si>
  <si>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</si>
  <si>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</si>
  <si>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</si>
  <si>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</si>
  <si>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</si>
  <si>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</si>
  <si>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</si>
  <si>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</si>
  <si>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</si>
  <si>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</si>
  <si>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</si>
  <si>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</si>
  <si>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</si>
  <si>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</si>
  <si>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</si>
  <si>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</si>
  <si>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</si>
  <si>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</si>
  <si>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</si>
  <si>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</si>
  <si>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</si>
  <si>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</si>
  <si>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</si>
  <si>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</si>
  <si>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</si>
  <si>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</si>
  <si>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</si>
  <si>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</si>
  <si>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</si>
  <si>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</si>
  <si>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</si>
  <si>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</si>
  <si>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</si>
  <si>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</si>
  <si>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</si>
  <si>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</si>
  <si>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</si>
  <si>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</si>
  <si>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</si>
  <si>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</si>
  <si>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</si>
  <si>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</si>
  <si>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</si>
  <si>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</si>
  <si>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</si>
  <si>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Denominación de las Deudas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</si>
  <si>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</si>
  <si>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</si>
  <si>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</si>
  <si>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</si>
  <si>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</si>
  <si>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</si>
  <si>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</si>
  <si>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</si>
  <si>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</si>
  <si>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</si>
  <si>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</si>
  <si>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</si>
  <si>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</si>
  <si>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</si>
  <si>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GOBIERNO DEL ESTADO DE CHIHUAHUA</t>
  </si>
  <si>
    <t>Endeudamiento Neto</t>
  </si>
  <si>
    <t>Amortización</t>
  </si>
  <si>
    <t>DEUDA DIRECTA</t>
  </si>
  <si>
    <t>BONOS CUPON CERO</t>
  </si>
  <si>
    <t>Intereses de la Deuda</t>
  </si>
  <si>
    <t>Intereses</t>
  </si>
  <si>
    <t xml:space="preserve">                Total </t>
  </si>
  <si>
    <t>Fuente Financiamiento</t>
  </si>
  <si>
    <t>INGRESOS PROPIOS</t>
  </si>
  <si>
    <t>Del 1 de Enero al 31 de Diciembre del 2015</t>
  </si>
  <si>
    <t>Indentificación de Crédito o Instrumento</t>
  </si>
  <si>
    <t>Inbursa</t>
  </si>
  <si>
    <t>BBVA Bancomer</t>
  </si>
  <si>
    <t>Interaciones</t>
  </si>
  <si>
    <t>Multiva</t>
  </si>
  <si>
    <t>Banobras</t>
  </si>
  <si>
    <t>Banorte</t>
  </si>
  <si>
    <t>Santander</t>
  </si>
  <si>
    <t>SubTotal</t>
  </si>
  <si>
    <t>Total</t>
  </si>
  <si>
    <t>Estado Analítico de la Deuda Corto y Largo Plazo</t>
  </si>
  <si>
    <t>Estado Analítico de la Deuda Fuente de Financiamiento</t>
  </si>
  <si>
    <t>Deuda Directa</t>
  </si>
  <si>
    <t>Interacciones</t>
  </si>
  <si>
    <t>Bonos Cupon Cero</t>
  </si>
  <si>
    <t>Otros Pasivos</t>
  </si>
  <si>
    <t>Bajo Protesta de decir la verdad declaramos que los Estados Financieros y sus Notas son razonablemente correctos y responsabilidad del emisor.</t>
  </si>
  <si>
    <t>C.P. OSCAR RUIZ SUAREZ</t>
  </si>
  <si>
    <t>C.P. MANUEL JOSE NAVARRO BACA</t>
  </si>
  <si>
    <t>DIRECTOR DE CONTABILIDAD GUBERNAMENTAL</t>
  </si>
  <si>
    <t>JEFE DEL DEPARTAMENTO DE INFORMACIÓN CONTABLE</t>
  </si>
  <si>
    <t>Del 1 de enero al 31 de marzo de 2018</t>
  </si>
  <si>
    <t>FONDO GENERAL DE PARTICIPACIONES/</t>
  </si>
  <si>
    <t>REMANENTES FONDO GENERAL DE PARTICIPACIONES</t>
  </si>
  <si>
    <t>Del 1 de enero al 30 de junio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</si>
</sst>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_(* #,##0.00_);_(* \(#,##0.00\);_(* &quot;-&quot;??_);_(@_)"/>
    <numFmt numFmtId="167" formatCode="#,##0_ ;[Red]\-#,##0\ "/>
    <numFmt numFmtId="168" formatCode="_-* #,##0_-;\-* #,##0_-;_-* &quot;-&quot;??_-;_-@_-"/>
  </numFmts>
  <fonts count="30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9"/>
      <color theme="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i/>
      <sz val="9"/>
      <name val="Arial"/>
      <family val="2"/>
    </font>
    <font>
      <b/>
      <sz val="9"/>
      <color theme="0" tint="-0.499984740745262"/>
      <name val="Arial"/>
      <family val="2"/>
    </font>
    <font>
      <b/>
      <i/>
      <sz val="9"/>
      <color theme="1"/>
      <name val="Arial"/>
      <family val="2"/>
    </font>
    <font>
      <sz val="18"/>
      <name val="Arial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9"/>
      <color rgb="FF000000"/>
      <name val="Tahoma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9"/>
      <color theme="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00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0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  <xf numFmtId="0" fontId="18" fillId="0" borderId="0"/>
    <xf numFmtId="166" fontId="7" fillId="0" borderId="0" applyFont="0" applyFill="0" applyBorder="0" applyAlignment="0" applyProtection="0"/>
    <xf numFmtId="0" fontId="3" fillId="0" borderId="0"/>
    <xf numFmtId="44" fontId="7" fillId="0" borderId="0" applyFont="0" applyFill="0" applyBorder="0" applyAlignment="0" applyProtection="0"/>
  </cellStyleXfs>
  <cellXfs count="142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11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13" fillId="4" borderId="0" xfId="0" applyFont="1" applyFill="1" applyBorder="1" applyProtection="1"/>
    <xf numFmtId="0" fontId="12" fillId="7" borderId="7" xfId="3" applyFont="1" applyFill="1" applyBorder="1" applyAlignment="1" applyProtection="1">
      <alignment horizontal="center" vertical="center" wrapText="1"/>
    </xf>
    <xf numFmtId="0" fontId="12" fillId="7" borderId="6" xfId="3" applyFont="1" applyFill="1" applyBorder="1" applyAlignment="1" applyProtection="1">
      <alignment horizontal="center" vertical="center" wrapText="1"/>
    </xf>
    <xf numFmtId="0" fontId="12" fillId="7" borderId="8" xfId="3" applyFont="1" applyFill="1" applyBorder="1" applyAlignment="1" applyProtection="1">
      <alignment horizontal="center" vertical="center" wrapText="1"/>
    </xf>
    <xf numFmtId="0" fontId="13" fillId="0" borderId="1" xfId="0" applyFont="1" applyFill="1" applyBorder="1" applyAlignment="1" applyProtection="1"/>
    <xf numFmtId="0" fontId="16" fillId="0" borderId="0" xfId="0" applyFont="1" applyFill="1" applyBorder="1" applyAlignment="1" applyProtection="1">
      <alignment vertical="top"/>
    </xf>
    <xf numFmtId="0" fontId="5" fillId="0" borderId="0" xfId="0" applyFont="1" applyFill="1" applyBorder="1" applyAlignment="1" applyProtection="1">
      <alignment vertical="top"/>
    </xf>
    <xf numFmtId="0" fontId="2" fillId="0" borderId="0" xfId="0" applyFont="1" applyFill="1" applyBorder="1" applyAlignment="1" applyProtection="1">
      <alignment vertical="top"/>
    </xf>
    <xf numFmtId="0" fontId="2" fillId="0" borderId="0" xfId="0" applyFont="1" applyFill="1" applyBorder="1" applyAlignment="1" applyProtection="1">
      <alignment horizontal="right" vertical="top"/>
    </xf>
    <xf numFmtId="0" fontId="13" fillId="0" borderId="2" xfId="0" applyFont="1" applyFill="1" applyBorder="1" applyAlignment="1" applyProtection="1">
      <alignment vertical="top"/>
    </xf>
    <xf numFmtId="0" fontId="13" fillId="0" borderId="0" xfId="0" applyFont="1" applyFill="1" applyBorder="1" applyProtection="1"/>
    <xf numFmtId="0" fontId="17" fillId="0" borderId="3" xfId="0" applyFont="1" applyFill="1" applyBorder="1" applyAlignment="1" applyProtection="1"/>
    <xf numFmtId="0" fontId="15" fillId="0" borderId="4" xfId="0" applyFont="1" applyFill="1" applyBorder="1" applyAlignment="1" applyProtection="1">
      <alignment vertical="top"/>
    </xf>
    <xf numFmtId="3" fontId="15" fillId="0" borderId="4" xfId="0" applyNumberFormat="1" applyFont="1" applyFill="1" applyBorder="1" applyAlignment="1" applyProtection="1">
      <alignment horizontal="right" vertical="top"/>
    </xf>
    <xf numFmtId="0" fontId="17" fillId="0" borderId="5" xfId="0" applyFont="1" applyFill="1" applyBorder="1" applyAlignment="1" applyProtection="1">
      <alignment vertical="top"/>
    </xf>
    <xf numFmtId="0" fontId="2" fillId="0" borderId="2" xfId="0" applyFont="1" applyFill="1" applyBorder="1" applyAlignment="1" applyProtection="1">
      <alignment horizontal="right" vertical="top"/>
    </xf>
    <xf numFmtId="3" fontId="15" fillId="0" borderId="5" xfId="0" applyNumberFormat="1" applyFont="1" applyFill="1" applyBorder="1" applyAlignment="1" applyProtection="1">
      <alignment horizontal="right" vertical="top"/>
    </xf>
    <xf numFmtId="0" fontId="13" fillId="0" borderId="0" xfId="0" applyFont="1" applyFill="1" applyBorder="1" applyAlignment="1" applyProtection="1">
      <alignment vertical="top"/>
    </xf>
    <xf numFmtId="0" fontId="17" fillId="0" borderId="4" xfId="0" applyFont="1" applyFill="1" applyBorder="1" applyAlignment="1" applyProtection="1">
      <alignment vertical="top"/>
    </xf>
    <xf numFmtId="167" fontId="21" fillId="0" borderId="0" xfId="0" applyNumberFormat="1" applyFont="1" applyFill="1" applyBorder="1" applyAlignment="1">
      <alignment vertical="center" wrapText="1"/>
    </xf>
    <xf numFmtId="167" fontId="22" fillId="0" borderId="0" xfId="0" applyNumberFormat="1" applyFont="1" applyFill="1" applyBorder="1" applyAlignment="1">
      <alignment vertical="center" wrapText="1"/>
    </xf>
    <xf numFmtId="167" fontId="23" fillId="0" borderId="0" xfId="0" applyNumberFormat="1" applyFont="1" applyFill="1" applyBorder="1" applyAlignment="1">
      <alignment vertical="center" wrapText="1"/>
    </xf>
    <xf numFmtId="0" fontId="19" fillId="0" borderId="0" xfId="0" applyFont="1" applyAlignment="1">
      <alignment horizontal="left" vertical="center" wrapText="1"/>
    </xf>
    <xf numFmtId="168" fontId="19" fillId="0" borderId="0" xfId="2" applyNumberFormat="1" applyFont="1" applyAlignment="1">
      <alignment horizontal="center" vertical="center" wrapText="1"/>
    </xf>
    <xf numFmtId="168" fontId="19" fillId="0" borderId="13" xfId="2" applyNumberFormat="1" applyFont="1" applyBorder="1" applyAlignment="1">
      <alignment horizontal="center" vertical="center" wrapText="1"/>
    </xf>
    <xf numFmtId="167" fontId="23" fillId="8" borderId="14" xfId="0" applyNumberFormat="1" applyFont="1" applyFill="1" applyBorder="1" applyAlignment="1">
      <alignment horizontal="center" vertical="center" wrapText="1"/>
    </xf>
    <xf numFmtId="167" fontId="23" fillId="8" borderId="15" xfId="0" applyNumberFormat="1" applyFont="1" applyFill="1" applyBorder="1" applyAlignment="1">
      <alignment horizontal="center" vertical="center" wrapText="1"/>
    </xf>
    <xf numFmtId="3" fontId="0" fillId="0" borderId="0" xfId="0" applyNumberFormat="1"/>
    <xf numFmtId="0" fontId="19" fillId="0" borderId="0" xfId="0" applyFont="1"/>
    <xf numFmtId="3" fontId="26" fillId="0" borderId="0" xfId="0" applyNumberFormat="1" applyFont="1" applyFill="1" applyBorder="1" applyAlignment="1">
      <alignment horizontal="right" vertical="center"/>
    </xf>
    <xf numFmtId="168" fontId="26" fillId="0" borderId="0" xfId="0" applyNumberFormat="1" applyFont="1" applyFill="1" applyBorder="1" applyAlignment="1">
      <alignment horizontal="right" vertical="center"/>
    </xf>
    <xf numFmtId="0" fontId="25" fillId="0" borderId="0" xfId="0" applyFont="1" applyFill="1" applyBorder="1" applyAlignment="1">
      <alignment horizontal="right" vertical="center"/>
    </xf>
    <xf numFmtId="0" fontId="0" fillId="0" borderId="0" xfId="0" applyFill="1" applyBorder="1"/>
    <xf numFmtId="3" fontId="25" fillId="0" borderId="0" xfId="0" applyNumberFormat="1" applyFont="1" applyFill="1" applyBorder="1" applyAlignment="1">
      <alignment horizontal="right" vertical="center"/>
    </xf>
    <xf numFmtId="0" fontId="19" fillId="0" borderId="0" xfId="0" applyFont="1" applyFill="1" applyBorder="1"/>
    <xf numFmtId="0" fontId="20" fillId="0" borderId="0" xfId="0" applyFont="1" applyFill="1" applyBorder="1"/>
    <xf numFmtId="0" fontId="24" fillId="9" borderId="16" xfId="0" applyFont="1" applyFill="1" applyBorder="1" applyAlignment="1">
      <alignment horizontal="center" vertical="center" wrapText="1"/>
    </xf>
    <xf numFmtId="0" fontId="24" fillId="9" borderId="0" xfId="0" applyFont="1" applyFill="1" applyBorder="1" applyAlignment="1">
      <alignment horizontal="center" vertical="center" wrapText="1"/>
    </xf>
    <xf numFmtId="0" fontId="24" fillId="9" borderId="17" xfId="0" applyFont="1" applyFill="1" applyBorder="1" applyAlignment="1">
      <alignment horizontal="center" vertical="center" wrapText="1"/>
    </xf>
    <xf numFmtId="0" fontId="25" fillId="0" borderId="16" xfId="0" applyFont="1" applyFill="1" applyBorder="1" applyAlignment="1">
      <alignment horizontal="left" vertical="center"/>
    </xf>
    <xf numFmtId="0" fontId="25" fillId="0" borderId="17" xfId="0" applyFont="1" applyFill="1" applyBorder="1" applyAlignment="1">
      <alignment horizontal="right" vertical="center"/>
    </xf>
    <xf numFmtId="0" fontId="26" fillId="0" borderId="16" xfId="0" applyFont="1" applyFill="1" applyBorder="1" applyAlignment="1">
      <alignment horizontal="left" vertical="center"/>
    </xf>
    <xf numFmtId="3" fontId="26" fillId="0" borderId="17" xfId="0" applyNumberFormat="1" applyFont="1" applyFill="1" applyBorder="1" applyAlignment="1">
      <alignment horizontal="right" vertical="center"/>
    </xf>
    <xf numFmtId="3" fontId="25" fillId="0" borderId="17" xfId="0" applyNumberFormat="1" applyFont="1" applyFill="1" applyBorder="1" applyAlignment="1">
      <alignment horizontal="right" vertical="center"/>
    </xf>
    <xf numFmtId="0" fontId="25" fillId="0" borderId="18" xfId="0" applyFont="1" applyFill="1" applyBorder="1" applyAlignment="1">
      <alignment horizontal="left" vertical="center"/>
    </xf>
    <xf numFmtId="3" fontId="25" fillId="0" borderId="13" xfId="0" applyNumberFormat="1" applyFont="1" applyFill="1" applyBorder="1" applyAlignment="1">
      <alignment horizontal="right" vertical="center"/>
    </xf>
    <xf numFmtId="3" fontId="25" fillId="0" borderId="19" xfId="0" applyNumberFormat="1" applyFont="1" applyFill="1" applyBorder="1" applyAlignment="1">
      <alignment horizontal="right" vertical="center"/>
    </xf>
    <xf numFmtId="43" fontId="0" fillId="0" borderId="0" xfId="2" applyFont="1"/>
    <xf numFmtId="44" fontId="20" fillId="0" borderId="0" xfId="9" applyFont="1"/>
    <xf numFmtId="0" fontId="20" fillId="0" borderId="0" xfId="0" applyFont="1"/>
    <xf numFmtId="0" fontId="25" fillId="0" borderId="20" xfId="0" applyFont="1" applyFill="1" applyBorder="1" applyAlignment="1">
      <alignment horizontal="left" vertical="center"/>
    </xf>
    <xf numFmtId="3" fontId="25" fillId="0" borderId="21" xfId="0" applyNumberFormat="1" applyFont="1" applyFill="1" applyBorder="1" applyAlignment="1">
      <alignment horizontal="right" vertical="center"/>
    </xf>
    <xf numFmtId="43" fontId="13" fillId="0" borderId="0" xfId="0" applyNumberFormat="1" applyFont="1" applyFill="1" applyBorder="1" applyProtection="1"/>
    <xf numFmtId="0" fontId="15" fillId="0" borderId="0" xfId="0" applyFont="1" applyFill="1" applyBorder="1" applyAlignment="1" applyProtection="1">
      <alignment vertical="top"/>
    </xf>
    <xf numFmtId="3" fontId="15" fillId="0" borderId="0" xfId="0" applyNumberFormat="1" applyFont="1" applyFill="1" applyBorder="1" applyAlignment="1" applyProtection="1">
      <alignment horizontal="right" vertical="top"/>
    </xf>
    <xf numFmtId="0" fontId="17" fillId="0" borderId="0" xfId="0" applyFont="1" applyFill="1" applyBorder="1" applyAlignment="1" applyProtection="1">
      <alignment vertical="top"/>
    </xf>
    <xf numFmtId="0" fontId="12" fillId="7" borderId="22" xfId="3" applyFont="1" applyFill="1" applyBorder="1" applyAlignment="1" applyProtection="1">
      <alignment horizontal="center" vertical="center" wrapText="1"/>
    </xf>
    <xf numFmtId="0" fontId="12" fillId="7" borderId="23" xfId="3" applyFont="1" applyFill="1" applyBorder="1" applyAlignment="1" applyProtection="1">
      <alignment horizontal="center" vertical="center" wrapText="1"/>
    </xf>
    <xf numFmtId="0" fontId="12" fillId="7" borderId="24" xfId="3" applyFont="1" applyFill="1" applyBorder="1" applyAlignment="1" applyProtection="1">
      <alignment horizontal="center" vertical="center" wrapText="1"/>
    </xf>
    <xf numFmtId="0" fontId="13" fillId="0" borderId="2" xfId="0" applyFont="1" applyFill="1" applyBorder="1" applyProtection="1"/>
    <xf numFmtId="0" fontId="13" fillId="0" borderId="0" xfId="0" applyFont="1" applyFill="1" applyBorder="1"/>
    <xf numFmtId="164" fontId="5" fillId="0" borderId="0" xfId="1" applyFont="1" applyFill="1" applyBorder="1" applyProtection="1"/>
    <xf numFmtId="0" fontId="2" fillId="0" borderId="1" xfId="1" applyNumberFormat="1" applyFont="1" applyFill="1" applyBorder="1" applyAlignment="1" applyProtection="1">
      <alignment vertical="center"/>
    </xf>
    <xf numFmtId="0" fontId="2" fillId="0" borderId="0" xfId="1" applyNumberFormat="1" applyFont="1" applyFill="1" applyBorder="1" applyAlignment="1" applyProtection="1">
      <alignment vertical="top"/>
    </xf>
    <xf numFmtId="0" fontId="2" fillId="0" borderId="2" xfId="1" applyNumberFormat="1" applyFont="1" applyFill="1" applyBorder="1" applyAlignment="1" applyProtection="1">
      <alignment vertical="top"/>
    </xf>
    <xf numFmtId="0" fontId="14" fillId="0" borderId="1" xfId="0" applyFont="1" applyFill="1" applyBorder="1" applyAlignment="1" applyProtection="1"/>
    <xf numFmtId="0" fontId="2" fillId="0" borderId="2" xfId="0" applyFont="1" applyFill="1" applyBorder="1" applyAlignment="1" applyProtection="1">
      <alignment vertical="top"/>
    </xf>
    <xf numFmtId="3" fontId="2" fillId="0" borderId="0" xfId="0" applyNumberFormat="1" applyFont="1" applyFill="1" applyBorder="1" applyAlignment="1" applyProtection="1">
      <alignment horizontal="right" vertical="top"/>
    </xf>
    <xf numFmtId="0" fontId="14" fillId="0" borderId="0" xfId="0" applyFont="1" applyFill="1" applyBorder="1" applyAlignment="1" applyProtection="1">
      <alignment vertical="top"/>
    </xf>
    <xf numFmtId="3" fontId="2" fillId="0" borderId="2" xfId="0" applyNumberFormat="1" applyFont="1" applyFill="1" applyBorder="1" applyAlignment="1" applyProtection="1">
      <alignment horizontal="right" vertical="top"/>
    </xf>
    <xf numFmtId="3" fontId="5" fillId="0" borderId="0" xfId="0" applyNumberFormat="1" applyFont="1" applyFill="1" applyBorder="1" applyAlignment="1" applyProtection="1">
      <alignment horizontal="right" vertical="top"/>
      <protection locked="0"/>
    </xf>
    <xf numFmtId="3" fontId="5" fillId="0" borderId="2" xfId="0" applyNumberFormat="1" applyFont="1" applyFill="1" applyBorder="1" applyAlignment="1" applyProtection="1">
      <alignment horizontal="right" vertical="top"/>
      <protection locked="0"/>
    </xf>
    <xf numFmtId="0" fontId="2" fillId="0" borderId="0" xfId="0" applyFont="1" applyFill="1" applyBorder="1" applyAlignment="1" applyProtection="1">
      <alignment horizontal="right" vertical="top"/>
      <protection locked="0"/>
    </xf>
    <xf numFmtId="0" fontId="2" fillId="0" borderId="2" xfId="0" applyFont="1" applyFill="1" applyBorder="1" applyAlignment="1" applyProtection="1">
      <alignment horizontal="right" vertical="top"/>
      <protection locked="0"/>
    </xf>
    <xf numFmtId="0" fontId="5" fillId="0" borderId="0" xfId="0" applyNumberFormat="1" applyFont="1" applyFill="1" applyBorder="1" applyAlignment="1" applyProtection="1">
      <alignment horizontal="right" vertical="top"/>
      <protection locked="0"/>
    </xf>
    <xf numFmtId="0" fontId="5" fillId="0" borderId="2" xfId="0" applyNumberFormat="1" applyFont="1" applyFill="1" applyBorder="1" applyAlignment="1" applyProtection="1">
      <alignment horizontal="right" vertical="top"/>
      <protection locked="0"/>
    </xf>
    <xf numFmtId="0" fontId="17" fillId="0" borderId="1" xfId="0" applyFont="1" applyFill="1" applyBorder="1" applyAlignment="1" applyProtection="1"/>
    <xf numFmtId="3" fontId="15" fillId="0" borderId="2" xfId="0" applyNumberFormat="1" applyFont="1" applyFill="1" applyBorder="1" applyAlignment="1" applyProtection="1">
      <alignment horizontal="right" vertical="top"/>
    </xf>
    <xf numFmtId="3" fontId="5" fillId="0" borderId="2" xfId="0" applyNumberFormat="1" applyFont="1" applyFill="1" applyBorder="1" applyAlignment="1" applyProtection="1">
      <alignment horizontal="right" vertical="top" wrapText="1"/>
      <protection locked="0"/>
    </xf>
    <xf numFmtId="0" fontId="2" fillId="0" borderId="1" xfId="1" applyNumberFormat="1" applyFont="1" applyFill="1" applyBorder="1" applyAlignment="1" applyProtection="1">
      <alignment horizontal="centerContinuous" vertical="center"/>
    </xf>
    <xf numFmtId="0" fontId="15" fillId="0" borderId="0" xfId="0" applyFont="1" applyFill="1" applyBorder="1" applyAlignment="1" applyProtection="1">
      <alignment horizontal="left" vertical="top"/>
    </xf>
    <xf numFmtId="0" fontId="2" fillId="0" borderId="0" xfId="0" applyFont="1" applyFill="1" applyBorder="1" applyAlignment="1" applyProtection="1">
      <alignment horizontal="left" vertical="top"/>
    </xf>
    <xf numFmtId="0" fontId="17" fillId="0" borderId="2" xfId="0" applyFont="1" applyFill="1" applyBorder="1" applyAlignment="1" applyProtection="1">
      <alignment vertical="top"/>
    </xf>
    <xf numFmtId="0" fontId="13" fillId="0" borderId="0" xfId="0" applyFont="1" applyFill="1" applyBorder="1" applyAlignment="1" applyProtection="1"/>
    <xf numFmtId="0" fontId="14" fillId="0" borderId="2" xfId="0" applyFont="1" applyFill="1" applyBorder="1" applyAlignment="1" applyProtection="1">
      <alignment vertical="top"/>
    </xf>
    <xf numFmtId="43" fontId="13" fillId="0" borderId="0" xfId="2" applyFont="1" applyFill="1" applyBorder="1" applyProtection="1"/>
    <xf numFmtId="9" fontId="13" fillId="0" borderId="0" xfId="0" applyNumberFormat="1" applyFont="1" applyFill="1" applyBorder="1" applyProtection="1"/>
    <xf numFmtId="0" fontId="8" fillId="0" borderId="0" xfId="0" applyFont="1" applyFill="1" applyBorder="1" applyAlignment="1" applyProtection="1">
      <alignment horizontal="left"/>
    </xf>
    <xf numFmtId="0" fontId="2" fillId="0" borderId="23" xfId="0" applyFont="1" applyFill="1" applyBorder="1" applyAlignment="1" applyProtection="1">
      <alignment vertical="top"/>
    </xf>
    <xf numFmtId="3" fontId="15" fillId="10" borderId="0" xfId="0" applyNumberFormat="1" applyFont="1" applyFill="1" applyBorder="1" applyAlignment="1" applyProtection="1">
      <alignment horizontal="right" vertical="top"/>
    </xf>
    <xf numFmtId="0" fontId="29" fillId="0" borderId="0" xfId="0" applyFont="1" applyFill="1" applyBorder="1" applyAlignment="1" applyProtection="1"/>
    <xf numFmtId="0" fontId="29" fillId="0" borderId="0" xfId="0" applyFont="1" applyFill="1" applyBorder="1" applyProtection="1"/>
    <xf numFmtId="0" fontId="1" fillId="3" borderId="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11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left" vertical="top" wrapText="1"/>
    </xf>
    <xf numFmtId="0" fontId="2" fillId="2" borderId="9" xfId="3" applyFont="1" applyFill="1" applyBorder="1" applyAlignment="1">
      <alignment horizontal="center" vertical="center"/>
    </xf>
    <xf numFmtId="0" fontId="2" fillId="2" borderId="10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right" vertical="distributed" wrapText="1"/>
    </xf>
    <xf numFmtId="0" fontId="6" fillId="3" borderId="12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13" fillId="0" borderId="23" xfId="0" applyFont="1" applyFill="1" applyBorder="1" applyAlignment="1" applyProtection="1">
      <alignment horizontal="center"/>
    </xf>
    <xf numFmtId="0" fontId="13" fillId="0" borderId="0" xfId="0" applyFont="1" applyFill="1" applyBorder="1" applyAlignment="1" applyProtection="1">
      <alignment horizontal="center"/>
    </xf>
    <xf numFmtId="0" fontId="28" fillId="0" borderId="0" xfId="3" applyFont="1" applyFill="1" applyBorder="1" applyAlignment="1" applyProtection="1">
      <alignment horizontal="center" vertical="center"/>
    </xf>
    <xf numFmtId="0" fontId="27" fillId="0" borderId="0" xfId="3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left" vertical="top"/>
    </xf>
    <xf numFmtId="0" fontId="27" fillId="0" borderId="0" xfId="1" applyNumberFormat="1" applyFont="1" applyFill="1" applyBorder="1" applyAlignment="1" applyProtection="1">
      <alignment horizontal="center" vertical="center"/>
    </xf>
    <xf numFmtId="0" fontId="2" fillId="0" borderId="0" xfId="1" applyNumberFormat="1" applyFont="1" applyFill="1" applyBorder="1" applyAlignment="1" applyProtection="1">
      <alignment horizontal="center" vertical="center"/>
    </xf>
    <xf numFmtId="0" fontId="12" fillId="7" borderId="23" xfId="3" applyFont="1" applyFill="1" applyBorder="1" applyAlignment="1" applyProtection="1">
      <alignment horizontal="center" vertical="center"/>
    </xf>
    <xf numFmtId="0" fontId="2" fillId="0" borderId="2" xfId="1" applyNumberFormat="1" applyFont="1" applyFill="1" applyBorder="1" applyAlignment="1" applyProtection="1">
      <alignment horizontal="center" vertical="center"/>
    </xf>
    <xf numFmtId="0" fontId="2" fillId="0" borderId="0" xfId="1" applyNumberFormat="1" applyFont="1" applyFill="1" applyBorder="1" applyAlignment="1" applyProtection="1">
      <alignment horizontal="center" vertical="top"/>
    </xf>
    <xf numFmtId="0" fontId="2" fillId="0" borderId="2" xfId="1" applyNumberFormat="1" applyFont="1" applyFill="1" applyBorder="1" applyAlignment="1" applyProtection="1">
      <alignment horizontal="center" vertical="top"/>
    </xf>
    <xf numFmtId="0" fontId="2" fillId="0" borderId="0" xfId="0" applyFont="1" applyFill="1" applyBorder="1" applyAlignment="1" applyProtection="1">
      <alignment horizontal="left" vertical="top"/>
    </xf>
    <xf numFmtId="0" fontId="2" fillId="0" borderId="0" xfId="0" applyFont="1" applyFill="1" applyBorder="1" applyAlignment="1" applyProtection="1">
      <alignment horizontal="center" vertical="top"/>
    </xf>
    <xf numFmtId="0" fontId="15" fillId="0" borderId="0" xfId="0" applyFont="1" applyFill="1" applyBorder="1" applyAlignment="1" applyProtection="1">
      <alignment horizontal="left" vertical="top"/>
    </xf>
    <xf numFmtId="0" fontId="15" fillId="0" borderId="4" xfId="0" applyFont="1" applyFill="1" applyBorder="1" applyAlignment="1" applyProtection="1">
      <alignment horizontal="left" vertical="top"/>
    </xf>
    <xf numFmtId="0" fontId="29" fillId="0" borderId="0" xfId="0" applyFont="1" applyFill="1" applyBorder="1" applyAlignment="1" applyProtection="1">
      <alignment horizontal="center"/>
    </xf>
    <xf numFmtId="0" fontId="27" fillId="0" borderId="4" xfId="1" applyNumberFormat="1" applyFont="1" applyFill="1" applyBorder="1" applyAlignment="1" applyProtection="1">
      <alignment horizontal="center" vertical="center"/>
    </xf>
    <xf numFmtId="0" fontId="12" fillId="7" borderId="6" xfId="3" applyFont="1" applyFill="1" applyBorder="1" applyAlignment="1" applyProtection="1">
      <alignment horizontal="center" vertical="center"/>
    </xf>
    <xf numFmtId="0" fontId="28" fillId="0" borderId="0" xfId="3" applyFont="1" applyFill="1" applyBorder="1" applyAlignment="1" applyProtection="1">
      <alignment horizontal="center"/>
    </xf>
    <xf numFmtId="0" fontId="2" fillId="0" borderId="23" xfId="1" applyNumberFormat="1" applyFont="1" applyFill="1" applyBorder="1" applyAlignment="1" applyProtection="1">
      <alignment horizontal="center" vertical="center"/>
    </xf>
    <xf numFmtId="167" fontId="21" fillId="0" borderId="0" xfId="0" applyNumberFormat="1" applyFont="1" applyFill="1" applyBorder="1" applyAlignment="1">
      <alignment horizontal="center" vertical="center" wrapText="1"/>
    </xf>
    <xf numFmtId="167" fontId="22" fillId="0" borderId="0" xfId="0" applyNumberFormat="1" applyFont="1" applyFill="1" applyBorder="1" applyAlignment="1">
      <alignment horizontal="center" vertical="center" wrapText="1"/>
    </xf>
  </cellXfs>
  <cellStyles count="10">
    <cellStyle name="=C:\WINNT\SYSTEM32\COMMAND.COM" xfId="1"/>
    <cellStyle name="Millares" xfId="2" builtinId="3"/>
    <cellStyle name="Millares 2" xfId="5"/>
    <cellStyle name="Millares 3" xfId="7"/>
    <cellStyle name="Moneda" xfId="9" builtinId="4"/>
    <cellStyle name="Normal" xfId="0" builtinId="0"/>
    <cellStyle name="Normal 11" xfId="6"/>
    <cellStyle name="Normal 2" xfId="3"/>
    <cellStyle name="Normal 2 2" xfId="8"/>
    <cellStyle name="Normal 9" xfId="4"/>
  </cellStyles>
  <dxfs count="0"/>
  <tableStyles count="0" defaultTableStyle="TableStyleMedium2" defaultPivotStyle="PivotStyleLight16"/>
  <colors>
    <mruColors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ABLAS%20DE%20AMORTIZACI&#211;N/Corto%20Plazo/Tablas%20de%20amortizacion%20corto%20plaz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epartamento%20de%20Informacion%20Financiera/TABLAS%20AMORTIZACI&#211;N/Tablas%20de%20amortizaci&#243;n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NIFIN/Estados%20financieros/2015/diciembre/Endeudamiento%20Neto%2020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norte $1000  ene 2015"/>
      <sheetName val="Banorte $1000  MAY 2015 (2)"/>
      <sheetName val="HSBC 300 feb2015"/>
      <sheetName val="HSBC 300 JULIO 2015 "/>
      <sheetName val="Interaciones 1000 mar 2015"/>
      <sheetName val="Interaciones 1000 jun 2015"/>
      <sheetName val="Interaciones 1000 mar 2015 (2)"/>
      <sheetName val="Interaciones 500 may 2015"/>
      <sheetName val="Interaciones 500 julio 30 2015 "/>
      <sheetName val="Interaciones 1000 SEP 2015 "/>
      <sheetName val="Interaciones 150  OCT 2015 "/>
      <sheetName val="Interaciones 350  OCT 2015"/>
      <sheetName val="Interaciones 1000 DIC 2015 "/>
      <sheetName val="BBVA 500 SEP 2015 "/>
      <sheetName val="2015"/>
      <sheetName val="Interaciones 1000 Ene 2016"/>
      <sheetName val="BBVA 500 marzo 2016"/>
      <sheetName val="HSBC 500 febrero 2016"/>
      <sheetName val="Banorte $1000  Feb 2016"/>
      <sheetName val="Interaciones 434988 Abril 2016"/>
      <sheetName val="Interaciones 434990 Abril 2016"/>
      <sheetName val="Interacciones 2914 Abril 2016"/>
      <sheetName val="Hoja1"/>
      <sheetName val="Multiva $900  Octubre 2016"/>
      <sheetName val="Multiva $900  Noviembre 2016"/>
      <sheetName val="Multiva $1800"/>
      <sheetName val="Interacciones 2,000 2017-2018"/>
      <sheetName val="Hoja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11">
          <cell r="F11">
            <v>2000000000</v>
          </cell>
        </row>
        <row r="14">
          <cell r="H14">
            <v>1175000000</v>
          </cell>
        </row>
      </sheetData>
      <sheetData sheetId="2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716 BBVA (2)"/>
      <sheetName val="2028 BBVA (3)"/>
      <sheetName val="1380 BBVA"/>
      <sheetName val="4500 Interacciones"/>
      <sheetName val="1400  Multiva"/>
      <sheetName val="Banorte 1,995mdp"/>
      <sheetName val="Banorte 1,320mdp"/>
      <sheetName val="Santander 1000"/>
      <sheetName val="3000 Banobras"/>
      <sheetName val="Hoja3"/>
      <sheetName val="Hoja1"/>
      <sheetName val="Tablas de amortizació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8">
          <cell r="K8">
            <v>1993920044.8899999</v>
          </cell>
        </row>
      </sheetData>
      <sheetData sheetId="6" refreshError="1">
        <row r="7">
          <cell r="K7">
            <v>1320276000</v>
          </cell>
        </row>
      </sheetData>
      <sheetData sheetId="7" refreshError="1">
        <row r="8">
          <cell r="K8">
            <v>999386665.14999998</v>
          </cell>
        </row>
      </sheetData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NDEUDAMIENTO NETO"/>
      <sheetName val="INT DEUDA"/>
      <sheetName val="ENDEUDAMIENTO NETO 2015"/>
      <sheetName val="INT DEUDA 2015"/>
    </sheetNames>
    <sheetDataSet>
      <sheetData sheetId="0"/>
      <sheetData sheetId="1"/>
      <sheetData sheetId="2">
        <row r="3">
          <cell r="A3" t="str">
            <v>Del 1 de Enero al 31 de Diciembre del 2015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 x14ac:dyDescent="0.25"/>
  <cols>
    <col min="4" max="5" width="11.42578125" style="7"/>
  </cols>
  <sheetData>
    <row r="2" spans="1:5" x14ac:dyDescent="0.25">
      <c r="A2" s="117" t="s">
        <v>0</v>
      </c>
      <c r="B2" s="117"/>
      <c r="C2" s="117"/>
      <c r="D2" s="117"/>
      <c r="E2" s="13" t="e">
        <f>#REF!</f>
        <v>#REF!</v>
      </c>
    </row>
    <row r="3" spans="1:5" x14ac:dyDescent="0.25">
      <c r="A3" s="117" t="s">
        <v>2</v>
      </c>
      <c r="B3" s="117"/>
      <c r="C3" s="117"/>
      <c r="D3" s="117"/>
      <c r="E3" s="13" t="e">
        <f>#REF!</f>
        <v>#REF!</v>
      </c>
    </row>
    <row r="4" spans="1:5" x14ac:dyDescent="0.25">
      <c r="A4" s="117" t="s">
        <v>1</v>
      </c>
      <c r="B4" s="117"/>
      <c r="C4" s="117"/>
      <c r="D4" s="117"/>
      <c r="E4" s="14"/>
    </row>
    <row r="5" spans="1:5" x14ac:dyDescent="0.25">
      <c r="A5" s="117" t="s">
        <v>70</v>
      </c>
      <c r="B5" s="117"/>
      <c r="C5" s="117"/>
      <c r="D5" s="117"/>
      <c r="E5" t="s">
        <v>68</v>
      </c>
    </row>
    <row r="6" spans="1:5" x14ac:dyDescent="0.25">
      <c r="A6" s="6"/>
      <c r="B6" s="6"/>
      <c r="C6" s="112" t="s">
        <v>3</v>
      </c>
      <c r="D6" s="112"/>
      <c r="E6" s="1">
        <v>2013</v>
      </c>
    </row>
    <row r="7" spans="1:5" x14ac:dyDescent="0.25">
      <c r="A7" s="108" t="s">
        <v>66</v>
      </c>
      <c r="B7" s="109" t="s">
        <v>6</v>
      </c>
      <c r="C7" s="110" t="s">
        <v>8</v>
      </c>
      <c r="D7" s="110"/>
      <c r="E7" s="8" t="e">
        <f>#REF!</f>
        <v>#REF!</v>
      </c>
    </row>
    <row r="8" spans="1:5" x14ac:dyDescent="0.25">
      <c r="A8" s="108"/>
      <c r="B8" s="109"/>
      <c r="C8" s="110" t="s">
        <v>10</v>
      </c>
      <c r="D8" s="110"/>
      <c r="E8" s="8" t="e">
        <f>#REF!</f>
        <v>#REF!</v>
      </c>
    </row>
    <row r="9" spans="1:5" x14ac:dyDescent="0.25">
      <c r="A9" s="108"/>
      <c r="B9" s="109"/>
      <c r="C9" s="110" t="s">
        <v>12</v>
      </c>
      <c r="D9" s="110"/>
      <c r="E9" s="8" t="e">
        <f>#REF!</f>
        <v>#REF!</v>
      </c>
    </row>
    <row r="10" spans="1:5" x14ac:dyDescent="0.25">
      <c r="A10" s="108"/>
      <c r="B10" s="109"/>
      <c r="C10" s="110" t="s">
        <v>14</v>
      </c>
      <c r="D10" s="110"/>
      <c r="E10" s="8" t="e">
        <f>#REF!</f>
        <v>#REF!</v>
      </c>
    </row>
    <row r="11" spans="1:5" x14ac:dyDescent="0.25">
      <c r="A11" s="108"/>
      <c r="B11" s="109"/>
      <c r="C11" s="110" t="s">
        <v>16</v>
      </c>
      <c r="D11" s="110"/>
      <c r="E11" s="8" t="e">
        <f>#REF!</f>
        <v>#REF!</v>
      </c>
    </row>
    <row r="12" spans="1:5" x14ac:dyDescent="0.25">
      <c r="A12" s="108"/>
      <c r="B12" s="109"/>
      <c r="C12" s="110" t="s">
        <v>18</v>
      </c>
      <c r="D12" s="110"/>
      <c r="E12" s="8" t="e">
        <f>#REF!</f>
        <v>#REF!</v>
      </c>
    </row>
    <row r="13" spans="1:5" x14ac:dyDescent="0.25">
      <c r="A13" s="108"/>
      <c r="B13" s="109"/>
      <c r="C13" s="110" t="s">
        <v>20</v>
      </c>
      <c r="D13" s="110"/>
      <c r="E13" s="8" t="e">
        <f>#REF!</f>
        <v>#REF!</v>
      </c>
    </row>
    <row r="14" spans="1:5" ht="15.75" thickBot="1" x14ac:dyDescent="0.3">
      <c r="A14" s="108"/>
      <c r="B14" s="4"/>
      <c r="C14" s="111" t="s">
        <v>23</v>
      </c>
      <c r="D14" s="111"/>
      <c r="E14" s="9" t="e">
        <f>#REF!</f>
        <v>#REF!</v>
      </c>
    </row>
    <row r="15" spans="1:5" x14ac:dyDescent="0.25">
      <c r="A15" s="108"/>
      <c r="B15" s="109" t="s">
        <v>25</v>
      </c>
      <c r="C15" s="110" t="s">
        <v>27</v>
      </c>
      <c r="D15" s="110"/>
      <c r="E15" s="8" t="e">
        <f>#REF!</f>
        <v>#REF!</v>
      </c>
    </row>
    <row r="16" spans="1:5" x14ac:dyDescent="0.25">
      <c r="A16" s="108"/>
      <c r="B16" s="109"/>
      <c r="C16" s="110" t="s">
        <v>29</v>
      </c>
      <c r="D16" s="110"/>
      <c r="E16" s="8" t="e">
        <f>#REF!</f>
        <v>#REF!</v>
      </c>
    </row>
    <row r="17" spans="1:5" x14ac:dyDescent="0.25">
      <c r="A17" s="108"/>
      <c r="B17" s="109"/>
      <c r="C17" s="110" t="s">
        <v>31</v>
      </c>
      <c r="D17" s="110"/>
      <c r="E17" s="8" t="e">
        <f>#REF!</f>
        <v>#REF!</v>
      </c>
    </row>
    <row r="18" spans="1:5" x14ac:dyDescent="0.25">
      <c r="A18" s="108"/>
      <c r="B18" s="109"/>
      <c r="C18" s="110" t="s">
        <v>33</v>
      </c>
      <c r="D18" s="110"/>
      <c r="E18" s="8" t="e">
        <f>#REF!</f>
        <v>#REF!</v>
      </c>
    </row>
    <row r="19" spans="1:5" x14ac:dyDescent="0.25">
      <c r="A19" s="108"/>
      <c r="B19" s="109"/>
      <c r="C19" s="110" t="s">
        <v>35</v>
      </c>
      <c r="D19" s="110"/>
      <c r="E19" s="8" t="e">
        <f>#REF!</f>
        <v>#REF!</v>
      </c>
    </row>
    <row r="20" spans="1:5" x14ac:dyDescent="0.25">
      <c r="A20" s="108"/>
      <c r="B20" s="109"/>
      <c r="C20" s="110" t="s">
        <v>37</v>
      </c>
      <c r="D20" s="110"/>
      <c r="E20" s="8" t="e">
        <f>#REF!</f>
        <v>#REF!</v>
      </c>
    </row>
    <row r="21" spans="1:5" x14ac:dyDescent="0.25">
      <c r="A21" s="108"/>
      <c r="B21" s="109"/>
      <c r="C21" s="110" t="s">
        <v>39</v>
      </c>
      <c r="D21" s="110"/>
      <c r="E21" s="8" t="e">
        <f>#REF!</f>
        <v>#REF!</v>
      </c>
    </row>
    <row r="22" spans="1:5" x14ac:dyDescent="0.25">
      <c r="A22" s="108"/>
      <c r="B22" s="109"/>
      <c r="C22" s="110" t="s">
        <v>40</v>
      </c>
      <c r="D22" s="110"/>
      <c r="E22" s="8" t="e">
        <f>#REF!</f>
        <v>#REF!</v>
      </c>
    </row>
    <row r="23" spans="1:5" x14ac:dyDescent="0.25">
      <c r="A23" s="108"/>
      <c r="B23" s="109"/>
      <c r="C23" s="110" t="s">
        <v>42</v>
      </c>
      <c r="D23" s="110"/>
      <c r="E23" s="8" t="e">
        <f>#REF!</f>
        <v>#REF!</v>
      </c>
    </row>
    <row r="24" spans="1:5" ht="15.75" thickBot="1" x14ac:dyDescent="0.3">
      <c r="A24" s="108"/>
      <c r="B24" s="4"/>
      <c r="C24" s="111" t="s">
        <v>44</v>
      </c>
      <c r="D24" s="111"/>
      <c r="E24" s="9" t="e">
        <f>#REF!</f>
        <v>#REF!</v>
      </c>
    </row>
    <row r="25" spans="1:5" ht="15.75" thickBot="1" x14ac:dyDescent="0.3">
      <c r="A25" s="108"/>
      <c r="B25" s="2"/>
      <c r="C25" s="111" t="s">
        <v>46</v>
      </c>
      <c r="D25" s="111"/>
      <c r="E25" s="9" t="e">
        <f>#REF!</f>
        <v>#REF!</v>
      </c>
    </row>
    <row r="26" spans="1:5" x14ac:dyDescent="0.25">
      <c r="A26" s="108" t="s">
        <v>67</v>
      </c>
      <c r="B26" s="109" t="s">
        <v>7</v>
      </c>
      <c r="C26" s="110" t="s">
        <v>9</v>
      </c>
      <c r="D26" s="110"/>
      <c r="E26" s="8" t="e">
        <f>#REF!</f>
        <v>#REF!</v>
      </c>
    </row>
    <row r="27" spans="1:5" x14ac:dyDescent="0.25">
      <c r="A27" s="108"/>
      <c r="B27" s="109"/>
      <c r="C27" s="110" t="s">
        <v>11</v>
      </c>
      <c r="D27" s="110"/>
      <c r="E27" s="8" t="e">
        <f>#REF!</f>
        <v>#REF!</v>
      </c>
    </row>
    <row r="28" spans="1:5" x14ac:dyDescent="0.25">
      <c r="A28" s="108"/>
      <c r="B28" s="109"/>
      <c r="C28" s="110" t="s">
        <v>13</v>
      </c>
      <c r="D28" s="110"/>
      <c r="E28" s="8" t="e">
        <f>#REF!</f>
        <v>#REF!</v>
      </c>
    </row>
    <row r="29" spans="1:5" x14ac:dyDescent="0.25">
      <c r="A29" s="108"/>
      <c r="B29" s="109"/>
      <c r="C29" s="110" t="s">
        <v>15</v>
      </c>
      <c r="D29" s="110"/>
      <c r="E29" s="8" t="e">
        <f>#REF!</f>
        <v>#REF!</v>
      </c>
    </row>
    <row r="30" spans="1:5" x14ac:dyDescent="0.25">
      <c r="A30" s="108"/>
      <c r="B30" s="109"/>
      <c r="C30" s="110" t="s">
        <v>17</v>
      </c>
      <c r="D30" s="110"/>
      <c r="E30" s="8" t="e">
        <f>#REF!</f>
        <v>#REF!</v>
      </c>
    </row>
    <row r="31" spans="1:5" x14ac:dyDescent="0.25">
      <c r="A31" s="108"/>
      <c r="B31" s="109"/>
      <c r="C31" s="110" t="s">
        <v>19</v>
      </c>
      <c r="D31" s="110"/>
      <c r="E31" s="8" t="e">
        <f>#REF!</f>
        <v>#REF!</v>
      </c>
    </row>
    <row r="32" spans="1:5" x14ac:dyDescent="0.25">
      <c r="A32" s="108"/>
      <c r="B32" s="109"/>
      <c r="C32" s="110" t="s">
        <v>21</v>
      </c>
      <c r="D32" s="110"/>
      <c r="E32" s="8" t="e">
        <f>#REF!</f>
        <v>#REF!</v>
      </c>
    </row>
    <row r="33" spans="1:5" x14ac:dyDescent="0.25">
      <c r="A33" s="108"/>
      <c r="B33" s="109"/>
      <c r="C33" s="110" t="s">
        <v>22</v>
      </c>
      <c r="D33" s="110"/>
      <c r="E33" s="8" t="e">
        <f>#REF!</f>
        <v>#REF!</v>
      </c>
    </row>
    <row r="34" spans="1:5" ht="15.75" thickBot="1" x14ac:dyDescent="0.3">
      <c r="A34" s="108"/>
      <c r="B34" s="4"/>
      <c r="C34" s="111" t="s">
        <v>24</v>
      </c>
      <c r="D34" s="111"/>
      <c r="E34" s="9" t="e">
        <f>#REF!</f>
        <v>#REF!</v>
      </c>
    </row>
    <row r="35" spans="1:5" x14ac:dyDescent="0.25">
      <c r="A35" s="108"/>
      <c r="B35" s="109" t="s">
        <v>26</v>
      </c>
      <c r="C35" s="110" t="s">
        <v>28</v>
      </c>
      <c r="D35" s="110"/>
      <c r="E35" s="8" t="e">
        <f>#REF!</f>
        <v>#REF!</v>
      </c>
    </row>
    <row r="36" spans="1:5" x14ac:dyDescent="0.25">
      <c r="A36" s="108"/>
      <c r="B36" s="109"/>
      <c r="C36" s="110" t="s">
        <v>30</v>
      </c>
      <c r="D36" s="110"/>
      <c r="E36" s="8" t="e">
        <f>#REF!</f>
        <v>#REF!</v>
      </c>
    </row>
    <row r="37" spans="1:5" x14ac:dyDescent="0.25">
      <c r="A37" s="108"/>
      <c r="B37" s="109"/>
      <c r="C37" s="110" t="s">
        <v>32</v>
      </c>
      <c r="D37" s="110"/>
      <c r="E37" s="8" t="e">
        <f>#REF!</f>
        <v>#REF!</v>
      </c>
    </row>
    <row r="38" spans="1:5" x14ac:dyDescent="0.25">
      <c r="A38" s="108"/>
      <c r="B38" s="109"/>
      <c r="C38" s="110" t="s">
        <v>34</v>
      </c>
      <c r="D38" s="110"/>
      <c r="E38" s="8" t="e">
        <f>#REF!</f>
        <v>#REF!</v>
      </c>
    </row>
    <row r="39" spans="1:5" x14ac:dyDescent="0.25">
      <c r="A39" s="108"/>
      <c r="B39" s="109"/>
      <c r="C39" s="110" t="s">
        <v>36</v>
      </c>
      <c r="D39" s="110"/>
      <c r="E39" s="8" t="e">
        <f>#REF!</f>
        <v>#REF!</v>
      </c>
    </row>
    <row r="40" spans="1:5" x14ac:dyDescent="0.25">
      <c r="A40" s="108"/>
      <c r="B40" s="109"/>
      <c r="C40" s="110" t="s">
        <v>38</v>
      </c>
      <c r="D40" s="110"/>
      <c r="E40" s="8" t="e">
        <f>#REF!</f>
        <v>#REF!</v>
      </c>
    </row>
    <row r="41" spans="1:5" ht="15.75" thickBot="1" x14ac:dyDescent="0.3">
      <c r="A41" s="108"/>
      <c r="B41" s="2"/>
      <c r="C41" s="111" t="s">
        <v>41</v>
      </c>
      <c r="D41" s="111"/>
      <c r="E41" s="9" t="e">
        <f>#REF!</f>
        <v>#REF!</v>
      </c>
    </row>
    <row r="42" spans="1:5" ht="15.75" thickBot="1" x14ac:dyDescent="0.3">
      <c r="A42" s="108"/>
      <c r="B42" s="2"/>
      <c r="C42" s="111" t="s">
        <v>43</v>
      </c>
      <c r="D42" s="111"/>
      <c r="E42" s="9" t="e">
        <f>#REF!</f>
        <v>#REF!</v>
      </c>
    </row>
    <row r="43" spans="1:5" x14ac:dyDescent="0.25">
      <c r="A43" s="3"/>
      <c r="B43" s="109" t="s">
        <v>45</v>
      </c>
      <c r="C43" s="113" t="s">
        <v>47</v>
      </c>
      <c r="D43" s="113"/>
      <c r="E43" s="10" t="e">
        <f>#REF!</f>
        <v>#REF!</v>
      </c>
    </row>
    <row r="44" spans="1:5" x14ac:dyDescent="0.25">
      <c r="A44" s="3"/>
      <c r="B44" s="109"/>
      <c r="C44" s="110" t="s">
        <v>48</v>
      </c>
      <c r="D44" s="110"/>
      <c r="E44" s="8" t="e">
        <f>#REF!</f>
        <v>#REF!</v>
      </c>
    </row>
    <row r="45" spans="1:5" x14ac:dyDescent="0.25">
      <c r="A45" s="3"/>
      <c r="B45" s="109"/>
      <c r="C45" s="110" t="s">
        <v>49</v>
      </c>
      <c r="D45" s="110"/>
      <c r="E45" s="8" t="e">
        <f>#REF!</f>
        <v>#REF!</v>
      </c>
    </row>
    <row r="46" spans="1:5" x14ac:dyDescent="0.25">
      <c r="A46" s="3"/>
      <c r="B46" s="109"/>
      <c r="C46" s="110" t="s">
        <v>50</v>
      </c>
      <c r="D46" s="110"/>
      <c r="E46" s="8" t="e">
        <f>#REF!</f>
        <v>#REF!</v>
      </c>
    </row>
    <row r="47" spans="1:5" x14ac:dyDescent="0.25">
      <c r="A47" s="3"/>
      <c r="B47" s="109"/>
      <c r="C47" s="113" t="s">
        <v>51</v>
      </c>
      <c r="D47" s="113"/>
      <c r="E47" s="10" t="e">
        <f>#REF!</f>
        <v>#REF!</v>
      </c>
    </row>
    <row r="48" spans="1:5" x14ac:dyDescent="0.25">
      <c r="A48" s="3"/>
      <c r="B48" s="109"/>
      <c r="C48" s="110" t="s">
        <v>52</v>
      </c>
      <c r="D48" s="110"/>
      <c r="E48" s="8" t="e">
        <f>#REF!</f>
        <v>#REF!</v>
      </c>
    </row>
    <row r="49" spans="1:5" x14ac:dyDescent="0.25">
      <c r="A49" s="3"/>
      <c r="B49" s="109"/>
      <c r="C49" s="110" t="s">
        <v>53</v>
      </c>
      <c r="D49" s="110"/>
      <c r="E49" s="8" t="e">
        <f>#REF!</f>
        <v>#REF!</v>
      </c>
    </row>
    <row r="50" spans="1:5" x14ac:dyDescent="0.25">
      <c r="A50" s="3"/>
      <c r="B50" s="109"/>
      <c r="C50" s="110" t="s">
        <v>54</v>
      </c>
      <c r="D50" s="110"/>
      <c r="E50" s="8" t="e">
        <f>#REF!</f>
        <v>#REF!</v>
      </c>
    </row>
    <row r="51" spans="1:5" x14ac:dyDescent="0.25">
      <c r="A51" s="3"/>
      <c r="B51" s="109"/>
      <c r="C51" s="110" t="s">
        <v>55</v>
      </c>
      <c r="D51" s="110"/>
      <c r="E51" s="8" t="e">
        <f>#REF!</f>
        <v>#REF!</v>
      </c>
    </row>
    <row r="52" spans="1:5" x14ac:dyDescent="0.25">
      <c r="A52" s="3"/>
      <c r="B52" s="109"/>
      <c r="C52" s="110" t="s">
        <v>56</v>
      </c>
      <c r="D52" s="110"/>
      <c r="E52" s="8" t="e">
        <f>#REF!</f>
        <v>#REF!</v>
      </c>
    </row>
    <row r="53" spans="1:5" x14ac:dyDescent="0.25">
      <c r="A53" s="3"/>
      <c r="B53" s="109"/>
      <c r="C53" s="113" t="s">
        <v>57</v>
      </c>
      <c r="D53" s="113"/>
      <c r="E53" s="10" t="e">
        <f>#REF!</f>
        <v>#REF!</v>
      </c>
    </row>
    <row r="54" spans="1:5" x14ac:dyDescent="0.25">
      <c r="A54" s="3"/>
      <c r="B54" s="109"/>
      <c r="C54" s="110" t="s">
        <v>58</v>
      </c>
      <c r="D54" s="110"/>
      <c r="E54" s="8" t="e">
        <f>#REF!</f>
        <v>#REF!</v>
      </c>
    </row>
    <row r="55" spans="1:5" x14ac:dyDescent="0.25">
      <c r="A55" s="3"/>
      <c r="B55" s="109"/>
      <c r="C55" s="110" t="s">
        <v>59</v>
      </c>
      <c r="D55" s="110"/>
      <c r="E55" s="8" t="e">
        <f>#REF!</f>
        <v>#REF!</v>
      </c>
    </row>
    <row r="56" spans="1:5" ht="15.75" thickBot="1" x14ac:dyDescent="0.3">
      <c r="A56" s="3"/>
      <c r="B56" s="109"/>
      <c r="C56" s="111" t="s">
        <v>60</v>
      </c>
      <c r="D56" s="111"/>
      <c r="E56" s="9" t="e">
        <f>#REF!</f>
        <v>#REF!</v>
      </c>
    </row>
    <row r="57" spans="1:5" ht="15.75" thickBot="1" x14ac:dyDescent="0.3">
      <c r="A57" s="3"/>
      <c r="B57" s="2"/>
      <c r="C57" s="111" t="s">
        <v>61</v>
      </c>
      <c r="D57" s="111"/>
      <c r="E57" s="9" t="e">
        <f>#REF!</f>
        <v>#REF!</v>
      </c>
    </row>
    <row r="58" spans="1:5" x14ac:dyDescent="0.25">
      <c r="A58" s="3"/>
      <c r="B58" s="2"/>
      <c r="C58" s="112" t="s">
        <v>3</v>
      </c>
      <c r="D58" s="112"/>
      <c r="E58" s="1">
        <v>2012</v>
      </c>
    </row>
    <row r="59" spans="1:5" x14ac:dyDescent="0.25">
      <c r="A59" s="108" t="s">
        <v>66</v>
      </c>
      <c r="B59" s="109" t="s">
        <v>6</v>
      </c>
      <c r="C59" s="110" t="s">
        <v>8</v>
      </c>
      <c r="D59" s="110"/>
      <c r="E59" s="8" t="e">
        <f>#REF!</f>
        <v>#REF!</v>
      </c>
    </row>
    <row r="60" spans="1:5" x14ac:dyDescent="0.25">
      <c r="A60" s="108"/>
      <c r="B60" s="109"/>
      <c r="C60" s="110" t="s">
        <v>10</v>
      </c>
      <c r="D60" s="110"/>
      <c r="E60" s="8" t="e">
        <f>#REF!</f>
        <v>#REF!</v>
      </c>
    </row>
    <row r="61" spans="1:5" x14ac:dyDescent="0.25">
      <c r="A61" s="108"/>
      <c r="B61" s="109"/>
      <c r="C61" s="110" t="s">
        <v>12</v>
      </c>
      <c r="D61" s="110"/>
      <c r="E61" s="8" t="e">
        <f>#REF!</f>
        <v>#REF!</v>
      </c>
    </row>
    <row r="62" spans="1:5" x14ac:dyDescent="0.25">
      <c r="A62" s="108"/>
      <c r="B62" s="109"/>
      <c r="C62" s="110" t="s">
        <v>14</v>
      </c>
      <c r="D62" s="110"/>
      <c r="E62" s="8" t="e">
        <f>#REF!</f>
        <v>#REF!</v>
      </c>
    </row>
    <row r="63" spans="1:5" x14ac:dyDescent="0.25">
      <c r="A63" s="108"/>
      <c r="B63" s="109"/>
      <c r="C63" s="110" t="s">
        <v>16</v>
      </c>
      <c r="D63" s="110"/>
      <c r="E63" s="8" t="e">
        <f>#REF!</f>
        <v>#REF!</v>
      </c>
    </row>
    <row r="64" spans="1:5" x14ac:dyDescent="0.25">
      <c r="A64" s="108"/>
      <c r="B64" s="109"/>
      <c r="C64" s="110" t="s">
        <v>18</v>
      </c>
      <c r="D64" s="110"/>
      <c r="E64" s="8" t="e">
        <f>#REF!</f>
        <v>#REF!</v>
      </c>
    </row>
    <row r="65" spans="1:5" x14ac:dyDescent="0.25">
      <c r="A65" s="108"/>
      <c r="B65" s="109"/>
      <c r="C65" s="110" t="s">
        <v>20</v>
      </c>
      <c r="D65" s="110"/>
      <c r="E65" s="8" t="e">
        <f>#REF!</f>
        <v>#REF!</v>
      </c>
    </row>
    <row r="66" spans="1:5" ht="15.75" thickBot="1" x14ac:dyDescent="0.3">
      <c r="A66" s="108"/>
      <c r="B66" s="4"/>
      <c r="C66" s="111" t="s">
        <v>23</v>
      </c>
      <c r="D66" s="111"/>
      <c r="E66" s="9" t="e">
        <f>#REF!</f>
        <v>#REF!</v>
      </c>
    </row>
    <row r="67" spans="1:5" x14ac:dyDescent="0.25">
      <c r="A67" s="108"/>
      <c r="B67" s="109" t="s">
        <v>25</v>
      </c>
      <c r="C67" s="110" t="s">
        <v>27</v>
      </c>
      <c r="D67" s="110"/>
      <c r="E67" s="8" t="e">
        <f>#REF!</f>
        <v>#REF!</v>
      </c>
    </row>
    <row r="68" spans="1:5" x14ac:dyDescent="0.25">
      <c r="A68" s="108"/>
      <c r="B68" s="109"/>
      <c r="C68" s="110" t="s">
        <v>29</v>
      </c>
      <c r="D68" s="110"/>
      <c r="E68" s="8" t="e">
        <f>#REF!</f>
        <v>#REF!</v>
      </c>
    </row>
    <row r="69" spans="1:5" x14ac:dyDescent="0.25">
      <c r="A69" s="108"/>
      <c r="B69" s="109"/>
      <c r="C69" s="110" t="s">
        <v>31</v>
      </c>
      <c r="D69" s="110"/>
      <c r="E69" s="8" t="e">
        <f>#REF!</f>
        <v>#REF!</v>
      </c>
    </row>
    <row r="70" spans="1:5" x14ac:dyDescent="0.25">
      <c r="A70" s="108"/>
      <c r="B70" s="109"/>
      <c r="C70" s="110" t="s">
        <v>33</v>
      </c>
      <c r="D70" s="110"/>
      <c r="E70" s="8" t="e">
        <f>#REF!</f>
        <v>#REF!</v>
      </c>
    </row>
    <row r="71" spans="1:5" x14ac:dyDescent="0.25">
      <c r="A71" s="108"/>
      <c r="B71" s="109"/>
      <c r="C71" s="110" t="s">
        <v>35</v>
      </c>
      <c r="D71" s="110"/>
      <c r="E71" s="8" t="e">
        <f>#REF!</f>
        <v>#REF!</v>
      </c>
    </row>
    <row r="72" spans="1:5" x14ac:dyDescent="0.25">
      <c r="A72" s="108"/>
      <c r="B72" s="109"/>
      <c r="C72" s="110" t="s">
        <v>37</v>
      </c>
      <c r="D72" s="110"/>
      <c r="E72" s="8" t="e">
        <f>#REF!</f>
        <v>#REF!</v>
      </c>
    </row>
    <row r="73" spans="1:5" x14ac:dyDescent="0.25">
      <c r="A73" s="108"/>
      <c r="B73" s="109"/>
      <c r="C73" s="110" t="s">
        <v>39</v>
      </c>
      <c r="D73" s="110"/>
      <c r="E73" s="8" t="e">
        <f>#REF!</f>
        <v>#REF!</v>
      </c>
    </row>
    <row r="74" spans="1:5" x14ac:dyDescent="0.25">
      <c r="A74" s="108"/>
      <c r="B74" s="109"/>
      <c r="C74" s="110" t="s">
        <v>40</v>
      </c>
      <c r="D74" s="110"/>
      <c r="E74" s="8" t="e">
        <f>#REF!</f>
        <v>#REF!</v>
      </c>
    </row>
    <row r="75" spans="1:5" x14ac:dyDescent="0.25">
      <c r="A75" s="108"/>
      <c r="B75" s="109"/>
      <c r="C75" s="110" t="s">
        <v>42</v>
      </c>
      <c r="D75" s="110"/>
      <c r="E75" s="8" t="e">
        <f>#REF!</f>
        <v>#REF!</v>
      </c>
    </row>
    <row r="76" spans="1:5" ht="15.75" thickBot="1" x14ac:dyDescent="0.3">
      <c r="A76" s="108"/>
      <c r="B76" s="4"/>
      <c r="C76" s="111" t="s">
        <v>44</v>
      </c>
      <c r="D76" s="111"/>
      <c r="E76" s="9" t="e">
        <f>#REF!</f>
        <v>#REF!</v>
      </c>
    </row>
    <row r="77" spans="1:5" ht="15.75" thickBot="1" x14ac:dyDescent="0.3">
      <c r="A77" s="108"/>
      <c r="B77" s="2"/>
      <c r="C77" s="111" t="s">
        <v>46</v>
      </c>
      <c r="D77" s="111"/>
      <c r="E77" s="9" t="e">
        <f>#REF!</f>
        <v>#REF!</v>
      </c>
    </row>
    <row r="78" spans="1:5" x14ac:dyDescent="0.25">
      <c r="A78" s="108" t="s">
        <v>67</v>
      </c>
      <c r="B78" s="109" t="s">
        <v>7</v>
      </c>
      <c r="C78" s="110" t="s">
        <v>9</v>
      </c>
      <c r="D78" s="110"/>
      <c r="E78" s="8" t="e">
        <f>#REF!</f>
        <v>#REF!</v>
      </c>
    </row>
    <row r="79" spans="1:5" x14ac:dyDescent="0.25">
      <c r="A79" s="108"/>
      <c r="B79" s="109"/>
      <c r="C79" s="110" t="s">
        <v>11</v>
      </c>
      <c r="D79" s="110"/>
      <c r="E79" s="8" t="e">
        <f>#REF!</f>
        <v>#REF!</v>
      </c>
    </row>
    <row r="80" spans="1:5" x14ac:dyDescent="0.25">
      <c r="A80" s="108"/>
      <c r="B80" s="109"/>
      <c r="C80" s="110" t="s">
        <v>13</v>
      </c>
      <c r="D80" s="110"/>
      <c r="E80" s="8" t="e">
        <f>#REF!</f>
        <v>#REF!</v>
      </c>
    </row>
    <row r="81" spans="1:5" x14ac:dyDescent="0.25">
      <c r="A81" s="108"/>
      <c r="B81" s="109"/>
      <c r="C81" s="110" t="s">
        <v>15</v>
      </c>
      <c r="D81" s="110"/>
      <c r="E81" s="8" t="e">
        <f>#REF!</f>
        <v>#REF!</v>
      </c>
    </row>
    <row r="82" spans="1:5" x14ac:dyDescent="0.25">
      <c r="A82" s="108"/>
      <c r="B82" s="109"/>
      <c r="C82" s="110" t="s">
        <v>17</v>
      </c>
      <c r="D82" s="110"/>
      <c r="E82" s="8" t="e">
        <f>#REF!</f>
        <v>#REF!</v>
      </c>
    </row>
    <row r="83" spans="1:5" x14ac:dyDescent="0.25">
      <c r="A83" s="108"/>
      <c r="B83" s="109"/>
      <c r="C83" s="110" t="s">
        <v>19</v>
      </c>
      <c r="D83" s="110"/>
      <c r="E83" s="8" t="e">
        <f>#REF!</f>
        <v>#REF!</v>
      </c>
    </row>
    <row r="84" spans="1:5" x14ac:dyDescent="0.25">
      <c r="A84" s="108"/>
      <c r="B84" s="109"/>
      <c r="C84" s="110" t="s">
        <v>21</v>
      </c>
      <c r="D84" s="110"/>
      <c r="E84" s="8" t="e">
        <f>#REF!</f>
        <v>#REF!</v>
      </c>
    </row>
    <row r="85" spans="1:5" x14ac:dyDescent="0.25">
      <c r="A85" s="108"/>
      <c r="B85" s="109"/>
      <c r="C85" s="110" t="s">
        <v>22</v>
      </c>
      <c r="D85" s="110"/>
      <c r="E85" s="8" t="e">
        <f>#REF!</f>
        <v>#REF!</v>
      </c>
    </row>
    <row r="86" spans="1:5" ht="15.75" thickBot="1" x14ac:dyDescent="0.3">
      <c r="A86" s="108"/>
      <c r="B86" s="4"/>
      <c r="C86" s="111" t="s">
        <v>24</v>
      </c>
      <c r="D86" s="111"/>
      <c r="E86" s="9" t="e">
        <f>#REF!</f>
        <v>#REF!</v>
      </c>
    </row>
    <row r="87" spans="1:5" x14ac:dyDescent="0.25">
      <c r="A87" s="108"/>
      <c r="B87" s="109" t="s">
        <v>26</v>
      </c>
      <c r="C87" s="110" t="s">
        <v>28</v>
      </c>
      <c r="D87" s="110"/>
      <c r="E87" s="8" t="e">
        <f>#REF!</f>
        <v>#REF!</v>
      </c>
    </row>
    <row r="88" spans="1:5" x14ac:dyDescent="0.25">
      <c r="A88" s="108"/>
      <c r="B88" s="109"/>
      <c r="C88" s="110" t="s">
        <v>30</v>
      </c>
      <c r="D88" s="110"/>
      <c r="E88" s="8" t="e">
        <f>#REF!</f>
        <v>#REF!</v>
      </c>
    </row>
    <row r="89" spans="1:5" x14ac:dyDescent="0.25">
      <c r="A89" s="108"/>
      <c r="B89" s="109"/>
      <c r="C89" s="110" t="s">
        <v>32</v>
      </c>
      <c r="D89" s="110"/>
      <c r="E89" s="8" t="e">
        <f>#REF!</f>
        <v>#REF!</v>
      </c>
    </row>
    <row r="90" spans="1:5" x14ac:dyDescent="0.25">
      <c r="A90" s="108"/>
      <c r="B90" s="109"/>
      <c r="C90" s="110" t="s">
        <v>34</v>
      </c>
      <c r="D90" s="110"/>
      <c r="E90" s="8" t="e">
        <f>#REF!</f>
        <v>#REF!</v>
      </c>
    </row>
    <row r="91" spans="1:5" x14ac:dyDescent="0.25">
      <c r="A91" s="108"/>
      <c r="B91" s="109"/>
      <c r="C91" s="110" t="s">
        <v>36</v>
      </c>
      <c r="D91" s="110"/>
      <c r="E91" s="8" t="e">
        <f>#REF!</f>
        <v>#REF!</v>
      </c>
    </row>
    <row r="92" spans="1:5" x14ac:dyDescent="0.25">
      <c r="A92" s="108"/>
      <c r="B92" s="109"/>
      <c r="C92" s="110" t="s">
        <v>38</v>
      </c>
      <c r="D92" s="110"/>
      <c r="E92" s="8" t="e">
        <f>#REF!</f>
        <v>#REF!</v>
      </c>
    </row>
    <row r="93" spans="1:5" ht="15.75" thickBot="1" x14ac:dyDescent="0.3">
      <c r="A93" s="108"/>
      <c r="B93" s="2"/>
      <c r="C93" s="111" t="s">
        <v>41</v>
      </c>
      <c r="D93" s="111"/>
      <c r="E93" s="9" t="e">
        <f>#REF!</f>
        <v>#REF!</v>
      </c>
    </row>
    <row r="94" spans="1:5" ht="15.75" thickBot="1" x14ac:dyDescent="0.3">
      <c r="A94" s="108"/>
      <c r="B94" s="2"/>
      <c r="C94" s="111" t="s">
        <v>43</v>
      </c>
      <c r="D94" s="111"/>
      <c r="E94" s="9" t="e">
        <f>#REF!</f>
        <v>#REF!</v>
      </c>
    </row>
    <row r="95" spans="1:5" x14ac:dyDescent="0.25">
      <c r="A95" s="3"/>
      <c r="B95" s="109" t="s">
        <v>45</v>
      </c>
      <c r="C95" s="113" t="s">
        <v>47</v>
      </c>
      <c r="D95" s="113"/>
      <c r="E95" s="10" t="e">
        <f>#REF!</f>
        <v>#REF!</v>
      </c>
    </row>
    <row r="96" spans="1:5" x14ac:dyDescent="0.25">
      <c r="A96" s="3"/>
      <c r="B96" s="109"/>
      <c r="C96" s="110" t="s">
        <v>48</v>
      </c>
      <c r="D96" s="110"/>
      <c r="E96" s="8" t="e">
        <f>#REF!</f>
        <v>#REF!</v>
      </c>
    </row>
    <row r="97" spans="1:5" x14ac:dyDescent="0.25">
      <c r="A97" s="3"/>
      <c r="B97" s="109"/>
      <c r="C97" s="110" t="s">
        <v>49</v>
      </c>
      <c r="D97" s="110"/>
      <c r="E97" s="8" t="e">
        <f>#REF!</f>
        <v>#REF!</v>
      </c>
    </row>
    <row r="98" spans="1:5" x14ac:dyDescent="0.25">
      <c r="A98" s="3"/>
      <c r="B98" s="109"/>
      <c r="C98" s="110" t="s">
        <v>50</v>
      </c>
      <c r="D98" s="110"/>
      <c r="E98" s="8" t="e">
        <f>#REF!</f>
        <v>#REF!</v>
      </c>
    </row>
    <row r="99" spans="1:5" x14ac:dyDescent="0.25">
      <c r="A99" s="3"/>
      <c r="B99" s="109"/>
      <c r="C99" s="113" t="s">
        <v>51</v>
      </c>
      <c r="D99" s="113"/>
      <c r="E99" s="10" t="e">
        <f>#REF!</f>
        <v>#REF!</v>
      </c>
    </row>
    <row r="100" spans="1:5" x14ac:dyDescent="0.25">
      <c r="A100" s="3"/>
      <c r="B100" s="109"/>
      <c r="C100" s="110" t="s">
        <v>52</v>
      </c>
      <c r="D100" s="110"/>
      <c r="E100" s="8" t="e">
        <f>#REF!</f>
        <v>#REF!</v>
      </c>
    </row>
    <row r="101" spans="1:5" x14ac:dyDescent="0.25">
      <c r="A101" s="3"/>
      <c r="B101" s="109"/>
      <c r="C101" s="110" t="s">
        <v>53</v>
      </c>
      <c r="D101" s="110"/>
      <c r="E101" s="8" t="e">
        <f>#REF!</f>
        <v>#REF!</v>
      </c>
    </row>
    <row r="102" spans="1:5" x14ac:dyDescent="0.25">
      <c r="A102" s="3"/>
      <c r="B102" s="109"/>
      <c r="C102" s="110" t="s">
        <v>54</v>
      </c>
      <c r="D102" s="110"/>
      <c r="E102" s="8" t="e">
        <f>#REF!</f>
        <v>#REF!</v>
      </c>
    </row>
    <row r="103" spans="1:5" x14ac:dyDescent="0.25">
      <c r="A103" s="3"/>
      <c r="B103" s="109"/>
      <c r="C103" s="110" t="s">
        <v>55</v>
      </c>
      <c r="D103" s="110"/>
      <c r="E103" s="8" t="e">
        <f>#REF!</f>
        <v>#REF!</v>
      </c>
    </row>
    <row r="104" spans="1:5" x14ac:dyDescent="0.25">
      <c r="A104" s="3"/>
      <c r="B104" s="109"/>
      <c r="C104" s="110" t="s">
        <v>56</v>
      </c>
      <c r="D104" s="110"/>
      <c r="E104" s="8" t="e">
        <f>#REF!</f>
        <v>#REF!</v>
      </c>
    </row>
    <row r="105" spans="1:5" x14ac:dyDescent="0.25">
      <c r="A105" s="3"/>
      <c r="B105" s="109"/>
      <c r="C105" s="113" t="s">
        <v>57</v>
      </c>
      <c r="D105" s="113"/>
      <c r="E105" s="10" t="e">
        <f>#REF!</f>
        <v>#REF!</v>
      </c>
    </row>
    <row r="106" spans="1:5" x14ac:dyDescent="0.25">
      <c r="A106" s="3"/>
      <c r="B106" s="109"/>
      <c r="C106" s="110" t="s">
        <v>58</v>
      </c>
      <c r="D106" s="110"/>
      <c r="E106" s="8" t="e">
        <f>#REF!</f>
        <v>#REF!</v>
      </c>
    </row>
    <row r="107" spans="1:5" x14ac:dyDescent="0.25">
      <c r="A107" s="3"/>
      <c r="B107" s="109"/>
      <c r="C107" s="110" t="s">
        <v>59</v>
      </c>
      <c r="D107" s="110"/>
      <c r="E107" s="8" t="e">
        <f>#REF!</f>
        <v>#REF!</v>
      </c>
    </row>
    <row r="108" spans="1:5" ht="15.75" thickBot="1" x14ac:dyDescent="0.3">
      <c r="A108" s="3"/>
      <c r="B108" s="109"/>
      <c r="C108" s="111" t="s">
        <v>60</v>
      </c>
      <c r="D108" s="111"/>
      <c r="E108" s="9" t="e">
        <f>#REF!</f>
        <v>#REF!</v>
      </c>
    </row>
    <row r="109" spans="1:5" ht="15.75" thickBot="1" x14ac:dyDescent="0.3">
      <c r="A109" s="3"/>
      <c r="B109" s="2"/>
      <c r="C109" s="111" t="s">
        <v>61</v>
      </c>
      <c r="D109" s="111"/>
      <c r="E109" s="9" t="e">
        <f>#REF!</f>
        <v>#REF!</v>
      </c>
    </row>
    <row r="110" spans="1:5" x14ac:dyDescent="0.25">
      <c r="A110" s="3"/>
      <c r="B110" s="2"/>
      <c r="C110" s="118" t="s">
        <v>72</v>
      </c>
      <c r="D110" s="5" t="s">
        <v>62</v>
      </c>
      <c r="E110" s="10" t="e">
        <f>#REF!</f>
        <v>#REF!</v>
      </c>
    </row>
    <row r="111" spans="1:5" x14ac:dyDescent="0.25">
      <c r="A111" s="3"/>
      <c r="B111" s="2"/>
      <c r="C111" s="119"/>
      <c r="D111" s="5" t="s">
        <v>63</v>
      </c>
      <c r="E111" s="10" t="e">
        <f>#REF!</f>
        <v>#REF!</v>
      </c>
    </row>
    <row r="112" spans="1:5" x14ac:dyDescent="0.25">
      <c r="A112" s="3"/>
      <c r="B112" s="2"/>
      <c r="C112" s="119" t="s">
        <v>71</v>
      </c>
      <c r="D112" s="5" t="s">
        <v>62</v>
      </c>
      <c r="E112" s="10" t="e">
        <f>#REF!</f>
        <v>#REF!</v>
      </c>
    </row>
    <row r="113" spans="1:5" x14ac:dyDescent="0.25">
      <c r="A113" s="3"/>
      <c r="B113" s="2"/>
      <c r="C113" s="119"/>
      <c r="D113" s="5" t="s">
        <v>63</v>
      </c>
      <c r="E113" s="10" t="e">
        <f>#REF!</f>
        <v>#REF!</v>
      </c>
    </row>
    <row r="114" spans="1:5" x14ac:dyDescent="0.25">
      <c r="A114" s="117" t="s">
        <v>0</v>
      </c>
      <c r="B114" s="117"/>
      <c r="C114" s="117"/>
      <c r="D114" s="117"/>
      <c r="E114" s="13" t="e">
        <f>#REF!</f>
        <v>#REF!</v>
      </c>
    </row>
    <row r="115" spans="1:5" x14ac:dyDescent="0.25">
      <c r="A115" s="117" t="s">
        <v>2</v>
      </c>
      <c r="B115" s="117"/>
      <c r="C115" s="117"/>
      <c r="D115" s="117"/>
      <c r="E115" s="13" t="e">
        <f>#REF!</f>
        <v>#REF!</v>
      </c>
    </row>
    <row r="116" spans="1:5" x14ac:dyDescent="0.25">
      <c r="A116" s="117" t="s">
        <v>1</v>
      </c>
      <c r="B116" s="117"/>
      <c r="C116" s="117"/>
      <c r="D116" s="117"/>
      <c r="E116" s="14"/>
    </row>
    <row r="117" spans="1:5" x14ac:dyDescent="0.25">
      <c r="A117" s="117" t="s">
        <v>70</v>
      </c>
      <c r="B117" s="117"/>
      <c r="C117" s="117"/>
      <c r="D117" s="117"/>
      <c r="E117" t="s">
        <v>69</v>
      </c>
    </row>
    <row r="118" spans="1:5" x14ac:dyDescent="0.25">
      <c r="B118" s="114" t="s">
        <v>64</v>
      </c>
      <c r="C118" s="113" t="s">
        <v>4</v>
      </c>
      <c r="D118" s="113"/>
      <c r="E118" s="11" t="e">
        <f>#REF!</f>
        <v>#REF!</v>
      </c>
    </row>
    <row r="119" spans="1:5" x14ac:dyDescent="0.25">
      <c r="B119" s="114"/>
      <c r="C119" s="113" t="s">
        <v>6</v>
      </c>
      <c r="D119" s="113"/>
      <c r="E119" s="11" t="e">
        <f>#REF!</f>
        <v>#REF!</v>
      </c>
    </row>
    <row r="120" spans="1:5" x14ac:dyDescent="0.25">
      <c r="B120" s="114"/>
      <c r="C120" s="110" t="s">
        <v>8</v>
      </c>
      <c r="D120" s="110"/>
      <c r="E120" s="12" t="e">
        <f>#REF!</f>
        <v>#REF!</v>
      </c>
    </row>
    <row r="121" spans="1:5" x14ac:dyDescent="0.25">
      <c r="B121" s="114"/>
      <c r="C121" s="110" t="s">
        <v>10</v>
      </c>
      <c r="D121" s="110"/>
      <c r="E121" s="12" t="e">
        <f>#REF!</f>
        <v>#REF!</v>
      </c>
    </row>
    <row r="122" spans="1:5" x14ac:dyDescent="0.25">
      <c r="B122" s="114"/>
      <c r="C122" s="110" t="s">
        <v>12</v>
      </c>
      <c r="D122" s="110"/>
      <c r="E122" s="12" t="e">
        <f>#REF!</f>
        <v>#REF!</v>
      </c>
    </row>
    <row r="123" spans="1:5" x14ac:dyDescent="0.25">
      <c r="B123" s="114"/>
      <c r="C123" s="110" t="s">
        <v>14</v>
      </c>
      <c r="D123" s="110"/>
      <c r="E123" s="12" t="e">
        <f>#REF!</f>
        <v>#REF!</v>
      </c>
    </row>
    <row r="124" spans="1:5" x14ac:dyDescent="0.25">
      <c r="B124" s="114"/>
      <c r="C124" s="110" t="s">
        <v>16</v>
      </c>
      <c r="D124" s="110"/>
      <c r="E124" s="12" t="e">
        <f>#REF!</f>
        <v>#REF!</v>
      </c>
    </row>
    <row r="125" spans="1:5" x14ac:dyDescent="0.25">
      <c r="B125" s="114"/>
      <c r="C125" s="110" t="s">
        <v>18</v>
      </c>
      <c r="D125" s="110"/>
      <c r="E125" s="12" t="e">
        <f>#REF!</f>
        <v>#REF!</v>
      </c>
    </row>
    <row r="126" spans="1:5" x14ac:dyDescent="0.25">
      <c r="B126" s="114"/>
      <c r="C126" s="110" t="s">
        <v>20</v>
      </c>
      <c r="D126" s="110"/>
      <c r="E126" s="12" t="e">
        <f>#REF!</f>
        <v>#REF!</v>
      </c>
    </row>
    <row r="127" spans="1:5" x14ac:dyDescent="0.25">
      <c r="B127" s="114"/>
      <c r="C127" s="113" t="s">
        <v>25</v>
      </c>
      <c r="D127" s="113"/>
      <c r="E127" s="11" t="e">
        <f>#REF!</f>
        <v>#REF!</v>
      </c>
    </row>
    <row r="128" spans="1:5" x14ac:dyDescent="0.25">
      <c r="B128" s="114"/>
      <c r="C128" s="110" t="s">
        <v>27</v>
      </c>
      <c r="D128" s="110"/>
      <c r="E128" s="12" t="e">
        <f>#REF!</f>
        <v>#REF!</v>
      </c>
    </row>
    <row r="129" spans="2:5" x14ac:dyDescent="0.25">
      <c r="B129" s="114"/>
      <c r="C129" s="110" t="s">
        <v>29</v>
      </c>
      <c r="D129" s="110"/>
      <c r="E129" s="12" t="e">
        <f>#REF!</f>
        <v>#REF!</v>
      </c>
    </row>
    <row r="130" spans="2:5" x14ac:dyDescent="0.25">
      <c r="B130" s="114"/>
      <c r="C130" s="110" t="s">
        <v>31</v>
      </c>
      <c r="D130" s="110"/>
      <c r="E130" s="12" t="e">
        <f>#REF!</f>
        <v>#REF!</v>
      </c>
    </row>
    <row r="131" spans="2:5" x14ac:dyDescent="0.25">
      <c r="B131" s="114"/>
      <c r="C131" s="110" t="s">
        <v>33</v>
      </c>
      <c r="D131" s="110"/>
      <c r="E131" s="12" t="e">
        <f>#REF!</f>
        <v>#REF!</v>
      </c>
    </row>
    <row r="132" spans="2:5" x14ac:dyDescent="0.25">
      <c r="B132" s="114"/>
      <c r="C132" s="110" t="s">
        <v>35</v>
      </c>
      <c r="D132" s="110"/>
      <c r="E132" s="12" t="e">
        <f>#REF!</f>
        <v>#REF!</v>
      </c>
    </row>
    <row r="133" spans="2:5" x14ac:dyDescent="0.25">
      <c r="B133" s="114"/>
      <c r="C133" s="110" t="s">
        <v>37</v>
      </c>
      <c r="D133" s="110"/>
      <c r="E133" s="12" t="e">
        <f>#REF!</f>
        <v>#REF!</v>
      </c>
    </row>
    <row r="134" spans="2:5" x14ac:dyDescent="0.25">
      <c r="B134" s="114"/>
      <c r="C134" s="110" t="s">
        <v>39</v>
      </c>
      <c r="D134" s="110"/>
      <c r="E134" s="12" t="e">
        <f>#REF!</f>
        <v>#REF!</v>
      </c>
    </row>
    <row r="135" spans="2:5" x14ac:dyDescent="0.25">
      <c r="B135" s="114"/>
      <c r="C135" s="110" t="s">
        <v>40</v>
      </c>
      <c r="D135" s="110"/>
      <c r="E135" s="12" t="e">
        <f>#REF!</f>
        <v>#REF!</v>
      </c>
    </row>
    <row r="136" spans="2:5" x14ac:dyDescent="0.25">
      <c r="B136" s="114"/>
      <c r="C136" s="110" t="s">
        <v>42</v>
      </c>
      <c r="D136" s="110"/>
      <c r="E136" s="12" t="e">
        <f>#REF!</f>
        <v>#REF!</v>
      </c>
    </row>
    <row r="137" spans="2:5" x14ac:dyDescent="0.25">
      <c r="B137" s="114"/>
      <c r="C137" s="113" t="s">
        <v>5</v>
      </c>
      <c r="D137" s="113"/>
      <c r="E137" s="11" t="e">
        <f>#REF!</f>
        <v>#REF!</v>
      </c>
    </row>
    <row r="138" spans="2:5" x14ac:dyDescent="0.25">
      <c r="B138" s="114"/>
      <c r="C138" s="113" t="s">
        <v>7</v>
      </c>
      <c r="D138" s="113"/>
      <c r="E138" s="11" t="e">
        <f>#REF!</f>
        <v>#REF!</v>
      </c>
    </row>
    <row r="139" spans="2:5" x14ac:dyDescent="0.25">
      <c r="B139" s="114"/>
      <c r="C139" s="110" t="s">
        <v>9</v>
      </c>
      <c r="D139" s="110"/>
      <c r="E139" s="12" t="e">
        <f>#REF!</f>
        <v>#REF!</v>
      </c>
    </row>
    <row r="140" spans="2:5" x14ac:dyDescent="0.25">
      <c r="B140" s="114"/>
      <c r="C140" s="110" t="s">
        <v>11</v>
      </c>
      <c r="D140" s="110"/>
      <c r="E140" s="12" t="e">
        <f>#REF!</f>
        <v>#REF!</v>
      </c>
    </row>
    <row r="141" spans="2:5" x14ac:dyDescent="0.25">
      <c r="B141" s="114"/>
      <c r="C141" s="110" t="s">
        <v>13</v>
      </c>
      <c r="D141" s="110"/>
      <c r="E141" s="12" t="e">
        <f>#REF!</f>
        <v>#REF!</v>
      </c>
    </row>
    <row r="142" spans="2:5" x14ac:dyDescent="0.25">
      <c r="B142" s="114"/>
      <c r="C142" s="110" t="s">
        <v>15</v>
      </c>
      <c r="D142" s="110"/>
      <c r="E142" s="12" t="e">
        <f>#REF!</f>
        <v>#REF!</v>
      </c>
    </row>
    <row r="143" spans="2:5" x14ac:dyDescent="0.25">
      <c r="B143" s="114"/>
      <c r="C143" s="110" t="s">
        <v>17</v>
      </c>
      <c r="D143" s="110"/>
      <c r="E143" s="12" t="e">
        <f>#REF!</f>
        <v>#REF!</v>
      </c>
    </row>
    <row r="144" spans="2:5" x14ac:dyDescent="0.25">
      <c r="B144" s="114"/>
      <c r="C144" s="110" t="s">
        <v>19</v>
      </c>
      <c r="D144" s="110"/>
      <c r="E144" s="12" t="e">
        <f>#REF!</f>
        <v>#REF!</v>
      </c>
    </row>
    <row r="145" spans="2:5" x14ac:dyDescent="0.25">
      <c r="B145" s="114"/>
      <c r="C145" s="110" t="s">
        <v>21</v>
      </c>
      <c r="D145" s="110"/>
      <c r="E145" s="12" t="e">
        <f>#REF!</f>
        <v>#REF!</v>
      </c>
    </row>
    <row r="146" spans="2:5" x14ac:dyDescent="0.25">
      <c r="B146" s="114"/>
      <c r="C146" s="110" t="s">
        <v>22</v>
      </c>
      <c r="D146" s="110"/>
      <c r="E146" s="12" t="e">
        <f>#REF!</f>
        <v>#REF!</v>
      </c>
    </row>
    <row r="147" spans="2:5" x14ac:dyDescent="0.25">
      <c r="B147" s="114"/>
      <c r="C147" s="116" t="s">
        <v>26</v>
      </c>
      <c r="D147" s="116"/>
      <c r="E147" s="11" t="e">
        <f>#REF!</f>
        <v>#REF!</v>
      </c>
    </row>
    <row r="148" spans="2:5" x14ac:dyDescent="0.25">
      <c r="B148" s="114"/>
      <c r="C148" s="110" t="s">
        <v>28</v>
      </c>
      <c r="D148" s="110"/>
      <c r="E148" s="12" t="e">
        <f>#REF!</f>
        <v>#REF!</v>
      </c>
    </row>
    <row r="149" spans="2:5" x14ac:dyDescent="0.25">
      <c r="B149" s="114"/>
      <c r="C149" s="110" t="s">
        <v>30</v>
      </c>
      <c r="D149" s="110"/>
      <c r="E149" s="12" t="e">
        <f>#REF!</f>
        <v>#REF!</v>
      </c>
    </row>
    <row r="150" spans="2:5" x14ac:dyDescent="0.25">
      <c r="B150" s="114"/>
      <c r="C150" s="110" t="s">
        <v>32</v>
      </c>
      <c r="D150" s="110"/>
      <c r="E150" s="12" t="e">
        <f>#REF!</f>
        <v>#REF!</v>
      </c>
    </row>
    <row r="151" spans="2:5" x14ac:dyDescent="0.25">
      <c r="B151" s="114"/>
      <c r="C151" s="110" t="s">
        <v>34</v>
      </c>
      <c r="D151" s="110"/>
      <c r="E151" s="12" t="e">
        <f>#REF!</f>
        <v>#REF!</v>
      </c>
    </row>
    <row r="152" spans="2:5" x14ac:dyDescent="0.25">
      <c r="B152" s="114"/>
      <c r="C152" s="110" t="s">
        <v>36</v>
      </c>
      <c r="D152" s="110"/>
      <c r="E152" s="12" t="e">
        <f>#REF!</f>
        <v>#REF!</v>
      </c>
    </row>
    <row r="153" spans="2:5" x14ac:dyDescent="0.25">
      <c r="B153" s="114"/>
      <c r="C153" s="110" t="s">
        <v>38</v>
      </c>
      <c r="D153" s="110"/>
      <c r="E153" s="12" t="e">
        <f>#REF!</f>
        <v>#REF!</v>
      </c>
    </row>
    <row r="154" spans="2:5" x14ac:dyDescent="0.25">
      <c r="B154" s="114"/>
      <c r="C154" s="113" t="s">
        <v>45</v>
      </c>
      <c r="D154" s="113"/>
      <c r="E154" s="11" t="e">
        <f>#REF!</f>
        <v>#REF!</v>
      </c>
    </row>
    <row r="155" spans="2:5" x14ac:dyDescent="0.25">
      <c r="B155" s="114"/>
      <c r="C155" s="113" t="s">
        <v>47</v>
      </c>
      <c r="D155" s="113"/>
      <c r="E155" s="11" t="e">
        <f>#REF!</f>
        <v>#REF!</v>
      </c>
    </row>
    <row r="156" spans="2:5" x14ac:dyDescent="0.25">
      <c r="B156" s="114"/>
      <c r="C156" s="110" t="s">
        <v>48</v>
      </c>
      <c r="D156" s="110"/>
      <c r="E156" s="12" t="e">
        <f>#REF!</f>
        <v>#REF!</v>
      </c>
    </row>
    <row r="157" spans="2:5" x14ac:dyDescent="0.25">
      <c r="B157" s="114"/>
      <c r="C157" s="110" t="s">
        <v>49</v>
      </c>
      <c r="D157" s="110"/>
      <c r="E157" s="12" t="e">
        <f>#REF!</f>
        <v>#REF!</v>
      </c>
    </row>
    <row r="158" spans="2:5" x14ac:dyDescent="0.25">
      <c r="B158" s="114"/>
      <c r="C158" s="110" t="s">
        <v>50</v>
      </c>
      <c r="D158" s="110"/>
      <c r="E158" s="12" t="e">
        <f>#REF!</f>
        <v>#REF!</v>
      </c>
    </row>
    <row r="159" spans="2:5" x14ac:dyDescent="0.25">
      <c r="B159" s="114"/>
      <c r="C159" s="113" t="s">
        <v>51</v>
      </c>
      <c r="D159" s="113"/>
      <c r="E159" s="11" t="e">
        <f>#REF!</f>
        <v>#REF!</v>
      </c>
    </row>
    <row r="160" spans="2:5" x14ac:dyDescent="0.25">
      <c r="B160" s="114"/>
      <c r="C160" s="110" t="s">
        <v>52</v>
      </c>
      <c r="D160" s="110"/>
      <c r="E160" s="12" t="e">
        <f>#REF!</f>
        <v>#REF!</v>
      </c>
    </row>
    <row r="161" spans="2:5" x14ac:dyDescent="0.25">
      <c r="B161" s="114"/>
      <c r="C161" s="110" t="s">
        <v>53</v>
      </c>
      <c r="D161" s="110"/>
      <c r="E161" s="12" t="e">
        <f>#REF!</f>
        <v>#REF!</v>
      </c>
    </row>
    <row r="162" spans="2:5" x14ac:dyDescent="0.25">
      <c r="B162" s="114"/>
      <c r="C162" s="110" t="s">
        <v>54</v>
      </c>
      <c r="D162" s="110"/>
      <c r="E162" s="12" t="e">
        <f>#REF!</f>
        <v>#REF!</v>
      </c>
    </row>
    <row r="163" spans="2:5" x14ac:dyDescent="0.25">
      <c r="B163" s="114"/>
      <c r="C163" s="110" t="s">
        <v>55</v>
      </c>
      <c r="D163" s="110"/>
      <c r="E163" s="12" t="e">
        <f>#REF!</f>
        <v>#REF!</v>
      </c>
    </row>
    <row r="164" spans="2:5" x14ac:dyDescent="0.25">
      <c r="B164" s="114"/>
      <c r="C164" s="110" t="s">
        <v>56</v>
      </c>
      <c r="D164" s="110"/>
      <c r="E164" s="12" t="e">
        <f>#REF!</f>
        <v>#REF!</v>
      </c>
    </row>
    <row r="165" spans="2:5" x14ac:dyDescent="0.25">
      <c r="B165" s="114"/>
      <c r="C165" s="113" t="s">
        <v>57</v>
      </c>
      <c r="D165" s="113"/>
      <c r="E165" s="11" t="e">
        <f>#REF!</f>
        <v>#REF!</v>
      </c>
    </row>
    <row r="166" spans="2:5" x14ac:dyDescent="0.25">
      <c r="B166" s="114"/>
      <c r="C166" s="110" t="s">
        <v>58</v>
      </c>
      <c r="D166" s="110"/>
      <c r="E166" s="12" t="e">
        <f>#REF!</f>
        <v>#REF!</v>
      </c>
    </row>
    <row r="167" spans="2:5" ht="15" customHeight="1" thickBot="1" x14ac:dyDescent="0.3">
      <c r="B167" s="115"/>
      <c r="C167" s="110" t="s">
        <v>59</v>
      </c>
      <c r="D167" s="110"/>
      <c r="E167" s="12" t="e">
        <f>#REF!</f>
        <v>#REF!</v>
      </c>
    </row>
    <row r="168" spans="2:5" x14ac:dyDescent="0.25">
      <c r="B168" s="114" t="s">
        <v>65</v>
      </c>
      <c r="C168" s="113" t="s">
        <v>4</v>
      </c>
      <c r="D168" s="113"/>
      <c r="E168" s="11" t="e">
        <f>#REF!</f>
        <v>#REF!</v>
      </c>
    </row>
    <row r="169" spans="2:5" ht="15" customHeight="1" x14ac:dyDescent="0.25">
      <c r="B169" s="114"/>
      <c r="C169" s="113" t="s">
        <v>6</v>
      </c>
      <c r="D169" s="113"/>
      <c r="E169" s="11" t="e">
        <f>#REF!</f>
        <v>#REF!</v>
      </c>
    </row>
    <row r="170" spans="2:5" ht="15" customHeight="1" x14ac:dyDescent="0.25">
      <c r="B170" s="114"/>
      <c r="C170" s="110" t="s">
        <v>8</v>
      </c>
      <c r="D170" s="110"/>
      <c r="E170" s="12" t="e">
        <f>#REF!</f>
        <v>#REF!</v>
      </c>
    </row>
    <row r="171" spans="2:5" ht="15" customHeight="1" x14ac:dyDescent="0.25">
      <c r="B171" s="114"/>
      <c r="C171" s="110" t="s">
        <v>10</v>
      </c>
      <c r="D171" s="110"/>
      <c r="E171" s="12" t="e">
        <f>#REF!</f>
        <v>#REF!</v>
      </c>
    </row>
    <row r="172" spans="2:5" x14ac:dyDescent="0.25">
      <c r="B172" s="114"/>
      <c r="C172" s="110" t="s">
        <v>12</v>
      </c>
      <c r="D172" s="110"/>
      <c r="E172" s="12" t="e">
        <f>#REF!</f>
        <v>#REF!</v>
      </c>
    </row>
    <row r="173" spans="2:5" x14ac:dyDescent="0.25">
      <c r="B173" s="114"/>
      <c r="C173" s="110" t="s">
        <v>14</v>
      </c>
      <c r="D173" s="110"/>
      <c r="E173" s="12" t="e">
        <f>#REF!</f>
        <v>#REF!</v>
      </c>
    </row>
    <row r="174" spans="2:5" ht="15" customHeight="1" x14ac:dyDescent="0.25">
      <c r="B174" s="114"/>
      <c r="C174" s="110" t="s">
        <v>16</v>
      </c>
      <c r="D174" s="110"/>
      <c r="E174" s="12" t="e">
        <f>#REF!</f>
        <v>#REF!</v>
      </c>
    </row>
    <row r="175" spans="2:5" ht="15" customHeight="1" x14ac:dyDescent="0.25">
      <c r="B175" s="114"/>
      <c r="C175" s="110" t="s">
        <v>18</v>
      </c>
      <c r="D175" s="110"/>
      <c r="E175" s="12" t="e">
        <f>#REF!</f>
        <v>#REF!</v>
      </c>
    </row>
    <row r="176" spans="2:5" x14ac:dyDescent="0.25">
      <c r="B176" s="114"/>
      <c r="C176" s="110" t="s">
        <v>20</v>
      </c>
      <c r="D176" s="110"/>
      <c r="E176" s="12" t="e">
        <f>#REF!</f>
        <v>#REF!</v>
      </c>
    </row>
    <row r="177" spans="2:5" ht="15" customHeight="1" x14ac:dyDescent="0.25">
      <c r="B177" s="114"/>
      <c r="C177" s="113" t="s">
        <v>25</v>
      </c>
      <c r="D177" s="113"/>
      <c r="E177" s="11" t="e">
        <f>#REF!</f>
        <v>#REF!</v>
      </c>
    </row>
    <row r="178" spans="2:5" x14ac:dyDescent="0.25">
      <c r="B178" s="114"/>
      <c r="C178" s="110" t="s">
        <v>27</v>
      </c>
      <c r="D178" s="110"/>
      <c r="E178" s="12" t="e">
        <f>#REF!</f>
        <v>#REF!</v>
      </c>
    </row>
    <row r="179" spans="2:5" ht="15" customHeight="1" x14ac:dyDescent="0.25">
      <c r="B179" s="114"/>
      <c r="C179" s="110" t="s">
        <v>29</v>
      </c>
      <c r="D179" s="110"/>
      <c r="E179" s="12" t="e">
        <f>#REF!</f>
        <v>#REF!</v>
      </c>
    </row>
    <row r="180" spans="2:5" ht="15" customHeight="1" x14ac:dyDescent="0.25">
      <c r="B180" s="114"/>
      <c r="C180" s="110" t="s">
        <v>31</v>
      </c>
      <c r="D180" s="110"/>
      <c r="E180" s="12" t="e">
        <f>#REF!</f>
        <v>#REF!</v>
      </c>
    </row>
    <row r="181" spans="2:5" ht="15" customHeight="1" x14ac:dyDescent="0.25">
      <c r="B181" s="114"/>
      <c r="C181" s="110" t="s">
        <v>33</v>
      </c>
      <c r="D181" s="110"/>
      <c r="E181" s="12" t="e">
        <f>#REF!</f>
        <v>#REF!</v>
      </c>
    </row>
    <row r="182" spans="2:5" ht="15" customHeight="1" x14ac:dyDescent="0.25">
      <c r="B182" s="114"/>
      <c r="C182" s="110" t="s">
        <v>35</v>
      </c>
      <c r="D182" s="110"/>
      <c r="E182" s="12" t="e">
        <f>#REF!</f>
        <v>#REF!</v>
      </c>
    </row>
    <row r="183" spans="2:5" ht="15" customHeight="1" x14ac:dyDescent="0.25">
      <c r="B183" s="114"/>
      <c r="C183" s="110" t="s">
        <v>37</v>
      </c>
      <c r="D183" s="110"/>
      <c r="E183" s="12" t="e">
        <f>#REF!</f>
        <v>#REF!</v>
      </c>
    </row>
    <row r="184" spans="2:5" ht="15" customHeight="1" x14ac:dyDescent="0.25">
      <c r="B184" s="114"/>
      <c r="C184" s="110" t="s">
        <v>39</v>
      </c>
      <c r="D184" s="110"/>
      <c r="E184" s="12" t="e">
        <f>#REF!</f>
        <v>#REF!</v>
      </c>
    </row>
    <row r="185" spans="2:5" ht="15" customHeight="1" x14ac:dyDescent="0.25">
      <c r="B185" s="114"/>
      <c r="C185" s="110" t="s">
        <v>40</v>
      </c>
      <c r="D185" s="110"/>
      <c r="E185" s="12" t="e">
        <f>#REF!</f>
        <v>#REF!</v>
      </c>
    </row>
    <row r="186" spans="2:5" ht="15" customHeight="1" x14ac:dyDescent="0.25">
      <c r="B186" s="114"/>
      <c r="C186" s="110" t="s">
        <v>42</v>
      </c>
      <c r="D186" s="110"/>
      <c r="E186" s="12" t="e">
        <f>#REF!</f>
        <v>#REF!</v>
      </c>
    </row>
    <row r="187" spans="2:5" ht="15" customHeight="1" x14ac:dyDescent="0.25">
      <c r="B187" s="114"/>
      <c r="C187" s="113" t="s">
        <v>5</v>
      </c>
      <c r="D187" s="113"/>
      <c r="E187" s="11" t="e">
        <f>#REF!</f>
        <v>#REF!</v>
      </c>
    </row>
    <row r="188" spans="2:5" x14ac:dyDescent="0.25">
      <c r="B188" s="114"/>
      <c r="C188" s="113" t="s">
        <v>7</v>
      </c>
      <c r="D188" s="113"/>
      <c r="E188" s="11" t="e">
        <f>#REF!</f>
        <v>#REF!</v>
      </c>
    </row>
    <row r="189" spans="2:5" x14ac:dyDescent="0.25">
      <c r="B189" s="114"/>
      <c r="C189" s="110" t="s">
        <v>9</v>
      </c>
      <c r="D189" s="110"/>
      <c r="E189" s="12" t="e">
        <f>#REF!</f>
        <v>#REF!</v>
      </c>
    </row>
    <row r="190" spans="2:5" x14ac:dyDescent="0.25">
      <c r="B190" s="114"/>
      <c r="C190" s="110" t="s">
        <v>11</v>
      </c>
      <c r="D190" s="110"/>
      <c r="E190" s="12" t="e">
        <f>#REF!</f>
        <v>#REF!</v>
      </c>
    </row>
    <row r="191" spans="2:5" ht="15" customHeight="1" x14ac:dyDescent="0.25">
      <c r="B191" s="114"/>
      <c r="C191" s="110" t="s">
        <v>13</v>
      </c>
      <c r="D191" s="110"/>
      <c r="E191" s="12" t="e">
        <f>#REF!</f>
        <v>#REF!</v>
      </c>
    </row>
    <row r="192" spans="2:5" x14ac:dyDescent="0.25">
      <c r="B192" s="114"/>
      <c r="C192" s="110" t="s">
        <v>15</v>
      </c>
      <c r="D192" s="110"/>
      <c r="E192" s="12" t="e">
        <f>#REF!</f>
        <v>#REF!</v>
      </c>
    </row>
    <row r="193" spans="2:5" ht="15" customHeight="1" x14ac:dyDescent="0.25">
      <c r="B193" s="114"/>
      <c r="C193" s="110" t="s">
        <v>17</v>
      </c>
      <c r="D193" s="110"/>
      <c r="E193" s="12" t="e">
        <f>#REF!</f>
        <v>#REF!</v>
      </c>
    </row>
    <row r="194" spans="2:5" ht="15" customHeight="1" x14ac:dyDescent="0.25">
      <c r="B194" s="114"/>
      <c r="C194" s="110" t="s">
        <v>19</v>
      </c>
      <c r="D194" s="110"/>
      <c r="E194" s="12" t="e">
        <f>#REF!</f>
        <v>#REF!</v>
      </c>
    </row>
    <row r="195" spans="2:5" ht="15" customHeight="1" x14ac:dyDescent="0.25">
      <c r="B195" s="114"/>
      <c r="C195" s="110" t="s">
        <v>21</v>
      </c>
      <c r="D195" s="110"/>
      <c r="E195" s="12" t="e">
        <f>#REF!</f>
        <v>#REF!</v>
      </c>
    </row>
    <row r="196" spans="2:5" ht="15" customHeight="1" x14ac:dyDescent="0.25">
      <c r="B196" s="114"/>
      <c r="C196" s="110" t="s">
        <v>22</v>
      </c>
      <c r="D196" s="110"/>
      <c r="E196" s="12" t="e">
        <f>#REF!</f>
        <v>#REF!</v>
      </c>
    </row>
    <row r="197" spans="2:5" ht="15" customHeight="1" x14ac:dyDescent="0.25">
      <c r="B197" s="114"/>
      <c r="C197" s="116" t="s">
        <v>26</v>
      </c>
      <c r="D197" s="116"/>
      <c r="E197" s="11" t="e">
        <f>#REF!</f>
        <v>#REF!</v>
      </c>
    </row>
    <row r="198" spans="2:5" ht="15" customHeight="1" x14ac:dyDescent="0.25">
      <c r="B198" s="114"/>
      <c r="C198" s="110" t="s">
        <v>28</v>
      </c>
      <c r="D198" s="110"/>
      <c r="E198" s="12" t="e">
        <f>#REF!</f>
        <v>#REF!</v>
      </c>
    </row>
    <row r="199" spans="2:5" ht="15" customHeight="1" x14ac:dyDescent="0.25">
      <c r="B199" s="114"/>
      <c r="C199" s="110" t="s">
        <v>30</v>
      </c>
      <c r="D199" s="110"/>
      <c r="E199" s="12" t="e">
        <f>#REF!</f>
        <v>#REF!</v>
      </c>
    </row>
    <row r="200" spans="2:5" ht="15" customHeight="1" x14ac:dyDescent="0.25">
      <c r="B200" s="114"/>
      <c r="C200" s="110" t="s">
        <v>32</v>
      </c>
      <c r="D200" s="110"/>
      <c r="E200" s="12" t="e">
        <f>#REF!</f>
        <v>#REF!</v>
      </c>
    </row>
    <row r="201" spans="2:5" x14ac:dyDescent="0.25">
      <c r="B201" s="114"/>
      <c r="C201" s="110" t="s">
        <v>34</v>
      </c>
      <c r="D201" s="110"/>
      <c r="E201" s="12" t="e">
        <f>#REF!</f>
        <v>#REF!</v>
      </c>
    </row>
    <row r="202" spans="2:5" ht="15" customHeight="1" x14ac:dyDescent="0.25">
      <c r="B202" s="114"/>
      <c r="C202" s="110" t="s">
        <v>36</v>
      </c>
      <c r="D202" s="110"/>
      <c r="E202" s="12" t="e">
        <f>#REF!</f>
        <v>#REF!</v>
      </c>
    </row>
    <row r="203" spans="2:5" x14ac:dyDescent="0.25">
      <c r="B203" s="114"/>
      <c r="C203" s="110" t="s">
        <v>38</v>
      </c>
      <c r="D203" s="110"/>
      <c r="E203" s="12" t="e">
        <f>#REF!</f>
        <v>#REF!</v>
      </c>
    </row>
    <row r="204" spans="2:5" ht="15" customHeight="1" x14ac:dyDescent="0.25">
      <c r="B204" s="114"/>
      <c r="C204" s="113" t="s">
        <v>45</v>
      </c>
      <c r="D204" s="113"/>
      <c r="E204" s="11" t="e">
        <f>#REF!</f>
        <v>#REF!</v>
      </c>
    </row>
    <row r="205" spans="2:5" ht="15" customHeight="1" x14ac:dyDescent="0.25">
      <c r="B205" s="114"/>
      <c r="C205" s="113" t="s">
        <v>47</v>
      </c>
      <c r="D205" s="113"/>
      <c r="E205" s="11" t="e">
        <f>#REF!</f>
        <v>#REF!</v>
      </c>
    </row>
    <row r="206" spans="2:5" ht="15" customHeight="1" x14ac:dyDescent="0.25">
      <c r="B206" s="114"/>
      <c r="C206" s="110" t="s">
        <v>48</v>
      </c>
      <c r="D206" s="110"/>
      <c r="E206" s="12" t="e">
        <f>#REF!</f>
        <v>#REF!</v>
      </c>
    </row>
    <row r="207" spans="2:5" ht="15" customHeight="1" x14ac:dyDescent="0.25">
      <c r="B207" s="114"/>
      <c r="C207" s="110" t="s">
        <v>49</v>
      </c>
      <c r="D207" s="110"/>
      <c r="E207" s="12" t="e">
        <f>#REF!</f>
        <v>#REF!</v>
      </c>
    </row>
    <row r="208" spans="2:5" ht="15" customHeight="1" x14ac:dyDescent="0.25">
      <c r="B208" s="114"/>
      <c r="C208" s="110" t="s">
        <v>50</v>
      </c>
      <c r="D208" s="110"/>
      <c r="E208" s="12" t="e">
        <f>#REF!</f>
        <v>#REF!</v>
      </c>
    </row>
    <row r="209" spans="2:5" ht="15" customHeight="1" x14ac:dyDescent="0.25">
      <c r="B209" s="114"/>
      <c r="C209" s="113" t="s">
        <v>51</v>
      </c>
      <c r="D209" s="113"/>
      <c r="E209" s="11" t="e">
        <f>#REF!</f>
        <v>#REF!</v>
      </c>
    </row>
    <row r="210" spans="2:5" x14ac:dyDescent="0.25">
      <c r="B210" s="114"/>
      <c r="C210" s="110" t="s">
        <v>52</v>
      </c>
      <c r="D210" s="110"/>
      <c r="E210" s="12" t="e">
        <f>#REF!</f>
        <v>#REF!</v>
      </c>
    </row>
    <row r="211" spans="2:5" ht="15" customHeight="1" x14ac:dyDescent="0.25">
      <c r="B211" s="114"/>
      <c r="C211" s="110" t="s">
        <v>53</v>
      </c>
      <c r="D211" s="110"/>
      <c r="E211" s="12" t="e">
        <f>#REF!</f>
        <v>#REF!</v>
      </c>
    </row>
    <row r="212" spans="2:5" x14ac:dyDescent="0.25">
      <c r="B212" s="114"/>
      <c r="C212" s="110" t="s">
        <v>54</v>
      </c>
      <c r="D212" s="110"/>
      <c r="E212" s="12" t="e">
        <f>#REF!</f>
        <v>#REF!</v>
      </c>
    </row>
    <row r="213" spans="2:5" ht="15" customHeight="1" x14ac:dyDescent="0.25">
      <c r="B213" s="114"/>
      <c r="C213" s="110" t="s">
        <v>55</v>
      </c>
      <c r="D213" s="110"/>
      <c r="E213" s="12" t="e">
        <f>#REF!</f>
        <v>#REF!</v>
      </c>
    </row>
    <row r="214" spans="2:5" x14ac:dyDescent="0.25">
      <c r="B214" s="114"/>
      <c r="C214" s="110" t="s">
        <v>56</v>
      </c>
      <c r="D214" s="110"/>
      <c r="E214" s="12" t="e">
        <f>#REF!</f>
        <v>#REF!</v>
      </c>
    </row>
    <row r="215" spans="2:5" x14ac:dyDescent="0.25">
      <c r="B215" s="114"/>
      <c r="C215" s="113" t="s">
        <v>57</v>
      </c>
      <c r="D215" s="113"/>
      <c r="E215" s="11" t="e">
        <f>#REF!</f>
        <v>#REF!</v>
      </c>
    </row>
    <row r="216" spans="2:5" x14ac:dyDescent="0.25">
      <c r="B216" s="114"/>
      <c r="C216" s="110" t="s">
        <v>58</v>
      </c>
      <c r="D216" s="110"/>
      <c r="E216" s="12" t="e">
        <f>#REF!</f>
        <v>#REF!</v>
      </c>
    </row>
    <row r="217" spans="2:5" ht="15.75" thickBot="1" x14ac:dyDescent="0.3">
      <c r="B217" s="115"/>
      <c r="C217" s="110" t="s">
        <v>59</v>
      </c>
      <c r="D217" s="110"/>
      <c r="E217" s="12" t="e">
        <f>#REF!</f>
        <v>#REF!</v>
      </c>
    </row>
    <row r="218" spans="2:5" x14ac:dyDescent="0.25">
      <c r="C218" s="118" t="s">
        <v>72</v>
      </c>
      <c r="D218" s="5" t="s">
        <v>62</v>
      </c>
      <c r="E218" s="15" t="e">
        <f>#REF!</f>
        <v>#REF!</v>
      </c>
    </row>
    <row r="219" spans="2:5" x14ac:dyDescent="0.25">
      <c r="C219" s="119"/>
      <c r="D219" s="5" t="s">
        <v>63</v>
      </c>
      <c r="E219" s="15" t="e">
        <f>#REF!</f>
        <v>#REF!</v>
      </c>
    </row>
    <row r="220" spans="2:5" x14ac:dyDescent="0.25">
      <c r="C220" s="119" t="s">
        <v>71</v>
      </c>
      <c r="D220" s="5" t="s">
        <v>62</v>
      </c>
      <c r="E220" s="15" t="e">
        <f>#REF!</f>
        <v>#REF!</v>
      </c>
    </row>
    <row r="221" spans="2:5" x14ac:dyDescent="0.25">
      <c r="C221" s="119"/>
      <c r="D221" s="5" t="s">
        <v>63</v>
      </c>
      <c r="E221" s="15" t="e">
        <f>#REF!</f>
        <v>#REF!</v>
      </c>
    </row>
  </sheetData>
  <sheetProtection password="C4FF" sheet="1" objects="1" scenarios="1"/>
  <mergeCells count="234"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1"/>
  <sheetViews>
    <sheetView showGridLines="0" topLeftCell="A4" workbookViewId="0">
      <selection activeCell="H26" sqref="H26"/>
    </sheetView>
  </sheetViews>
  <sheetFormatPr baseColWidth="10" defaultColWidth="11.42578125" defaultRowHeight="12" x14ac:dyDescent="0.2"/>
  <cols>
    <col min="1" max="1" width="4.7109375" style="26" customWidth="1"/>
    <col min="2" max="2" width="4.85546875" style="99" customWidth="1"/>
    <col min="3" max="3" width="14.5703125" style="99" customWidth="1"/>
    <col min="4" max="4" width="18.85546875" style="99" customWidth="1"/>
    <col min="5" max="5" width="21.85546875" style="99" customWidth="1"/>
    <col min="6" max="6" width="3.42578125" style="99" customWidth="1"/>
    <col min="7" max="7" width="20.7109375" style="99" customWidth="1"/>
    <col min="8" max="8" width="20.85546875" style="99" customWidth="1"/>
    <col min="9" max="9" width="3.7109375" style="99" customWidth="1"/>
    <col min="10" max="10" width="4.7109375" style="26" customWidth="1"/>
    <col min="11" max="11" width="5" style="26" customWidth="1"/>
    <col min="12" max="14" width="11.42578125" style="26"/>
    <col min="15" max="15" width="2.7109375" style="26" customWidth="1"/>
    <col min="16" max="17" width="11.42578125" style="26"/>
    <col min="18" max="18" width="2.5703125" style="26" customWidth="1"/>
    <col min="19" max="16384" width="11.42578125" style="26"/>
  </cols>
  <sheetData>
    <row r="1" spans="1:11" ht="24" customHeight="1" x14ac:dyDescent="0.2">
      <c r="A1" s="122" t="s">
        <v>109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</row>
    <row r="2" spans="1:11" ht="14.1" customHeight="1" x14ac:dyDescent="0.25">
      <c r="A2" s="123" t="s">
        <v>120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</row>
    <row r="3" spans="1:11" s="76" customFormat="1" ht="20.100000000000001" customHeight="1" x14ac:dyDescent="0.25">
      <c r="A3" s="123" t="s">
        <v>88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</row>
    <row r="4" spans="1:11" ht="5.0999999999999996" customHeight="1" x14ac:dyDescent="0.2">
      <c r="B4" s="77"/>
      <c r="C4" s="125"/>
      <c r="D4" s="125"/>
      <c r="E4" s="125"/>
      <c r="F4" s="125"/>
      <c r="G4" s="125"/>
      <c r="H4" s="125"/>
      <c r="I4" s="126"/>
    </row>
    <row r="5" spans="1:11" ht="3" customHeight="1" x14ac:dyDescent="0.2">
      <c r="B5" s="77"/>
      <c r="C5" s="126"/>
      <c r="D5" s="126"/>
      <c r="E5" s="126"/>
      <c r="F5" s="126"/>
      <c r="G5" s="126"/>
      <c r="H5" s="126"/>
      <c r="I5" s="126"/>
    </row>
    <row r="6" spans="1:11" ht="30" customHeight="1" x14ac:dyDescent="0.2">
      <c r="A6" s="16"/>
      <c r="B6" s="72"/>
      <c r="C6" s="127" t="s">
        <v>73</v>
      </c>
      <c r="D6" s="127"/>
      <c r="E6" s="127"/>
      <c r="F6" s="73"/>
      <c r="G6" s="73" t="s">
        <v>74</v>
      </c>
      <c r="H6" s="73" t="s">
        <v>75</v>
      </c>
      <c r="I6" s="74"/>
    </row>
    <row r="7" spans="1:11" ht="3" customHeight="1" x14ac:dyDescent="0.2">
      <c r="B7" s="95"/>
      <c r="C7" s="126"/>
      <c r="D7" s="126"/>
      <c r="E7" s="126"/>
      <c r="F7" s="126"/>
      <c r="G7" s="126"/>
      <c r="H7" s="126"/>
      <c r="I7" s="128"/>
    </row>
    <row r="8" spans="1:11" ht="9.9499999999999993" customHeight="1" x14ac:dyDescent="0.2">
      <c r="B8" s="78"/>
      <c r="C8" s="129"/>
      <c r="D8" s="129"/>
      <c r="E8" s="129"/>
      <c r="F8" s="129"/>
      <c r="G8" s="129"/>
      <c r="H8" s="129"/>
      <c r="I8" s="130"/>
    </row>
    <row r="9" spans="1:11" x14ac:dyDescent="0.2">
      <c r="B9" s="78"/>
      <c r="C9" s="131" t="s">
        <v>76</v>
      </c>
      <c r="D9" s="131"/>
      <c r="E9" s="131"/>
      <c r="F9" s="79"/>
      <c r="G9" s="79"/>
      <c r="H9" s="79"/>
      <c r="I9" s="80"/>
    </row>
    <row r="10" spans="1:11" x14ac:dyDescent="0.25">
      <c r="B10" s="81"/>
      <c r="C10" s="132" t="s">
        <v>77</v>
      </c>
      <c r="D10" s="132"/>
      <c r="E10" s="132"/>
      <c r="F10" s="23"/>
      <c r="G10" s="23"/>
      <c r="H10" s="23"/>
      <c r="I10" s="82"/>
    </row>
    <row r="11" spans="1:11" x14ac:dyDescent="0.25">
      <c r="B11" s="81"/>
      <c r="C11" s="131" t="s">
        <v>78</v>
      </c>
      <c r="D11" s="131"/>
      <c r="E11" s="131"/>
      <c r="F11" s="23"/>
      <c r="G11" s="83">
        <f>SUM(G12:G14)</f>
        <v>2000000000</v>
      </c>
      <c r="H11" s="83">
        <f>SUM(H12:H14)</f>
        <v>1175000000</v>
      </c>
      <c r="I11" s="100"/>
    </row>
    <row r="12" spans="1:11" x14ac:dyDescent="0.2">
      <c r="B12" s="20"/>
      <c r="C12" s="21"/>
      <c r="D12" s="124" t="s">
        <v>79</v>
      </c>
      <c r="E12" s="124"/>
      <c r="F12" s="23"/>
      <c r="G12" s="86">
        <f>'[1]Interacciones 2,000 2017-2018'!$F$11</f>
        <v>2000000000</v>
      </c>
      <c r="H12" s="86">
        <f>'[1]Interacciones 2,000 2017-2018'!$H$14</f>
        <v>1175000000</v>
      </c>
      <c r="I12" s="25"/>
    </row>
    <row r="13" spans="1:11" x14ac:dyDescent="0.2">
      <c r="B13" s="20"/>
      <c r="C13" s="21"/>
      <c r="D13" s="124" t="s">
        <v>80</v>
      </c>
      <c r="E13" s="124"/>
      <c r="F13" s="23"/>
      <c r="G13" s="86">
        <v>0</v>
      </c>
      <c r="H13" s="86">
        <v>0</v>
      </c>
      <c r="I13" s="25"/>
    </row>
    <row r="14" spans="1:11" x14ac:dyDescent="0.2">
      <c r="B14" s="20"/>
      <c r="C14" s="21"/>
      <c r="D14" s="124" t="s">
        <v>81</v>
      </c>
      <c r="E14" s="124"/>
      <c r="F14" s="23"/>
      <c r="G14" s="86">
        <v>0</v>
      </c>
      <c r="H14" s="86">
        <v>0</v>
      </c>
      <c r="I14" s="25"/>
    </row>
    <row r="15" spans="1:11" x14ac:dyDescent="0.2">
      <c r="B15" s="20"/>
      <c r="C15" s="21"/>
      <c r="D15" s="21"/>
      <c r="E15" s="22"/>
      <c r="F15" s="23"/>
      <c r="G15" s="88"/>
      <c r="H15" s="88"/>
      <c r="I15" s="25"/>
    </row>
    <row r="16" spans="1:11" x14ac:dyDescent="0.25">
      <c r="B16" s="81"/>
      <c r="C16" s="131" t="s">
        <v>82</v>
      </c>
      <c r="D16" s="131"/>
      <c r="E16" s="131"/>
      <c r="F16" s="23"/>
      <c r="G16" s="83">
        <v>0</v>
      </c>
      <c r="H16" s="83">
        <f>SUM(H17:H20)</f>
        <v>0</v>
      </c>
      <c r="I16" s="100"/>
    </row>
    <row r="17" spans="2:20" x14ac:dyDescent="0.2">
      <c r="B17" s="20"/>
      <c r="C17" s="21"/>
      <c r="D17" s="124" t="s">
        <v>83</v>
      </c>
      <c r="E17" s="124"/>
      <c r="F17" s="23"/>
      <c r="G17" s="86">
        <v>0</v>
      </c>
      <c r="H17" s="86">
        <v>0</v>
      </c>
      <c r="I17" s="25"/>
      <c r="M17" s="101"/>
      <c r="N17" s="101"/>
      <c r="O17" s="101"/>
      <c r="P17" s="101"/>
      <c r="Q17" s="101"/>
      <c r="R17" s="101"/>
      <c r="S17" s="101"/>
      <c r="T17" s="101"/>
    </row>
    <row r="18" spans="2:20" x14ac:dyDescent="0.2">
      <c r="B18" s="20"/>
      <c r="C18" s="21"/>
      <c r="D18" s="124" t="s">
        <v>84</v>
      </c>
      <c r="E18" s="124"/>
      <c r="F18" s="23"/>
      <c r="G18" s="86">
        <v>0</v>
      </c>
      <c r="H18" s="86">
        <v>0</v>
      </c>
      <c r="I18" s="25"/>
      <c r="M18" s="102"/>
      <c r="N18" s="102"/>
      <c r="P18" s="102"/>
      <c r="Q18" s="102"/>
      <c r="S18" s="102"/>
      <c r="T18" s="102"/>
    </row>
    <row r="19" spans="2:20" x14ac:dyDescent="0.2">
      <c r="B19" s="20"/>
      <c r="C19" s="21"/>
      <c r="D19" s="124" t="s">
        <v>80</v>
      </c>
      <c r="E19" s="124"/>
      <c r="F19" s="23"/>
      <c r="G19" s="86">
        <v>0</v>
      </c>
      <c r="H19" s="86">
        <v>0</v>
      </c>
      <c r="I19" s="25"/>
      <c r="M19" s="101"/>
      <c r="N19" s="101"/>
      <c r="O19" s="101"/>
      <c r="P19" s="101"/>
      <c r="Q19" s="101"/>
      <c r="R19" s="101"/>
      <c r="S19" s="101"/>
      <c r="T19" s="101"/>
    </row>
    <row r="20" spans="2:20" x14ac:dyDescent="0.2">
      <c r="B20" s="20"/>
      <c r="C20" s="33"/>
      <c r="D20" s="124" t="s">
        <v>81</v>
      </c>
      <c r="E20" s="124"/>
      <c r="F20" s="23"/>
      <c r="G20" s="90">
        <v>0</v>
      </c>
      <c r="H20" s="90">
        <v>0</v>
      </c>
      <c r="I20" s="25"/>
      <c r="M20" s="101"/>
      <c r="N20" s="101"/>
      <c r="O20" s="101"/>
      <c r="P20" s="101"/>
      <c r="Q20" s="101"/>
      <c r="R20" s="101"/>
      <c r="S20" s="101"/>
      <c r="T20" s="101"/>
    </row>
    <row r="21" spans="2:20" x14ac:dyDescent="0.2">
      <c r="B21" s="20"/>
      <c r="C21" s="21"/>
      <c r="D21" s="21"/>
      <c r="E21" s="22"/>
      <c r="F21" s="23"/>
      <c r="G21" s="24"/>
      <c r="H21" s="24"/>
      <c r="I21" s="25"/>
      <c r="M21" s="102"/>
      <c r="N21" s="102"/>
      <c r="P21" s="102"/>
      <c r="Q21" s="102"/>
      <c r="S21" s="102"/>
      <c r="T21" s="102"/>
    </row>
    <row r="22" spans="2:20" ht="11.45" x14ac:dyDescent="0.2">
      <c r="B22" s="92"/>
      <c r="C22" s="133" t="s">
        <v>85</v>
      </c>
      <c r="D22" s="133"/>
      <c r="E22" s="133"/>
      <c r="F22" s="69"/>
      <c r="G22" s="70">
        <f>G12</f>
        <v>2000000000</v>
      </c>
      <c r="H22" s="70">
        <f>H11+H16</f>
        <v>1175000000</v>
      </c>
      <c r="I22" s="98"/>
      <c r="M22" s="101"/>
      <c r="N22" s="101"/>
      <c r="O22" s="101"/>
      <c r="P22" s="101"/>
      <c r="Q22" s="101"/>
      <c r="R22" s="101"/>
      <c r="S22" s="101"/>
      <c r="T22" s="101"/>
    </row>
    <row r="23" spans="2:20" x14ac:dyDescent="0.25">
      <c r="B23" s="81"/>
      <c r="C23" s="21"/>
      <c r="D23" s="21"/>
      <c r="E23" s="97"/>
      <c r="F23" s="23"/>
      <c r="G23" s="24"/>
      <c r="H23" s="24"/>
      <c r="I23" s="100"/>
      <c r="M23" s="101"/>
      <c r="N23" s="101"/>
      <c r="O23" s="101"/>
      <c r="P23" s="101"/>
      <c r="Q23" s="101"/>
      <c r="R23" s="101"/>
      <c r="S23" s="101"/>
      <c r="T23" s="101"/>
    </row>
    <row r="24" spans="2:20" x14ac:dyDescent="0.25">
      <c r="B24" s="81"/>
      <c r="C24" s="132" t="s">
        <v>86</v>
      </c>
      <c r="D24" s="132"/>
      <c r="E24" s="132"/>
      <c r="F24" s="23"/>
      <c r="G24" s="24"/>
      <c r="H24" s="24"/>
      <c r="I24" s="100"/>
      <c r="M24" s="101"/>
      <c r="N24" s="101"/>
      <c r="O24" s="101"/>
      <c r="P24" s="101"/>
      <c r="Q24" s="101"/>
      <c r="R24" s="101"/>
      <c r="S24" s="101"/>
      <c r="T24" s="101"/>
    </row>
    <row r="25" spans="2:20" x14ac:dyDescent="0.25">
      <c r="B25" s="81"/>
      <c r="C25" s="131" t="s">
        <v>78</v>
      </c>
      <c r="D25" s="131"/>
      <c r="E25" s="131"/>
      <c r="F25" s="23"/>
      <c r="G25" s="83">
        <f>SUM(G26:G28)</f>
        <v>23136482700</v>
      </c>
      <c r="H25" s="83">
        <f>SUM(H26:H28)</f>
        <v>22997887257.34</v>
      </c>
      <c r="I25" s="100"/>
      <c r="M25" s="101"/>
      <c r="N25" s="101"/>
      <c r="O25" s="101"/>
      <c r="P25" s="101"/>
      <c r="Q25" s="101"/>
      <c r="R25" s="101"/>
      <c r="S25" s="101"/>
      <c r="T25" s="101"/>
    </row>
    <row r="26" spans="2:20" x14ac:dyDescent="0.2">
      <c r="B26" s="20"/>
      <c r="C26" s="21"/>
      <c r="D26" s="124" t="s">
        <v>79</v>
      </c>
      <c r="E26" s="124"/>
      <c r="F26" s="23"/>
      <c r="G26" s="86">
        <v>23136482700</v>
      </c>
      <c r="H26" s="86">
        <v>22997887257.34</v>
      </c>
      <c r="I26" s="25"/>
      <c r="M26" s="101"/>
      <c r="N26" s="101"/>
      <c r="O26" s="101"/>
      <c r="P26" s="101"/>
      <c r="Q26" s="101"/>
      <c r="R26" s="101"/>
      <c r="S26" s="101"/>
      <c r="T26" s="101"/>
    </row>
    <row r="27" spans="2:20" x14ac:dyDescent="0.2">
      <c r="B27" s="20"/>
      <c r="C27" s="33"/>
      <c r="D27" s="124" t="s">
        <v>80</v>
      </c>
      <c r="E27" s="124"/>
      <c r="F27" s="33"/>
      <c r="G27" s="86">
        <v>0</v>
      </c>
      <c r="H27" s="86">
        <v>0</v>
      </c>
      <c r="I27" s="25"/>
      <c r="M27" s="101"/>
      <c r="N27" s="101"/>
      <c r="O27" s="101"/>
      <c r="P27" s="101"/>
      <c r="Q27" s="101"/>
      <c r="R27" s="101"/>
      <c r="S27" s="101"/>
      <c r="T27" s="101"/>
    </row>
    <row r="28" spans="2:20" ht="11.45" x14ac:dyDescent="0.2">
      <c r="B28" s="20"/>
      <c r="C28" s="33"/>
      <c r="D28" s="124" t="s">
        <v>81</v>
      </c>
      <c r="E28" s="124"/>
      <c r="F28" s="33"/>
      <c r="G28" s="86">
        <v>0</v>
      </c>
      <c r="H28" s="86">
        <v>0</v>
      </c>
      <c r="I28" s="25"/>
      <c r="M28" s="101"/>
      <c r="N28" s="101"/>
      <c r="O28" s="101"/>
      <c r="P28" s="101"/>
      <c r="Q28" s="101"/>
      <c r="R28" s="101"/>
      <c r="S28" s="101"/>
      <c r="T28" s="101"/>
    </row>
    <row r="29" spans="2:20" x14ac:dyDescent="0.2">
      <c r="B29" s="20"/>
      <c r="C29" s="21"/>
      <c r="D29" s="21"/>
      <c r="E29" s="22"/>
      <c r="F29" s="23"/>
      <c r="G29" s="24"/>
      <c r="H29" s="24"/>
      <c r="I29" s="25"/>
      <c r="M29" s="101"/>
      <c r="N29" s="101"/>
      <c r="O29" s="101"/>
      <c r="P29" s="101"/>
      <c r="Q29" s="101"/>
      <c r="R29" s="101"/>
      <c r="S29" s="101"/>
      <c r="T29" s="101"/>
    </row>
    <row r="30" spans="2:20" x14ac:dyDescent="0.2">
      <c r="B30" s="81"/>
      <c r="C30" s="131" t="s">
        <v>82</v>
      </c>
      <c r="D30" s="131"/>
      <c r="E30" s="131"/>
      <c r="F30" s="23"/>
      <c r="G30" s="83">
        <v>0</v>
      </c>
      <c r="H30" s="83">
        <f>SUM(H31:H34)</f>
        <v>0</v>
      </c>
      <c r="I30" s="100"/>
      <c r="M30" s="101"/>
      <c r="N30" s="101"/>
      <c r="O30" s="101"/>
      <c r="P30" s="101"/>
      <c r="Q30" s="101"/>
      <c r="R30" s="101"/>
      <c r="S30" s="101"/>
      <c r="T30" s="101"/>
    </row>
    <row r="31" spans="2:20" x14ac:dyDescent="0.2">
      <c r="B31" s="20"/>
      <c r="C31" s="21"/>
      <c r="D31" s="124" t="s">
        <v>83</v>
      </c>
      <c r="E31" s="124"/>
      <c r="F31" s="23"/>
      <c r="G31" s="86">
        <v>0</v>
      </c>
      <c r="H31" s="86">
        <v>0</v>
      </c>
      <c r="I31" s="25"/>
      <c r="M31" s="68"/>
    </row>
    <row r="32" spans="2:20" x14ac:dyDescent="0.2">
      <c r="B32" s="20"/>
      <c r="C32" s="21"/>
      <c r="D32" s="124" t="s">
        <v>84</v>
      </c>
      <c r="E32" s="124"/>
      <c r="F32" s="23"/>
      <c r="G32" s="86">
        <v>0</v>
      </c>
      <c r="H32" s="86">
        <v>0</v>
      </c>
      <c r="I32" s="25"/>
    </row>
    <row r="33" spans="2:13" x14ac:dyDescent="0.2">
      <c r="B33" s="20"/>
      <c r="C33" s="21"/>
      <c r="D33" s="124" t="s">
        <v>80</v>
      </c>
      <c r="E33" s="124"/>
      <c r="F33" s="23"/>
      <c r="G33" s="86">
        <v>0</v>
      </c>
      <c r="H33" s="86">
        <v>0</v>
      </c>
      <c r="I33" s="25"/>
    </row>
    <row r="34" spans="2:13" x14ac:dyDescent="0.2">
      <c r="B34" s="20"/>
      <c r="C34" s="23"/>
      <c r="D34" s="124" t="s">
        <v>81</v>
      </c>
      <c r="E34" s="124"/>
      <c r="F34" s="23"/>
      <c r="G34" s="86">
        <v>0</v>
      </c>
      <c r="H34" s="86">
        <v>0</v>
      </c>
      <c r="I34" s="25"/>
      <c r="M34" s="68"/>
    </row>
    <row r="35" spans="2:13" x14ac:dyDescent="0.2">
      <c r="B35" s="20"/>
      <c r="C35" s="23"/>
      <c r="D35" s="23"/>
      <c r="E35" s="22"/>
      <c r="F35" s="23"/>
      <c r="G35" s="24"/>
      <c r="H35" s="24"/>
      <c r="I35" s="25"/>
    </row>
    <row r="36" spans="2:13" x14ac:dyDescent="0.2">
      <c r="B36" s="92"/>
      <c r="C36" s="133" t="s">
        <v>87</v>
      </c>
      <c r="D36" s="133"/>
      <c r="E36" s="133"/>
      <c r="F36" s="69"/>
      <c r="G36" s="70">
        <f>+G25+G30</f>
        <v>23136482700</v>
      </c>
      <c r="H36" s="70">
        <f>+H25+H30</f>
        <v>22997887257.34</v>
      </c>
      <c r="I36" s="98"/>
    </row>
    <row r="37" spans="2:13" x14ac:dyDescent="0.2">
      <c r="B37" s="92"/>
      <c r="C37" s="96"/>
      <c r="D37" s="96"/>
      <c r="E37" s="96"/>
      <c r="F37" s="69"/>
      <c r="G37" s="70"/>
      <c r="H37" s="70"/>
      <c r="I37" s="98"/>
    </row>
    <row r="38" spans="2:13" x14ac:dyDescent="0.2">
      <c r="B38" s="92"/>
      <c r="C38" s="96" t="s">
        <v>114</v>
      </c>
      <c r="D38" s="96"/>
      <c r="E38" s="96"/>
      <c r="F38" s="69"/>
      <c r="G38" s="70">
        <v>4986123436</v>
      </c>
      <c r="H38" s="105"/>
      <c r="I38" s="98"/>
    </row>
    <row r="39" spans="2:13" x14ac:dyDescent="0.2">
      <c r="B39" s="92"/>
      <c r="C39" s="96"/>
      <c r="D39" s="96"/>
      <c r="E39" s="96"/>
      <c r="F39" s="69"/>
      <c r="G39" s="70"/>
      <c r="H39" s="70"/>
      <c r="I39" s="98"/>
    </row>
    <row r="40" spans="2:13" x14ac:dyDescent="0.2">
      <c r="B40" s="20"/>
      <c r="C40" s="21"/>
      <c r="D40" s="21"/>
      <c r="E40" s="22"/>
      <c r="F40" s="23"/>
      <c r="G40" s="24"/>
      <c r="H40" s="24"/>
      <c r="I40" s="25"/>
      <c r="M40" s="68"/>
    </row>
    <row r="41" spans="2:13" x14ac:dyDescent="0.2">
      <c r="B41" s="27"/>
      <c r="C41" s="134" t="s">
        <v>95</v>
      </c>
      <c r="D41" s="134"/>
      <c r="E41" s="134"/>
      <c r="F41" s="28"/>
      <c r="G41" s="29">
        <f>+G36+G11+G38</f>
        <v>30122606136</v>
      </c>
      <c r="H41" s="29">
        <f>+H36+H11+H38</f>
        <v>24172887257.34</v>
      </c>
      <c r="I41" s="30"/>
    </row>
    <row r="42" spans="2:13" x14ac:dyDescent="0.2">
      <c r="B42" s="103" t="s">
        <v>115</v>
      </c>
      <c r="C42" s="104"/>
      <c r="D42" s="104"/>
      <c r="E42" s="104"/>
      <c r="F42" s="104"/>
      <c r="G42" s="104"/>
      <c r="H42" s="104"/>
      <c r="I42" s="104"/>
      <c r="M42" s="68"/>
    </row>
    <row r="43" spans="2:13" x14ac:dyDescent="0.2">
      <c r="G43" s="86"/>
      <c r="H43" s="86"/>
      <c r="J43" s="86"/>
      <c r="M43" s="68"/>
    </row>
    <row r="44" spans="2:13" x14ac:dyDescent="0.2">
      <c r="C44" s="26"/>
      <c r="G44" s="86"/>
      <c r="J44" s="86"/>
      <c r="M44" s="68"/>
    </row>
    <row r="45" spans="2:13" x14ac:dyDescent="0.2">
      <c r="G45" s="86"/>
      <c r="H45" s="86"/>
      <c r="J45" s="86"/>
    </row>
    <row r="46" spans="2:13" x14ac:dyDescent="0.2">
      <c r="J46" s="86"/>
    </row>
    <row r="47" spans="2:13" x14ac:dyDescent="0.2">
      <c r="J47" s="86"/>
    </row>
    <row r="50" spans="2:9" x14ac:dyDescent="0.2">
      <c r="B50" s="120" t="s">
        <v>116</v>
      </c>
      <c r="C50" s="120"/>
      <c r="D50" s="120"/>
      <c r="G50" s="120" t="s">
        <v>117</v>
      </c>
      <c r="H50" s="120"/>
      <c r="I50" s="120"/>
    </row>
    <row r="51" spans="2:9" x14ac:dyDescent="0.2">
      <c r="B51" s="121" t="s">
        <v>118</v>
      </c>
      <c r="C51" s="121"/>
      <c r="D51" s="121"/>
      <c r="G51" s="121" t="s">
        <v>119</v>
      </c>
      <c r="H51" s="121"/>
      <c r="I51" s="121"/>
    </row>
  </sheetData>
  <mergeCells count="36">
    <mergeCell ref="C36:E36"/>
    <mergeCell ref="C41:E41"/>
    <mergeCell ref="D12:E12"/>
    <mergeCell ref="D13:E13"/>
    <mergeCell ref="C30:E30"/>
    <mergeCell ref="C16:E16"/>
    <mergeCell ref="D17:E17"/>
    <mergeCell ref="D18:E18"/>
    <mergeCell ref="D19:E19"/>
    <mergeCell ref="D20:E20"/>
    <mergeCell ref="C22:E22"/>
    <mergeCell ref="C24:E24"/>
    <mergeCell ref="C25:E25"/>
    <mergeCell ref="D26:E26"/>
    <mergeCell ref="D28:E28"/>
    <mergeCell ref="C11:E11"/>
    <mergeCell ref="D31:E31"/>
    <mergeCell ref="D32:E32"/>
    <mergeCell ref="C10:E10"/>
    <mergeCell ref="D27:E27"/>
    <mergeCell ref="B50:D50"/>
    <mergeCell ref="B51:D51"/>
    <mergeCell ref="G50:I50"/>
    <mergeCell ref="G51:I51"/>
    <mergeCell ref="A1:K1"/>
    <mergeCell ref="A2:K2"/>
    <mergeCell ref="A3:K3"/>
    <mergeCell ref="D33:E33"/>
    <mergeCell ref="D34:E34"/>
    <mergeCell ref="D14:E14"/>
    <mergeCell ref="C4:I4"/>
    <mergeCell ref="C5:I5"/>
    <mergeCell ref="C6:E6"/>
    <mergeCell ref="C7:I7"/>
    <mergeCell ref="C8:I8"/>
    <mergeCell ref="C9:E9"/>
  </mergeCells>
  <printOptions horizontalCentered="1"/>
  <pageMargins left="0.23622047244094491" right="0.23622047244094491" top="0.74803149606299213" bottom="0.74803149606299213" header="0.31496062992125984" footer="0.31496062992125984"/>
  <pageSetup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3"/>
  <sheetViews>
    <sheetView showGridLines="0" tabSelected="1" zoomScaleNormal="100" workbookViewId="0">
      <selection sqref="A1:I1"/>
    </sheetView>
  </sheetViews>
  <sheetFormatPr baseColWidth="10" defaultColWidth="11.42578125" defaultRowHeight="12" x14ac:dyDescent="0.2"/>
  <cols>
    <col min="1" max="1" width="6.7109375" style="26" customWidth="1"/>
    <col min="2" max="2" width="2.7109375" style="99" customWidth="1"/>
    <col min="3" max="3" width="11.28515625" style="99" customWidth="1"/>
    <col min="4" max="4" width="18.85546875" style="99" customWidth="1"/>
    <col min="5" max="5" width="21.85546875" style="99" customWidth="1"/>
    <col min="6" max="6" width="3.42578125" style="99" customWidth="1"/>
    <col min="7" max="7" width="20.85546875" style="99" customWidth="1"/>
    <col min="8" max="8" width="1.85546875" style="99" customWidth="1"/>
    <col min="9" max="9" width="20.42578125" style="99" customWidth="1"/>
    <col min="10" max="16384" width="11.42578125" style="26"/>
  </cols>
  <sheetData>
    <row r="1" spans="1:9" ht="18" customHeight="1" x14ac:dyDescent="0.25">
      <c r="A1" s="138" t="s">
        <v>110</v>
      </c>
      <c r="B1" s="138"/>
      <c r="C1" s="138"/>
      <c r="D1" s="138"/>
      <c r="E1" s="138"/>
      <c r="F1" s="138"/>
      <c r="G1" s="138"/>
      <c r="H1" s="138"/>
      <c r="I1" s="138"/>
    </row>
    <row r="2" spans="1:9" ht="14.1" customHeight="1" x14ac:dyDescent="0.25">
      <c r="A2" s="123" t="s">
        <v>123</v>
      </c>
      <c r="B2" s="123"/>
      <c r="C2" s="123"/>
      <c r="D2" s="123"/>
      <c r="E2" s="123"/>
      <c r="F2" s="123"/>
      <c r="G2" s="123"/>
      <c r="H2" s="123"/>
      <c r="I2" s="123"/>
    </row>
    <row r="3" spans="1:9" s="76" customFormat="1" ht="20.100000000000001" customHeight="1" x14ac:dyDescent="0.25">
      <c r="A3" s="123" t="s">
        <v>88</v>
      </c>
      <c r="B3" s="123"/>
      <c r="C3" s="123"/>
      <c r="D3" s="123"/>
      <c r="E3" s="123"/>
      <c r="F3" s="123"/>
      <c r="G3" s="123"/>
      <c r="H3" s="123"/>
      <c r="I3" s="123"/>
    </row>
    <row r="4" spans="1:9" ht="3" customHeight="1" x14ac:dyDescent="0.2">
      <c r="B4" s="77"/>
      <c r="C4" s="136"/>
      <c r="D4" s="136"/>
      <c r="E4" s="136"/>
      <c r="F4" s="136"/>
      <c r="G4" s="136"/>
      <c r="H4" s="136"/>
      <c r="I4" s="26"/>
    </row>
    <row r="5" spans="1:9" s="16" customFormat="1" ht="30" customHeight="1" x14ac:dyDescent="0.2">
      <c r="A5" s="26"/>
      <c r="B5" s="17"/>
      <c r="C5" s="137" t="s">
        <v>73</v>
      </c>
      <c r="D5" s="137"/>
      <c r="E5" s="137"/>
      <c r="F5" s="18"/>
      <c r="G5" s="18" t="s">
        <v>75</v>
      </c>
      <c r="H5" s="18"/>
      <c r="I5" s="19" t="s">
        <v>96</v>
      </c>
    </row>
    <row r="6" spans="1:9" ht="3" customHeight="1" x14ac:dyDescent="0.2">
      <c r="B6" s="95"/>
      <c r="C6" s="139"/>
      <c r="D6" s="139"/>
      <c r="E6" s="139"/>
      <c r="F6" s="139"/>
      <c r="G6" s="139"/>
      <c r="H6" s="139"/>
      <c r="I6" s="75"/>
    </row>
    <row r="7" spans="1:9" ht="9.9499999999999993" customHeight="1" x14ac:dyDescent="0.2">
      <c r="B7" s="78"/>
      <c r="C7" s="129"/>
      <c r="D7" s="129"/>
      <c r="E7" s="129"/>
      <c r="F7" s="129"/>
      <c r="G7" s="129"/>
      <c r="H7" s="129"/>
      <c r="I7" s="75"/>
    </row>
    <row r="8" spans="1:9" x14ac:dyDescent="0.2">
      <c r="B8" s="78"/>
      <c r="C8" s="131" t="s">
        <v>76</v>
      </c>
      <c r="D8" s="131"/>
      <c r="E8" s="131"/>
      <c r="F8" s="79"/>
      <c r="G8" s="79"/>
      <c r="H8" s="79"/>
      <c r="I8" s="80"/>
    </row>
    <row r="9" spans="1:9" x14ac:dyDescent="0.25">
      <c r="B9" s="81"/>
      <c r="C9" s="132" t="s">
        <v>77</v>
      </c>
      <c r="D9" s="132"/>
      <c r="E9" s="132"/>
      <c r="F9" s="23"/>
      <c r="G9" s="23"/>
      <c r="H9" s="23"/>
      <c r="I9" s="82"/>
    </row>
    <row r="10" spans="1:9" x14ac:dyDescent="0.25">
      <c r="B10" s="81"/>
      <c r="C10" s="131" t="s">
        <v>78</v>
      </c>
      <c r="D10" s="131"/>
      <c r="E10" s="131"/>
      <c r="F10" s="23"/>
      <c r="G10" s="83">
        <f>SUM(G11:G13)</f>
        <v>659730966</v>
      </c>
      <c r="H10" s="84"/>
      <c r="I10" s="85"/>
    </row>
    <row r="11" spans="1:9" x14ac:dyDescent="0.2">
      <c r="B11" s="20"/>
      <c r="C11" s="21"/>
      <c r="D11" s="124" t="s">
        <v>79</v>
      </c>
      <c r="E11" s="124"/>
      <c r="F11" s="23"/>
      <c r="G11" s="86">
        <v>659730966</v>
      </c>
      <c r="H11" s="33"/>
      <c r="I11" s="87" t="s">
        <v>97</v>
      </c>
    </row>
    <row r="12" spans="1:9" x14ac:dyDescent="0.2">
      <c r="B12" s="20"/>
      <c r="C12" s="21"/>
      <c r="D12" s="124" t="s">
        <v>80</v>
      </c>
      <c r="E12" s="124"/>
      <c r="F12" s="23"/>
      <c r="G12" s="86">
        <v>0</v>
      </c>
      <c r="H12" s="33"/>
      <c r="I12" s="87"/>
    </row>
    <row r="13" spans="1:9" x14ac:dyDescent="0.2">
      <c r="B13" s="20"/>
      <c r="C13" s="21"/>
      <c r="D13" s="124" t="s">
        <v>81</v>
      </c>
      <c r="E13" s="124"/>
      <c r="F13" s="23"/>
      <c r="G13" s="86">
        <v>0</v>
      </c>
      <c r="H13" s="33"/>
      <c r="I13" s="87"/>
    </row>
    <row r="14" spans="1:9" x14ac:dyDescent="0.2">
      <c r="B14" s="20"/>
      <c r="C14" s="21"/>
      <c r="D14" s="21"/>
      <c r="E14" s="22"/>
      <c r="F14" s="23"/>
      <c r="G14" s="88"/>
      <c r="H14" s="33"/>
      <c r="I14" s="89"/>
    </row>
    <row r="15" spans="1:9" x14ac:dyDescent="0.25">
      <c r="B15" s="81"/>
      <c r="C15" s="131" t="s">
        <v>82</v>
      </c>
      <c r="D15" s="131"/>
      <c r="E15" s="131"/>
      <c r="F15" s="23"/>
      <c r="G15" s="83">
        <f>SUM(G16:G19)</f>
        <v>0</v>
      </c>
      <c r="H15" s="84"/>
      <c r="I15" s="85"/>
    </row>
    <row r="16" spans="1:9" x14ac:dyDescent="0.2">
      <c r="B16" s="20"/>
      <c r="C16" s="21"/>
      <c r="D16" s="124" t="s">
        <v>83</v>
      </c>
      <c r="E16" s="124"/>
      <c r="F16" s="23"/>
      <c r="G16" s="86">
        <v>0</v>
      </c>
      <c r="H16" s="33"/>
      <c r="I16" s="87"/>
    </row>
    <row r="17" spans="2:9" x14ac:dyDescent="0.2">
      <c r="B17" s="20"/>
      <c r="C17" s="21"/>
      <c r="D17" s="124" t="s">
        <v>84</v>
      </c>
      <c r="E17" s="124"/>
      <c r="F17" s="23"/>
      <c r="G17" s="86">
        <v>0</v>
      </c>
      <c r="H17" s="33"/>
      <c r="I17" s="87"/>
    </row>
    <row r="18" spans="2:9" x14ac:dyDescent="0.2">
      <c r="B18" s="20"/>
      <c r="C18" s="21"/>
      <c r="D18" s="124" t="s">
        <v>80</v>
      </c>
      <c r="E18" s="124"/>
      <c r="F18" s="23"/>
      <c r="G18" s="86">
        <v>0</v>
      </c>
      <c r="H18" s="33"/>
      <c r="I18" s="87"/>
    </row>
    <row r="19" spans="2:9" x14ac:dyDescent="0.2">
      <c r="B19" s="20"/>
      <c r="C19" s="33"/>
      <c r="D19" s="124" t="s">
        <v>81</v>
      </c>
      <c r="E19" s="124"/>
      <c r="F19" s="23"/>
      <c r="G19" s="90">
        <v>0</v>
      </c>
      <c r="H19" s="33"/>
      <c r="I19" s="91"/>
    </row>
    <row r="20" spans="2:9" x14ac:dyDescent="0.2">
      <c r="B20" s="20"/>
      <c r="C20" s="21"/>
      <c r="D20" s="21"/>
      <c r="E20" s="22"/>
      <c r="F20" s="23"/>
      <c r="G20" s="24"/>
      <c r="H20" s="33"/>
      <c r="I20" s="31"/>
    </row>
    <row r="21" spans="2:9" ht="11.45" x14ac:dyDescent="0.2">
      <c r="B21" s="92"/>
      <c r="C21" s="133" t="s">
        <v>85</v>
      </c>
      <c r="D21" s="133"/>
      <c r="E21" s="133"/>
      <c r="F21" s="69"/>
      <c r="G21" s="70">
        <f>G10+G15</f>
        <v>659730966</v>
      </c>
      <c r="H21" s="71"/>
      <c r="I21" s="93"/>
    </row>
    <row r="22" spans="2:9" x14ac:dyDescent="0.25">
      <c r="B22" s="81"/>
      <c r="C22" s="21"/>
      <c r="D22" s="21"/>
      <c r="E22" s="97"/>
      <c r="F22" s="23"/>
      <c r="G22" s="24"/>
      <c r="H22" s="84"/>
      <c r="I22" s="31"/>
    </row>
    <row r="23" spans="2:9" x14ac:dyDescent="0.25">
      <c r="B23" s="81"/>
      <c r="C23" s="132" t="s">
        <v>86</v>
      </c>
      <c r="D23" s="132"/>
      <c r="E23" s="132"/>
      <c r="F23" s="23"/>
      <c r="G23" s="24"/>
      <c r="H23" s="84"/>
      <c r="I23" s="31"/>
    </row>
    <row r="24" spans="2:9" x14ac:dyDescent="0.25">
      <c r="B24" s="81"/>
      <c r="C24" s="131" t="s">
        <v>78</v>
      </c>
      <c r="D24" s="131"/>
      <c r="E24" s="131"/>
      <c r="F24" s="23"/>
      <c r="G24" s="83">
        <f>SUM(G25:G27)</f>
        <v>28823000569</v>
      </c>
      <c r="H24" s="84"/>
      <c r="I24" s="85"/>
    </row>
    <row r="25" spans="2:9" ht="24" x14ac:dyDescent="0.2">
      <c r="B25" s="20"/>
      <c r="C25" s="21"/>
      <c r="D25" s="124" t="s">
        <v>79</v>
      </c>
      <c r="E25" s="124"/>
      <c r="F25" s="23"/>
      <c r="G25" s="86">
        <v>28823000569</v>
      </c>
      <c r="H25" s="33"/>
      <c r="I25" s="94" t="s">
        <v>121</v>
      </c>
    </row>
    <row r="26" spans="2:9" ht="36" x14ac:dyDescent="0.2">
      <c r="B26" s="20"/>
      <c r="C26" s="33"/>
      <c r="D26" s="124" t="s">
        <v>80</v>
      </c>
      <c r="E26" s="124"/>
      <c r="F26" s="33"/>
      <c r="G26" s="86">
        <f>'analitico corto y largo 2018'!G27</f>
        <v>0</v>
      </c>
      <c r="H26" s="33"/>
      <c r="I26" s="94" t="s">
        <v>122</v>
      </c>
    </row>
    <row r="27" spans="2:9" ht="11.45" x14ac:dyDescent="0.2">
      <c r="B27" s="20"/>
      <c r="C27" s="33"/>
      <c r="D27" s="124" t="s">
        <v>81</v>
      </c>
      <c r="E27" s="124"/>
      <c r="F27" s="33"/>
      <c r="G27" s="86">
        <v>0</v>
      </c>
      <c r="H27" s="33"/>
      <c r="I27" s="87"/>
    </row>
    <row r="28" spans="2:9" x14ac:dyDescent="0.2">
      <c r="B28" s="20"/>
      <c r="C28" s="21"/>
      <c r="D28" s="21"/>
      <c r="E28" s="22"/>
      <c r="F28" s="23"/>
      <c r="G28" s="24"/>
      <c r="H28" s="33"/>
      <c r="I28" s="31"/>
    </row>
    <row r="29" spans="2:9" x14ac:dyDescent="0.2">
      <c r="B29" s="81"/>
      <c r="C29" s="131" t="s">
        <v>82</v>
      </c>
      <c r="D29" s="131"/>
      <c r="E29" s="131"/>
      <c r="F29" s="23"/>
      <c r="G29" s="83">
        <f>SUM(G30:G33)</f>
        <v>0</v>
      </c>
      <c r="H29" s="84"/>
      <c r="I29" s="85"/>
    </row>
    <row r="30" spans="2:9" x14ac:dyDescent="0.2">
      <c r="B30" s="20"/>
      <c r="C30" s="21"/>
      <c r="D30" s="124" t="s">
        <v>83</v>
      </c>
      <c r="E30" s="124"/>
      <c r="F30" s="23"/>
      <c r="G30" s="86">
        <v>0</v>
      </c>
      <c r="H30" s="33"/>
      <c r="I30" s="87"/>
    </row>
    <row r="31" spans="2:9" x14ac:dyDescent="0.2">
      <c r="B31" s="20"/>
      <c r="C31" s="21"/>
      <c r="D31" s="124" t="s">
        <v>84</v>
      </c>
      <c r="E31" s="124"/>
      <c r="F31" s="23"/>
      <c r="G31" s="86">
        <v>0</v>
      </c>
      <c r="H31" s="33"/>
      <c r="I31" s="87"/>
    </row>
    <row r="32" spans="2:9" x14ac:dyDescent="0.2">
      <c r="B32" s="20"/>
      <c r="C32" s="21"/>
      <c r="D32" s="124" t="s">
        <v>80</v>
      </c>
      <c r="E32" s="124"/>
      <c r="F32" s="23"/>
      <c r="G32" s="86">
        <v>0</v>
      </c>
      <c r="H32" s="33"/>
      <c r="I32" s="87"/>
    </row>
    <row r="33" spans="2:9" x14ac:dyDescent="0.2">
      <c r="B33" s="20"/>
      <c r="C33" s="23"/>
      <c r="D33" s="124" t="s">
        <v>81</v>
      </c>
      <c r="E33" s="124"/>
      <c r="F33" s="23"/>
      <c r="G33" s="86">
        <v>0</v>
      </c>
      <c r="H33" s="33"/>
      <c r="I33" s="87"/>
    </row>
    <row r="34" spans="2:9" x14ac:dyDescent="0.2">
      <c r="B34" s="20"/>
      <c r="C34" s="23"/>
      <c r="D34" s="23"/>
      <c r="E34" s="22"/>
      <c r="F34" s="23"/>
      <c r="G34" s="24"/>
      <c r="H34" s="33"/>
      <c r="I34" s="31"/>
    </row>
    <row r="35" spans="2:9" x14ac:dyDescent="0.2">
      <c r="B35" s="92"/>
      <c r="C35" s="133" t="s">
        <v>87</v>
      </c>
      <c r="D35" s="133"/>
      <c r="E35" s="133"/>
      <c r="F35" s="69"/>
      <c r="G35" s="70">
        <f>+G24+G29</f>
        <v>28823000569</v>
      </c>
      <c r="H35" s="71"/>
      <c r="I35" s="93"/>
    </row>
    <row r="36" spans="2:9" x14ac:dyDescent="0.2">
      <c r="B36" s="92"/>
      <c r="C36" s="96"/>
      <c r="D36" s="96"/>
      <c r="E36" s="96"/>
      <c r="F36" s="69"/>
      <c r="G36" s="70"/>
      <c r="H36" s="71"/>
      <c r="I36" s="93"/>
    </row>
    <row r="37" spans="2:9" x14ac:dyDescent="0.2">
      <c r="B37" s="92"/>
      <c r="C37" s="96" t="s">
        <v>114</v>
      </c>
      <c r="D37" s="96"/>
      <c r="E37" s="96"/>
      <c r="F37" s="69"/>
      <c r="G37" s="70">
        <v>4669228923</v>
      </c>
      <c r="H37" s="71"/>
      <c r="I37" s="93"/>
    </row>
    <row r="38" spans="2:9" x14ac:dyDescent="0.2">
      <c r="B38" s="20"/>
      <c r="C38" s="21"/>
      <c r="D38" s="21"/>
      <c r="E38" s="22"/>
      <c r="F38" s="23"/>
      <c r="G38" s="24"/>
      <c r="H38" s="33"/>
      <c r="I38" s="31"/>
    </row>
    <row r="39" spans="2:9" x14ac:dyDescent="0.2">
      <c r="B39" s="27"/>
      <c r="C39" s="134" t="s">
        <v>95</v>
      </c>
      <c r="D39" s="134"/>
      <c r="E39" s="134"/>
      <c r="F39" s="28"/>
      <c r="G39" s="29">
        <f>+G35+G10+G37</f>
        <v>34151960458</v>
      </c>
      <c r="H39" s="34"/>
      <c r="I39" s="32"/>
    </row>
    <row r="40" spans="2:9" x14ac:dyDescent="0.2">
      <c r="B40" s="103" t="s">
        <v>115</v>
      </c>
      <c r="C40" s="104"/>
      <c r="D40" s="104"/>
      <c r="E40" s="104"/>
      <c r="F40" s="104"/>
      <c r="G40" s="104"/>
      <c r="H40" s="104"/>
      <c r="I40" s="104"/>
    </row>
    <row r="41" spans="2:9" x14ac:dyDescent="0.2">
      <c r="G41" s="86"/>
      <c r="H41" s="86"/>
    </row>
    <row r="42" spans="2:9" x14ac:dyDescent="0.2">
      <c r="C42" s="26"/>
      <c r="G42" s="86"/>
    </row>
    <row r="43" spans="2:9" x14ac:dyDescent="0.2">
      <c r="G43" s="86"/>
      <c r="H43" s="86"/>
    </row>
    <row r="45" spans="2:9" s="107" customFormat="1" x14ac:dyDescent="0.2">
      <c r="B45" s="106"/>
      <c r="C45" s="106"/>
      <c r="D45" s="106"/>
      <c r="E45" s="106"/>
      <c r="F45" s="106"/>
      <c r="G45" s="106"/>
      <c r="H45" s="106"/>
      <c r="I45" s="106"/>
    </row>
    <row r="46" spans="2:9" s="107" customFormat="1" x14ac:dyDescent="0.2">
      <c r="B46" s="106"/>
      <c r="C46" s="106"/>
      <c r="D46" s="106"/>
      <c r="E46" s="106"/>
      <c r="F46" s="106"/>
      <c r="G46" s="106"/>
      <c r="H46" s="106"/>
      <c r="I46" s="106"/>
    </row>
    <row r="47" spans="2:9" s="107" customFormat="1" x14ac:dyDescent="0.2">
      <c r="B47" s="106"/>
      <c r="C47" s="106"/>
      <c r="D47" s="106"/>
      <c r="E47" s="106"/>
      <c r="F47" s="106"/>
      <c r="G47" s="106"/>
      <c r="H47" s="106"/>
      <c r="I47" s="106"/>
    </row>
    <row r="48" spans="2:9" s="107" customFormat="1" x14ac:dyDescent="0.2">
      <c r="B48" s="135" t="s">
        <v>116</v>
      </c>
      <c r="C48" s="135"/>
      <c r="D48" s="135"/>
      <c r="E48" s="106"/>
      <c r="F48" s="106"/>
      <c r="G48" s="135" t="s">
        <v>117</v>
      </c>
      <c r="H48" s="135"/>
      <c r="I48" s="135"/>
    </row>
    <row r="49" spans="2:9" s="107" customFormat="1" x14ac:dyDescent="0.2">
      <c r="B49" s="135" t="s">
        <v>118</v>
      </c>
      <c r="C49" s="135"/>
      <c r="D49" s="135"/>
      <c r="E49" s="106"/>
      <c r="F49" s="106"/>
      <c r="G49" s="135" t="s">
        <v>119</v>
      </c>
      <c r="H49" s="135"/>
      <c r="I49" s="135"/>
    </row>
    <row r="50" spans="2:9" s="107" customFormat="1" x14ac:dyDescent="0.2">
      <c r="B50" s="106"/>
      <c r="C50" s="106"/>
      <c r="D50" s="106"/>
      <c r="E50" s="106"/>
      <c r="F50" s="106"/>
      <c r="G50" s="106"/>
      <c r="H50" s="106"/>
      <c r="I50" s="106"/>
    </row>
    <row r="51" spans="2:9" s="107" customFormat="1" x14ac:dyDescent="0.2">
      <c r="B51" s="106"/>
      <c r="C51" s="106"/>
      <c r="D51" s="106"/>
      <c r="E51" s="106"/>
      <c r="F51" s="106"/>
      <c r="G51" s="106"/>
      <c r="H51" s="106"/>
      <c r="I51" s="106"/>
    </row>
    <row r="52" spans="2:9" s="107" customFormat="1" x14ac:dyDescent="0.2">
      <c r="B52" s="106"/>
      <c r="C52" s="106"/>
      <c r="D52" s="106"/>
      <c r="E52" s="106"/>
      <c r="F52" s="106"/>
      <c r="G52" s="106"/>
      <c r="H52" s="106"/>
      <c r="I52" s="106"/>
    </row>
    <row r="53" spans="2:9" s="107" customFormat="1" x14ac:dyDescent="0.2">
      <c r="B53" s="106"/>
      <c r="C53" s="106"/>
      <c r="D53" s="106"/>
      <c r="E53" s="106"/>
      <c r="F53" s="106"/>
      <c r="G53" s="106"/>
      <c r="H53" s="106"/>
      <c r="I53" s="106"/>
    </row>
  </sheetData>
  <mergeCells count="35">
    <mergeCell ref="D12:E12"/>
    <mergeCell ref="D13:E13"/>
    <mergeCell ref="C15:E15"/>
    <mergeCell ref="D16:E16"/>
    <mergeCell ref="D17:E17"/>
    <mergeCell ref="A1:I1"/>
    <mergeCell ref="A2:I2"/>
    <mergeCell ref="A3:I3"/>
    <mergeCell ref="C6:H6"/>
    <mergeCell ref="C7:H7"/>
    <mergeCell ref="C8:E8"/>
    <mergeCell ref="C9:E9"/>
    <mergeCell ref="C10:E10"/>
    <mergeCell ref="D11:E11"/>
    <mergeCell ref="C4:H4"/>
    <mergeCell ref="C5:E5"/>
    <mergeCell ref="B48:D48"/>
    <mergeCell ref="G48:I48"/>
    <mergeCell ref="B49:D49"/>
    <mergeCell ref="G49:I49"/>
    <mergeCell ref="C35:E35"/>
    <mergeCell ref="C39:E39"/>
    <mergeCell ref="D32:E32"/>
    <mergeCell ref="D33:E33"/>
    <mergeCell ref="D18:E18"/>
    <mergeCell ref="C29:E29"/>
    <mergeCell ref="D30:E30"/>
    <mergeCell ref="D31:E31"/>
    <mergeCell ref="D19:E19"/>
    <mergeCell ref="C21:E21"/>
    <mergeCell ref="C23:E23"/>
    <mergeCell ref="D27:E27"/>
    <mergeCell ref="C24:E24"/>
    <mergeCell ref="D25:E25"/>
    <mergeCell ref="D26:E26"/>
  </mergeCells>
  <printOptions horizontalCentered="1"/>
  <pageMargins left="0.23622047244094491" right="0.23622047244094491" top="0.74803149606299213" bottom="0.74803149606299213" header="0.31496062992125984" footer="0.31496062992125984"/>
  <pageSetup scale="80" orientation="landscape" r:id="rId1"/>
  <ignoredErrors>
    <ignoredError sqref="G26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showGridLines="0" workbookViewId="0">
      <selection activeCell="A4" sqref="A4:D4"/>
    </sheetView>
  </sheetViews>
  <sheetFormatPr baseColWidth="10" defaultRowHeight="15" x14ac:dyDescent="0.25"/>
  <cols>
    <col min="1" max="1" width="27" customWidth="1"/>
    <col min="2" max="2" width="17.85546875" customWidth="1"/>
    <col min="3" max="3" width="17.7109375" customWidth="1"/>
    <col min="4" max="4" width="22.85546875" customWidth="1"/>
    <col min="5" max="5" width="5" bestFit="1" customWidth="1"/>
  </cols>
  <sheetData>
    <row r="1" spans="1:7" ht="15.75" x14ac:dyDescent="0.25">
      <c r="A1" s="140"/>
      <c r="B1" s="140"/>
      <c r="C1" s="140"/>
      <c r="D1" s="140"/>
      <c r="E1" s="35"/>
      <c r="F1" s="35"/>
      <c r="G1" s="35"/>
    </row>
    <row r="2" spans="1:7" x14ac:dyDescent="0.25">
      <c r="A2" s="141" t="s">
        <v>89</v>
      </c>
      <c r="B2" s="141"/>
      <c r="C2" s="141"/>
      <c r="D2" s="141"/>
      <c r="E2" s="36"/>
      <c r="F2" s="36"/>
      <c r="G2" s="36"/>
    </row>
    <row r="3" spans="1:7" x14ac:dyDescent="0.25">
      <c r="A3" s="141" t="s">
        <v>98</v>
      </c>
      <c r="B3" s="141"/>
      <c r="C3" s="141"/>
      <c r="D3" s="141"/>
      <c r="E3" s="36"/>
      <c r="F3" s="36"/>
      <c r="G3" s="36"/>
    </row>
    <row r="4" spans="1:7" x14ac:dyDescent="0.25">
      <c r="A4" s="141" t="s">
        <v>88</v>
      </c>
      <c r="B4" s="141"/>
      <c r="C4" s="141"/>
      <c r="D4" s="141"/>
      <c r="E4" s="37"/>
      <c r="F4" s="37"/>
      <c r="G4" s="37"/>
    </row>
    <row r="5" spans="1:7" ht="15.75" thickBot="1" x14ac:dyDescent="0.3">
      <c r="A5" s="38"/>
      <c r="B5" s="39"/>
      <c r="C5" s="40"/>
      <c r="D5" s="40"/>
    </row>
    <row r="6" spans="1:7" ht="26.25" thickBot="1" x14ac:dyDescent="0.3">
      <c r="A6" s="41" t="s">
        <v>99</v>
      </c>
      <c r="B6" s="41" t="s">
        <v>74</v>
      </c>
      <c r="C6" s="41" t="s">
        <v>90</v>
      </c>
      <c r="D6" s="42" t="s">
        <v>89</v>
      </c>
    </row>
    <row r="7" spans="1:7" x14ac:dyDescent="0.25">
      <c r="A7" s="52"/>
      <c r="B7" s="53"/>
      <c r="C7" s="53"/>
      <c r="D7" s="54"/>
    </row>
    <row r="8" spans="1:7" x14ac:dyDescent="0.25">
      <c r="A8" s="55" t="s">
        <v>91</v>
      </c>
      <c r="B8" s="47"/>
      <c r="C8" s="47"/>
      <c r="D8" s="56"/>
      <c r="E8" s="48"/>
    </row>
    <row r="9" spans="1:7" x14ac:dyDescent="0.25">
      <c r="A9" s="57" t="s">
        <v>100</v>
      </c>
      <c r="B9" s="45">
        <v>992421898</v>
      </c>
      <c r="C9" s="45">
        <v>9764737.9800000004</v>
      </c>
      <c r="D9" s="58">
        <f t="shared" ref="D9:D19" si="0">B9-C9</f>
        <v>982657160.01999998</v>
      </c>
      <c r="E9" s="48"/>
      <c r="F9" s="43"/>
    </row>
    <row r="10" spans="1:7" x14ac:dyDescent="0.25">
      <c r="A10" s="57" t="s">
        <v>100</v>
      </c>
      <c r="B10" s="45">
        <v>4703229724</v>
      </c>
      <c r="C10" s="45">
        <v>46276493.889999993</v>
      </c>
      <c r="D10" s="58">
        <f t="shared" si="0"/>
        <v>4656953230.1099997</v>
      </c>
      <c r="E10" s="48"/>
    </row>
    <row r="11" spans="1:7" x14ac:dyDescent="0.25">
      <c r="A11" s="57" t="s">
        <v>101</v>
      </c>
      <c r="B11" s="45">
        <v>1701311463</v>
      </c>
      <c r="C11" s="46">
        <v>16055783.360000001</v>
      </c>
      <c r="D11" s="58">
        <f t="shared" si="0"/>
        <v>1685255679.6400001</v>
      </c>
      <c r="E11" s="48"/>
    </row>
    <row r="12" spans="1:7" x14ac:dyDescent="0.25">
      <c r="A12" s="57" t="s">
        <v>101</v>
      </c>
      <c r="B12" s="45">
        <v>2010985266</v>
      </c>
      <c r="C12" s="45">
        <v>18978267.32</v>
      </c>
      <c r="D12" s="58">
        <f t="shared" si="0"/>
        <v>1992006998.6800001</v>
      </c>
      <c r="E12" s="48"/>
    </row>
    <row r="13" spans="1:7" x14ac:dyDescent="0.25">
      <c r="A13" s="57" t="s">
        <v>101</v>
      </c>
      <c r="B13" s="45">
        <v>1368096250</v>
      </c>
      <c r="C13" s="45">
        <v>12911132.07</v>
      </c>
      <c r="D13" s="58">
        <f t="shared" si="0"/>
        <v>1355185117.9300001</v>
      </c>
      <c r="E13" s="48"/>
    </row>
    <row r="14" spans="1:7" x14ac:dyDescent="0.25">
      <c r="A14" s="57" t="s">
        <v>102</v>
      </c>
      <c r="B14" s="45">
        <v>4461183423</v>
      </c>
      <c r="C14" s="45">
        <v>42101517.589999996</v>
      </c>
      <c r="D14" s="58">
        <f>B14-C14</f>
        <v>4419081905.4099998</v>
      </c>
      <c r="E14" s="48"/>
    </row>
    <row r="15" spans="1:7" x14ac:dyDescent="0.25">
      <c r="A15" s="57" t="s">
        <v>103</v>
      </c>
      <c r="B15" s="45">
        <v>1380222329</v>
      </c>
      <c r="C15" s="45">
        <v>21451401.769999996</v>
      </c>
      <c r="D15" s="58">
        <f t="shared" si="0"/>
        <v>1358770927.23</v>
      </c>
      <c r="E15" s="48"/>
    </row>
    <row r="16" spans="1:7" x14ac:dyDescent="0.25">
      <c r="A16" s="57" t="s">
        <v>104</v>
      </c>
      <c r="B16" s="45">
        <v>0</v>
      </c>
      <c r="C16" s="45">
        <v>0</v>
      </c>
      <c r="D16" s="58">
        <f t="shared" si="0"/>
        <v>0</v>
      </c>
      <c r="E16" s="48"/>
    </row>
    <row r="17" spans="1:5" x14ac:dyDescent="0.25">
      <c r="A17" s="57" t="s">
        <v>105</v>
      </c>
      <c r="B17" s="46">
        <f>'[2]Banorte 1,995mdp'!$K$8</f>
        <v>1993920044.8899999</v>
      </c>
      <c r="C17" s="45">
        <v>15986230.9</v>
      </c>
      <c r="D17" s="58">
        <f t="shared" si="0"/>
        <v>1977933813.9899998</v>
      </c>
      <c r="E17" s="48"/>
    </row>
    <row r="18" spans="1:5" x14ac:dyDescent="0.25">
      <c r="A18" s="57" t="s">
        <v>105</v>
      </c>
      <c r="B18" s="46">
        <f>'[2]Banorte 1,320mdp'!$K$7</f>
        <v>1320276000</v>
      </c>
      <c r="C18" s="45">
        <v>809771.28</v>
      </c>
      <c r="D18" s="58">
        <f t="shared" si="0"/>
        <v>1319466228.72</v>
      </c>
      <c r="E18" s="48"/>
    </row>
    <row r="19" spans="1:5" x14ac:dyDescent="0.25">
      <c r="A19" s="57" t="s">
        <v>106</v>
      </c>
      <c r="B19" s="46">
        <f>'[2]Santander 1000'!$K$8</f>
        <v>999386665.14999998</v>
      </c>
      <c r="C19" s="45">
        <v>8012571.0199999996</v>
      </c>
      <c r="D19" s="58">
        <f t="shared" si="0"/>
        <v>991374094.13</v>
      </c>
      <c r="E19" s="48"/>
    </row>
    <row r="20" spans="1:5" x14ac:dyDescent="0.25">
      <c r="A20" s="55" t="s">
        <v>107</v>
      </c>
      <c r="B20" s="49">
        <f>SUM(B9:B19)</f>
        <v>20931033063.040001</v>
      </c>
      <c r="C20" s="49">
        <f>SUM(C9:C19)</f>
        <v>192347907.17999998</v>
      </c>
      <c r="D20" s="59">
        <f>SUM(D9:D19)</f>
        <v>20738685155.860001</v>
      </c>
      <c r="E20" s="48"/>
    </row>
    <row r="21" spans="1:5" x14ac:dyDescent="0.25">
      <c r="A21" s="55" t="s">
        <v>92</v>
      </c>
      <c r="B21" s="47"/>
      <c r="C21" s="47"/>
      <c r="D21" s="56"/>
      <c r="E21" s="48"/>
    </row>
    <row r="22" spans="1:5" x14ac:dyDescent="0.25">
      <c r="A22" s="57" t="s">
        <v>104</v>
      </c>
      <c r="B22" s="45">
        <v>836408400</v>
      </c>
      <c r="C22" s="45">
        <f>B22-D22</f>
        <v>7760400</v>
      </c>
      <c r="D22" s="58">
        <v>828648000</v>
      </c>
      <c r="E22" s="51">
        <v>1200</v>
      </c>
    </row>
    <row r="23" spans="1:5" x14ac:dyDescent="0.25">
      <c r="A23" s="57" t="s">
        <v>104</v>
      </c>
      <c r="B23" s="45">
        <v>726450120</v>
      </c>
      <c r="C23" s="45">
        <f>B23-D23</f>
        <v>3864780</v>
      </c>
      <c r="D23" s="58">
        <v>722585340</v>
      </c>
      <c r="E23" s="51">
        <v>1020</v>
      </c>
    </row>
    <row r="24" spans="1:5" x14ac:dyDescent="0.25">
      <c r="A24" s="57" t="s">
        <v>104</v>
      </c>
      <c r="B24" s="45">
        <v>637014515</v>
      </c>
      <c r="C24" s="45">
        <f>B24-D24</f>
        <v>0</v>
      </c>
      <c r="D24" s="58">
        <v>637014515</v>
      </c>
      <c r="E24" s="51">
        <v>637</v>
      </c>
    </row>
    <row r="25" spans="1:5" x14ac:dyDescent="0.25">
      <c r="A25" s="57" t="s">
        <v>104</v>
      </c>
      <c r="B25" s="45">
        <v>965104000</v>
      </c>
      <c r="C25" s="45">
        <f>B25-D25</f>
        <v>11020800</v>
      </c>
      <c r="D25" s="58">
        <v>954083200</v>
      </c>
      <c r="E25" s="51">
        <v>1400</v>
      </c>
    </row>
    <row r="26" spans="1:5" s="44" customFormat="1" x14ac:dyDescent="0.25">
      <c r="A26" s="55" t="s">
        <v>107</v>
      </c>
      <c r="B26" s="49">
        <f>SUM(B22:B25)</f>
        <v>3164977035</v>
      </c>
      <c r="C26" s="49">
        <f>SUM(C22:C25)</f>
        <v>22645980</v>
      </c>
      <c r="D26" s="59">
        <f>SUM(D22:D25)</f>
        <v>3142331055</v>
      </c>
      <c r="E26" s="50"/>
    </row>
    <row r="27" spans="1:5" ht="15.75" thickBot="1" x14ac:dyDescent="0.3">
      <c r="A27" s="60" t="s">
        <v>108</v>
      </c>
      <c r="B27" s="61">
        <f>SUM(B20,B26)</f>
        <v>24096010098.040001</v>
      </c>
      <c r="C27" s="61">
        <f>SUM(C20,C26)</f>
        <v>214993887.17999998</v>
      </c>
      <c r="D27" s="62">
        <f>SUM(D20,D26)</f>
        <v>23881016210.860001</v>
      </c>
      <c r="E27" s="48"/>
    </row>
    <row r="28" spans="1:5" x14ac:dyDescent="0.25">
      <c r="A28" s="48"/>
      <c r="B28" s="48"/>
      <c r="C28" s="48"/>
      <c r="D28" s="48"/>
      <c r="E28" s="48"/>
    </row>
    <row r="29" spans="1:5" x14ac:dyDescent="0.25">
      <c r="B29" s="43"/>
      <c r="C29" s="43"/>
      <c r="D29" s="43"/>
    </row>
  </sheetData>
  <mergeCells count="4">
    <mergeCell ref="A1:D1"/>
    <mergeCell ref="A2:D2"/>
    <mergeCell ref="A3:D3"/>
    <mergeCell ref="A4:D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4"/>
  <sheetViews>
    <sheetView showGridLines="0" workbookViewId="0">
      <selection activeCell="G7" sqref="G7"/>
    </sheetView>
  </sheetViews>
  <sheetFormatPr baseColWidth="10" defaultRowHeight="15" x14ac:dyDescent="0.25"/>
  <cols>
    <col min="1" max="1" width="41.85546875" customWidth="1"/>
    <col min="2" max="2" width="20.7109375" customWidth="1"/>
    <col min="3" max="3" width="2.28515625" customWidth="1"/>
    <col min="4" max="4" width="5" bestFit="1" customWidth="1"/>
  </cols>
  <sheetData>
    <row r="1" spans="1:3" ht="11.25" customHeight="1" x14ac:dyDescent="0.25">
      <c r="A1" s="140"/>
      <c r="B1" s="140"/>
      <c r="C1" s="35"/>
    </row>
    <row r="2" spans="1:3" ht="15.75" customHeight="1" x14ac:dyDescent="0.25">
      <c r="A2" s="141" t="s">
        <v>93</v>
      </c>
      <c r="B2" s="141"/>
      <c r="C2" s="36"/>
    </row>
    <row r="3" spans="1:3" ht="15.75" customHeight="1" x14ac:dyDescent="0.25">
      <c r="A3" s="141" t="str">
        <f>'[3]ENDEUDAMIENTO NETO 2015'!A3:D3</f>
        <v>Del 1 de Enero al 31 de Diciembre del 2015</v>
      </c>
      <c r="B3" s="141"/>
      <c r="C3" s="36"/>
    </row>
    <row r="4" spans="1:3" ht="15.75" customHeight="1" x14ac:dyDescent="0.25">
      <c r="A4" s="141" t="s">
        <v>88</v>
      </c>
      <c r="B4" s="141"/>
      <c r="C4" s="36"/>
    </row>
    <row r="5" spans="1:3" ht="11.25" customHeight="1" thickBot="1" x14ac:dyDescent="0.3">
      <c r="A5" s="37"/>
      <c r="B5" s="37"/>
      <c r="C5" s="37"/>
    </row>
    <row r="6" spans="1:3" ht="24.75" customHeight="1" thickBot="1" x14ac:dyDescent="0.3">
      <c r="A6" s="41" t="s">
        <v>99</v>
      </c>
      <c r="B6" s="42" t="s">
        <v>94</v>
      </c>
    </row>
    <row r="7" spans="1:3" s="44" customFormat="1" ht="15.75" customHeight="1" x14ac:dyDescent="0.25">
      <c r="A7" s="66" t="s">
        <v>111</v>
      </c>
      <c r="B7" s="67">
        <f>SUM(B8:B18)</f>
        <v>1033696686.3266939</v>
      </c>
    </row>
    <row r="8" spans="1:3" ht="15.75" customHeight="1" x14ac:dyDescent="0.25">
      <c r="A8" s="57" t="s">
        <v>100</v>
      </c>
      <c r="B8" s="58">
        <v>58175940.194575563</v>
      </c>
    </row>
    <row r="9" spans="1:3" ht="15.75" customHeight="1" x14ac:dyDescent="0.25">
      <c r="A9" s="57" t="s">
        <v>100</v>
      </c>
      <c r="B9" s="58">
        <v>275704125.15384042</v>
      </c>
    </row>
    <row r="10" spans="1:3" ht="15.75" customHeight="1" x14ac:dyDescent="0.25">
      <c r="A10" s="57" t="s">
        <v>101</v>
      </c>
      <c r="B10" s="58">
        <v>83658669.45301868</v>
      </c>
    </row>
    <row r="11" spans="1:3" ht="15.75" customHeight="1" x14ac:dyDescent="0.25">
      <c r="A11" s="57" t="s">
        <v>101</v>
      </c>
      <c r="B11" s="58">
        <v>98886274.118893415</v>
      </c>
    </row>
    <row r="12" spans="1:3" ht="15.75" customHeight="1" x14ac:dyDescent="0.25">
      <c r="A12" s="57" t="s">
        <v>101</v>
      </c>
      <c r="B12" s="58">
        <v>67273461.962578684</v>
      </c>
    </row>
    <row r="13" spans="1:3" ht="15.75" customHeight="1" x14ac:dyDescent="0.25">
      <c r="A13" s="57" t="s">
        <v>112</v>
      </c>
      <c r="B13" s="58">
        <v>233512204.20634609</v>
      </c>
    </row>
    <row r="14" spans="1:3" ht="15.75" customHeight="1" x14ac:dyDescent="0.25">
      <c r="A14" s="57" t="s">
        <v>103</v>
      </c>
      <c r="B14" s="58">
        <v>75202519.329864755</v>
      </c>
    </row>
    <row r="15" spans="1:3" ht="15.75" customHeight="1" x14ac:dyDescent="0.25">
      <c r="A15" s="57" t="s">
        <v>104</v>
      </c>
      <c r="B15" s="58">
        <v>0</v>
      </c>
    </row>
    <row r="16" spans="1:3" ht="15.75" customHeight="1" x14ac:dyDescent="0.25">
      <c r="A16" s="57" t="s">
        <v>105</v>
      </c>
      <c r="B16" s="58">
        <v>94866147.057260752</v>
      </c>
    </row>
    <row r="17" spans="1:4" ht="15.75" customHeight="1" x14ac:dyDescent="0.25">
      <c r="A17" s="57" t="s">
        <v>105</v>
      </c>
      <c r="B17" s="58">
        <v>4198477.6799999988</v>
      </c>
    </row>
    <row r="18" spans="1:4" ht="15.75" customHeight="1" x14ac:dyDescent="0.25">
      <c r="A18" s="57" t="s">
        <v>106</v>
      </c>
      <c r="B18" s="58">
        <v>42218867.170315728</v>
      </c>
    </row>
    <row r="19" spans="1:4" s="44" customFormat="1" ht="15.75" customHeight="1" x14ac:dyDescent="0.25">
      <c r="A19" s="55" t="s">
        <v>113</v>
      </c>
      <c r="B19" s="59">
        <f>SUM(B20:B23)</f>
        <v>383174559.67890394</v>
      </c>
    </row>
    <row r="20" spans="1:4" ht="15.75" customHeight="1" x14ac:dyDescent="0.25">
      <c r="A20" s="57" t="s">
        <v>104</v>
      </c>
      <c r="B20" s="58">
        <v>109564000</v>
      </c>
      <c r="D20" s="65">
        <v>1200</v>
      </c>
    </row>
    <row r="21" spans="1:4" ht="15.75" customHeight="1" x14ac:dyDescent="0.25">
      <c r="A21" s="57" t="s">
        <v>104</v>
      </c>
      <c r="B21" s="58">
        <v>84880750.040000007</v>
      </c>
      <c r="D21" s="65">
        <v>1020</v>
      </c>
    </row>
    <row r="22" spans="1:4" ht="15.75" customHeight="1" x14ac:dyDescent="0.25">
      <c r="A22" s="57" t="s">
        <v>104</v>
      </c>
      <c r="B22" s="58">
        <v>53244275.037368625</v>
      </c>
      <c r="D22" s="65">
        <v>637</v>
      </c>
    </row>
    <row r="23" spans="1:4" ht="15.75" customHeight="1" x14ac:dyDescent="0.25">
      <c r="A23" s="57" t="s">
        <v>104</v>
      </c>
      <c r="B23" s="58">
        <v>135485534.60153529</v>
      </c>
      <c r="D23" s="65">
        <v>1400</v>
      </c>
    </row>
    <row r="24" spans="1:4" ht="15.75" customHeight="1" thickBot="1" x14ac:dyDescent="0.3">
      <c r="A24" s="60" t="s">
        <v>108</v>
      </c>
      <c r="B24" s="62">
        <f>SUM(B7+B19)</f>
        <v>1416871246.0055978</v>
      </c>
      <c r="D24" s="65"/>
    </row>
    <row r="25" spans="1:4" ht="11.25" customHeight="1" x14ac:dyDescent="0.25">
      <c r="D25" s="65"/>
    </row>
    <row r="26" spans="1:4" ht="11.25" customHeight="1" x14ac:dyDescent="0.25">
      <c r="B26" s="63">
        <f>SUM(B20:B23,B8:B18)-B24</f>
        <v>0</v>
      </c>
      <c r="D26" s="65"/>
    </row>
    <row r="27" spans="1:4" ht="11.25" customHeight="1" x14ac:dyDescent="0.25"/>
    <row r="28" spans="1:4" ht="11.25" customHeight="1" x14ac:dyDescent="0.25">
      <c r="B28" s="64">
        <v>704260028</v>
      </c>
    </row>
    <row r="29" spans="1:4" ht="11.25" customHeight="1" x14ac:dyDescent="0.25"/>
    <row r="30" spans="1:4" ht="3" customHeight="1" x14ac:dyDescent="0.25"/>
    <row r="32" spans="1:4" ht="13.5" customHeight="1" x14ac:dyDescent="0.25"/>
    <row r="33" ht="11.25" customHeight="1" x14ac:dyDescent="0.25"/>
    <row r="34" ht="11.25" customHeight="1" x14ac:dyDescent="0.25"/>
  </sheetData>
  <mergeCells count="4">
    <mergeCell ref="A1:B1"/>
    <mergeCell ref="A2:B2"/>
    <mergeCell ref="A3:B3"/>
    <mergeCell ref="A4:B4"/>
  </mergeCells>
  <printOptions horizontalCentered="1"/>
  <pageMargins left="0.59055118110236227" right="0.59055118110236227" top="1.7716535433070868" bottom="0.98425196850393704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PT_ESF_ECSF</vt:lpstr>
      <vt:lpstr>analitico corto y largo 2018</vt:lpstr>
      <vt:lpstr>analitico corto y largo 2018 FF</vt:lpstr>
      <vt:lpstr>endeudamiento neto 2015</vt:lpstr>
      <vt:lpstr>intereses de la deuda 2015</vt:lpstr>
      <vt:lpstr>'analitico corto y largo 2018'!Área_de_impresión</vt:lpstr>
      <vt:lpstr>'analitico corto y largo 2018 FF'!Área_de_impresión</vt:lpstr>
      <vt:lpstr>'intereses de la deuda 2015'!Área_de_impresión</vt:lpstr>
    </vt:vector>
  </TitlesOfParts>
  <Company>Secretaria de Hacienda y Credito Publico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Denisse Ortega Aragon</dc:creator>
  <cp:lastModifiedBy>Manuel José Navarro Baca</cp:lastModifiedBy>
  <cp:lastPrinted>2018-05-16T16:46:19Z</cp:lastPrinted>
  <dcterms:created xsi:type="dcterms:W3CDTF">2014-01-27T16:27:43Z</dcterms:created>
  <dcterms:modified xsi:type="dcterms:W3CDTF">2018-08-07T16:40:56Z</dcterms:modified>
</cp:coreProperties>
</file>