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INT DEUDA JUN 17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1" i="1" l="1"/>
  <c r="E21" i="1" s="1"/>
  <c r="D20" i="1"/>
  <c r="E20" i="1" s="1"/>
  <c r="D19" i="1"/>
  <c r="E19" i="1" s="1"/>
  <c r="D18" i="1"/>
  <c r="E18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D6" i="1" l="1"/>
  <c r="E17" i="1"/>
  <c r="D17" i="1"/>
  <c r="D22" i="1" s="1"/>
  <c r="E7" i="1"/>
  <c r="E6" i="1" s="1"/>
  <c r="E22" i="1" l="1"/>
</calcChain>
</file>

<file path=xl/sharedStrings.xml><?xml version="1.0" encoding="utf-8"?>
<sst xmlns="http://schemas.openxmlformats.org/spreadsheetml/2006/main" count="30" uniqueCount="23">
  <si>
    <t xml:space="preserve"> Intereses de la Deuda</t>
  </si>
  <si>
    <t>Del 1 de enero al 30 de junio de 2017</t>
  </si>
  <si>
    <t>Indentificación de Crédito o Instrumento</t>
  </si>
  <si>
    <t>Devengado</t>
  </si>
  <si>
    <t>Pagado</t>
  </si>
  <si>
    <t>Deuda Directa</t>
  </si>
  <si>
    <t>Inbursa</t>
  </si>
  <si>
    <t>BBVA Bancomer</t>
  </si>
  <si>
    <t>Interacciones</t>
  </si>
  <si>
    <t>Multiva</t>
  </si>
  <si>
    <t>Banorte</t>
  </si>
  <si>
    <t>Santander</t>
  </si>
  <si>
    <t>Bonos Cupon Cero</t>
  </si>
  <si>
    <t>Banobras</t>
  </si>
  <si>
    <t>Total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</si>
  <si>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</si>
  <si>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</si>
  <si>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</si>
  <si>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</si>
  <si>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 xml:space="preserve">JEFE DEL DEPARTAMENTO DE INFORMACIÓN </t>
  </si>
  <si>
    <t>CONTABLE</t>
  </si>
  <si>
    <t xml:space="preserve"> </t>
  </si>
  <si>
    <t>Ente Público:                                      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</si>
</sst>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164" fontId="3" fillId="0" borderId="0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4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right" vertical="center"/>
    </xf>
    <xf numFmtId="43" fontId="0" fillId="0" borderId="0" xfId="1" applyFont="1"/>
    <xf numFmtId="0" fontId="8" fillId="0" borderId="0" xfId="0" applyFont="1"/>
    <xf numFmtId="0" fontId="0" fillId="0" borderId="8" xfId="0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31">
          <cell r="I31">
            <v>6742779.1951732328</v>
          </cell>
        </row>
        <row r="32">
          <cell r="I32">
            <v>6536289.3396553649</v>
          </cell>
        </row>
        <row r="33">
          <cell r="I33">
            <v>7607891.204473081</v>
          </cell>
        </row>
        <row r="34">
          <cell r="I34">
            <v>7910147.1428138781</v>
          </cell>
        </row>
        <row r="35">
          <cell r="I35">
            <v>7328609.4128191555</v>
          </cell>
        </row>
        <row r="36">
          <cell r="I36">
            <v>7778513.2764766486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33">
          <cell r="I33">
            <v>31954997.768385828</v>
          </cell>
        </row>
        <row r="34">
          <cell r="I34">
            <v>30976412.724749781</v>
          </cell>
        </row>
        <row r="35">
          <cell r="I35">
            <v>36054887.669050261</v>
          </cell>
        </row>
        <row r="36">
          <cell r="I36">
            <v>37487321.915352367</v>
          </cell>
        </row>
        <row r="37">
          <cell r="I37">
            <v>34731331.198980875</v>
          </cell>
        </row>
        <row r="38">
          <cell r="I38">
            <v>36863490.141574048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"/>
      <sheetName val="2028 BBVA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  <sheetName val="1716 BBVA (2)"/>
      <sheetName val="2028 BBVA (3)"/>
    </sheetNames>
    <sheetDataSet>
      <sheetData sheetId="0">
        <row r="19">
          <cell r="K19">
            <v>1702540477.5200002</v>
          </cell>
        </row>
        <row r="45">
          <cell r="I45">
            <v>10499001.124815</v>
          </cell>
        </row>
        <row r="46">
          <cell r="I46">
            <v>11594365.873674925</v>
          </cell>
        </row>
        <row r="47">
          <cell r="I47">
            <v>10416679.190679843</v>
          </cell>
        </row>
        <row r="48">
          <cell r="I48">
            <v>10816883.905767785</v>
          </cell>
        </row>
        <row r="49">
          <cell r="I49">
            <v>11528582.551614534</v>
          </cell>
        </row>
        <row r="50">
          <cell r="I50">
            <v>12643468.0301072</v>
          </cell>
        </row>
      </sheetData>
      <sheetData sheetId="1">
        <row r="23">
          <cell r="K23">
            <v>2006512804.3700001</v>
          </cell>
        </row>
        <row r="45">
          <cell r="I45">
            <v>12410036.042733001</v>
          </cell>
        </row>
        <row r="46">
          <cell r="I46">
            <v>13704779.785650594</v>
          </cell>
        </row>
        <row r="47">
          <cell r="I47">
            <v>12312729.81733969</v>
          </cell>
        </row>
        <row r="48">
          <cell r="I48">
            <v>12785780.051342014</v>
          </cell>
        </row>
        <row r="49">
          <cell r="I49">
            <v>13627022.541141335</v>
          </cell>
        </row>
        <row r="50">
          <cell r="I50">
            <v>14944840.189364802</v>
          </cell>
        </row>
      </sheetData>
      <sheetData sheetId="2">
        <row r="23">
          <cell r="K23">
            <v>1365053583.2700002</v>
          </cell>
        </row>
        <row r="45">
          <cell r="I45">
            <v>8442689.292512998</v>
          </cell>
        </row>
        <row r="46">
          <cell r="I46">
            <v>9323518.2520081904</v>
          </cell>
        </row>
        <row r="47">
          <cell r="I47">
            <v>8376490.7557382835</v>
          </cell>
        </row>
        <row r="48">
          <cell r="I48">
            <v>8698312.2340834551</v>
          </cell>
        </row>
        <row r="49">
          <cell r="I49">
            <v>9270619.1102881301</v>
          </cell>
        </row>
        <row r="50">
          <cell r="I50">
            <v>10167145.511189329</v>
          </cell>
        </row>
      </sheetData>
      <sheetData sheetId="3">
        <row r="23">
          <cell r="K23">
            <v>4451261684.6100006</v>
          </cell>
        </row>
        <row r="45">
          <cell r="I45">
            <v>28805069.104442503</v>
          </cell>
        </row>
        <row r="46">
          <cell r="I46">
            <v>31803365.552881423</v>
          </cell>
        </row>
        <row r="47">
          <cell r="I47">
            <v>28501794.439870406</v>
          </cell>
        </row>
        <row r="48">
          <cell r="I48">
            <v>29592322.965373863</v>
          </cell>
        </row>
        <row r="49">
          <cell r="I49">
            <v>31499545.20035816</v>
          </cell>
        </row>
        <row r="50">
          <cell r="I50">
            <v>34506160.324997701</v>
          </cell>
        </row>
      </sheetData>
      <sheetData sheetId="4">
        <row r="24">
          <cell r="K24">
            <v>1375167042.79</v>
          </cell>
        </row>
        <row r="46">
          <cell r="I46">
            <v>9008188.5068615023</v>
          </cell>
        </row>
        <row r="47">
          <cell r="I47">
            <v>9937804.777191164</v>
          </cell>
        </row>
        <row r="48">
          <cell r="I48">
            <v>8890589.8000562228</v>
          </cell>
        </row>
        <row r="49">
          <cell r="I49">
            <v>9238803.4490130153</v>
          </cell>
        </row>
        <row r="50">
          <cell r="I50">
            <v>9801102.1266639996</v>
          </cell>
        </row>
        <row r="51">
          <cell r="I51">
            <v>10717703.573764266</v>
          </cell>
        </row>
      </sheetData>
      <sheetData sheetId="5">
        <row r="11">
          <cell r="K11">
            <v>1990152693.5399997</v>
          </cell>
        </row>
        <row r="33">
          <cell r="I33">
            <v>12180112.728876168</v>
          </cell>
        </row>
        <row r="34">
          <cell r="I34">
            <v>13453858.375145009</v>
          </cell>
        </row>
        <row r="35">
          <cell r="I35">
            <v>12098330.964991305</v>
          </cell>
        </row>
        <row r="36">
          <cell r="I36">
            <v>12565740.950979711</v>
          </cell>
        </row>
        <row r="37">
          <cell r="I37">
            <v>13399794.648172269</v>
          </cell>
        </row>
        <row r="38">
          <cell r="I38">
            <v>14703147.613064889</v>
          </cell>
        </row>
      </sheetData>
      <sheetData sheetId="6">
        <row r="7">
          <cell r="K7">
            <v>1320276000</v>
          </cell>
        </row>
        <row r="21">
          <cell r="I21">
            <v>7918768.9121144991</v>
          </cell>
        </row>
        <row r="22">
          <cell r="I22">
            <v>8749231.5828163493</v>
          </cell>
        </row>
        <row r="23">
          <cell r="I23">
            <v>7881109.9549904149</v>
          </cell>
        </row>
        <row r="24">
          <cell r="I24">
            <v>8187474.6466864021</v>
          </cell>
        </row>
        <row r="25">
          <cell r="I25">
            <v>8739021.2407122348</v>
          </cell>
        </row>
        <row r="26">
          <cell r="I26">
            <v>9597235.1325504016</v>
          </cell>
        </row>
      </sheetData>
      <sheetData sheetId="7">
        <row r="11">
          <cell r="K11">
            <v>997498404.52999985</v>
          </cell>
        </row>
        <row r="33">
          <cell r="I33">
            <v>5695705.5676559983</v>
          </cell>
        </row>
        <row r="34">
          <cell r="I34">
            <v>6293599.3943829183</v>
          </cell>
        </row>
        <row r="35">
          <cell r="I35">
            <v>5682656.5706545729</v>
          </cell>
        </row>
        <row r="36">
          <cell r="I36">
            <v>5903665.0792480595</v>
          </cell>
        </row>
        <row r="37">
          <cell r="I37">
            <v>6308470.5063471999</v>
          </cell>
        </row>
        <row r="38">
          <cell r="I38">
            <v>6934947.3323647995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>
        <row r="53">
          <cell r="G53">
            <v>6743949.9999999991</v>
          </cell>
        </row>
        <row r="54">
          <cell r="G54">
            <v>6511399.9999999991</v>
          </cell>
        </row>
        <row r="55">
          <cell r="G55">
            <v>7209049.9999999991</v>
          </cell>
        </row>
        <row r="56">
          <cell r="G56">
            <v>7441599.9999999991</v>
          </cell>
        </row>
        <row r="57">
          <cell r="G57">
            <v>6743949.9999999991</v>
          </cell>
        </row>
        <row r="58">
          <cell r="G58">
            <v>6976499.9999999981</v>
          </cell>
        </row>
      </sheetData>
      <sheetData sheetId="1">
        <row r="67">
          <cell r="I67">
            <v>9331000</v>
          </cell>
        </row>
        <row r="68">
          <cell r="I68">
            <v>9331000</v>
          </cell>
        </row>
        <row r="69">
          <cell r="I69">
            <v>8428000</v>
          </cell>
        </row>
        <row r="70">
          <cell r="I70">
            <v>9331000</v>
          </cell>
        </row>
        <row r="71">
          <cell r="I71">
            <v>9632000</v>
          </cell>
        </row>
        <row r="72">
          <cell r="I72">
            <v>8729000</v>
          </cell>
        </row>
      </sheetData>
      <sheetData sheetId="2">
        <row r="55">
          <cell r="H55">
            <v>4497472.8224752788</v>
          </cell>
        </row>
        <row r="56">
          <cell r="H56">
            <v>4642552.5909422226</v>
          </cell>
        </row>
        <row r="57">
          <cell r="H57">
            <v>4207313.2855413891</v>
          </cell>
        </row>
        <row r="58">
          <cell r="H58">
            <v>4207313.2955413889</v>
          </cell>
        </row>
        <row r="59">
          <cell r="H59">
            <v>4352393.0640083337</v>
          </cell>
        </row>
        <row r="60">
          <cell r="H60">
            <v>4497472.8324752785</v>
          </cell>
        </row>
      </sheetData>
      <sheetData sheetId="3">
        <row r="62">
          <cell r="H62">
            <v>11878183.862846931</v>
          </cell>
        </row>
        <row r="63">
          <cell r="H63">
            <v>10764604.116642533</v>
          </cell>
        </row>
        <row r="64">
          <cell r="H64">
            <v>10764604.116642533</v>
          </cell>
        </row>
        <row r="65">
          <cell r="H65">
            <v>12620570.353649866</v>
          </cell>
        </row>
        <row r="66">
          <cell r="H66">
            <v>10022217.625839598</v>
          </cell>
        </row>
        <row r="67">
          <cell r="H67">
            <v>11506990.607445467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32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7.28515625" customWidth="1"/>
    <col min="2" max="2" width="43" customWidth="1"/>
    <col min="3" max="3" width="7.5703125" customWidth="1"/>
    <col min="4" max="4" width="22.85546875" customWidth="1"/>
    <col min="5" max="5" width="23.140625" customWidth="1"/>
    <col min="7" max="8" width="6.42578125" customWidth="1"/>
    <col min="9" max="9" width="4.7109375" customWidth="1"/>
  </cols>
  <sheetData>
    <row r="1" spans="1:8" ht="15.75" x14ac:dyDescent="0.25">
      <c r="A1" s="23" t="s">
        <v>21</v>
      </c>
      <c r="B1" s="23"/>
      <c r="C1" s="23"/>
      <c r="D1" s="23"/>
      <c r="E1" s="23"/>
      <c r="F1" s="23"/>
      <c r="G1" s="23"/>
      <c r="H1" s="1"/>
    </row>
    <row r="2" spans="1:8" x14ac:dyDescent="0.25">
      <c r="A2" s="24" t="s">
        <v>0</v>
      </c>
      <c r="B2" s="24"/>
      <c r="C2" s="24"/>
      <c r="D2" s="24"/>
      <c r="E2" s="24"/>
      <c r="F2" s="24"/>
      <c r="G2" s="24"/>
    </row>
    <row r="3" spans="1:8" x14ac:dyDescent="0.25">
      <c r="A3" s="24" t="s">
        <v>1</v>
      </c>
      <c r="B3" s="24"/>
      <c r="C3" s="24"/>
      <c r="D3" s="24"/>
      <c r="E3" s="24"/>
      <c r="F3" s="24"/>
      <c r="G3" s="24"/>
    </row>
    <row r="4" spans="1:8" ht="15.75" thickBot="1" x14ac:dyDescent="0.3">
      <c r="B4" s="25" t="s">
        <v>22</v>
      </c>
      <c r="C4" s="25"/>
      <c r="D4" s="25"/>
      <c r="E4" s="25"/>
    </row>
    <row r="5" spans="1:8" ht="27" customHeight="1" thickBot="1" x14ac:dyDescent="0.3">
      <c r="B5" s="2" t="s">
        <v>2</v>
      </c>
      <c r="C5" s="2"/>
      <c r="D5" s="2" t="s">
        <v>3</v>
      </c>
      <c r="E5" s="3" t="s">
        <v>4</v>
      </c>
    </row>
    <row r="6" spans="1:8" s="4" customFormat="1" x14ac:dyDescent="0.25">
      <c r="B6" s="5" t="s">
        <v>5</v>
      </c>
      <c r="C6" s="15"/>
      <c r="D6" s="6">
        <f>SUM(D7:D16)</f>
        <v>862130936.27278304</v>
      </c>
      <c r="E6" s="6">
        <f>SUM(E7:E16)</f>
        <v>862130936.27278304</v>
      </c>
    </row>
    <row r="7" spans="1:8" x14ac:dyDescent="0.25">
      <c r="B7" s="7" t="s">
        <v>6</v>
      </c>
      <c r="C7" s="7"/>
      <c r="D7" s="8">
        <f>SUM('[1]1160 inbursa reest 2014'!$I$31:$I$36)</f>
        <v>43904229.571411364</v>
      </c>
      <c r="E7" s="8">
        <f t="shared" ref="E7:E16" si="0">D7</f>
        <v>43904229.571411364</v>
      </c>
    </row>
    <row r="8" spans="1:8" x14ac:dyDescent="0.25">
      <c r="B8" s="9" t="s">
        <v>6</v>
      </c>
      <c r="C8" s="9"/>
      <c r="D8" s="8">
        <f>SUM('[2]5000 inbursa reest 2014'!$I$33:$I$38)</f>
        <v>208068441.41809317</v>
      </c>
      <c r="E8" s="8">
        <f t="shared" si="0"/>
        <v>208068441.41809317</v>
      </c>
    </row>
    <row r="9" spans="1:8" x14ac:dyDescent="0.25">
      <c r="B9" s="9" t="s">
        <v>7</v>
      </c>
      <c r="C9" s="9"/>
      <c r="D9" s="8">
        <f>SUM('[3]1716 BBVA'!$I$45:$I$50)</f>
        <v>67498980.676659286</v>
      </c>
      <c r="E9" s="8">
        <f t="shared" si="0"/>
        <v>67498980.676659286</v>
      </c>
    </row>
    <row r="10" spans="1:8" x14ac:dyDescent="0.25">
      <c r="B10" s="9" t="s">
        <v>7</v>
      </c>
      <c r="C10" s="9"/>
      <c r="D10" s="8">
        <f>SUM('[3]2028 BBVA'!$I$45:$I$50)</f>
        <v>79785188.427571431</v>
      </c>
      <c r="E10" s="8">
        <f t="shared" si="0"/>
        <v>79785188.427571431</v>
      </c>
    </row>
    <row r="11" spans="1:8" x14ac:dyDescent="0.25">
      <c r="B11" s="9" t="s">
        <v>7</v>
      </c>
      <c r="C11" s="9"/>
      <c r="D11" s="8">
        <f>SUM('[3]1380 BBVA'!$I$45:$I$50)</f>
        <v>54278775.155820385</v>
      </c>
      <c r="E11" s="8">
        <f t="shared" si="0"/>
        <v>54278775.155820385</v>
      </c>
    </row>
    <row r="12" spans="1:8" x14ac:dyDescent="0.25">
      <c r="B12" s="9" t="s">
        <v>8</v>
      </c>
      <c r="C12" s="9"/>
      <c r="D12" s="8">
        <f>SUM('[3]4500 Interacciones'!$I$45:$I$50)</f>
        <v>184708257.58792403</v>
      </c>
      <c r="E12" s="8">
        <f t="shared" si="0"/>
        <v>184708257.58792403</v>
      </c>
    </row>
    <row r="13" spans="1:8" x14ac:dyDescent="0.25">
      <c r="B13" s="9" t="s">
        <v>9</v>
      </c>
      <c r="C13" s="9"/>
      <c r="D13" s="8">
        <f>SUM('[3]1400  Multiva'!$I$46:$I$51)</f>
        <v>57594192.233550169</v>
      </c>
      <c r="E13" s="8">
        <f t="shared" si="0"/>
        <v>57594192.233550169</v>
      </c>
    </row>
    <row r="14" spans="1:8" x14ac:dyDescent="0.25">
      <c r="B14" s="9" t="s">
        <v>10</v>
      </c>
      <c r="C14" s="9"/>
      <c r="D14" s="8">
        <f>SUM('[3]Banorte 1,995mdp'!$I$33:$I$38)</f>
        <v>78400985.281229347</v>
      </c>
      <c r="E14" s="8">
        <f t="shared" si="0"/>
        <v>78400985.281229347</v>
      </c>
    </row>
    <row r="15" spans="1:8" x14ac:dyDescent="0.25">
      <c r="B15" s="9" t="s">
        <v>10</v>
      </c>
      <c r="C15" s="9"/>
      <c r="D15" s="8">
        <f>SUM('[3]Banorte 1,320mdp'!$I$21:$I$26)</f>
        <v>51072841.469870307</v>
      </c>
      <c r="E15" s="8">
        <f t="shared" si="0"/>
        <v>51072841.469870307</v>
      </c>
    </row>
    <row r="16" spans="1:8" x14ac:dyDescent="0.25">
      <c r="B16" s="9" t="s">
        <v>11</v>
      </c>
      <c r="C16" s="9"/>
      <c r="D16" s="8">
        <f>SUM('[3]Santander 1,000'!$I$33:$I$38)</f>
        <v>36819044.450653546</v>
      </c>
      <c r="E16" s="8">
        <f t="shared" si="0"/>
        <v>36819044.450653546</v>
      </c>
    </row>
    <row r="17" spans="2:8" s="4" customFormat="1" x14ac:dyDescent="0.25">
      <c r="B17" s="10" t="s">
        <v>12</v>
      </c>
      <c r="C17" s="10"/>
      <c r="D17" s="11">
        <f>SUM(D18:D21)</f>
        <v>190370138.57405084</v>
      </c>
      <c r="E17" s="11">
        <f>SUM(E18:E21)</f>
        <v>190370138.57405084</v>
      </c>
    </row>
    <row r="18" spans="2:8" x14ac:dyDescent="0.25">
      <c r="B18" s="9" t="s">
        <v>13</v>
      </c>
      <c r="C18" s="9"/>
      <c r="D18" s="8">
        <f>SUM('[4]Banobras 1200'!$I$67:$I$72)</f>
        <v>54782000</v>
      </c>
      <c r="E18" s="8">
        <f>D18</f>
        <v>54782000</v>
      </c>
    </row>
    <row r="19" spans="2:8" x14ac:dyDescent="0.25">
      <c r="B19" s="9" t="s">
        <v>13</v>
      </c>
      <c r="C19" s="9"/>
      <c r="D19" s="8">
        <f>SUM('[4]Banobras 1020'!$G$53:$G$58)</f>
        <v>41626449.999999993</v>
      </c>
      <c r="E19" s="8">
        <f>D19</f>
        <v>41626449.999999993</v>
      </c>
    </row>
    <row r="20" spans="2:8" x14ac:dyDescent="0.25">
      <c r="B20" s="9" t="s">
        <v>13</v>
      </c>
      <c r="C20" s="9"/>
      <c r="D20" s="8">
        <f>SUM('[4]Banobras 636.92'!$H$55:$H$60)</f>
        <v>26404517.890983891</v>
      </c>
      <c r="E20" s="8">
        <f>D20</f>
        <v>26404517.890983891</v>
      </c>
    </row>
    <row r="21" spans="2:8" x14ac:dyDescent="0.25">
      <c r="B21" s="9" t="s">
        <v>13</v>
      </c>
      <c r="C21" s="9"/>
      <c r="D21" s="8">
        <f>SUM('[4]Banobras 1400'!$H$62:$H$67)</f>
        <v>67557170.683066934</v>
      </c>
      <c r="E21" s="8">
        <f>D21</f>
        <v>67557170.683066934</v>
      </c>
    </row>
    <row r="22" spans="2:8" x14ac:dyDescent="0.25">
      <c r="B22" s="10" t="s">
        <v>14</v>
      </c>
      <c r="C22" s="10"/>
      <c r="D22" s="11">
        <f>SUM(D6+D17)</f>
        <v>1052501074.8468339</v>
      </c>
      <c r="E22" s="11">
        <f>SUM(E6+E17)</f>
        <v>1052501074.8468339</v>
      </c>
    </row>
    <row r="24" spans="2:8" x14ac:dyDescent="0.25">
      <c r="D24" s="12"/>
    </row>
    <row r="25" spans="2:8" x14ac:dyDescent="0.25">
      <c r="B25" s="13" t="s">
        <v>15</v>
      </c>
      <c r="C25" s="13"/>
    </row>
    <row r="29" spans="2:8" x14ac:dyDescent="0.25">
      <c r="D29" s="19"/>
      <c r="E29" s="19"/>
      <c r="F29" s="18"/>
      <c r="G29" s="18"/>
      <c r="H29" s="18"/>
    </row>
    <row r="30" spans="2:8" x14ac:dyDescent="0.25">
      <c r="B30" s="14" t="s">
        <v>16</v>
      </c>
      <c r="C30" s="16"/>
      <c r="D30" s="20" t="s">
        <v>17</v>
      </c>
      <c r="E30" s="20"/>
      <c r="F30" s="17"/>
      <c r="G30" s="17"/>
      <c r="H30" s="17"/>
    </row>
    <row r="31" spans="2:8" x14ac:dyDescent="0.25">
      <c r="B31" t="s">
        <v>18</v>
      </c>
      <c r="D31" s="21" t="s">
        <v>19</v>
      </c>
      <c r="E31" s="21"/>
    </row>
    <row r="32" spans="2:8" x14ac:dyDescent="0.25">
      <c r="D32" s="22" t="s">
        <v>20</v>
      </c>
      <c r="E32" s="22"/>
    </row>
  </sheetData>
  <mergeCells count="8">
    <mergeCell ref="D29:E29"/>
    <mergeCell ref="D30:E30"/>
    <mergeCell ref="D31:E31"/>
    <mergeCell ref="D32:E32"/>
    <mergeCell ref="A1:G1"/>
    <mergeCell ref="A2:G2"/>
    <mergeCell ref="A3:G3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DEUDA JUN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Manuel José Navarro Baca</cp:lastModifiedBy>
  <cp:lastPrinted>2017-07-25T19:22:25Z</cp:lastPrinted>
  <dcterms:created xsi:type="dcterms:W3CDTF">2017-07-05T20:57:38Z</dcterms:created>
  <dcterms:modified xsi:type="dcterms:W3CDTF">2017-07-25T20:10:12Z</dcterms:modified>
</cp:coreProperties>
</file>