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150" windowWidth="14625" windowHeight="9000"/>
  </bookViews>
  <sheets>
    <sheet name="INT DEUDA MAR 17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D21" i="1" l="1"/>
  <c r="D20" i="1"/>
  <c r="D19" i="1"/>
  <c r="D18" i="1"/>
  <c r="D16" i="1"/>
  <c r="D15" i="1"/>
  <c r="D14" i="1"/>
  <c r="D13" i="1"/>
  <c r="D12" i="1"/>
  <c r="D11" i="1"/>
  <c r="D10" i="1"/>
  <c r="D9" i="1"/>
  <c r="D8" i="1"/>
  <c r="C6" i="1"/>
  <c r="B3" i="1"/>
  <c r="C22" i="1" l="1"/>
  <c r="D17" i="1"/>
  <c r="C17" i="1"/>
  <c r="D7" i="1"/>
  <c r="D6" i="1" s="1"/>
  <c r="D22" i="1" s="1"/>
</calcChain>
</file>

<file path=xl/sharedStrings.xml><?xml version="1.0" encoding="utf-8"?>
<sst xmlns="http://schemas.openxmlformats.org/spreadsheetml/2006/main" count="30" uniqueCount="23">
  <si>
    <t xml:space="preserve">Cuenta Pública </t>
  </si>
  <si>
    <t>Intereses de la Deuda</t>
  </si>
  <si>
    <t>Ente Público:  Ejecutivo</t>
  </si>
  <si>
    <t>Poder: EJECUTIVO</t>
  </si>
  <si>
    <t>Indentificación de Crédito o Instrumento</t>
  </si>
  <si>
    <t>Devengado</t>
  </si>
  <si>
    <t>Pagado</t>
  </si>
  <si>
    <t>Deuda Directa</t>
  </si>
  <si>
    <t>Inbursa</t>
  </si>
  <si>
    <t>BBVA Bancomer</t>
  </si>
  <si>
    <t>Interacciones</t>
  </si>
  <si>
    <t>Multiva</t>
  </si>
  <si>
    <t>Banorte</t>
  </si>
  <si>
    <t>Santander</t>
  </si>
  <si>
    <t>Bonos Cupon Cero</t>
  </si>
  <si>
    <t>Banobras</t>
  </si>
  <si>
    <t>Total</t>
  </si>
  <si>
    <t>El recurso de todos los financiamientos fue destinado a inversión pública.</t>
  </si>
  <si>
    <t>Bajo Protesta de decir la verdad declaramos que los Estados Financieros y sus Notas son razonablemente correctos y responsabilidad del emisor.</t>
  </si>
  <si>
    <t>C.P. OSCAR RUIZ SUAREZ</t>
  </si>
  <si>
    <t>C.P. MANUEL JOSE NAVARRO BACA</t>
  </si>
  <si>
    <t>DIRECTOR DE CONTABILIDAD GUBERNAMENTAL</t>
  </si>
  <si>
    <t>JEFE DEL DEPARTAMENTO DE INFORMACIÓN CONTABLE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</si>
</sst>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_ ;[Red]\-#,##0\ "/>
    <numFmt numFmtId="165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8"/>
      <name val="Arial"/>
      <family val="2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0" fillId="0" borderId="0"/>
  </cellStyleXfs>
  <cellXfs count="24">
    <xf numFmtId="0" fontId="0" fillId="0" borderId="0" xfId="0"/>
    <xf numFmtId="164" fontId="3" fillId="0" borderId="0" xfId="0" applyNumberFormat="1" applyFont="1" applyFill="1" applyBorder="1" applyAlignment="1">
      <alignment vertical="center" wrapText="1"/>
    </xf>
    <xf numFmtId="164" fontId="4" fillId="0" borderId="0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165" fontId="2" fillId="0" borderId="0" xfId="1" applyNumberFormat="1" applyFont="1" applyAlignment="1">
      <alignment horizontal="center" vertical="center" wrapText="1"/>
    </xf>
    <xf numFmtId="165" fontId="2" fillId="0" borderId="1" xfId="1" applyNumberFormat="1" applyFont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vertical="center" wrapText="1"/>
    </xf>
    <xf numFmtId="0" fontId="2" fillId="0" borderId="0" xfId="0" applyFont="1"/>
    <xf numFmtId="0" fontId="6" fillId="0" borderId="4" xfId="0" applyFont="1" applyFill="1" applyBorder="1" applyAlignment="1">
      <alignment horizontal="left" vertical="center"/>
    </xf>
    <xf numFmtId="3" fontId="6" fillId="0" borderId="4" xfId="0" applyNumberFormat="1" applyFont="1" applyFill="1" applyBorder="1" applyAlignment="1">
      <alignment horizontal="right" vertical="center"/>
    </xf>
    <xf numFmtId="0" fontId="7" fillId="0" borderId="5" xfId="0" applyFont="1" applyFill="1" applyBorder="1" applyAlignment="1">
      <alignment horizontal="left" vertical="center"/>
    </xf>
    <xf numFmtId="3" fontId="7" fillId="0" borderId="5" xfId="0" applyNumberFormat="1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left" vertical="center"/>
    </xf>
    <xf numFmtId="3" fontId="6" fillId="0" borderId="5" xfId="0" applyNumberFormat="1" applyFont="1" applyFill="1" applyBorder="1" applyAlignment="1">
      <alignment horizontal="right" vertical="center"/>
    </xf>
    <xf numFmtId="0" fontId="8" fillId="0" borderId="0" xfId="0" applyFont="1"/>
    <xf numFmtId="43" fontId="0" fillId="0" borderId="0" xfId="1" applyFont="1"/>
    <xf numFmtId="0" fontId="0" fillId="0" borderId="6" xfId="0" applyBorder="1" applyAlignment="1">
      <alignment horizontal="center"/>
    </xf>
    <xf numFmtId="0" fontId="0" fillId="0" borderId="0" xfId="0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0" fillId="0" borderId="6" xfId="0" applyBorder="1" applyAlignment="1">
      <alignment horizontal="center"/>
    </xf>
    <xf numFmtId="164" fontId="11" fillId="2" borderId="2" xfId="0" applyNumberFormat="1" applyFont="1" applyFill="1" applyBorder="1" applyAlignment="1">
      <alignment horizontal="center" vertical="center" wrapText="1"/>
    </xf>
    <xf numFmtId="164" fontId="11" fillId="2" borderId="3" xfId="0" applyNumberFormat="1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1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ndeudamiento%20Neto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DEUDAMIENTO NETO"/>
      <sheetName val="INT DEUDA"/>
      <sheetName val="END. NETO ENE 17"/>
      <sheetName val="INT DEUDA ENE 17"/>
      <sheetName val="END. NETO FEB 17"/>
      <sheetName val="INT DEUDA FEB 17"/>
      <sheetName val="END. NETO MAR 17"/>
      <sheetName val="INT DEUDA MAR 17"/>
      <sheetName val="END. NETO ABR 17"/>
      <sheetName val="INT DEUDA ABR 17"/>
      <sheetName val="END. NETO 2017 TRIM"/>
      <sheetName val="INT DEUDA 2017 TRIM"/>
      <sheetName val="AMORT 2017 TRIM COMPROBACION"/>
      <sheetName val="INT 2017 TRIM COMPROBACION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B3" t="str">
            <v>Del 1 de enero al 31 de marzo de 2017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B1:I37"/>
  <sheetViews>
    <sheetView showGridLines="0" tabSelected="1" zoomScale="90" zoomScaleNormal="90" workbookViewId="0">
      <selection activeCell="I14" sqref="I14"/>
    </sheetView>
  </sheetViews>
  <sheetFormatPr baseColWidth="10" defaultRowHeight="15" x14ac:dyDescent="0.25"/>
  <cols>
    <col min="1" max="1" width="3.7109375" customWidth="1"/>
    <col min="2" max="2" width="39.42578125" customWidth="1"/>
    <col min="3" max="4" width="20.7109375" customWidth="1"/>
    <col min="5" max="5" width="15.140625" hidden="1" customWidth="1"/>
    <col min="7" max="7" width="4.140625" customWidth="1"/>
  </cols>
  <sheetData>
    <row r="1" spans="2:9" ht="15.75" x14ac:dyDescent="0.25">
      <c r="B1" s="18" t="s">
        <v>0</v>
      </c>
      <c r="C1" s="18"/>
      <c r="D1" s="18"/>
      <c r="E1" s="1"/>
      <c r="F1" s="18"/>
      <c r="G1" s="18"/>
      <c r="H1" s="18"/>
      <c r="I1" s="18"/>
    </row>
    <row r="2" spans="2:9" ht="14.45" x14ac:dyDescent="0.3">
      <c r="B2" s="19" t="s">
        <v>1</v>
      </c>
      <c r="C2" s="19"/>
      <c r="D2" s="19"/>
      <c r="E2" s="2"/>
    </row>
    <row r="3" spans="2:9" ht="14.45" x14ac:dyDescent="0.3">
      <c r="B3" s="19" t="str">
        <f>'[1]END. NETO MAR 17'!B3</f>
        <v>Del 1 de enero al 31 de marzo de 2017</v>
      </c>
      <c r="C3" s="19"/>
      <c r="D3" s="19"/>
      <c r="E3" s="2"/>
    </row>
    <row r="4" spans="2:9" ht="15.75" thickBot="1" x14ac:dyDescent="0.3">
      <c r="B4" s="3" t="s">
        <v>2</v>
      </c>
      <c r="C4" s="4"/>
      <c r="D4" s="5" t="s">
        <v>3</v>
      </c>
      <c r="E4" s="6"/>
    </row>
    <row r="5" spans="2:9" ht="27" customHeight="1" thickBot="1" x14ac:dyDescent="0.3">
      <c r="B5" s="22" t="s">
        <v>4</v>
      </c>
      <c r="C5" s="22" t="s">
        <v>5</v>
      </c>
      <c r="D5" s="23" t="s">
        <v>6</v>
      </c>
    </row>
    <row r="6" spans="2:9" s="7" customFormat="1" ht="14.45" x14ac:dyDescent="0.3">
      <c r="B6" s="8" t="s">
        <v>7</v>
      </c>
      <c r="C6" s="9">
        <f>SUM(C7:C16)</f>
        <v>413853734.26957053</v>
      </c>
      <c r="D6" s="9">
        <f>SUM(D7:D16)</f>
        <v>413853734.26957053</v>
      </c>
    </row>
    <row r="7" spans="2:9" ht="14.45" x14ac:dyDescent="0.3">
      <c r="B7" s="10" t="s">
        <v>8</v>
      </c>
      <c r="C7" s="11">
        <v>20886959.739301678</v>
      </c>
      <c r="D7" s="11">
        <f>C7</f>
        <v>20886959.739301678</v>
      </c>
    </row>
    <row r="8" spans="2:9" ht="14.45" x14ac:dyDescent="0.3">
      <c r="B8" s="10" t="s">
        <v>8</v>
      </c>
      <c r="C8" s="11">
        <v>98986298.162185878</v>
      </c>
      <c r="D8" s="11">
        <f t="shared" ref="D8:D16" si="0">C8</f>
        <v>98986298.162185878</v>
      </c>
    </row>
    <row r="9" spans="2:9" ht="14.45" x14ac:dyDescent="0.3">
      <c r="B9" s="10" t="s">
        <v>9</v>
      </c>
      <c r="C9" s="11">
        <v>32510046.189169765</v>
      </c>
      <c r="D9" s="11">
        <f t="shared" si="0"/>
        <v>32510046.189169765</v>
      </c>
    </row>
    <row r="10" spans="2:9" ht="14.45" x14ac:dyDescent="0.3">
      <c r="B10" s="10" t="s">
        <v>9</v>
      </c>
      <c r="C10" s="11">
        <v>38427545.645723283</v>
      </c>
      <c r="D10" s="11">
        <f t="shared" si="0"/>
        <v>38427545.645723283</v>
      </c>
    </row>
    <row r="11" spans="2:9" ht="14.45" x14ac:dyDescent="0.3">
      <c r="B11" s="10" t="s">
        <v>9</v>
      </c>
      <c r="C11" s="11">
        <v>26142698.300259475</v>
      </c>
      <c r="D11" s="11">
        <f t="shared" si="0"/>
        <v>26142698.300259475</v>
      </c>
    </row>
    <row r="12" spans="2:9" ht="14.45" x14ac:dyDescent="0.3">
      <c r="B12" s="10" t="s">
        <v>10</v>
      </c>
      <c r="C12" s="11">
        <v>89110229.097194329</v>
      </c>
      <c r="D12" s="11">
        <f t="shared" si="0"/>
        <v>89110229.097194329</v>
      </c>
    </row>
    <row r="13" spans="2:9" ht="14.45" x14ac:dyDescent="0.3">
      <c r="B13" s="10" t="s">
        <v>11</v>
      </c>
      <c r="C13" s="11">
        <v>27836583.084108889</v>
      </c>
      <c r="D13" s="11">
        <f t="shared" si="0"/>
        <v>27836583.084108889</v>
      </c>
    </row>
    <row r="14" spans="2:9" ht="14.45" x14ac:dyDescent="0.3">
      <c r="B14" s="10" t="s">
        <v>12</v>
      </c>
      <c r="C14" s="11">
        <v>37732302.069012478</v>
      </c>
      <c r="D14" s="11">
        <f t="shared" si="0"/>
        <v>37732302.069012478</v>
      </c>
    </row>
    <row r="15" spans="2:9" ht="14.45" x14ac:dyDescent="0.3">
      <c r="B15" s="10" t="s">
        <v>12</v>
      </c>
      <c r="C15" s="11">
        <v>24549110.449921265</v>
      </c>
      <c r="D15" s="11">
        <f t="shared" si="0"/>
        <v>24549110.449921265</v>
      </c>
    </row>
    <row r="16" spans="2:9" ht="14.45" x14ac:dyDescent="0.3">
      <c r="B16" s="10" t="s">
        <v>13</v>
      </c>
      <c r="C16" s="11">
        <v>17671961.53269349</v>
      </c>
      <c r="D16" s="11">
        <f t="shared" si="0"/>
        <v>17671961.53269349</v>
      </c>
    </row>
    <row r="17" spans="2:5" s="7" customFormat="1" ht="14.45" x14ac:dyDescent="0.3">
      <c r="B17" s="12" t="s">
        <v>14</v>
      </c>
      <c r="C17" s="13">
        <f>SUM(C18:C21)</f>
        <v>94309130.795090884</v>
      </c>
      <c r="D17" s="13">
        <f>SUM(D18:D21)</f>
        <v>94309130.795090884</v>
      </c>
    </row>
    <row r="18" spans="2:5" ht="14.45" x14ac:dyDescent="0.3">
      <c r="B18" s="10" t="s">
        <v>15</v>
      </c>
      <c r="C18" s="11">
        <v>27090000</v>
      </c>
      <c r="D18" s="11">
        <f>C18</f>
        <v>27090000</v>
      </c>
      <c r="E18">
        <v>1200</v>
      </c>
    </row>
    <row r="19" spans="2:5" ht="14.45" x14ac:dyDescent="0.3">
      <c r="B19" s="10" t="s">
        <v>15</v>
      </c>
      <c r="C19" s="11">
        <v>20464399.999999996</v>
      </c>
      <c r="D19" s="11">
        <f>C19</f>
        <v>20464399.999999996</v>
      </c>
      <c r="E19">
        <v>1020</v>
      </c>
    </row>
    <row r="20" spans="2:5" ht="14.45" x14ac:dyDescent="0.3">
      <c r="B20" s="10" t="s">
        <v>15</v>
      </c>
      <c r="C20" s="11">
        <v>13347338.698958891</v>
      </c>
      <c r="D20" s="11">
        <f>C20</f>
        <v>13347338.698958891</v>
      </c>
      <c r="E20">
        <v>637</v>
      </c>
    </row>
    <row r="21" spans="2:5" ht="14.45" x14ac:dyDescent="0.3">
      <c r="B21" s="10" t="s">
        <v>15</v>
      </c>
      <c r="C21" s="11">
        <v>33407392.096131995</v>
      </c>
      <c r="D21" s="11">
        <f>C21</f>
        <v>33407392.096131995</v>
      </c>
      <c r="E21">
        <v>1400</v>
      </c>
    </row>
    <row r="22" spans="2:5" ht="14.45" x14ac:dyDescent="0.3">
      <c r="B22" s="12" t="s">
        <v>16</v>
      </c>
      <c r="C22" s="13">
        <f>SUM(C6+C17)</f>
        <v>508162865.06466138</v>
      </c>
      <c r="D22" s="13">
        <f>SUM(D6+D17)</f>
        <v>508162865.06466138</v>
      </c>
    </row>
    <row r="24" spans="2:5" x14ac:dyDescent="0.25">
      <c r="B24" s="14" t="s">
        <v>17</v>
      </c>
      <c r="C24" s="15"/>
      <c r="D24" s="15"/>
    </row>
    <row r="26" spans="2:5" x14ac:dyDescent="0.25">
      <c r="B26" s="20" t="s">
        <v>18</v>
      </c>
      <c r="C26" s="20"/>
      <c r="D26" s="20"/>
    </row>
    <row r="27" spans="2:5" x14ac:dyDescent="0.25">
      <c r="B27" s="20"/>
      <c r="C27" s="20"/>
      <c r="D27" s="20"/>
    </row>
    <row r="35" spans="2:6" ht="14.45" x14ac:dyDescent="0.3">
      <c r="B35" s="16" t="s">
        <v>19</v>
      </c>
      <c r="D35" s="21" t="s">
        <v>20</v>
      </c>
      <c r="E35" s="21"/>
      <c r="F35" s="21"/>
    </row>
    <row r="36" spans="2:6" x14ac:dyDescent="0.25">
      <c r="B36" t="s">
        <v>21</v>
      </c>
      <c r="D36" s="17" t="s">
        <v>22</v>
      </c>
      <c r="E36" s="17"/>
      <c r="F36" s="17"/>
    </row>
    <row r="37" spans="2:6" x14ac:dyDescent="0.25">
      <c r="D37" s="17"/>
      <c r="E37" s="17"/>
      <c r="F37" s="17"/>
    </row>
  </sheetData>
  <mergeCells count="7">
    <mergeCell ref="D36:F37"/>
    <mergeCell ref="B1:D1"/>
    <mergeCell ref="F1:I1"/>
    <mergeCell ref="B2:D2"/>
    <mergeCell ref="B3:D3"/>
    <mergeCell ref="B26:D27"/>
    <mergeCell ref="D35:F35"/>
  </mergeCells>
  <pageMargins left="0.25" right="0.25" top="0.75" bottom="0.75" header="0.3" footer="0.3"/>
  <pageSetup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INT DEUDA MAR 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LAF Daniel Aguero Gonzalez</dc:creator>
  <cp:lastModifiedBy>Guadalupe Conteras Rodriguez</cp:lastModifiedBy>
  <cp:lastPrinted>2017-04-20T18:28:45Z</cp:lastPrinted>
  <dcterms:created xsi:type="dcterms:W3CDTF">2017-04-20T18:27:36Z</dcterms:created>
  <dcterms:modified xsi:type="dcterms:W3CDTF">2017-04-20T20:56:24Z</dcterms:modified>
</cp:coreProperties>
</file>