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29 03 2017\PAMELA\Documents\2017\INFORMES TRIMESTRALES\"/>
    </mc:Choice>
  </mc:AlternateContent>
  <bookViews>
    <workbookView xWindow="0" yWindow="0" windowWidth="20490" windowHeight="7155" activeTab="1"/>
  </bookViews>
  <sheets>
    <sheet name="EAI x Rubro" sheetId="2" r:id="rId1"/>
    <sheet name="EAI x Fuente" sheetId="1" r:id="rId2"/>
  </sheets>
  <definedNames>
    <definedName name="_xlnm.Print_Area" localSheetId="1">'EAI x Fuente'!$B$2:$J$34</definedName>
    <definedName name="_xlnm.Print_Area" localSheetId="0">'EAI x Rubro'!$B$2:$J$30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4" i="2"/>
  <c r="F17" i="2"/>
  <c r="F17" i="1"/>
  <c r="F14" i="2" l="1"/>
  <c r="J16" i="1"/>
  <c r="G18" i="1"/>
  <c r="F14" i="1"/>
  <c r="G16" i="1" l="1"/>
  <c r="H31" i="1" l="1"/>
  <c r="F31" i="1"/>
  <c r="F25" i="2"/>
  <c r="G11" i="2"/>
  <c r="G12" i="2"/>
  <c r="G13" i="2"/>
  <c r="G15" i="2"/>
  <c r="G16" i="2"/>
  <c r="G18" i="2"/>
  <c r="G19" i="2"/>
  <c r="G20" i="2"/>
  <c r="G21" i="2"/>
  <c r="G22" i="2"/>
  <c r="G23" i="2"/>
  <c r="G10" i="2"/>
  <c r="H25" i="2"/>
  <c r="E14" i="1"/>
  <c r="E17" i="1"/>
  <c r="E31" i="1" l="1"/>
  <c r="J10" i="2"/>
  <c r="G15" i="1" l="1"/>
  <c r="G14" i="1" s="1"/>
  <c r="I17" i="2"/>
  <c r="I14" i="2"/>
  <c r="I14" i="1"/>
  <c r="E17" i="2"/>
  <c r="G17" i="2" s="1"/>
  <c r="E14" i="2"/>
  <c r="I25" i="2" l="1"/>
  <c r="G14" i="2"/>
  <c r="G25" i="2" s="1"/>
  <c r="E25" i="2"/>
  <c r="I31" i="1"/>
  <c r="J29" i="1"/>
  <c r="G29" i="1"/>
  <c r="J25" i="1"/>
  <c r="J21" i="1"/>
  <c r="G21" i="1"/>
  <c r="J20" i="1"/>
  <c r="G20" i="1"/>
  <c r="J18" i="1"/>
  <c r="I17" i="1"/>
  <c r="J15" i="1"/>
  <c r="J13" i="1"/>
  <c r="G13" i="1"/>
  <c r="J11" i="1"/>
  <c r="G11" i="1"/>
  <c r="G17" i="1" l="1"/>
  <c r="G31" i="1" s="1"/>
  <c r="J17" i="1"/>
  <c r="J14" i="1"/>
  <c r="J31" i="1" l="1"/>
  <c r="J19" i="2"/>
  <c r="J16" i="2"/>
  <c r="J23" i="2" l="1"/>
  <c r="J22" i="2"/>
  <c r="J20" i="2"/>
  <c r="J18" i="2"/>
  <c r="J17" i="2"/>
  <c r="J15" i="2"/>
  <c r="J14" i="2"/>
  <c r="J13" i="2"/>
  <c r="J21" i="2" l="1"/>
  <c r="J25" i="2" s="1"/>
</calcChain>
</file>

<file path=xl/sharedStrings.xml><?xml version="1.0" encoding="utf-8"?>
<sst xmlns="http://schemas.openxmlformats.org/spreadsheetml/2006/main" count="72" uniqueCount="36">
  <si>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</si>
  <si>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</si>
  <si>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</si>
  <si>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</si>
  <si>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</si>
  <si>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</si>
  <si>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</si>
  <si>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</si>
  <si>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</si>
  <si>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</si>
  <si>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</si>
  <si>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</si>
  <si>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</si>
  <si>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</si>
  <si>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</si>
  <si>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</si>
  <si>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</si>
  <si>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</si>
  <si>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</si>
  <si>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</si>
  <si>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</si>
  <si>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</si>
  <si>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</si>
  <si>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</si>
  <si>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</si>
  <si>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</si>
  <si>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</si>
  <si>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</si>
  <si>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</si>
  <si>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</si>
  <si>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</si>
  <si>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</si>
  <si>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</si>
  <si>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</si>
  <si>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Del 1 de enero al 31 de marzo de 2017</t>
  </si>
  <si>
    <t>Gobierno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</si>
</sst>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ont="1" applyFill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0" borderId="0" xfId="0" applyFont="1"/>
    <xf numFmtId="0" fontId="7" fillId="2" borderId="0" xfId="1" applyFont="1" applyFill="1"/>
    <xf numFmtId="0" fontId="4" fillId="2" borderId="9" xfId="1" applyFont="1" applyFill="1" applyBorder="1" applyAlignment="1">
      <alignment wrapText="1"/>
    </xf>
    <xf numFmtId="164" fontId="4" fillId="2" borderId="9" xfId="2" applyNumberFormat="1" applyFont="1" applyFill="1" applyBorder="1" applyAlignment="1">
      <alignment horizontal="center"/>
    </xf>
    <xf numFmtId="164" fontId="7" fillId="2" borderId="9" xfId="2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Continuous"/>
    </xf>
    <xf numFmtId="0" fontId="7" fillId="2" borderId="9" xfId="1" applyFont="1" applyFill="1" applyBorder="1" applyAlignment="1">
      <alignment horizontal="left" wrapText="1"/>
    </xf>
    <xf numFmtId="3" fontId="2" fillId="0" borderId="0" xfId="0" applyNumberFormat="1" applyFont="1"/>
    <xf numFmtId="0" fontId="9" fillId="2" borderId="9" xfId="0" applyFont="1" applyFill="1" applyBorder="1" applyAlignment="1">
      <alignment vertical="top" wrapText="1"/>
    </xf>
    <xf numFmtId="3" fontId="9" fillId="2" borderId="9" xfId="0" applyNumberFormat="1" applyFont="1" applyFill="1" applyBorder="1" applyAlignment="1">
      <alignment vertical="top" wrapText="1"/>
    </xf>
    <xf numFmtId="0" fontId="7" fillId="2" borderId="9" xfId="1" applyFont="1" applyFill="1" applyBorder="1" applyAlignment="1">
      <alignment horizontal="left"/>
    </xf>
    <xf numFmtId="0" fontId="2" fillId="2" borderId="9" xfId="0" applyFont="1" applyFill="1" applyBorder="1"/>
    <xf numFmtId="0" fontId="7" fillId="2" borderId="9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0" xfId="0" applyFont="1" applyFill="1"/>
    <xf numFmtId="0" fontId="3" fillId="0" borderId="0" xfId="0" applyFont="1"/>
    <xf numFmtId="0" fontId="7" fillId="2" borderId="9" xfId="1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64" fontId="4" fillId="0" borderId="9" xfId="2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164" fontId="7" fillId="0" borderId="9" xfId="2" applyNumberFormat="1" applyFont="1" applyFill="1" applyBorder="1" applyAlignment="1">
      <alignment horizontal="center"/>
    </xf>
    <xf numFmtId="4" fontId="2" fillId="0" borderId="0" xfId="0" applyNumberFormat="1" applyFont="1"/>
    <xf numFmtId="3" fontId="2" fillId="2" borderId="0" xfId="0" applyNumberFormat="1" applyFont="1" applyFill="1"/>
    <xf numFmtId="37" fontId="11" fillId="3" borderId="9" xfId="1" applyNumberFormat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5" fillId="2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37" fontId="11" fillId="3" borderId="9" xfId="1" applyNumberFormat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zoomScaleSheetLayoutView="84" workbookViewId="0">
      <selection activeCell="E33" sqref="E33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3" customWidth="1"/>
    <col min="4" max="4" width="46.42578125" style="13" customWidth="1"/>
    <col min="5" max="10" width="15.7109375" style="13" customWidth="1"/>
    <col min="11" max="11" width="2" style="1" customWidth="1"/>
    <col min="12" max="16384" width="11.42578125" style="13"/>
  </cols>
  <sheetData>
    <row r="1" spans="1:13" s="1" customFormat="1" x14ac:dyDescent="0.2"/>
    <row r="2" spans="1:13" x14ac:dyDescent="0.2">
      <c r="B2" s="43"/>
      <c r="C2" s="44"/>
      <c r="D2" s="44"/>
      <c r="E2" s="44"/>
      <c r="F2" s="44"/>
      <c r="G2" s="44"/>
      <c r="H2" s="44"/>
      <c r="I2" s="44"/>
      <c r="J2" s="45"/>
    </row>
    <row r="3" spans="1:13" x14ac:dyDescent="0.2">
      <c r="B3" s="46" t="s">
        <v>35</v>
      </c>
      <c r="C3" s="47"/>
      <c r="D3" s="47"/>
      <c r="E3" s="47"/>
      <c r="F3" s="47"/>
      <c r="G3" s="47"/>
      <c r="H3" s="47"/>
      <c r="I3" s="47"/>
      <c r="J3" s="48"/>
    </row>
    <row r="4" spans="1:13" x14ac:dyDescent="0.2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1:13" x14ac:dyDescent="0.2">
      <c r="B5" s="49" t="s">
        <v>34</v>
      </c>
      <c r="C5" s="50"/>
      <c r="D5" s="50"/>
      <c r="E5" s="50"/>
      <c r="F5" s="50"/>
      <c r="G5" s="50"/>
      <c r="H5" s="50"/>
      <c r="I5" s="50"/>
      <c r="J5" s="51"/>
    </row>
    <row r="6" spans="1:13" ht="12" customHeight="1" x14ac:dyDescent="0.2">
      <c r="A6" s="4"/>
      <c r="B6" s="52" t="s">
        <v>1</v>
      </c>
      <c r="C6" s="52"/>
      <c r="D6" s="52"/>
      <c r="E6" s="52" t="s">
        <v>2</v>
      </c>
      <c r="F6" s="52"/>
      <c r="G6" s="52"/>
      <c r="H6" s="52"/>
      <c r="I6" s="52"/>
      <c r="J6" s="53" t="s">
        <v>3</v>
      </c>
    </row>
    <row r="7" spans="1:13" ht="22.5" x14ac:dyDescent="0.2">
      <c r="A7" s="2"/>
      <c r="B7" s="52"/>
      <c r="C7" s="52"/>
      <c r="D7" s="52"/>
      <c r="E7" s="38" t="s">
        <v>4</v>
      </c>
      <c r="F7" s="39" t="s">
        <v>5</v>
      </c>
      <c r="G7" s="38" t="s">
        <v>6</v>
      </c>
      <c r="H7" s="38" t="s">
        <v>7</v>
      </c>
      <c r="I7" s="38" t="s">
        <v>8</v>
      </c>
      <c r="J7" s="53"/>
    </row>
    <row r="8" spans="1:13" ht="12" customHeight="1" x14ac:dyDescent="0.2">
      <c r="A8" s="2"/>
      <c r="B8" s="52"/>
      <c r="C8" s="52"/>
      <c r="D8" s="52"/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</row>
    <row r="9" spans="1:13" ht="12" customHeight="1" x14ac:dyDescent="0.2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 x14ac:dyDescent="0.2">
      <c r="A10" s="5"/>
      <c r="B10" s="41" t="s">
        <v>15</v>
      </c>
      <c r="C10" s="41"/>
      <c r="D10" s="41"/>
      <c r="E10" s="8">
        <v>3869800000</v>
      </c>
      <c r="F10" s="9">
        <v>0</v>
      </c>
      <c r="G10" s="8">
        <f>E10+F10</f>
        <v>3869800000</v>
      </c>
      <c r="H10" s="8">
        <v>1194030242</v>
      </c>
      <c r="I10" s="8">
        <v>1194030242</v>
      </c>
      <c r="J10" s="8">
        <f>I10-E10</f>
        <v>-2675769758</v>
      </c>
      <c r="L10" s="20"/>
      <c r="M10" s="20"/>
    </row>
    <row r="11" spans="1:13" ht="12" customHeight="1" x14ac:dyDescent="0.2">
      <c r="A11" s="5"/>
      <c r="B11" s="41" t="s">
        <v>16</v>
      </c>
      <c r="C11" s="41"/>
      <c r="D11" s="41"/>
      <c r="E11" s="9">
        <v>0</v>
      </c>
      <c r="F11" s="9">
        <v>0</v>
      </c>
      <c r="G11" s="9">
        <f t="shared" ref="G11:G23" si="0">E11+F11</f>
        <v>0</v>
      </c>
      <c r="H11" s="9">
        <v>0</v>
      </c>
      <c r="I11" s="9">
        <v>0</v>
      </c>
      <c r="J11" s="8">
        <v>0</v>
      </c>
      <c r="L11" s="20"/>
      <c r="M11" s="20"/>
    </row>
    <row r="12" spans="1:13" ht="12" customHeight="1" x14ac:dyDescent="0.2">
      <c r="A12" s="5"/>
      <c r="B12" s="41" t="s">
        <v>17</v>
      </c>
      <c r="C12" s="41"/>
      <c r="D12" s="41"/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8">
        <v>0</v>
      </c>
      <c r="L12" s="20"/>
      <c r="M12" s="20"/>
    </row>
    <row r="13" spans="1:13" ht="12" customHeight="1" x14ac:dyDescent="0.2">
      <c r="A13" s="5"/>
      <c r="B13" s="41" t="s">
        <v>18</v>
      </c>
      <c r="C13" s="41"/>
      <c r="D13" s="41"/>
      <c r="E13" s="8">
        <v>2525300000</v>
      </c>
      <c r="F13" s="9">
        <v>0</v>
      </c>
      <c r="G13" s="8">
        <f t="shared" si="0"/>
        <v>2525300000</v>
      </c>
      <c r="H13" s="8">
        <v>1224736485</v>
      </c>
      <c r="I13" s="8">
        <v>1224736485</v>
      </c>
      <c r="J13" s="8">
        <f t="shared" ref="J13:J19" si="1">SUM(I13-E13)</f>
        <v>-1300563515</v>
      </c>
      <c r="L13" s="20"/>
      <c r="M13" s="20"/>
    </row>
    <row r="14" spans="1:13" ht="12" customHeight="1" x14ac:dyDescent="0.2">
      <c r="A14" s="5"/>
      <c r="B14" s="41" t="s">
        <v>19</v>
      </c>
      <c r="C14" s="41"/>
      <c r="D14" s="41"/>
      <c r="E14" s="8">
        <f>E15+E16</f>
        <v>146600000</v>
      </c>
      <c r="F14" s="8">
        <f>F15</f>
        <v>0</v>
      </c>
      <c r="G14" s="8">
        <f t="shared" si="0"/>
        <v>146600000</v>
      </c>
      <c r="H14" s="8">
        <f>H15+H16</f>
        <v>66832760</v>
      </c>
      <c r="I14" s="8">
        <f>I15+I16</f>
        <v>66832760</v>
      </c>
      <c r="J14" s="8">
        <f t="shared" si="1"/>
        <v>-79767240</v>
      </c>
      <c r="L14" s="20"/>
      <c r="M14" s="20"/>
    </row>
    <row r="15" spans="1:13" ht="12" customHeight="1" x14ac:dyDescent="0.2">
      <c r="A15" s="5"/>
      <c r="B15" s="10"/>
      <c r="C15" s="41" t="s">
        <v>20</v>
      </c>
      <c r="D15" s="41"/>
      <c r="E15" s="11">
        <v>146600000</v>
      </c>
      <c r="F15" s="12">
        <v>0</v>
      </c>
      <c r="G15" s="11">
        <f t="shared" si="0"/>
        <v>146600000</v>
      </c>
      <c r="H15" s="11">
        <v>66832760</v>
      </c>
      <c r="I15" s="11">
        <v>66832760</v>
      </c>
      <c r="J15" s="11">
        <f t="shared" si="1"/>
        <v>-79767240</v>
      </c>
      <c r="L15" s="20"/>
      <c r="M15" s="20"/>
    </row>
    <row r="16" spans="1:13" ht="12" customHeight="1" x14ac:dyDescent="0.2">
      <c r="A16" s="5"/>
      <c r="B16" s="10"/>
      <c r="C16" s="41" t="s">
        <v>21</v>
      </c>
      <c r="D16" s="41"/>
      <c r="E16" s="11">
        <v>0</v>
      </c>
      <c r="F16" s="11">
        <v>0</v>
      </c>
      <c r="G16" s="11">
        <f t="shared" si="0"/>
        <v>0</v>
      </c>
      <c r="H16" s="11">
        <v>0</v>
      </c>
      <c r="I16" s="11">
        <v>0</v>
      </c>
      <c r="J16" s="11">
        <f t="shared" si="1"/>
        <v>0</v>
      </c>
      <c r="L16" s="20"/>
      <c r="M16" s="20"/>
    </row>
    <row r="17" spans="1:13" ht="12" customHeight="1" x14ac:dyDescent="0.2">
      <c r="A17" s="5"/>
      <c r="B17" s="41" t="s">
        <v>22</v>
      </c>
      <c r="C17" s="41"/>
      <c r="D17" s="41"/>
      <c r="E17" s="8">
        <f>E18+E19</f>
        <v>5905795691</v>
      </c>
      <c r="F17" s="8">
        <f>F18</f>
        <v>0</v>
      </c>
      <c r="G17" s="8">
        <f t="shared" si="0"/>
        <v>5905795691</v>
      </c>
      <c r="H17" s="8">
        <f>H18+H19</f>
        <v>880386322</v>
      </c>
      <c r="I17" s="8">
        <f>I18+I19</f>
        <v>880386322</v>
      </c>
      <c r="J17" s="8">
        <f t="shared" si="1"/>
        <v>-5025409369</v>
      </c>
      <c r="L17" s="20"/>
      <c r="M17" s="20"/>
    </row>
    <row r="18" spans="1:13" ht="12" customHeight="1" x14ac:dyDescent="0.2">
      <c r="A18" s="5"/>
      <c r="B18" s="10"/>
      <c r="C18" s="41" t="s">
        <v>20</v>
      </c>
      <c r="D18" s="41"/>
      <c r="E18" s="11">
        <v>5905795691</v>
      </c>
      <c r="F18" s="11">
        <v>0</v>
      </c>
      <c r="G18" s="11">
        <f t="shared" si="0"/>
        <v>5905795691</v>
      </c>
      <c r="H18" s="11">
        <v>880386322</v>
      </c>
      <c r="I18" s="11">
        <v>880386322</v>
      </c>
      <c r="J18" s="11">
        <f t="shared" si="1"/>
        <v>-5025409369</v>
      </c>
      <c r="L18" s="20"/>
      <c r="M18" s="20"/>
    </row>
    <row r="19" spans="1:13" ht="12" customHeight="1" x14ac:dyDescent="0.2">
      <c r="A19" s="5"/>
      <c r="B19" s="10"/>
      <c r="C19" s="41" t="s">
        <v>21</v>
      </c>
      <c r="D19" s="41"/>
      <c r="E19" s="11">
        <v>0</v>
      </c>
      <c r="F19" s="12">
        <v>0</v>
      </c>
      <c r="G19" s="11">
        <f t="shared" si="0"/>
        <v>0</v>
      </c>
      <c r="H19" s="11">
        <v>0</v>
      </c>
      <c r="I19" s="11">
        <v>0</v>
      </c>
      <c r="J19" s="11">
        <f t="shared" si="1"/>
        <v>0</v>
      </c>
      <c r="L19" s="20"/>
      <c r="M19" s="20"/>
    </row>
    <row r="20" spans="1:13" ht="12" customHeight="1" x14ac:dyDescent="0.2">
      <c r="A20" s="5"/>
      <c r="B20" s="41" t="s">
        <v>23</v>
      </c>
      <c r="C20" s="41"/>
      <c r="D20" s="41"/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8">
        <f t="shared" ref="J20" si="2">SUM(I20-E20)</f>
        <v>0</v>
      </c>
      <c r="L20" s="20"/>
      <c r="M20" s="20"/>
    </row>
    <row r="21" spans="1:13" ht="12" customHeight="1" x14ac:dyDescent="0.2">
      <c r="A21" s="5"/>
      <c r="B21" s="41" t="s">
        <v>24</v>
      </c>
      <c r="C21" s="41"/>
      <c r="D21" s="41"/>
      <c r="E21" s="8">
        <v>39273452755</v>
      </c>
      <c r="F21" s="8">
        <v>-48773087</v>
      </c>
      <c r="G21" s="8">
        <f t="shared" si="0"/>
        <v>39224679668</v>
      </c>
      <c r="H21" s="8">
        <v>10168264195</v>
      </c>
      <c r="I21" s="8">
        <v>10168264195</v>
      </c>
      <c r="J21" s="8">
        <f>SUM(I21-E21)</f>
        <v>-29105188560</v>
      </c>
      <c r="L21" s="20"/>
      <c r="M21" s="20"/>
    </row>
    <row r="22" spans="1:13" ht="12" customHeight="1" x14ac:dyDescent="0.2">
      <c r="A22" s="14"/>
      <c r="B22" s="41" t="s">
        <v>25</v>
      </c>
      <c r="C22" s="41"/>
      <c r="D22" s="41"/>
      <c r="E22" s="8">
        <v>6635131362.999999</v>
      </c>
      <c r="F22" s="8">
        <v>0</v>
      </c>
      <c r="G22" s="8">
        <f t="shared" si="0"/>
        <v>6635131362.999999</v>
      </c>
      <c r="H22" s="8">
        <v>1387570836</v>
      </c>
      <c r="I22" s="8">
        <v>1387570836</v>
      </c>
      <c r="J22" s="8">
        <f>SUM(I22-E22)</f>
        <v>-5247560526.999999</v>
      </c>
      <c r="L22" s="20"/>
      <c r="M22" s="20"/>
    </row>
    <row r="23" spans="1:13" ht="12" customHeight="1" x14ac:dyDescent="0.2">
      <c r="A23" s="5"/>
      <c r="B23" s="41" t="s">
        <v>26</v>
      </c>
      <c r="C23" s="41"/>
      <c r="D23" s="41"/>
      <c r="E23" s="8">
        <v>0</v>
      </c>
      <c r="F23" s="9">
        <v>0</v>
      </c>
      <c r="G23" s="8">
        <f t="shared" si="0"/>
        <v>0</v>
      </c>
      <c r="H23" s="8">
        <v>0</v>
      </c>
      <c r="I23" s="8">
        <v>0</v>
      </c>
      <c r="J23" s="8">
        <f>SUM(I23-E23)</f>
        <v>0</v>
      </c>
      <c r="L23" s="20"/>
      <c r="M23" s="20"/>
    </row>
    <row r="24" spans="1:13" ht="12" customHeight="1" x14ac:dyDescent="0.2">
      <c r="A24" s="5"/>
      <c r="B24" s="10"/>
      <c r="C24" s="10"/>
      <c r="D24" s="15"/>
      <c r="E24" s="16"/>
      <c r="F24" s="16"/>
      <c r="G24" s="16"/>
      <c r="H24" s="17"/>
      <c r="I24" s="17"/>
      <c r="J24" s="17"/>
      <c r="L24" s="20"/>
      <c r="M24" s="20"/>
    </row>
    <row r="25" spans="1:13" ht="12" customHeight="1" x14ac:dyDescent="0.2">
      <c r="A25" s="2"/>
      <c r="B25" s="18"/>
      <c r="C25" s="18"/>
      <c r="D25" s="19" t="s">
        <v>27</v>
      </c>
      <c r="E25" s="8">
        <f>E10+E13+E14+E17+E21+E22+E23</f>
        <v>58356079809</v>
      </c>
      <c r="F25" s="8">
        <f t="shared" ref="F25:J25" si="3">F10+F13+F14+F17+F21+F22+F23</f>
        <v>-48773087</v>
      </c>
      <c r="G25" s="8">
        <f t="shared" si="3"/>
        <v>58307306722</v>
      </c>
      <c r="H25" s="8">
        <f t="shared" si="3"/>
        <v>14921820840</v>
      </c>
      <c r="I25" s="8">
        <f t="shared" si="3"/>
        <v>14921820840</v>
      </c>
      <c r="J25" s="8">
        <f t="shared" si="3"/>
        <v>-43434258969</v>
      </c>
      <c r="L25" s="20"/>
      <c r="M25" s="20"/>
    </row>
    <row r="26" spans="1:13" ht="12" customHeight="1" x14ac:dyDescent="0.2">
      <c r="A26" s="5"/>
      <c r="B26" s="21"/>
      <c r="C26" s="21"/>
      <c r="D26" s="21"/>
      <c r="E26" s="21"/>
      <c r="F26" s="21"/>
      <c r="G26" s="22"/>
      <c r="H26" s="42" t="s">
        <v>28</v>
      </c>
      <c r="I26" s="42"/>
      <c r="J26" s="11">
        <v>0</v>
      </c>
      <c r="M26" s="20"/>
    </row>
    <row r="27" spans="1:13" ht="12" customHeight="1" x14ac:dyDescent="0.2">
      <c r="A27" s="2"/>
      <c r="B27" s="2"/>
      <c r="C27" s="2"/>
      <c r="D27" s="2"/>
      <c r="E27" s="3"/>
      <c r="F27" s="3"/>
      <c r="G27" s="3"/>
      <c r="H27" s="3"/>
      <c r="I27" s="3"/>
      <c r="J27" s="3"/>
    </row>
    <row r="28" spans="1:13" x14ac:dyDescent="0.2">
      <c r="A28" s="5"/>
      <c r="B28" s="40"/>
      <c r="C28" s="40"/>
      <c r="D28" s="40"/>
      <c r="E28" s="40"/>
      <c r="F28" s="40"/>
      <c r="G28" s="40"/>
      <c r="H28" s="40"/>
      <c r="I28" s="40"/>
      <c r="J28" s="40"/>
    </row>
    <row r="29" spans="1:13" x14ac:dyDescent="0.2">
      <c r="B29" s="1" t="s">
        <v>33</v>
      </c>
      <c r="C29" s="1"/>
      <c r="D29" s="1"/>
      <c r="E29" s="1"/>
      <c r="F29" s="1"/>
      <c r="G29" s="1"/>
      <c r="H29" s="1"/>
      <c r="I29" s="1"/>
      <c r="J29" s="1"/>
    </row>
    <row r="30" spans="1:13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1:13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3" x14ac:dyDescent="0.2">
      <c r="F32" s="20"/>
      <c r="G32" s="20"/>
    </row>
    <row r="34" spans="5:5" x14ac:dyDescent="0.2">
      <c r="E34" s="36"/>
    </row>
    <row r="35" spans="5:5" x14ac:dyDescent="0.2">
      <c r="E35" s="36"/>
    </row>
  </sheetData>
  <mergeCells count="23">
    <mergeCell ref="C15:D15"/>
    <mergeCell ref="B2:J2"/>
    <mergeCell ref="B3:J3"/>
    <mergeCell ref="B4:J4"/>
    <mergeCell ref="B5:J5"/>
    <mergeCell ref="B6:D8"/>
    <mergeCell ref="E6:I6"/>
    <mergeCell ref="J6:J7"/>
    <mergeCell ref="B10:D10"/>
    <mergeCell ref="B11:D11"/>
    <mergeCell ref="B12:D12"/>
    <mergeCell ref="B13:D13"/>
    <mergeCell ref="B14:D14"/>
    <mergeCell ref="B28:J28"/>
    <mergeCell ref="B22:D22"/>
    <mergeCell ref="B23:D23"/>
    <mergeCell ref="H26:I26"/>
    <mergeCell ref="C16:D16"/>
    <mergeCell ref="B17:D17"/>
    <mergeCell ref="C18:D18"/>
    <mergeCell ref="C19:D19"/>
    <mergeCell ref="B20:D20"/>
    <mergeCell ref="B21:D2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4" workbookViewId="0">
      <selection activeCell="L31" sqref="L31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3" customWidth="1"/>
    <col min="4" max="4" width="46.42578125" style="13" customWidth="1"/>
    <col min="5" max="10" width="15.7109375" style="13" customWidth="1"/>
    <col min="11" max="11" width="2" style="1" customWidth="1"/>
    <col min="12" max="12" width="12.7109375" style="13" bestFit="1" customWidth="1"/>
    <col min="13" max="16384" width="11.42578125" style="13"/>
  </cols>
  <sheetData>
    <row r="1" spans="1:13" s="1" customFormat="1" x14ac:dyDescent="0.2"/>
    <row r="2" spans="1:13" x14ac:dyDescent="0.2">
      <c r="B2" s="43"/>
      <c r="C2" s="44"/>
      <c r="D2" s="44"/>
      <c r="E2" s="44"/>
      <c r="F2" s="44"/>
      <c r="G2" s="44"/>
      <c r="H2" s="44"/>
      <c r="I2" s="44"/>
      <c r="J2" s="45"/>
    </row>
    <row r="3" spans="1:13" x14ac:dyDescent="0.2">
      <c r="B3" s="46" t="s">
        <v>35</v>
      </c>
      <c r="C3" s="47"/>
      <c r="D3" s="47"/>
      <c r="E3" s="47"/>
      <c r="F3" s="47"/>
      <c r="G3" s="47"/>
      <c r="H3" s="47"/>
      <c r="I3" s="47"/>
      <c r="J3" s="48"/>
    </row>
    <row r="4" spans="1:13" x14ac:dyDescent="0.2">
      <c r="B4" s="46" t="s">
        <v>0</v>
      </c>
      <c r="C4" s="47"/>
      <c r="D4" s="47"/>
      <c r="E4" s="47"/>
      <c r="F4" s="47"/>
      <c r="G4" s="47"/>
      <c r="H4" s="47"/>
      <c r="I4" s="47"/>
      <c r="J4" s="48"/>
    </row>
    <row r="5" spans="1:13" x14ac:dyDescent="0.2">
      <c r="B5" s="49" t="s">
        <v>34</v>
      </c>
      <c r="C5" s="50"/>
      <c r="D5" s="50"/>
      <c r="E5" s="50"/>
      <c r="F5" s="50"/>
      <c r="G5" s="50"/>
      <c r="H5" s="50"/>
      <c r="I5" s="50"/>
      <c r="J5" s="51"/>
    </row>
    <row r="6" spans="1:13" ht="12" customHeight="1" x14ac:dyDescent="0.2">
      <c r="A6" s="2"/>
      <c r="B6" s="53" t="s">
        <v>29</v>
      </c>
      <c r="C6" s="53"/>
      <c r="D6" s="53"/>
      <c r="E6" s="52" t="s">
        <v>2</v>
      </c>
      <c r="F6" s="52"/>
      <c r="G6" s="52"/>
      <c r="H6" s="52"/>
      <c r="I6" s="52"/>
      <c r="J6" s="53" t="s">
        <v>3</v>
      </c>
    </row>
    <row r="7" spans="1:13" ht="22.5" x14ac:dyDescent="0.2">
      <c r="A7" s="2"/>
      <c r="B7" s="53"/>
      <c r="C7" s="53"/>
      <c r="D7" s="53"/>
      <c r="E7" s="38" t="s">
        <v>4</v>
      </c>
      <c r="F7" s="39" t="s">
        <v>5</v>
      </c>
      <c r="G7" s="38" t="s">
        <v>6</v>
      </c>
      <c r="H7" s="38" t="s">
        <v>7</v>
      </c>
      <c r="I7" s="38" t="s">
        <v>8</v>
      </c>
      <c r="J7" s="53"/>
    </row>
    <row r="8" spans="1:13" ht="12" customHeight="1" x14ac:dyDescent="0.2">
      <c r="A8" s="2"/>
      <c r="B8" s="53"/>
      <c r="C8" s="53"/>
      <c r="D8" s="53"/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14</v>
      </c>
    </row>
    <row r="9" spans="1:13" ht="12" customHeight="1" x14ac:dyDescent="0.2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 x14ac:dyDescent="0.2">
      <c r="A10" s="5"/>
      <c r="B10" s="23" t="s">
        <v>30</v>
      </c>
      <c r="C10" s="23"/>
      <c r="D10" s="24"/>
      <c r="E10" s="9"/>
      <c r="F10" s="12"/>
      <c r="G10" s="9"/>
      <c r="H10" s="9"/>
      <c r="I10" s="9"/>
      <c r="J10" s="9"/>
    </row>
    <row r="11" spans="1:13" ht="12" customHeight="1" x14ac:dyDescent="0.2">
      <c r="A11" s="5"/>
      <c r="B11" s="10"/>
      <c r="C11" s="41" t="s">
        <v>15</v>
      </c>
      <c r="D11" s="41"/>
      <c r="E11" s="8">
        <v>3869800000</v>
      </c>
      <c r="F11" s="30"/>
      <c r="G11" s="30">
        <f>E11+F11</f>
        <v>3869800000</v>
      </c>
      <c r="H11" s="8">
        <v>1194030242</v>
      </c>
      <c r="I11" s="8">
        <v>1194030242</v>
      </c>
      <c r="J11" s="8">
        <f>SUM(I11-E11)</f>
        <v>-2675769758</v>
      </c>
      <c r="L11" s="20"/>
      <c r="M11" s="20"/>
    </row>
    <row r="12" spans="1:13" ht="12" customHeight="1" x14ac:dyDescent="0.2">
      <c r="A12" s="5"/>
      <c r="B12" s="10"/>
      <c r="C12" s="41" t="s">
        <v>17</v>
      </c>
      <c r="D12" s="41"/>
      <c r="E12" s="9">
        <v>0</v>
      </c>
      <c r="F12" s="30">
        <v>0</v>
      </c>
      <c r="G12" s="30">
        <v>0</v>
      </c>
      <c r="H12" s="9">
        <v>0</v>
      </c>
      <c r="I12" s="9">
        <v>0</v>
      </c>
      <c r="J12" s="8">
        <v>0</v>
      </c>
      <c r="L12" s="20"/>
      <c r="M12" s="20"/>
    </row>
    <row r="13" spans="1:13" ht="12" customHeight="1" x14ac:dyDescent="0.2">
      <c r="A13" s="5"/>
      <c r="B13" s="10"/>
      <c r="C13" s="41" t="s">
        <v>18</v>
      </c>
      <c r="D13" s="41"/>
      <c r="E13" s="8">
        <v>2525300000</v>
      </c>
      <c r="F13" s="30"/>
      <c r="G13" s="30">
        <f t="shared" ref="G13" si="0">E13+F13</f>
        <v>2525300000</v>
      </c>
      <c r="H13" s="8">
        <v>1224736485</v>
      </c>
      <c r="I13" s="8">
        <v>1224736485</v>
      </c>
      <c r="J13" s="8">
        <f t="shared" ref="J13:J18" si="1">SUM(I13-E13)</f>
        <v>-1300563515</v>
      </c>
      <c r="L13" s="20"/>
      <c r="M13" s="20"/>
    </row>
    <row r="14" spans="1:13" ht="12" customHeight="1" x14ac:dyDescent="0.2">
      <c r="A14" s="5"/>
      <c r="B14" s="10"/>
      <c r="C14" s="41" t="s">
        <v>19</v>
      </c>
      <c r="D14" s="41"/>
      <c r="E14" s="8">
        <f>E15</f>
        <v>146600000</v>
      </c>
      <c r="F14" s="30">
        <f>F15</f>
        <v>0</v>
      </c>
      <c r="G14" s="30">
        <f>G16+G15</f>
        <v>146600000</v>
      </c>
      <c r="H14" s="8">
        <v>66832760</v>
      </c>
      <c r="I14" s="8">
        <f>I15+I16</f>
        <v>66832760</v>
      </c>
      <c r="J14" s="8">
        <f t="shared" si="1"/>
        <v>-79767240</v>
      </c>
      <c r="L14" s="20"/>
      <c r="M14" s="20"/>
    </row>
    <row r="15" spans="1:13" ht="12" customHeight="1" x14ac:dyDescent="0.2">
      <c r="A15" s="5"/>
      <c r="B15" s="10"/>
      <c r="C15" s="24"/>
      <c r="D15" s="12" t="s">
        <v>20</v>
      </c>
      <c r="E15" s="11">
        <v>146600000</v>
      </c>
      <c r="F15" s="31"/>
      <c r="G15" s="31">
        <f>E15+F15</f>
        <v>146600000</v>
      </c>
      <c r="H15" s="11">
        <v>66832760</v>
      </c>
      <c r="I15" s="11">
        <v>66832760</v>
      </c>
      <c r="J15" s="11">
        <f t="shared" si="1"/>
        <v>-79767240</v>
      </c>
      <c r="L15" s="20"/>
      <c r="M15" s="20"/>
    </row>
    <row r="16" spans="1:13" ht="12" customHeight="1" x14ac:dyDescent="0.2">
      <c r="A16" s="5"/>
      <c r="B16" s="10"/>
      <c r="C16" s="24"/>
      <c r="D16" s="12" t="s">
        <v>21</v>
      </c>
      <c r="E16" s="11">
        <v>0</v>
      </c>
      <c r="F16" s="31">
        <v>0</v>
      </c>
      <c r="G16" s="31">
        <f>E16+F16</f>
        <v>0</v>
      </c>
      <c r="H16" s="11">
        <v>0</v>
      </c>
      <c r="I16" s="11">
        <v>0</v>
      </c>
      <c r="J16" s="12">
        <f t="shared" si="1"/>
        <v>0</v>
      </c>
      <c r="L16" s="20"/>
      <c r="M16" s="20"/>
    </row>
    <row r="17" spans="1:13" ht="12" customHeight="1" x14ac:dyDescent="0.2">
      <c r="A17" s="5"/>
      <c r="B17" s="10"/>
      <c r="C17" s="41" t="s">
        <v>22</v>
      </c>
      <c r="D17" s="41"/>
      <c r="E17" s="8">
        <f>E18+E19</f>
        <v>5905795691</v>
      </c>
      <c r="F17" s="30">
        <f>F18</f>
        <v>0</v>
      </c>
      <c r="G17" s="30">
        <f>E17+F17</f>
        <v>5905795691</v>
      </c>
      <c r="H17" s="8">
        <v>880386322</v>
      </c>
      <c r="I17" s="8">
        <f>I18+I19</f>
        <v>880386322</v>
      </c>
      <c r="J17" s="8">
        <f t="shared" si="1"/>
        <v>-5025409369</v>
      </c>
      <c r="L17" s="20"/>
      <c r="M17" s="20"/>
    </row>
    <row r="18" spans="1:13" ht="12" customHeight="1" x14ac:dyDescent="0.2">
      <c r="A18" s="5"/>
      <c r="B18" s="10"/>
      <c r="C18" s="24"/>
      <c r="D18" s="12" t="s">
        <v>20</v>
      </c>
      <c r="E18" s="11">
        <v>5905795691</v>
      </c>
      <c r="F18" s="31"/>
      <c r="G18" s="31">
        <f>E18+F18</f>
        <v>5905795691</v>
      </c>
      <c r="H18" s="11">
        <v>880386322</v>
      </c>
      <c r="I18" s="11">
        <v>880386322</v>
      </c>
      <c r="J18" s="11">
        <f t="shared" si="1"/>
        <v>-5025409369</v>
      </c>
      <c r="L18" s="20"/>
      <c r="M18" s="20"/>
    </row>
    <row r="19" spans="1:13" ht="12" customHeight="1" x14ac:dyDescent="0.2">
      <c r="A19" s="5"/>
      <c r="B19" s="10"/>
      <c r="C19" s="24"/>
      <c r="D19" s="12" t="s">
        <v>21</v>
      </c>
      <c r="E19" s="11">
        <v>0</v>
      </c>
      <c r="F19" s="31">
        <v>0</v>
      </c>
      <c r="G19" s="31">
        <v>0</v>
      </c>
      <c r="H19" s="11">
        <v>0</v>
      </c>
      <c r="I19" s="11">
        <v>0</v>
      </c>
      <c r="J19" s="11"/>
      <c r="L19" s="20"/>
      <c r="M19" s="20"/>
    </row>
    <row r="20" spans="1:13" ht="12" customHeight="1" x14ac:dyDescent="0.2">
      <c r="A20" s="5"/>
      <c r="B20" s="10"/>
      <c r="C20" s="41" t="s">
        <v>24</v>
      </c>
      <c r="D20" s="41"/>
      <c r="E20" s="8">
        <v>39273452755</v>
      </c>
      <c r="F20" s="8">
        <v>-48773087</v>
      </c>
      <c r="G20" s="30">
        <f t="shared" ref="G20:G21" si="2">E20+F20</f>
        <v>39224679668</v>
      </c>
      <c r="H20" s="8">
        <v>10168264195</v>
      </c>
      <c r="I20" s="8">
        <v>10168264195</v>
      </c>
      <c r="J20" s="8">
        <f>SUM(I20-E20)</f>
        <v>-29105188560</v>
      </c>
      <c r="L20" s="20"/>
      <c r="M20" s="20"/>
    </row>
    <row r="21" spans="1:13" ht="12" customHeight="1" x14ac:dyDescent="0.2">
      <c r="A21" s="5"/>
      <c r="B21" s="10"/>
      <c r="C21" s="41" t="s">
        <v>25</v>
      </c>
      <c r="D21" s="41"/>
      <c r="E21" s="8">
        <v>6635131362.999999</v>
      </c>
      <c r="F21" s="30"/>
      <c r="G21" s="30">
        <f t="shared" si="2"/>
        <v>6635131362.999999</v>
      </c>
      <c r="H21" s="8">
        <v>1387570836</v>
      </c>
      <c r="I21" s="8">
        <v>1387570836</v>
      </c>
      <c r="J21" s="8">
        <f>SUM(I21-E21)</f>
        <v>-5247560526.999999</v>
      </c>
      <c r="L21" s="20"/>
      <c r="M21" s="20"/>
    </row>
    <row r="22" spans="1:13" ht="12" customHeight="1" x14ac:dyDescent="0.2">
      <c r="A22" s="5"/>
      <c r="B22" s="10"/>
      <c r="C22" s="24"/>
      <c r="D22" s="12"/>
      <c r="E22" s="12"/>
      <c r="F22" s="32">
        <v>0</v>
      </c>
      <c r="G22" s="33"/>
      <c r="H22" s="12"/>
      <c r="I22" s="12"/>
      <c r="J22" s="16"/>
      <c r="L22" s="20"/>
    </row>
    <row r="23" spans="1:13" ht="12" customHeight="1" x14ac:dyDescent="0.2">
      <c r="A23" s="5"/>
      <c r="B23" s="23" t="s">
        <v>31</v>
      </c>
      <c r="C23" s="23"/>
      <c r="D23" s="12"/>
      <c r="E23" s="9">
        <v>0</v>
      </c>
      <c r="F23" s="34">
        <v>0</v>
      </c>
      <c r="G23" s="34"/>
      <c r="H23" s="12"/>
      <c r="I23" s="12"/>
      <c r="J23" s="8"/>
      <c r="L23" s="20"/>
    </row>
    <row r="24" spans="1:13" ht="12" customHeight="1" x14ac:dyDescent="0.2">
      <c r="A24" s="5"/>
      <c r="B24" s="23"/>
      <c r="C24" s="41" t="s">
        <v>16</v>
      </c>
      <c r="D24" s="41"/>
      <c r="E24" s="12">
        <v>0</v>
      </c>
      <c r="F24" s="32">
        <v>0</v>
      </c>
      <c r="G24" s="32">
        <v>0</v>
      </c>
      <c r="H24" s="12">
        <v>0</v>
      </c>
      <c r="I24" s="12">
        <v>0</v>
      </c>
      <c r="J24" s="12">
        <v>0</v>
      </c>
      <c r="L24" s="20"/>
    </row>
    <row r="25" spans="1:13" ht="12" customHeight="1" x14ac:dyDescent="0.2">
      <c r="A25" s="5"/>
      <c r="B25" s="10"/>
      <c r="C25" s="41" t="s">
        <v>23</v>
      </c>
      <c r="D25" s="41"/>
      <c r="E25" s="12">
        <v>0</v>
      </c>
      <c r="F25" s="32">
        <v>0</v>
      </c>
      <c r="G25" s="32">
        <v>0</v>
      </c>
      <c r="H25" s="12">
        <v>0</v>
      </c>
      <c r="I25" s="12">
        <v>0</v>
      </c>
      <c r="J25" s="11">
        <f t="shared" ref="J25" si="3">SUM(I25-E25)</f>
        <v>0</v>
      </c>
      <c r="L25" s="20"/>
    </row>
    <row r="26" spans="1:13" ht="12" customHeight="1" x14ac:dyDescent="0.2">
      <c r="A26" s="5"/>
      <c r="B26" s="10"/>
      <c r="C26" s="41" t="s">
        <v>25</v>
      </c>
      <c r="D26" s="41"/>
      <c r="E26" s="12">
        <v>0</v>
      </c>
      <c r="F26" s="32">
        <v>0</v>
      </c>
      <c r="G26" s="32">
        <v>0</v>
      </c>
      <c r="H26" s="12">
        <v>0</v>
      </c>
      <c r="I26" s="12">
        <v>0</v>
      </c>
      <c r="J26" s="12">
        <v>0</v>
      </c>
      <c r="L26" s="20"/>
    </row>
    <row r="27" spans="1:13" s="28" customFormat="1" ht="12" customHeight="1" x14ac:dyDescent="0.2">
      <c r="A27" s="2"/>
      <c r="B27" s="25"/>
      <c r="C27" s="26"/>
      <c r="D27" s="26"/>
      <c r="E27" s="17"/>
      <c r="F27" s="33">
        <v>0</v>
      </c>
      <c r="G27" s="35"/>
      <c r="H27" s="17"/>
      <c r="I27" s="17"/>
      <c r="J27" s="17"/>
      <c r="K27" s="27"/>
      <c r="L27" s="20"/>
    </row>
    <row r="28" spans="1:13" ht="12" customHeight="1" x14ac:dyDescent="0.2">
      <c r="A28" s="5"/>
      <c r="B28" s="23" t="s">
        <v>32</v>
      </c>
      <c r="C28" s="10"/>
      <c r="D28" s="12"/>
      <c r="E28" s="9">
        <v>0</v>
      </c>
      <c r="F28" s="34">
        <v>0</v>
      </c>
      <c r="G28" s="34"/>
      <c r="H28" s="9"/>
      <c r="I28" s="9"/>
      <c r="J28" s="9"/>
      <c r="L28" s="20"/>
    </row>
    <row r="29" spans="1:13" ht="12" customHeight="1" x14ac:dyDescent="0.2">
      <c r="A29" s="5"/>
      <c r="B29" s="10"/>
      <c r="C29" s="41" t="s">
        <v>26</v>
      </c>
      <c r="D29" s="41"/>
      <c r="E29" s="11">
        <v>0</v>
      </c>
      <c r="F29" s="32">
        <v>0</v>
      </c>
      <c r="G29" s="30">
        <f t="shared" ref="G29" si="4">E29+F29</f>
        <v>0</v>
      </c>
      <c r="H29" s="8">
        <v>0</v>
      </c>
      <c r="I29" s="8">
        <v>0</v>
      </c>
      <c r="J29" s="8">
        <f>SUM(I29-E29)</f>
        <v>0</v>
      </c>
      <c r="L29" s="20"/>
    </row>
    <row r="30" spans="1:13" ht="12" customHeight="1" x14ac:dyDescent="0.2">
      <c r="A30" s="5"/>
      <c r="B30" s="10"/>
      <c r="C30" s="10"/>
      <c r="D30" s="15"/>
      <c r="E30" s="16"/>
      <c r="F30" s="33"/>
      <c r="G30" s="33"/>
      <c r="H30" s="16"/>
      <c r="I30" s="16"/>
      <c r="J30" s="16"/>
    </row>
    <row r="31" spans="1:13" ht="12" customHeight="1" x14ac:dyDescent="0.2">
      <c r="A31" s="2"/>
      <c r="B31" s="18"/>
      <c r="C31" s="18"/>
      <c r="D31" s="29" t="s">
        <v>27</v>
      </c>
      <c r="E31" s="8">
        <f>E11+E13+E14+E17+E20+E21+E29</f>
        <v>58356079809</v>
      </c>
      <c r="F31" s="8">
        <f t="shared" ref="F31:I31" si="5">F11+F13+F14+F17+F20+F21+F29</f>
        <v>-48773087</v>
      </c>
      <c r="G31" s="8">
        <f t="shared" si="5"/>
        <v>58307306722</v>
      </c>
      <c r="H31" s="8">
        <f t="shared" si="5"/>
        <v>14921820840</v>
      </c>
      <c r="I31" s="8">
        <f t="shared" si="5"/>
        <v>14921820840</v>
      </c>
      <c r="J31" s="8">
        <f>J11+J13+J14+J17+J20+J21+J29</f>
        <v>-43434258969</v>
      </c>
      <c r="L31" s="20"/>
    </row>
    <row r="32" spans="1:13" x14ac:dyDescent="0.2">
      <c r="A32" s="5"/>
      <c r="B32" s="21"/>
      <c r="C32" s="21"/>
      <c r="D32" s="21"/>
      <c r="E32" s="21"/>
      <c r="F32" s="21"/>
      <c r="G32" s="21"/>
      <c r="H32" s="42" t="s">
        <v>28</v>
      </c>
      <c r="I32" s="42"/>
      <c r="J32" s="11">
        <v>0</v>
      </c>
    </row>
    <row r="33" spans="1:10" x14ac:dyDescent="0.2">
      <c r="A33" s="5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">
      <c r="B34" s="1" t="s">
        <v>33</v>
      </c>
      <c r="C34" s="1"/>
      <c r="D34" s="1"/>
      <c r="E34" s="1"/>
      <c r="F34" s="1"/>
      <c r="G34" s="1"/>
      <c r="H34" s="1"/>
      <c r="I34" s="1"/>
      <c r="J34" s="1"/>
    </row>
    <row r="35" spans="1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/>
      <c r="C36" s="1"/>
      <c r="D36" s="1"/>
      <c r="E36" s="1"/>
      <c r="F36" s="37"/>
      <c r="G36" s="1"/>
      <c r="H36" s="1"/>
      <c r="I36" s="1"/>
      <c r="J36" s="1"/>
    </row>
  </sheetData>
  <mergeCells count="20">
    <mergeCell ref="C20:D20"/>
    <mergeCell ref="B6:D8"/>
    <mergeCell ref="E6:I6"/>
    <mergeCell ref="J6:J7"/>
    <mergeCell ref="B2:J2"/>
    <mergeCell ref="B3:J3"/>
    <mergeCell ref="B4:J4"/>
    <mergeCell ref="B5:J5"/>
    <mergeCell ref="C11:D11"/>
    <mergeCell ref="C12:D12"/>
    <mergeCell ref="C13:D13"/>
    <mergeCell ref="C14:D14"/>
    <mergeCell ref="C17:D17"/>
    <mergeCell ref="B33:J33"/>
    <mergeCell ref="C21:D21"/>
    <mergeCell ref="C24:D24"/>
    <mergeCell ref="C25:D25"/>
    <mergeCell ref="C26:D26"/>
    <mergeCell ref="C29:D29"/>
    <mergeCell ref="H32:I32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 x Rubro</vt:lpstr>
      <vt:lpstr>EAI x Fuente</vt:lpstr>
      <vt:lpstr>'EAI x Fuente'!Área_de_impresión</vt:lpstr>
      <vt:lpstr>'EAI x Rubro'!Área_de_impresión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User</cp:lastModifiedBy>
  <cp:lastPrinted>2017-02-18T00:25:06Z</cp:lastPrinted>
  <dcterms:created xsi:type="dcterms:W3CDTF">2015-07-27T19:02:45Z</dcterms:created>
  <dcterms:modified xsi:type="dcterms:W3CDTF">2017-04-25T22:49:45Z</dcterms:modified>
</cp:coreProperties>
</file>