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85"/>
  </bookViews>
  <sheets>
    <sheet name="874032_corpinfo0062di" sheetId="1" r:id="rId1"/>
  </sheets>
  <calcPr calcId="0"/>
</workbook>
</file>

<file path=xl/calcChain.xml><?xml version="1.0" encoding="utf-8"?>
<calcChain xmlns="http://schemas.openxmlformats.org/spreadsheetml/2006/main">
  <c r="H302" i="1" l="1"/>
  <c r="G302" i="1"/>
  <c r="F302" i="1"/>
  <c r="E302" i="1"/>
  <c r="D302" i="1"/>
  <c r="C302" i="1"/>
  <c r="H300" i="1"/>
  <c r="G300" i="1"/>
  <c r="F300" i="1"/>
  <c r="E300" i="1"/>
  <c r="D300" i="1"/>
  <c r="C300" i="1"/>
  <c r="H297" i="1"/>
  <c r="G297" i="1"/>
  <c r="F297" i="1"/>
  <c r="E297" i="1"/>
  <c r="D297" i="1"/>
  <c r="C297" i="1"/>
  <c r="H295" i="1"/>
  <c r="G295" i="1"/>
  <c r="F295" i="1"/>
  <c r="E295" i="1"/>
  <c r="D295" i="1"/>
  <c r="C295" i="1"/>
  <c r="H293" i="1"/>
  <c r="G293" i="1"/>
  <c r="F293" i="1"/>
  <c r="E293" i="1"/>
  <c r="D293" i="1"/>
  <c r="C293" i="1"/>
  <c r="H291" i="1"/>
  <c r="G291" i="1"/>
  <c r="F291" i="1"/>
  <c r="E291" i="1"/>
  <c r="D291" i="1"/>
  <c r="C291" i="1"/>
  <c r="H289" i="1"/>
  <c r="G289" i="1"/>
  <c r="F289" i="1"/>
  <c r="E289" i="1"/>
  <c r="D289" i="1"/>
  <c r="C289" i="1"/>
  <c r="H287" i="1"/>
  <c r="G287" i="1"/>
  <c r="F287" i="1"/>
  <c r="E287" i="1"/>
  <c r="D287" i="1"/>
  <c r="C287" i="1"/>
  <c r="H285" i="1"/>
  <c r="G285" i="1"/>
  <c r="F285" i="1"/>
  <c r="E285" i="1"/>
  <c r="D285" i="1"/>
  <c r="C285" i="1"/>
  <c r="H283" i="1"/>
  <c r="G283" i="1"/>
  <c r="F283" i="1"/>
  <c r="E283" i="1"/>
  <c r="D283" i="1"/>
  <c r="C283" i="1"/>
  <c r="H281" i="1"/>
  <c r="G281" i="1"/>
  <c r="F281" i="1"/>
  <c r="E281" i="1"/>
  <c r="D281" i="1"/>
  <c r="C281" i="1"/>
  <c r="H279" i="1"/>
  <c r="G279" i="1"/>
  <c r="F279" i="1"/>
  <c r="E279" i="1"/>
  <c r="D279" i="1"/>
  <c r="C279" i="1"/>
  <c r="H277" i="1"/>
  <c r="G277" i="1"/>
  <c r="F277" i="1"/>
  <c r="E277" i="1"/>
  <c r="D277" i="1"/>
  <c r="C277" i="1"/>
  <c r="H275" i="1"/>
  <c r="G275" i="1"/>
  <c r="F275" i="1"/>
  <c r="E275" i="1"/>
  <c r="D275" i="1"/>
  <c r="C275" i="1"/>
  <c r="H273" i="1"/>
  <c r="G273" i="1"/>
  <c r="F273" i="1"/>
  <c r="E273" i="1"/>
  <c r="D273" i="1"/>
  <c r="C273" i="1"/>
  <c r="H271" i="1"/>
  <c r="G271" i="1"/>
  <c r="F271" i="1"/>
  <c r="E271" i="1"/>
  <c r="D271" i="1"/>
  <c r="C271" i="1"/>
  <c r="H269" i="1"/>
  <c r="G269" i="1"/>
  <c r="F269" i="1"/>
  <c r="E269" i="1"/>
  <c r="D269" i="1"/>
  <c r="C269" i="1"/>
  <c r="H267" i="1"/>
  <c r="G267" i="1"/>
  <c r="F267" i="1"/>
  <c r="E267" i="1"/>
  <c r="D267" i="1"/>
  <c r="C267" i="1"/>
  <c r="H265" i="1"/>
  <c r="G265" i="1"/>
  <c r="F265" i="1"/>
  <c r="E265" i="1"/>
  <c r="D265" i="1"/>
  <c r="C265" i="1"/>
  <c r="H263" i="1"/>
  <c r="G263" i="1"/>
  <c r="F263" i="1"/>
  <c r="E263" i="1"/>
  <c r="D263" i="1"/>
  <c r="C263" i="1"/>
  <c r="H261" i="1"/>
  <c r="G261" i="1"/>
  <c r="F261" i="1"/>
  <c r="E261" i="1"/>
  <c r="D261" i="1"/>
  <c r="C261" i="1"/>
  <c r="H259" i="1"/>
  <c r="G259" i="1"/>
  <c r="F259" i="1"/>
  <c r="E259" i="1"/>
  <c r="D259" i="1"/>
  <c r="C259" i="1"/>
  <c r="H257" i="1"/>
  <c r="G257" i="1"/>
  <c r="F257" i="1"/>
  <c r="E257" i="1"/>
  <c r="D257" i="1"/>
  <c r="C257" i="1"/>
  <c r="H255" i="1"/>
  <c r="G255" i="1"/>
  <c r="F255" i="1"/>
  <c r="E255" i="1"/>
  <c r="D255" i="1"/>
  <c r="C255" i="1"/>
  <c r="H253" i="1"/>
  <c r="G253" i="1"/>
  <c r="F253" i="1"/>
  <c r="E253" i="1"/>
  <c r="D253" i="1"/>
  <c r="C253" i="1"/>
  <c r="H251" i="1"/>
  <c r="G251" i="1"/>
  <c r="F251" i="1"/>
  <c r="E251" i="1"/>
  <c r="D251" i="1"/>
  <c r="C251" i="1"/>
  <c r="H249" i="1"/>
  <c r="G249" i="1"/>
  <c r="F249" i="1"/>
  <c r="E249" i="1"/>
  <c r="D249" i="1"/>
  <c r="C249" i="1"/>
  <c r="H247" i="1"/>
  <c r="G247" i="1"/>
  <c r="F247" i="1"/>
  <c r="E247" i="1"/>
  <c r="D247" i="1"/>
  <c r="C247" i="1"/>
  <c r="H245" i="1"/>
  <c r="G245" i="1"/>
  <c r="F245" i="1"/>
  <c r="E245" i="1"/>
  <c r="D245" i="1"/>
  <c r="C245" i="1"/>
  <c r="H243" i="1"/>
  <c r="G243" i="1"/>
  <c r="F243" i="1"/>
  <c r="E243" i="1"/>
  <c r="D243" i="1"/>
  <c r="C243" i="1"/>
  <c r="H241" i="1"/>
  <c r="G241" i="1"/>
  <c r="F241" i="1"/>
  <c r="E241" i="1"/>
  <c r="D241" i="1"/>
  <c r="C241" i="1"/>
  <c r="H239" i="1"/>
  <c r="G239" i="1"/>
  <c r="F239" i="1"/>
  <c r="E239" i="1"/>
  <c r="D239" i="1"/>
  <c r="C239" i="1"/>
  <c r="H237" i="1"/>
  <c r="G237" i="1"/>
  <c r="F237" i="1"/>
  <c r="E237" i="1"/>
  <c r="D237" i="1"/>
  <c r="C237" i="1"/>
  <c r="H235" i="1"/>
  <c r="G235" i="1"/>
  <c r="F235" i="1"/>
  <c r="E235" i="1"/>
  <c r="D235" i="1"/>
  <c r="C235" i="1"/>
  <c r="H233" i="1"/>
  <c r="G233" i="1"/>
  <c r="F233" i="1"/>
  <c r="E233" i="1"/>
  <c r="D233" i="1"/>
  <c r="C233" i="1"/>
  <c r="H231" i="1"/>
  <c r="G231" i="1"/>
  <c r="F231" i="1"/>
  <c r="E231" i="1"/>
  <c r="D231" i="1"/>
  <c r="C231" i="1"/>
  <c r="H229" i="1"/>
  <c r="G229" i="1"/>
  <c r="F229" i="1"/>
  <c r="E229" i="1"/>
  <c r="D229" i="1"/>
  <c r="C229" i="1"/>
  <c r="H227" i="1"/>
  <c r="G227" i="1"/>
  <c r="F227" i="1"/>
  <c r="E227" i="1"/>
  <c r="D227" i="1"/>
  <c r="C227" i="1"/>
  <c r="H225" i="1"/>
  <c r="G225" i="1"/>
  <c r="F225" i="1"/>
  <c r="E225" i="1"/>
  <c r="D225" i="1"/>
  <c r="C225" i="1"/>
  <c r="H223" i="1"/>
  <c r="G223" i="1"/>
  <c r="F223" i="1"/>
  <c r="E223" i="1"/>
  <c r="D223" i="1"/>
  <c r="C223" i="1"/>
  <c r="H221" i="1"/>
  <c r="G221" i="1"/>
  <c r="F221" i="1"/>
  <c r="E221" i="1"/>
  <c r="D221" i="1"/>
  <c r="C221" i="1"/>
  <c r="H219" i="1"/>
  <c r="G219" i="1"/>
  <c r="F219" i="1"/>
  <c r="E219" i="1"/>
  <c r="D219" i="1"/>
  <c r="C219" i="1"/>
  <c r="H217" i="1"/>
  <c r="G217" i="1"/>
  <c r="F217" i="1"/>
  <c r="E217" i="1"/>
  <c r="D217" i="1"/>
  <c r="C217" i="1"/>
  <c r="H215" i="1"/>
  <c r="G215" i="1"/>
  <c r="F215" i="1"/>
  <c r="E215" i="1"/>
  <c r="D215" i="1"/>
  <c r="C215" i="1"/>
  <c r="H213" i="1"/>
  <c r="G213" i="1"/>
  <c r="F213" i="1"/>
  <c r="E213" i="1"/>
  <c r="D213" i="1"/>
  <c r="C213" i="1"/>
  <c r="H211" i="1"/>
  <c r="G211" i="1"/>
  <c r="F211" i="1"/>
  <c r="E211" i="1"/>
  <c r="D211" i="1"/>
  <c r="C211" i="1"/>
  <c r="H209" i="1"/>
  <c r="G209" i="1"/>
  <c r="F209" i="1"/>
  <c r="E209" i="1"/>
  <c r="D209" i="1"/>
  <c r="C209" i="1"/>
  <c r="H207" i="1"/>
  <c r="G207" i="1"/>
  <c r="F207" i="1"/>
  <c r="E207" i="1"/>
  <c r="D207" i="1"/>
  <c r="C207" i="1"/>
  <c r="H205" i="1"/>
  <c r="G205" i="1"/>
  <c r="F205" i="1"/>
  <c r="E205" i="1"/>
  <c r="D205" i="1"/>
  <c r="C205" i="1"/>
  <c r="H203" i="1"/>
  <c r="G203" i="1"/>
  <c r="F203" i="1"/>
  <c r="E203" i="1"/>
  <c r="D203" i="1"/>
  <c r="C203" i="1"/>
  <c r="H201" i="1"/>
  <c r="G201" i="1"/>
  <c r="F201" i="1"/>
  <c r="E201" i="1"/>
  <c r="D201" i="1"/>
  <c r="C201" i="1"/>
  <c r="H199" i="1"/>
  <c r="G199" i="1"/>
  <c r="F199" i="1"/>
  <c r="E199" i="1"/>
  <c r="D199" i="1"/>
  <c r="C199" i="1"/>
  <c r="H197" i="1"/>
  <c r="G197" i="1"/>
  <c r="F197" i="1"/>
  <c r="E197" i="1"/>
  <c r="D197" i="1"/>
  <c r="C197" i="1"/>
  <c r="H195" i="1"/>
  <c r="G195" i="1"/>
  <c r="F195" i="1"/>
  <c r="E195" i="1"/>
  <c r="D195" i="1"/>
  <c r="C195" i="1"/>
  <c r="H193" i="1"/>
  <c r="G193" i="1"/>
  <c r="F193" i="1"/>
  <c r="E193" i="1"/>
  <c r="D193" i="1"/>
  <c r="C193" i="1"/>
  <c r="H191" i="1"/>
  <c r="G191" i="1"/>
  <c r="F191" i="1"/>
  <c r="E191" i="1"/>
  <c r="D191" i="1"/>
  <c r="C191" i="1"/>
  <c r="H189" i="1"/>
  <c r="G189" i="1"/>
  <c r="F189" i="1"/>
  <c r="E189" i="1"/>
  <c r="D189" i="1"/>
  <c r="C189" i="1"/>
  <c r="H187" i="1"/>
  <c r="G187" i="1"/>
  <c r="F187" i="1"/>
  <c r="E187" i="1"/>
  <c r="D187" i="1"/>
  <c r="C187" i="1"/>
  <c r="H185" i="1"/>
  <c r="G185" i="1"/>
  <c r="F185" i="1"/>
  <c r="E185" i="1"/>
  <c r="D185" i="1"/>
  <c r="C185" i="1"/>
  <c r="H183" i="1"/>
  <c r="G183" i="1"/>
  <c r="F183" i="1"/>
  <c r="E183" i="1"/>
  <c r="D183" i="1"/>
  <c r="C183" i="1"/>
  <c r="H181" i="1"/>
  <c r="G181" i="1"/>
  <c r="F181" i="1"/>
  <c r="E181" i="1"/>
  <c r="D181" i="1"/>
  <c r="C181" i="1"/>
  <c r="H179" i="1"/>
  <c r="G179" i="1"/>
  <c r="F179" i="1"/>
  <c r="E179" i="1"/>
  <c r="D179" i="1"/>
  <c r="C179" i="1"/>
  <c r="H177" i="1"/>
  <c r="G177" i="1"/>
  <c r="F177" i="1"/>
  <c r="E177" i="1"/>
  <c r="D177" i="1"/>
  <c r="C177" i="1"/>
  <c r="H175" i="1"/>
  <c r="G175" i="1"/>
  <c r="F175" i="1"/>
  <c r="E175" i="1"/>
  <c r="D175" i="1"/>
  <c r="C175" i="1"/>
  <c r="H173" i="1"/>
  <c r="G173" i="1"/>
  <c r="F173" i="1"/>
  <c r="E173" i="1"/>
  <c r="D173" i="1"/>
  <c r="C173" i="1"/>
  <c r="H171" i="1"/>
  <c r="G171" i="1"/>
  <c r="F171" i="1"/>
  <c r="E171" i="1"/>
  <c r="D171" i="1"/>
  <c r="C171" i="1"/>
  <c r="H169" i="1"/>
  <c r="G169" i="1"/>
  <c r="F169" i="1"/>
  <c r="E169" i="1"/>
  <c r="D169" i="1"/>
  <c r="C169" i="1"/>
  <c r="H167" i="1"/>
  <c r="G167" i="1"/>
  <c r="F167" i="1"/>
  <c r="E167" i="1"/>
  <c r="D167" i="1"/>
  <c r="C167" i="1"/>
  <c r="H164" i="1"/>
  <c r="G164" i="1"/>
  <c r="F164" i="1"/>
  <c r="E164" i="1"/>
  <c r="D164" i="1"/>
  <c r="C164" i="1"/>
  <c r="H161" i="1"/>
  <c r="G161" i="1"/>
  <c r="F161" i="1"/>
  <c r="E161" i="1"/>
  <c r="D161" i="1"/>
  <c r="C161" i="1"/>
  <c r="H158" i="1"/>
  <c r="G158" i="1"/>
  <c r="F158" i="1"/>
  <c r="E158" i="1"/>
  <c r="D158" i="1"/>
  <c r="C158" i="1"/>
  <c r="H151" i="1"/>
  <c r="G151" i="1"/>
  <c r="F151" i="1"/>
  <c r="E151" i="1"/>
  <c r="D151" i="1"/>
  <c r="C151" i="1"/>
  <c r="H146" i="1"/>
  <c r="G146" i="1"/>
  <c r="F146" i="1"/>
  <c r="E146" i="1"/>
  <c r="D146" i="1"/>
  <c r="C146" i="1"/>
  <c r="H141" i="1"/>
  <c r="G141" i="1"/>
  <c r="F141" i="1"/>
  <c r="E141" i="1"/>
  <c r="D141" i="1"/>
  <c r="C141" i="1"/>
  <c r="H139" i="1"/>
  <c r="G139" i="1"/>
  <c r="G134" i="1" s="1"/>
  <c r="F139" i="1"/>
  <c r="F134" i="1" s="1"/>
  <c r="E139" i="1"/>
  <c r="D139" i="1"/>
  <c r="C139" i="1"/>
  <c r="C134" i="1" s="1"/>
  <c r="H134" i="1"/>
  <c r="E134" i="1"/>
  <c r="D134" i="1"/>
  <c r="H129" i="1"/>
  <c r="G129" i="1"/>
  <c r="F129" i="1"/>
  <c r="E129" i="1"/>
  <c r="D129" i="1"/>
  <c r="C129" i="1"/>
  <c r="H124" i="1"/>
  <c r="G124" i="1"/>
  <c r="F124" i="1"/>
  <c r="E124" i="1"/>
  <c r="D124" i="1"/>
  <c r="C124" i="1"/>
  <c r="C117" i="1"/>
  <c r="H117" i="1"/>
  <c r="G117" i="1"/>
  <c r="F117" i="1"/>
  <c r="E117" i="1"/>
  <c r="D117" i="1"/>
  <c r="H111" i="1"/>
  <c r="G111" i="1"/>
  <c r="F111" i="1"/>
  <c r="E111" i="1"/>
  <c r="D111" i="1"/>
  <c r="C111" i="1"/>
  <c r="H103" i="1"/>
  <c r="G103" i="1"/>
  <c r="F103" i="1"/>
  <c r="E103" i="1"/>
  <c r="D103" i="1"/>
  <c r="C103" i="1"/>
  <c r="H96" i="1"/>
  <c r="G96" i="1"/>
  <c r="F96" i="1"/>
  <c r="E96" i="1"/>
  <c r="D96" i="1"/>
  <c r="C96" i="1"/>
  <c r="H90" i="1"/>
  <c r="G90" i="1"/>
  <c r="F90" i="1"/>
  <c r="E90" i="1"/>
  <c r="D90" i="1"/>
  <c r="C90" i="1"/>
  <c r="C82" i="1"/>
  <c r="H75" i="1"/>
  <c r="G75" i="1"/>
  <c r="F75" i="1"/>
  <c r="E75" i="1"/>
  <c r="D75" i="1"/>
  <c r="C75" i="1"/>
  <c r="H68" i="1"/>
  <c r="G68" i="1"/>
  <c r="F68" i="1"/>
  <c r="E68" i="1"/>
  <c r="D68" i="1"/>
  <c r="C68" i="1"/>
  <c r="H60" i="1"/>
  <c r="G60" i="1"/>
  <c r="F60" i="1"/>
  <c r="E60" i="1"/>
  <c r="D60" i="1"/>
  <c r="C60" i="1"/>
  <c r="H54" i="1"/>
  <c r="G54" i="1"/>
  <c r="F54" i="1"/>
  <c r="E54" i="1"/>
  <c r="D54" i="1"/>
  <c r="C54" i="1"/>
  <c r="H46" i="1"/>
  <c r="G46" i="1"/>
  <c r="F46" i="1"/>
  <c r="E46" i="1"/>
  <c r="D46" i="1"/>
  <c r="C46" i="1"/>
  <c r="H40" i="1"/>
  <c r="G40" i="1"/>
  <c r="F40" i="1"/>
  <c r="E40" i="1"/>
  <c r="D40" i="1"/>
  <c r="C40" i="1"/>
  <c r="H32" i="1"/>
  <c r="G32" i="1"/>
  <c r="F32" i="1"/>
  <c r="E32" i="1"/>
  <c r="D32" i="1"/>
  <c r="C32" i="1"/>
  <c r="H24" i="1"/>
  <c r="G24" i="1"/>
  <c r="F24" i="1"/>
  <c r="E24" i="1"/>
  <c r="D24" i="1"/>
  <c r="C24" i="1"/>
  <c r="H15" i="1"/>
  <c r="G15" i="1"/>
  <c r="F15" i="1"/>
  <c r="E15" i="1"/>
  <c r="D15" i="1"/>
  <c r="C15" i="1"/>
  <c r="H8" i="1"/>
  <c r="G8" i="1"/>
  <c r="F8" i="1"/>
  <c r="E8" i="1"/>
  <c r="D8" i="1"/>
  <c r="C8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<sst xmlns="http://schemas.openxmlformats.org/spreadsheetml/2006/main" count="517" uniqueCount="111">
  <si>
    <t>Capítulo</t>
  </si>
  <si>
    <t>Concepto</t>
  </si>
  <si>
    <t>Aprobado</t>
  </si>
  <si>
    <t>Ampliaciones/(Reducciones)</t>
  </si>
  <si>
    <t>Modificado</t>
  </si>
  <si>
    <t>Devengado</t>
  </si>
  <si>
    <t>Pagado</t>
  </si>
  <si>
    <t>Subejercido</t>
  </si>
  <si>
    <t>DESPACHO DEL EJECUTIVO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</si>
  <si>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</si>
  <si>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</si>
  <si>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</si>
  <si>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</si>
  <si>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</si>
  <si>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SECRETARIA GENERAL DE GOBIERNO</t>
  </si>
  <si>
    <t>PREVISION PRESUPUESTAL</t>
  </si>
  <si>
    <t>SECRETARIA DE HACIENDA</t>
  </si>
  <si>
    <t>INVERSION PUBLICA</t>
  </si>
  <si>
    <t>DEUDA PUBLICA</t>
  </si>
  <si>
    <t>SECRETARIA DE INNOVACION Y DESARROLLO ECONOMICO</t>
  </si>
  <si>
    <t>SECRETARIA DE DESARROLLO SOCIAL</t>
  </si>
  <si>
    <t>SECRETARIA DE SALUD</t>
  </si>
  <si>
    <t>SECRETARIA DE EDUCACION Y DEPORTE</t>
  </si>
  <si>
    <t>SECRETARIA DE TRABAJO Y PREVISION SOCIAL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</si>
  <si>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</si>
  <si>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</si>
  <si>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</si>
  <si>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</si>
  <si>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DESARROLLO MUNICIPAL</t>
  </si>
  <si>
    <t>SECRETARIA DE LA FUNCION PUBLICA</t>
  </si>
  <si>
    <t>FISCALIA GENERAL DEL ESTADO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</si>
  <si>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</si>
  <si>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</si>
  <si>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</si>
  <si>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</si>
  <si>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</si>
  <si>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COORDINACION DE ASESORES Y PROYECTOS ESPECIALES</t>
  </si>
  <si>
    <t>COORDINACION EJECUTIVA DE GABINETE</t>
  </si>
  <si>
    <t>COMISION ESTATAL PARA LOS PUEBLOS INDIGENAS</t>
  </si>
  <si>
    <t>CONGRESO DEL ESTADO</t>
  </si>
  <si>
    <t>AUDITORIA SUPERIOR DEL ESTADO</t>
  </si>
  <si>
    <t>TRIBUNAL SUPERIOR DE JUSTICIA</t>
  </si>
  <si>
    <t>CENTRO DE IMPLEMENTACION DEL SISTEMA DE JUSTICIA PENAL</t>
  </si>
  <si>
    <t>SERVICIOS EDUCATIVOS DEL ESTADO DE CHIHUAHUA</t>
  </si>
  <si>
    <t>UNIVERSIDAD TECNOLOGICA DE CHIHUAHUA</t>
  </si>
  <si>
    <t>UNIVERSIDAD TECNOLOGICA DE CD.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</si>
  <si>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</si>
  <si>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</si>
  <si>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</si>
  <si>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</si>
  <si>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</si>
  <si>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</si>
  <si>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</si>
  <si>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</si>
  <si>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</si>
  <si>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</si>
  <si>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INSTITUTO CHIHUAHUENSE DE SALUD</t>
  </si>
  <si>
    <t>DESARROLLO INTEGRAL DE LA FAMILIA DEL ESTADO DE CHIHUAHUA</t>
  </si>
  <si>
    <t>INSTITUTO CHIHUAHUENSE DE LAS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</si>
  <si>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</si>
  <si>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</si>
  <si>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</si>
  <si>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</si>
  <si>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</si>
  <si>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ESCUELA NORMAL SUPERIOR PROFR. JOSE E. MEDRANO R.</t>
  </si>
  <si>
    <t>INSTITUTO CHIHUAHUENSE DEL DEPORTE Y CULTURA FISICA</t>
  </si>
  <si>
    <t>INSTITUTO CHIHUAHUENSE DE LA JUVENTUD</t>
  </si>
  <si>
    <t>JUNTA DE ASISTENCIA SOCIAL PRIVADA EN 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</si>
  <si>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</si>
  <si>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</si>
  <si>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</si>
  <si>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</si>
  <si>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</si>
  <si>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</si>
  <si>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</si>
  <si>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</si>
  <si>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</si>
  <si>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</si>
  <si>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</si>
  <si>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</si>
  <si>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</si>
  <si>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</si>
  <si>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</si>
  <si>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</si>
  <si>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</si>
  <si>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</si>
  <si>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</si>
  <si>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</si>
  <si>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</si>
  <si>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</si>
  <si>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</si>
  <si>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</si>
  <si>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PARA EL DESARROLLO EQUILIBRADO DE LA SIERRA TARAHUMARA BARRANCAS DEL COBRE</t>
  </si>
  <si>
    <t>FONDO DE FOMENTO AGROPECUARIO DEL ESTADO (FOFAE)</t>
  </si>
  <si>
    <t>FONDO MIXTO CONACYT - GOBIERNO DEL ESTADO DE CHIHUAHUA</t>
  </si>
  <si>
    <t>FIDEICOMISO IRREVOCABLE DE ADMINISTRACION Y GARANTIA DE PAGO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</si>
  <si>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</si>
  <si>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</si>
  <si>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</si>
  <si>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</si>
  <si>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ADMINISTRADORA DE SERVICIOS ESTATALES AEROPUERTUARIOS</t>
  </si>
  <si>
    <t>INVERSIONES FINANCIERAS Y OTRAS PROVISIONES</t>
  </si>
  <si>
    <t>OPERADORA DE TRANSPORTE VIVEBUS CHIHUAHUA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</si>
  <si>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</si>
  <si>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</si>
  <si>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</si>
  <si>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</si>
  <si>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MUNICIPIOS</t>
  </si>
  <si>
    <t>PARTICIPACIONES Y APORTACIONES</t>
  </si>
  <si>
    <t>COMISION FEDERAL DE ELECTRICIDAD</t>
  </si>
  <si>
    <t>INSTITUTO TECNOLOGICO DE CIUDAD JUAREZ (ITCJ)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</si>
</sst>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3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tabSelected="1" topLeftCell="B1" workbookViewId="0">
      <selection activeCell="F18" sqref="F18"/>
    </sheetView>
  </sheetViews>
  <sheetFormatPr baseColWidth="10" defaultRowHeight="15" x14ac:dyDescent="0.25"/>
  <cols>
    <col min="1" max="1" width="53.7109375" hidden="1" customWidth="1"/>
    <col min="2" max="2" width="53.7109375" customWidth="1"/>
    <col min="3" max="3" width="12" bestFit="1" customWidth="1"/>
    <col min="4" max="4" width="26.85546875" bestFit="1" customWidth="1"/>
    <col min="5" max="8" width="12" bestFit="1" customWidth="1"/>
  </cols>
  <sheetData>
    <row r="1" spans="1:8" x14ac:dyDescent="0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B2" s="1" t="s">
        <v>8</v>
      </c>
      <c r="C2" s="1">
        <f>SUM(C3:C7)</f>
        <v>12324314.050000001</v>
      </c>
      <c r="D2" s="1">
        <f t="shared" ref="D2:H2" si="0">SUM(D3:D7)</f>
        <v>1170410.08</v>
      </c>
      <c r="E2" s="1">
        <f t="shared" si="0"/>
        <v>13494724.130000001</v>
      </c>
      <c r="F2" s="1">
        <f t="shared" si="0"/>
        <v>5562147.0999999996</v>
      </c>
      <c r="G2" s="1">
        <f t="shared" si="0"/>
        <v>5465903.5300000003</v>
      </c>
      <c r="H2" s="1">
        <f t="shared" si="0"/>
        <v>7932577.0299999993</v>
      </c>
    </row>
    <row r="3" spans="1:8" x14ac:dyDescent="0.25">
      <c r="A3" t="s">
        <v>8</v>
      </c>
      <c r="B3" t="s">
        <v>9</v>
      </c>
      <c r="C3">
        <v>9877770.0500000007</v>
      </c>
      <c r="D3">
        <v>176450.08</v>
      </c>
      <c r="E3">
        <v>10054220.130000001</v>
      </c>
      <c r="F3">
        <v>4340456.5</v>
      </c>
      <c r="G3">
        <v>4340456.5</v>
      </c>
      <c r="H3">
        <v>5713763.6299999999</v>
      </c>
    </row>
    <row r="4" spans="1:8" x14ac:dyDescent="0.25">
      <c r="A4" t="s">
        <v>8</v>
      </c>
      <c r="B4" t="s">
        <v>10</v>
      </c>
      <c r="C4">
        <v>1311973</v>
      </c>
      <c r="D4">
        <v>-180263.85</v>
      </c>
      <c r="E4">
        <v>1131709.1499999999</v>
      </c>
      <c r="F4">
        <v>346329.81</v>
      </c>
      <c r="G4">
        <v>288122</v>
      </c>
      <c r="H4">
        <v>785379.34</v>
      </c>
    </row>
    <row r="5" spans="1:8" x14ac:dyDescent="0.25">
      <c r="A5" t="s">
        <v>8</v>
      </c>
      <c r="B5" t="s">
        <v>11</v>
      </c>
      <c r="C5">
        <v>1134571</v>
      </c>
      <c r="D5">
        <v>1103123.8500000001</v>
      </c>
      <c r="E5">
        <v>2237694.85</v>
      </c>
      <c r="F5">
        <v>844865.79</v>
      </c>
      <c r="G5">
        <v>806830.03</v>
      </c>
      <c r="H5">
        <v>1392829.06</v>
      </c>
    </row>
    <row r="6" spans="1:8" x14ac:dyDescent="0.25">
      <c r="A6" t="s">
        <v>8</v>
      </c>
      <c r="B6" t="s">
        <v>12</v>
      </c>
      <c r="C6">
        <v>0</v>
      </c>
      <c r="D6">
        <v>600</v>
      </c>
      <c r="E6">
        <v>600</v>
      </c>
      <c r="F6">
        <v>0</v>
      </c>
      <c r="G6">
        <v>0</v>
      </c>
      <c r="H6">
        <v>600</v>
      </c>
    </row>
    <row r="7" spans="1:8" x14ac:dyDescent="0.25">
      <c r="A7" t="s">
        <v>8</v>
      </c>
      <c r="B7" t="s">
        <v>13</v>
      </c>
      <c r="C7">
        <v>0</v>
      </c>
      <c r="D7">
        <v>70500</v>
      </c>
      <c r="E7">
        <v>70500</v>
      </c>
      <c r="F7">
        <v>30495</v>
      </c>
      <c r="G7">
        <v>30495</v>
      </c>
      <c r="H7">
        <v>40005</v>
      </c>
    </row>
    <row r="8" spans="1:8" x14ac:dyDescent="0.25">
      <c r="B8" s="1" t="s">
        <v>14</v>
      </c>
      <c r="C8" s="1">
        <f>SUM(C9:C14)</f>
        <v>312476100.01999998</v>
      </c>
      <c r="D8" s="1">
        <f t="shared" ref="D8:H8" si="1">SUM(D9:D14)</f>
        <v>-12583763.52</v>
      </c>
      <c r="E8" s="1">
        <f t="shared" si="1"/>
        <v>299892336.50000006</v>
      </c>
      <c r="F8" s="1">
        <f t="shared" si="1"/>
        <v>111710619.11000001</v>
      </c>
      <c r="G8" s="1">
        <f t="shared" si="1"/>
        <v>104872908.88000001</v>
      </c>
      <c r="H8" s="1">
        <f t="shared" si="1"/>
        <v>188181717.38999999</v>
      </c>
    </row>
    <row r="9" spans="1:8" x14ac:dyDescent="0.25">
      <c r="A9" t="s">
        <v>14</v>
      </c>
      <c r="B9" t="s">
        <v>15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25">
      <c r="A10" t="s">
        <v>14</v>
      </c>
      <c r="B10" t="s">
        <v>9</v>
      </c>
      <c r="C10">
        <v>188506516.94999999</v>
      </c>
      <c r="D10">
        <v>2876623.27</v>
      </c>
      <c r="E10">
        <v>191383140.22</v>
      </c>
      <c r="F10">
        <v>79726139.370000005</v>
      </c>
      <c r="G10">
        <v>79726139.370000005</v>
      </c>
      <c r="H10">
        <v>111657000.84999999</v>
      </c>
    </row>
    <row r="11" spans="1:8" x14ac:dyDescent="0.25">
      <c r="A11" t="s">
        <v>14</v>
      </c>
      <c r="B11" t="s">
        <v>10</v>
      </c>
      <c r="C11">
        <v>15540998.42</v>
      </c>
      <c r="D11">
        <v>384665.98</v>
      </c>
      <c r="E11">
        <v>15925664.4</v>
      </c>
      <c r="F11">
        <v>7594144.7800000003</v>
      </c>
      <c r="G11">
        <v>3835898.17</v>
      </c>
      <c r="H11">
        <v>8331519.6200000001</v>
      </c>
    </row>
    <row r="12" spans="1:8" x14ac:dyDescent="0.25">
      <c r="A12" t="s">
        <v>14</v>
      </c>
      <c r="B12" t="s">
        <v>11</v>
      </c>
      <c r="C12">
        <v>106667987.25</v>
      </c>
      <c r="D12">
        <v>-16438362.449999999</v>
      </c>
      <c r="E12">
        <v>90229624.799999997</v>
      </c>
      <c r="F12">
        <v>23372583.73</v>
      </c>
      <c r="G12">
        <v>20294620.109999999</v>
      </c>
      <c r="H12">
        <v>66857041.07</v>
      </c>
    </row>
    <row r="13" spans="1:8" x14ac:dyDescent="0.25">
      <c r="A13" t="s">
        <v>14</v>
      </c>
      <c r="B13" t="s">
        <v>12</v>
      </c>
      <c r="C13">
        <v>1760597.4</v>
      </c>
      <c r="D13">
        <v>-494853.8</v>
      </c>
      <c r="E13">
        <v>1265743.6000000001</v>
      </c>
      <c r="F13">
        <v>53206.34</v>
      </c>
      <c r="G13">
        <v>51706.34</v>
      </c>
      <c r="H13">
        <v>1212537.26</v>
      </c>
    </row>
    <row r="14" spans="1:8" x14ac:dyDescent="0.25">
      <c r="A14" t="s">
        <v>14</v>
      </c>
      <c r="B14" t="s">
        <v>13</v>
      </c>
      <c r="C14">
        <v>0</v>
      </c>
      <c r="D14">
        <v>1088163.48</v>
      </c>
      <c r="E14">
        <v>1088163.48</v>
      </c>
      <c r="F14">
        <v>964544.89</v>
      </c>
      <c r="G14">
        <v>964544.89</v>
      </c>
      <c r="H14">
        <v>123618.59</v>
      </c>
    </row>
    <row r="15" spans="1:8" x14ac:dyDescent="0.25">
      <c r="B15" s="1" t="s">
        <v>16</v>
      </c>
      <c r="C15" s="1">
        <f>SUM(C16:C23)</f>
        <v>8941212306.75</v>
      </c>
      <c r="D15" s="1">
        <f t="shared" ref="D15:H15" si="2">SUM(D16:D23)</f>
        <v>-371253571.63</v>
      </c>
      <c r="E15" s="1">
        <f t="shared" si="2"/>
        <v>8569958735.1199999</v>
      </c>
      <c r="F15" s="1">
        <f t="shared" si="2"/>
        <v>852502160.25999999</v>
      </c>
      <c r="G15" s="1">
        <f t="shared" si="2"/>
        <v>817912311.93999994</v>
      </c>
      <c r="H15" s="1">
        <f t="shared" si="2"/>
        <v>7717456574.8599997</v>
      </c>
    </row>
    <row r="16" spans="1:8" x14ac:dyDescent="0.25">
      <c r="A16" t="s">
        <v>16</v>
      </c>
      <c r="B16" t="s">
        <v>15</v>
      </c>
      <c r="C16">
        <v>0</v>
      </c>
      <c r="D16">
        <v>32251.05</v>
      </c>
      <c r="E16">
        <v>32251.05</v>
      </c>
      <c r="F16">
        <v>0</v>
      </c>
      <c r="G16">
        <v>0</v>
      </c>
      <c r="H16">
        <v>32251.05</v>
      </c>
    </row>
    <row r="17" spans="1:8" x14ac:dyDescent="0.25">
      <c r="A17" t="s">
        <v>16</v>
      </c>
      <c r="B17" t="s">
        <v>9</v>
      </c>
      <c r="C17">
        <v>989640442.58000004</v>
      </c>
      <c r="D17">
        <v>-78337506.280000001</v>
      </c>
      <c r="E17">
        <v>911302936.29999995</v>
      </c>
      <c r="F17">
        <v>271418152.06999999</v>
      </c>
      <c r="G17">
        <v>271356586.06999999</v>
      </c>
      <c r="H17">
        <v>639884784.23000002</v>
      </c>
    </row>
    <row r="18" spans="1:8" x14ac:dyDescent="0.25">
      <c r="A18" t="s">
        <v>16</v>
      </c>
      <c r="B18" t="s">
        <v>10</v>
      </c>
      <c r="C18">
        <v>140959257.52000001</v>
      </c>
      <c r="D18">
        <v>2892946.98</v>
      </c>
      <c r="E18">
        <v>143852204.5</v>
      </c>
      <c r="F18">
        <v>28721812.52</v>
      </c>
      <c r="G18">
        <v>26181962.149999999</v>
      </c>
      <c r="H18">
        <v>115130391.98</v>
      </c>
    </row>
    <row r="19" spans="1:8" x14ac:dyDescent="0.25">
      <c r="A19" t="s">
        <v>16</v>
      </c>
      <c r="B19" t="s">
        <v>11</v>
      </c>
      <c r="C19">
        <v>366600786.94999999</v>
      </c>
      <c r="D19">
        <v>70559941.609999999</v>
      </c>
      <c r="E19">
        <v>437160728.56</v>
      </c>
      <c r="F19">
        <v>190429327.88999999</v>
      </c>
      <c r="G19">
        <v>176375817.34999999</v>
      </c>
      <c r="H19">
        <v>246731400.66999999</v>
      </c>
    </row>
    <row r="20" spans="1:8" x14ac:dyDescent="0.25">
      <c r="A20" t="s">
        <v>16</v>
      </c>
      <c r="B20" t="s">
        <v>12</v>
      </c>
      <c r="C20">
        <v>2660504723.6999998</v>
      </c>
      <c r="D20">
        <v>-179815372.37</v>
      </c>
      <c r="E20">
        <v>2480689351.3299999</v>
      </c>
      <c r="F20">
        <v>53753999.909999996</v>
      </c>
      <c r="G20">
        <v>52570664.890000001</v>
      </c>
      <c r="H20">
        <v>2426935351.4200001</v>
      </c>
    </row>
    <row r="21" spans="1:8" x14ac:dyDescent="0.25">
      <c r="A21" t="s">
        <v>16</v>
      </c>
      <c r="B21" t="s">
        <v>13</v>
      </c>
      <c r="C21">
        <v>5000000</v>
      </c>
      <c r="D21">
        <v>23628949</v>
      </c>
      <c r="E21">
        <v>28628949</v>
      </c>
      <c r="F21">
        <v>17258561.440000001</v>
      </c>
      <c r="G21">
        <v>506975.05</v>
      </c>
      <c r="H21">
        <v>11370387.560000001</v>
      </c>
    </row>
    <row r="22" spans="1:8" x14ac:dyDescent="0.25">
      <c r="A22" t="s">
        <v>16</v>
      </c>
      <c r="B22" t="s">
        <v>17</v>
      </c>
      <c r="C22">
        <v>3619489966</v>
      </c>
      <c r="D22">
        <v>-210214781.62</v>
      </c>
      <c r="E22">
        <v>3409275184.3800001</v>
      </c>
      <c r="F22">
        <v>0</v>
      </c>
      <c r="G22">
        <v>0</v>
      </c>
      <c r="H22">
        <v>3409275184.3800001</v>
      </c>
    </row>
    <row r="23" spans="1:8" x14ac:dyDescent="0.25">
      <c r="A23" t="s">
        <v>16</v>
      </c>
      <c r="B23" t="s">
        <v>18</v>
      </c>
      <c r="C23">
        <v>1159017130</v>
      </c>
      <c r="D23">
        <v>0</v>
      </c>
      <c r="E23">
        <v>1159017130</v>
      </c>
      <c r="F23">
        <v>290920306.43000001</v>
      </c>
      <c r="G23">
        <v>290920306.43000001</v>
      </c>
      <c r="H23">
        <v>868096823.57000005</v>
      </c>
    </row>
    <row r="24" spans="1:8" x14ac:dyDescent="0.25">
      <c r="B24" s="1" t="s">
        <v>19</v>
      </c>
      <c r="C24" s="1">
        <f>SUM(C25:C31)</f>
        <v>147660292.78999999</v>
      </c>
      <c r="D24" s="1">
        <f t="shared" ref="D24:H24" si="3">SUM(D25:D31)</f>
        <v>42898069.090000004</v>
      </c>
      <c r="E24" s="1">
        <f t="shared" si="3"/>
        <v>190558361.88000003</v>
      </c>
      <c r="F24" s="1">
        <f t="shared" si="3"/>
        <v>24215138.25</v>
      </c>
      <c r="G24" s="1">
        <f t="shared" si="3"/>
        <v>22765156.199999999</v>
      </c>
      <c r="H24" s="1">
        <f t="shared" si="3"/>
        <v>166343223.63</v>
      </c>
    </row>
    <row r="25" spans="1:8" x14ac:dyDescent="0.25">
      <c r="A25" t="s">
        <v>19</v>
      </c>
      <c r="B25" t="s">
        <v>15</v>
      </c>
      <c r="C25">
        <v>0</v>
      </c>
      <c r="D25">
        <v>26741.34</v>
      </c>
      <c r="E25">
        <v>26741.34</v>
      </c>
      <c r="F25">
        <v>0</v>
      </c>
      <c r="G25">
        <v>0</v>
      </c>
      <c r="H25">
        <v>26741.34</v>
      </c>
    </row>
    <row r="26" spans="1:8" x14ac:dyDescent="0.25">
      <c r="A26" t="s">
        <v>19</v>
      </c>
      <c r="B26" t="s">
        <v>9</v>
      </c>
      <c r="C26">
        <v>42787536.979999997</v>
      </c>
      <c r="D26">
        <v>1306259.23</v>
      </c>
      <c r="E26">
        <v>44093796.210000001</v>
      </c>
      <c r="F26">
        <v>16388699.26</v>
      </c>
      <c r="G26">
        <v>16388699.26</v>
      </c>
      <c r="H26">
        <v>27705096.949999999</v>
      </c>
    </row>
    <row r="27" spans="1:8" x14ac:dyDescent="0.25">
      <c r="A27" t="s">
        <v>19</v>
      </c>
      <c r="B27" t="s">
        <v>10</v>
      </c>
      <c r="C27">
        <v>1867278.57</v>
      </c>
      <c r="D27">
        <v>148301.35</v>
      </c>
      <c r="E27">
        <v>2015579.92</v>
      </c>
      <c r="F27">
        <v>548272.51</v>
      </c>
      <c r="G27">
        <v>478207.53</v>
      </c>
      <c r="H27">
        <v>1467307.41</v>
      </c>
    </row>
    <row r="28" spans="1:8" x14ac:dyDescent="0.25">
      <c r="A28" t="s">
        <v>19</v>
      </c>
      <c r="B28" t="s">
        <v>11</v>
      </c>
      <c r="C28">
        <v>27433594.91</v>
      </c>
      <c r="D28">
        <v>-14718225</v>
      </c>
      <c r="E28">
        <v>12715369.91</v>
      </c>
      <c r="F28">
        <v>4075752.54</v>
      </c>
      <c r="G28">
        <v>3709785.43</v>
      </c>
      <c r="H28">
        <v>8639617.3699999992</v>
      </c>
    </row>
    <row r="29" spans="1:8" x14ac:dyDescent="0.25">
      <c r="A29" t="s">
        <v>19</v>
      </c>
      <c r="B29" t="s">
        <v>12</v>
      </c>
      <c r="C29">
        <v>23071882.329999998</v>
      </c>
      <c r="D29">
        <v>56000658.520000003</v>
      </c>
      <c r="E29">
        <v>79072540.849999994</v>
      </c>
      <c r="F29">
        <v>3111683.98</v>
      </c>
      <c r="G29">
        <v>2188463.98</v>
      </c>
      <c r="H29">
        <v>75960856.870000005</v>
      </c>
    </row>
    <row r="30" spans="1:8" x14ac:dyDescent="0.25">
      <c r="A30" t="s">
        <v>19</v>
      </c>
      <c r="B30" t="s">
        <v>13</v>
      </c>
      <c r="C30">
        <v>0</v>
      </c>
      <c r="D30">
        <v>134333.65</v>
      </c>
      <c r="E30">
        <v>134333.65</v>
      </c>
      <c r="F30">
        <v>90729.96</v>
      </c>
      <c r="G30">
        <v>0</v>
      </c>
      <c r="H30">
        <v>43603.69</v>
      </c>
    </row>
    <row r="31" spans="1:8" x14ac:dyDescent="0.25">
      <c r="A31" t="s">
        <v>19</v>
      </c>
      <c r="B31" t="s">
        <v>17</v>
      </c>
      <c r="C31">
        <v>52500000</v>
      </c>
      <c r="D31">
        <v>0</v>
      </c>
      <c r="E31">
        <v>52500000</v>
      </c>
      <c r="F31">
        <v>0</v>
      </c>
      <c r="G31">
        <v>0</v>
      </c>
      <c r="H31">
        <v>52500000</v>
      </c>
    </row>
    <row r="32" spans="1:8" x14ac:dyDescent="0.25">
      <c r="B32" s="1" t="s">
        <v>20</v>
      </c>
      <c r="C32" s="1">
        <f>SUM(C33:C39)</f>
        <v>387263468.29000002</v>
      </c>
      <c r="D32" s="1">
        <f t="shared" ref="D32:H32" si="4">SUM(D33:D39)</f>
        <v>195556148.94</v>
      </c>
      <c r="E32" s="1">
        <f t="shared" si="4"/>
        <v>582819617.23000002</v>
      </c>
      <c r="F32" s="1">
        <f t="shared" si="4"/>
        <v>165946419.43000001</v>
      </c>
      <c r="G32" s="1">
        <f t="shared" si="4"/>
        <v>164148000.76000002</v>
      </c>
      <c r="H32" s="1">
        <f t="shared" si="4"/>
        <v>416873197.80000001</v>
      </c>
    </row>
    <row r="33" spans="1:8" x14ac:dyDescent="0.25">
      <c r="A33" t="s">
        <v>20</v>
      </c>
      <c r="B33" t="s">
        <v>15</v>
      </c>
      <c r="C33">
        <v>0</v>
      </c>
      <c r="D33">
        <v>19258.88</v>
      </c>
      <c r="E33">
        <v>19258.88</v>
      </c>
      <c r="F33">
        <v>0</v>
      </c>
      <c r="G33">
        <v>0</v>
      </c>
      <c r="H33">
        <v>19258.88</v>
      </c>
    </row>
    <row r="34" spans="1:8" x14ac:dyDescent="0.25">
      <c r="A34" t="s">
        <v>20</v>
      </c>
      <c r="B34" t="s">
        <v>9</v>
      </c>
      <c r="C34">
        <v>56060069.469999999</v>
      </c>
      <c r="D34">
        <v>148986.53</v>
      </c>
      <c r="E34">
        <v>56209056</v>
      </c>
      <c r="F34">
        <v>23793194.420000002</v>
      </c>
      <c r="G34">
        <v>23793194.420000002</v>
      </c>
      <c r="H34">
        <v>32415861.579999998</v>
      </c>
    </row>
    <row r="35" spans="1:8" x14ac:dyDescent="0.25">
      <c r="A35" t="s">
        <v>20</v>
      </c>
      <c r="B35" t="s">
        <v>10</v>
      </c>
      <c r="C35">
        <v>5593500.1900000004</v>
      </c>
      <c r="D35">
        <v>1245643.6399999999</v>
      </c>
      <c r="E35">
        <v>6839143.8300000001</v>
      </c>
      <c r="F35">
        <v>2043134.47</v>
      </c>
      <c r="G35">
        <v>1909816.81</v>
      </c>
      <c r="H35">
        <v>4796009.3600000003</v>
      </c>
    </row>
    <row r="36" spans="1:8" x14ac:dyDescent="0.25">
      <c r="A36" t="s">
        <v>20</v>
      </c>
      <c r="B36" t="s">
        <v>11</v>
      </c>
      <c r="C36">
        <v>41122591.950000003</v>
      </c>
      <c r="D36">
        <v>-196984.28</v>
      </c>
      <c r="E36">
        <v>40925607.670000002</v>
      </c>
      <c r="F36">
        <v>6677544.2300000004</v>
      </c>
      <c r="G36">
        <v>5781689.1900000004</v>
      </c>
      <c r="H36">
        <v>34248063.439999998</v>
      </c>
    </row>
    <row r="37" spans="1:8" x14ac:dyDescent="0.25">
      <c r="A37" t="s">
        <v>20</v>
      </c>
      <c r="B37" t="s">
        <v>12</v>
      </c>
      <c r="C37">
        <v>271271267.68000001</v>
      </c>
      <c r="D37">
        <v>168460795.63999999</v>
      </c>
      <c r="E37">
        <v>439732063.31999999</v>
      </c>
      <c r="F37">
        <v>133232427.63</v>
      </c>
      <c r="G37">
        <v>132606029.98</v>
      </c>
      <c r="H37">
        <v>306499635.69</v>
      </c>
    </row>
    <row r="38" spans="1:8" x14ac:dyDescent="0.25">
      <c r="A38" t="s">
        <v>20</v>
      </c>
      <c r="B38" t="s">
        <v>13</v>
      </c>
      <c r="C38">
        <v>13216039</v>
      </c>
      <c r="D38">
        <v>3378448.53</v>
      </c>
      <c r="E38">
        <v>16594487.529999999</v>
      </c>
      <c r="F38">
        <v>200118.68</v>
      </c>
      <c r="G38">
        <v>57270.36</v>
      </c>
      <c r="H38">
        <v>16394368.85</v>
      </c>
    </row>
    <row r="39" spans="1:8" x14ac:dyDescent="0.25">
      <c r="A39" t="s">
        <v>20</v>
      </c>
      <c r="B39" t="s">
        <v>17</v>
      </c>
      <c r="C39">
        <v>0</v>
      </c>
      <c r="D39">
        <v>22500000</v>
      </c>
      <c r="E39">
        <v>22500000</v>
      </c>
      <c r="F39">
        <v>0</v>
      </c>
      <c r="G39">
        <v>0</v>
      </c>
      <c r="H39">
        <v>22500000</v>
      </c>
    </row>
    <row r="40" spans="1:8" x14ac:dyDescent="0.25">
      <c r="B40" s="1" t="s">
        <v>21</v>
      </c>
      <c r="C40" s="1">
        <f>SUM(C41:C45)</f>
        <v>90004286.120000005</v>
      </c>
      <c r="D40" s="1">
        <f t="shared" ref="D40:H40" si="5">SUM(D41:D45)</f>
        <v>-24284745.670000002</v>
      </c>
      <c r="E40" s="1">
        <f t="shared" si="5"/>
        <v>65719540.450000003</v>
      </c>
      <c r="F40" s="1">
        <f t="shared" si="5"/>
        <v>17059996.689999998</v>
      </c>
      <c r="G40" s="1">
        <f t="shared" si="5"/>
        <v>16410193.720000001</v>
      </c>
      <c r="H40" s="1">
        <f t="shared" si="5"/>
        <v>48659543.760000005</v>
      </c>
    </row>
    <row r="41" spans="1:8" x14ac:dyDescent="0.25">
      <c r="A41" t="s">
        <v>21</v>
      </c>
      <c r="B41" t="s">
        <v>15</v>
      </c>
      <c r="C41">
        <v>0</v>
      </c>
      <c r="D41">
        <v>93902.71</v>
      </c>
      <c r="E41">
        <v>93902.71</v>
      </c>
      <c r="F41">
        <v>0</v>
      </c>
      <c r="G41">
        <v>0</v>
      </c>
      <c r="H41">
        <v>93902.71</v>
      </c>
    </row>
    <row r="42" spans="1:8" x14ac:dyDescent="0.25">
      <c r="A42" t="s">
        <v>21</v>
      </c>
      <c r="B42" t="s">
        <v>9</v>
      </c>
      <c r="C42">
        <v>9303481.4000000004</v>
      </c>
      <c r="D42">
        <v>-195992.85</v>
      </c>
      <c r="E42">
        <v>9107488.5500000007</v>
      </c>
      <c r="F42">
        <v>3803367</v>
      </c>
      <c r="G42">
        <v>3803367</v>
      </c>
      <c r="H42">
        <v>5304121.55</v>
      </c>
    </row>
    <row r="43" spans="1:8" x14ac:dyDescent="0.25">
      <c r="A43" t="s">
        <v>21</v>
      </c>
      <c r="B43" t="s">
        <v>10</v>
      </c>
      <c r="C43">
        <v>2748113</v>
      </c>
      <c r="D43">
        <v>-7918.23</v>
      </c>
      <c r="E43">
        <v>2740194.77</v>
      </c>
      <c r="F43">
        <v>697612.62</v>
      </c>
      <c r="G43">
        <v>549798.30000000005</v>
      </c>
      <c r="H43">
        <v>2042582.15</v>
      </c>
    </row>
    <row r="44" spans="1:8" x14ac:dyDescent="0.25">
      <c r="A44" t="s">
        <v>21</v>
      </c>
      <c r="B44" t="s">
        <v>11</v>
      </c>
      <c r="C44">
        <v>39953693.719999999</v>
      </c>
      <c r="D44">
        <v>-25062373.57</v>
      </c>
      <c r="E44">
        <v>14891320.15</v>
      </c>
      <c r="F44">
        <v>1961616.46</v>
      </c>
      <c r="G44">
        <v>1919682.94</v>
      </c>
      <c r="H44">
        <v>12929703.689999999</v>
      </c>
    </row>
    <row r="45" spans="1:8" x14ac:dyDescent="0.25">
      <c r="A45" t="s">
        <v>21</v>
      </c>
      <c r="B45" t="s">
        <v>12</v>
      </c>
      <c r="C45">
        <v>37998998</v>
      </c>
      <c r="D45">
        <v>887636.27</v>
      </c>
      <c r="E45">
        <v>38886634.270000003</v>
      </c>
      <c r="F45">
        <v>10597400.609999999</v>
      </c>
      <c r="G45">
        <v>10137345.48</v>
      </c>
      <c r="H45">
        <v>28289233.66</v>
      </c>
    </row>
    <row r="46" spans="1:8" x14ac:dyDescent="0.25">
      <c r="B46" s="1" t="s">
        <v>22</v>
      </c>
      <c r="C46" s="1">
        <f>SUM(C47:C53)</f>
        <v>6902943231.6700001</v>
      </c>
      <c r="D46" s="1">
        <f t="shared" ref="D46:H46" si="6">SUM(D47:D53)</f>
        <v>-35590622.889999986</v>
      </c>
      <c r="E46" s="1">
        <f t="shared" si="6"/>
        <v>6867352608.7800007</v>
      </c>
      <c r="F46" s="1">
        <f t="shared" si="6"/>
        <v>2995380747.8000007</v>
      </c>
      <c r="G46" s="1">
        <f t="shared" si="6"/>
        <v>2969988408.52</v>
      </c>
      <c r="H46" s="1">
        <f t="shared" si="6"/>
        <v>3871971860.9799995</v>
      </c>
    </row>
    <row r="47" spans="1:8" x14ac:dyDescent="0.25">
      <c r="A47" t="s">
        <v>22</v>
      </c>
      <c r="B47" t="s">
        <v>15</v>
      </c>
      <c r="C47">
        <v>0</v>
      </c>
      <c r="D47">
        <v>1023787.95</v>
      </c>
      <c r="E47">
        <v>1023787.95</v>
      </c>
      <c r="F47">
        <v>0</v>
      </c>
      <c r="G47">
        <v>0</v>
      </c>
      <c r="H47">
        <v>1023787.95</v>
      </c>
    </row>
    <row r="48" spans="1:8" x14ac:dyDescent="0.25">
      <c r="A48" t="s">
        <v>22</v>
      </c>
      <c r="B48" t="s">
        <v>9</v>
      </c>
      <c r="C48">
        <v>5572559109.4899998</v>
      </c>
      <c r="D48">
        <v>477026.61</v>
      </c>
      <c r="E48">
        <v>5573036136.1000004</v>
      </c>
      <c r="F48">
        <v>2704969228.5700002</v>
      </c>
      <c r="G48">
        <v>2697720174.1399999</v>
      </c>
      <c r="H48">
        <v>2868066907.5300002</v>
      </c>
    </row>
    <row r="49" spans="1:8" x14ac:dyDescent="0.25">
      <c r="A49" t="s">
        <v>22</v>
      </c>
      <c r="B49" t="s">
        <v>10</v>
      </c>
      <c r="C49">
        <v>17624642.260000002</v>
      </c>
      <c r="D49">
        <v>25916960.649999999</v>
      </c>
      <c r="E49">
        <v>43541602.909999996</v>
      </c>
      <c r="F49">
        <v>34963479.399999999</v>
      </c>
      <c r="G49">
        <v>34589422.07</v>
      </c>
      <c r="H49">
        <v>8578123.5099999998</v>
      </c>
    </row>
    <row r="50" spans="1:8" x14ac:dyDescent="0.25">
      <c r="A50" t="s">
        <v>22</v>
      </c>
      <c r="B50" t="s">
        <v>11</v>
      </c>
      <c r="C50">
        <v>147149072.74000001</v>
      </c>
      <c r="D50">
        <v>116430369.06999999</v>
      </c>
      <c r="E50">
        <v>263579441.81</v>
      </c>
      <c r="F50">
        <v>102894851.42</v>
      </c>
      <c r="G50">
        <v>99343503.930000007</v>
      </c>
      <c r="H50">
        <v>160684590.38999999</v>
      </c>
    </row>
    <row r="51" spans="1:8" x14ac:dyDescent="0.25">
      <c r="A51" t="s">
        <v>22</v>
      </c>
      <c r="B51" t="s">
        <v>12</v>
      </c>
      <c r="C51">
        <v>405580727</v>
      </c>
      <c r="D51">
        <v>-34394826.439999998</v>
      </c>
      <c r="E51">
        <v>371185900.56</v>
      </c>
      <c r="F51">
        <v>144970911.06999999</v>
      </c>
      <c r="G51">
        <v>138106524.31999999</v>
      </c>
      <c r="H51">
        <v>226214989.49000001</v>
      </c>
    </row>
    <row r="52" spans="1:8" x14ac:dyDescent="0.25">
      <c r="A52" t="s">
        <v>22</v>
      </c>
      <c r="B52" t="s">
        <v>13</v>
      </c>
      <c r="C52">
        <v>0</v>
      </c>
      <c r="D52">
        <v>17875479</v>
      </c>
      <c r="E52">
        <v>17875479</v>
      </c>
      <c r="F52">
        <v>6792027.8399999999</v>
      </c>
      <c r="G52">
        <v>0</v>
      </c>
      <c r="H52">
        <v>11083451.16</v>
      </c>
    </row>
    <row r="53" spans="1:8" x14ac:dyDescent="0.25">
      <c r="A53" t="s">
        <v>22</v>
      </c>
      <c r="B53" t="s">
        <v>17</v>
      </c>
      <c r="C53">
        <v>760029680.17999995</v>
      </c>
      <c r="D53">
        <v>-162919419.72999999</v>
      </c>
      <c r="E53">
        <v>597110260.45000005</v>
      </c>
      <c r="F53">
        <v>790249.5</v>
      </c>
      <c r="G53">
        <v>228784.06</v>
      </c>
      <c r="H53">
        <v>596320010.95000005</v>
      </c>
    </row>
    <row r="54" spans="1:8" x14ac:dyDescent="0.25">
      <c r="B54" s="1" t="s">
        <v>23</v>
      </c>
      <c r="C54" s="1">
        <f>SUM(C55:C59)</f>
        <v>114788547.50999999</v>
      </c>
      <c r="D54" s="1">
        <f t="shared" ref="D54:H54" si="7">SUM(D55:D59)</f>
        <v>2495825.5299999998</v>
      </c>
      <c r="E54" s="1">
        <f t="shared" si="7"/>
        <v>117284373.04000001</v>
      </c>
      <c r="F54" s="1">
        <f t="shared" si="7"/>
        <v>44616350.800000004</v>
      </c>
      <c r="G54" s="1">
        <f t="shared" si="7"/>
        <v>43282712.600000009</v>
      </c>
      <c r="H54" s="1">
        <f t="shared" si="7"/>
        <v>72668022.239999995</v>
      </c>
    </row>
    <row r="55" spans="1:8" x14ac:dyDescent="0.25">
      <c r="A55" t="s">
        <v>23</v>
      </c>
      <c r="B55" t="s">
        <v>15</v>
      </c>
      <c r="C55">
        <v>0</v>
      </c>
      <c r="D55">
        <v>2660964.0099999998</v>
      </c>
      <c r="E55">
        <v>2660964.0099999998</v>
      </c>
      <c r="F55">
        <v>0</v>
      </c>
      <c r="G55">
        <v>0</v>
      </c>
      <c r="H55">
        <v>2660964.0099999998</v>
      </c>
    </row>
    <row r="56" spans="1:8" x14ac:dyDescent="0.25">
      <c r="A56" t="s">
        <v>23</v>
      </c>
      <c r="B56" t="s">
        <v>9</v>
      </c>
      <c r="C56">
        <v>92128575.709999993</v>
      </c>
      <c r="D56">
        <v>-165138.48000000001</v>
      </c>
      <c r="E56">
        <v>91963437.230000004</v>
      </c>
      <c r="F56">
        <v>37211873.950000003</v>
      </c>
      <c r="G56">
        <v>37211873.950000003</v>
      </c>
      <c r="H56">
        <v>54751563.280000001</v>
      </c>
    </row>
    <row r="57" spans="1:8" x14ac:dyDescent="0.25">
      <c r="A57" t="s">
        <v>23</v>
      </c>
      <c r="B57" t="s">
        <v>10</v>
      </c>
      <c r="C57">
        <v>1548567.64</v>
      </c>
      <c r="D57">
        <v>-132621</v>
      </c>
      <c r="E57">
        <v>1415946.64</v>
      </c>
      <c r="F57">
        <v>538896.15</v>
      </c>
      <c r="G57">
        <v>514076.6</v>
      </c>
      <c r="H57">
        <v>877050.49</v>
      </c>
    </row>
    <row r="58" spans="1:8" x14ac:dyDescent="0.25">
      <c r="A58" t="s">
        <v>23</v>
      </c>
      <c r="B58" t="s">
        <v>11</v>
      </c>
      <c r="C58">
        <v>21111404.16</v>
      </c>
      <c r="D58">
        <v>-119923</v>
      </c>
      <c r="E58">
        <v>20991481.16</v>
      </c>
      <c r="F58">
        <v>6615233.5300000003</v>
      </c>
      <c r="G58">
        <v>5398332.96</v>
      </c>
      <c r="H58">
        <v>14376247.630000001</v>
      </c>
    </row>
    <row r="59" spans="1:8" x14ac:dyDescent="0.25">
      <c r="A59" t="s">
        <v>23</v>
      </c>
      <c r="B59" t="s">
        <v>13</v>
      </c>
      <c r="C59">
        <v>0</v>
      </c>
      <c r="D59">
        <v>252544</v>
      </c>
      <c r="E59">
        <v>252544</v>
      </c>
      <c r="F59">
        <v>250347.17</v>
      </c>
      <c r="G59">
        <v>158429.09</v>
      </c>
      <c r="H59">
        <v>2196.83</v>
      </c>
    </row>
    <row r="60" spans="1:8" x14ac:dyDescent="0.25">
      <c r="B60" s="1" t="s">
        <v>24</v>
      </c>
      <c r="C60" s="1">
        <f>SUM(C61:C67)</f>
        <v>215518899.61000001</v>
      </c>
      <c r="D60" s="1">
        <f t="shared" ref="D60:H60" si="8">SUM(D61:D67)</f>
        <v>-2303107.59</v>
      </c>
      <c r="E60" s="1">
        <f t="shared" si="8"/>
        <v>213215792.02000001</v>
      </c>
      <c r="F60" s="1">
        <f t="shared" si="8"/>
        <v>35605799.799999997</v>
      </c>
      <c r="G60" s="1">
        <f t="shared" si="8"/>
        <v>34506427.919999994</v>
      </c>
      <c r="H60" s="1">
        <f t="shared" si="8"/>
        <v>177609992.22</v>
      </c>
    </row>
    <row r="61" spans="1:8" x14ac:dyDescent="0.25">
      <c r="A61" t="s">
        <v>24</v>
      </c>
      <c r="B61" t="s">
        <v>15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25">
      <c r="A62" t="s">
        <v>24</v>
      </c>
      <c r="B62" t="s">
        <v>9</v>
      </c>
      <c r="C62">
        <v>63250727.229999997</v>
      </c>
      <c r="D62">
        <v>2696892.41</v>
      </c>
      <c r="E62">
        <v>65947619.640000001</v>
      </c>
      <c r="F62">
        <v>27196431.329999998</v>
      </c>
      <c r="G62">
        <v>27196431.329999998</v>
      </c>
      <c r="H62">
        <v>38751188.310000002</v>
      </c>
    </row>
    <row r="63" spans="1:8" x14ac:dyDescent="0.25">
      <c r="A63" t="s">
        <v>24</v>
      </c>
      <c r="B63" t="s">
        <v>10</v>
      </c>
      <c r="C63">
        <v>4153247.61</v>
      </c>
      <c r="D63">
        <v>-11002.26</v>
      </c>
      <c r="E63">
        <v>4142245.35</v>
      </c>
      <c r="F63">
        <v>527343.94999999995</v>
      </c>
      <c r="G63">
        <v>445492.2</v>
      </c>
      <c r="H63">
        <v>3614901.4</v>
      </c>
    </row>
    <row r="64" spans="1:8" x14ac:dyDescent="0.25">
      <c r="A64" t="s">
        <v>24</v>
      </c>
      <c r="B64" t="s">
        <v>11</v>
      </c>
      <c r="C64">
        <v>76032359.75</v>
      </c>
      <c r="D64">
        <v>-791041.74</v>
      </c>
      <c r="E64">
        <v>75241318.010000005</v>
      </c>
      <c r="F64">
        <v>7348867.3700000001</v>
      </c>
      <c r="G64">
        <v>6331347.2400000002</v>
      </c>
      <c r="H64">
        <v>67892450.640000001</v>
      </c>
    </row>
    <row r="65" spans="1:8" x14ac:dyDescent="0.25">
      <c r="A65" t="s">
        <v>24</v>
      </c>
      <c r="B65" t="s">
        <v>12</v>
      </c>
      <c r="C65">
        <v>62082565.020000003</v>
      </c>
      <c r="D65">
        <v>-4222956</v>
      </c>
      <c r="E65">
        <v>57859609.020000003</v>
      </c>
      <c r="F65">
        <v>518188</v>
      </c>
      <c r="G65">
        <v>518188</v>
      </c>
      <c r="H65">
        <v>57341421.020000003</v>
      </c>
    </row>
    <row r="66" spans="1:8" x14ac:dyDescent="0.25">
      <c r="A66" t="s">
        <v>24</v>
      </c>
      <c r="B66" t="s">
        <v>13</v>
      </c>
      <c r="C66">
        <v>0</v>
      </c>
      <c r="D66">
        <v>25000</v>
      </c>
      <c r="E66">
        <v>25000</v>
      </c>
      <c r="F66">
        <v>14969.15</v>
      </c>
      <c r="G66">
        <v>14969.15</v>
      </c>
      <c r="H66">
        <v>10030.85</v>
      </c>
    </row>
    <row r="67" spans="1:8" x14ac:dyDescent="0.25">
      <c r="A67" t="s">
        <v>24</v>
      </c>
      <c r="B67" t="s">
        <v>17</v>
      </c>
      <c r="C67">
        <v>10000000</v>
      </c>
      <c r="D67">
        <v>0</v>
      </c>
      <c r="E67">
        <v>10000000</v>
      </c>
      <c r="F67">
        <v>0</v>
      </c>
      <c r="G67">
        <v>0</v>
      </c>
      <c r="H67">
        <v>10000000</v>
      </c>
    </row>
    <row r="68" spans="1:8" x14ac:dyDescent="0.25">
      <c r="B68" s="1" t="s">
        <v>25</v>
      </c>
      <c r="C68" s="1">
        <f>SUM(C69:C74)</f>
        <v>663015954.14999998</v>
      </c>
      <c r="D68" s="1">
        <f t="shared" ref="D68:H68" si="9">SUM(D69:D74)</f>
        <v>240213298.39000002</v>
      </c>
      <c r="E68" s="1">
        <f t="shared" si="9"/>
        <v>903229252.53999996</v>
      </c>
      <c r="F68" s="1">
        <f t="shared" si="9"/>
        <v>206639965.41</v>
      </c>
      <c r="G68" s="1">
        <f t="shared" si="9"/>
        <v>204607123.04000002</v>
      </c>
      <c r="H68" s="1">
        <f t="shared" si="9"/>
        <v>696589287.13</v>
      </c>
    </row>
    <row r="69" spans="1:8" x14ac:dyDescent="0.25">
      <c r="A69" t="s">
        <v>25</v>
      </c>
      <c r="B69" t="s">
        <v>15</v>
      </c>
      <c r="C69">
        <v>0</v>
      </c>
      <c r="D69">
        <v>1002414.2</v>
      </c>
      <c r="E69">
        <v>1002414.2</v>
      </c>
      <c r="F69">
        <v>0</v>
      </c>
      <c r="G69">
        <v>0</v>
      </c>
      <c r="H69">
        <v>1002414.2</v>
      </c>
    </row>
    <row r="70" spans="1:8" x14ac:dyDescent="0.25">
      <c r="A70" t="s">
        <v>25</v>
      </c>
      <c r="B70" t="s">
        <v>9</v>
      </c>
      <c r="C70">
        <v>50750049.630000003</v>
      </c>
      <c r="D70">
        <v>996201.21</v>
      </c>
      <c r="E70">
        <v>51746250.840000004</v>
      </c>
      <c r="F70">
        <v>21235483.550000001</v>
      </c>
      <c r="G70">
        <v>21235483.550000001</v>
      </c>
      <c r="H70">
        <v>30510767.289999999</v>
      </c>
    </row>
    <row r="71" spans="1:8" x14ac:dyDescent="0.25">
      <c r="A71" t="s">
        <v>25</v>
      </c>
      <c r="B71" t="s">
        <v>10</v>
      </c>
      <c r="C71">
        <v>1532501.64</v>
      </c>
      <c r="D71">
        <v>29102.35</v>
      </c>
      <c r="E71">
        <v>1561603.99</v>
      </c>
      <c r="F71">
        <v>306746.2</v>
      </c>
      <c r="G71">
        <v>258964.26</v>
      </c>
      <c r="H71">
        <v>1254857.79</v>
      </c>
    </row>
    <row r="72" spans="1:8" x14ac:dyDescent="0.25">
      <c r="A72" t="s">
        <v>25</v>
      </c>
      <c r="B72" t="s">
        <v>11</v>
      </c>
      <c r="C72">
        <v>8763498.8800000008</v>
      </c>
      <c r="D72">
        <v>-2029102.35</v>
      </c>
      <c r="E72">
        <v>6734396.5300000003</v>
      </c>
      <c r="F72">
        <v>2070545.43</v>
      </c>
      <c r="G72">
        <v>2038686.2</v>
      </c>
      <c r="H72">
        <v>4663851.0999999996</v>
      </c>
    </row>
    <row r="73" spans="1:8" x14ac:dyDescent="0.25">
      <c r="A73" t="s">
        <v>25</v>
      </c>
      <c r="B73" t="s">
        <v>13</v>
      </c>
      <c r="C73">
        <v>0</v>
      </c>
      <c r="D73">
        <v>9372263.6699999999</v>
      </c>
      <c r="E73">
        <v>9372263.6699999999</v>
      </c>
      <c r="F73">
        <v>4111293.54</v>
      </c>
      <c r="G73">
        <v>4111293.54</v>
      </c>
      <c r="H73">
        <v>5260970.13</v>
      </c>
    </row>
    <row r="74" spans="1:8" x14ac:dyDescent="0.25">
      <c r="A74" t="s">
        <v>25</v>
      </c>
      <c r="B74" t="s">
        <v>17</v>
      </c>
      <c r="C74">
        <v>601969904</v>
      </c>
      <c r="D74">
        <v>230842419.31</v>
      </c>
      <c r="E74">
        <v>832812323.30999994</v>
      </c>
      <c r="F74">
        <v>178915896.69</v>
      </c>
      <c r="G74">
        <v>176962695.49000001</v>
      </c>
      <c r="H74">
        <v>653896426.62</v>
      </c>
    </row>
    <row r="75" spans="1:8" x14ac:dyDescent="0.25">
      <c r="B75" s="1" t="s">
        <v>26</v>
      </c>
      <c r="C75" s="1">
        <f>SUM(C76:C81)</f>
        <v>73417911.400000006</v>
      </c>
      <c r="D75" s="1">
        <f t="shared" ref="D75:H75" si="10">SUM(D76:D81)</f>
        <v>203392.15000000026</v>
      </c>
      <c r="E75" s="1">
        <f t="shared" si="10"/>
        <v>73621303.549999997</v>
      </c>
      <c r="F75" s="1">
        <f t="shared" si="10"/>
        <v>25515655.780000001</v>
      </c>
      <c r="G75" s="1">
        <f t="shared" si="10"/>
        <v>25269291.310000002</v>
      </c>
      <c r="H75" s="1">
        <f t="shared" si="10"/>
        <v>48105647.770000003</v>
      </c>
    </row>
    <row r="76" spans="1:8" x14ac:dyDescent="0.25">
      <c r="A76" t="s">
        <v>26</v>
      </c>
      <c r="B76" t="s">
        <v>15</v>
      </c>
      <c r="C76">
        <v>0</v>
      </c>
      <c r="D76">
        <v>872124.51</v>
      </c>
      <c r="E76">
        <v>872124.51</v>
      </c>
      <c r="F76">
        <v>0</v>
      </c>
      <c r="G76">
        <v>0</v>
      </c>
      <c r="H76">
        <v>872124.51</v>
      </c>
    </row>
    <row r="77" spans="1:8" x14ac:dyDescent="0.25">
      <c r="A77" t="s">
        <v>26</v>
      </c>
      <c r="B77" t="s">
        <v>9</v>
      </c>
      <c r="C77">
        <v>53104700.079999998</v>
      </c>
      <c r="D77">
        <v>944211.17</v>
      </c>
      <c r="E77">
        <v>54048911.25</v>
      </c>
      <c r="F77">
        <v>22103702.940000001</v>
      </c>
      <c r="G77">
        <v>22103702.940000001</v>
      </c>
      <c r="H77">
        <v>31945208.309999999</v>
      </c>
    </row>
    <row r="78" spans="1:8" x14ac:dyDescent="0.25">
      <c r="A78" t="s">
        <v>26</v>
      </c>
      <c r="B78" t="s">
        <v>10</v>
      </c>
      <c r="C78">
        <v>6014649.5300000003</v>
      </c>
      <c r="D78">
        <v>1093105</v>
      </c>
      <c r="E78">
        <v>7107754.5300000003</v>
      </c>
      <c r="F78">
        <v>710276.9</v>
      </c>
      <c r="G78">
        <v>592860.76</v>
      </c>
      <c r="H78">
        <v>6397477.6299999999</v>
      </c>
    </row>
    <row r="79" spans="1:8" x14ac:dyDescent="0.25">
      <c r="A79" t="s">
        <v>26</v>
      </c>
      <c r="B79" t="s">
        <v>11</v>
      </c>
      <c r="C79">
        <v>9637540.7899999991</v>
      </c>
      <c r="D79">
        <v>-1284352.21</v>
      </c>
      <c r="E79">
        <v>8353188.5800000001</v>
      </c>
      <c r="F79">
        <v>2677779.94</v>
      </c>
      <c r="G79">
        <v>2572727.61</v>
      </c>
      <c r="H79">
        <v>5675408.6399999997</v>
      </c>
    </row>
    <row r="80" spans="1:8" x14ac:dyDescent="0.25">
      <c r="A80" t="s">
        <v>26</v>
      </c>
      <c r="B80" t="s">
        <v>12</v>
      </c>
      <c r="C80">
        <v>4661021</v>
      </c>
      <c r="D80">
        <v>-2214378.92</v>
      </c>
      <c r="E80">
        <v>2446642.08</v>
      </c>
      <c r="F80">
        <v>0</v>
      </c>
      <c r="G80">
        <v>0</v>
      </c>
      <c r="H80">
        <v>2446642.08</v>
      </c>
    </row>
    <row r="81" spans="1:8" x14ac:dyDescent="0.25">
      <c r="A81" t="s">
        <v>26</v>
      </c>
      <c r="B81" t="s">
        <v>13</v>
      </c>
      <c r="C81">
        <v>0</v>
      </c>
      <c r="D81">
        <v>792682.6</v>
      </c>
      <c r="E81">
        <v>792682.6</v>
      </c>
      <c r="F81">
        <v>23896</v>
      </c>
      <c r="G81">
        <v>0</v>
      </c>
      <c r="H81">
        <v>768786.6</v>
      </c>
    </row>
    <row r="82" spans="1:8" x14ac:dyDescent="0.25">
      <c r="B82" s="1" t="s">
        <v>27</v>
      </c>
      <c r="C82" s="1">
        <f>SUM(C83:C89)</f>
        <v>373417787.86000001</v>
      </c>
      <c r="D82" s="1"/>
      <c r="E82" s="1"/>
      <c r="F82" s="1"/>
      <c r="G82" s="1"/>
      <c r="H82" s="1"/>
    </row>
    <row r="83" spans="1:8" x14ac:dyDescent="0.25">
      <c r="A83" t="s">
        <v>27</v>
      </c>
      <c r="B83" t="s">
        <v>15</v>
      </c>
      <c r="C83">
        <v>0</v>
      </c>
      <c r="D83">
        <v>52235.15</v>
      </c>
      <c r="E83">
        <v>52235.15</v>
      </c>
      <c r="F83">
        <v>0</v>
      </c>
      <c r="G83">
        <v>0</v>
      </c>
      <c r="H83">
        <v>52235.15</v>
      </c>
    </row>
    <row r="84" spans="1:8" x14ac:dyDescent="0.25">
      <c r="A84" t="s">
        <v>27</v>
      </c>
      <c r="B84" t="s">
        <v>9</v>
      </c>
      <c r="C84">
        <v>101474198.06</v>
      </c>
      <c r="D84">
        <v>10674593.73</v>
      </c>
      <c r="E84">
        <v>112148791.79000001</v>
      </c>
      <c r="F84">
        <v>43316201.43</v>
      </c>
      <c r="G84">
        <v>43316201.43</v>
      </c>
      <c r="H84">
        <v>68832590.359999999</v>
      </c>
    </row>
    <row r="85" spans="1:8" x14ac:dyDescent="0.25">
      <c r="A85" t="s">
        <v>27</v>
      </c>
      <c r="B85" t="s">
        <v>10</v>
      </c>
      <c r="C85">
        <v>29155658</v>
      </c>
      <c r="D85">
        <v>2771561.98</v>
      </c>
      <c r="E85">
        <v>31927219.98</v>
      </c>
      <c r="F85">
        <v>13603265.789999999</v>
      </c>
      <c r="G85">
        <v>10707003.6</v>
      </c>
      <c r="H85">
        <v>18323954.190000001</v>
      </c>
    </row>
    <row r="86" spans="1:8" x14ac:dyDescent="0.25">
      <c r="A86" t="s">
        <v>27</v>
      </c>
      <c r="B86" t="s">
        <v>11</v>
      </c>
      <c r="C86">
        <v>22387931.800000001</v>
      </c>
      <c r="D86">
        <v>-836563.55</v>
      </c>
      <c r="E86">
        <v>21551368.25</v>
      </c>
      <c r="F86">
        <v>5269983.03</v>
      </c>
      <c r="G86">
        <v>4960614.29</v>
      </c>
      <c r="H86">
        <v>16281385.220000001</v>
      </c>
    </row>
    <row r="87" spans="1:8" x14ac:dyDescent="0.25">
      <c r="A87" t="s">
        <v>27</v>
      </c>
      <c r="B87" t="s">
        <v>12</v>
      </c>
      <c r="C87">
        <v>220400000</v>
      </c>
      <c r="D87">
        <v>28318009.73</v>
      </c>
      <c r="E87">
        <v>248718009.72999999</v>
      </c>
      <c r="F87">
        <v>890618.21</v>
      </c>
      <c r="G87">
        <v>388100</v>
      </c>
      <c r="H87">
        <v>247827391.52000001</v>
      </c>
    </row>
    <row r="88" spans="1:8" x14ac:dyDescent="0.25">
      <c r="A88" t="s">
        <v>27</v>
      </c>
      <c r="B88" t="s">
        <v>13</v>
      </c>
      <c r="C88">
        <v>0</v>
      </c>
      <c r="D88">
        <v>2521529.27</v>
      </c>
      <c r="E88">
        <v>2521529.27</v>
      </c>
      <c r="F88">
        <v>42250</v>
      </c>
      <c r="G88">
        <v>0</v>
      </c>
      <c r="H88">
        <v>2479279.27</v>
      </c>
    </row>
    <row r="89" spans="1:8" x14ac:dyDescent="0.25">
      <c r="A89" t="s">
        <v>27</v>
      </c>
      <c r="B89" t="s">
        <v>17</v>
      </c>
      <c r="C89">
        <v>0</v>
      </c>
      <c r="D89">
        <v>45240000</v>
      </c>
      <c r="E89">
        <v>45240000</v>
      </c>
      <c r="F89">
        <v>0</v>
      </c>
      <c r="G89">
        <v>0</v>
      </c>
      <c r="H89">
        <v>45240000</v>
      </c>
    </row>
    <row r="90" spans="1:8" x14ac:dyDescent="0.25">
      <c r="B90" s="1" t="s">
        <v>28</v>
      </c>
      <c r="C90" s="1">
        <f>SUM(C91:C95)</f>
        <v>42335670.810000002</v>
      </c>
      <c r="D90" s="1">
        <f t="shared" ref="D90:H90" si="11">SUM(D91:D95)</f>
        <v>-1414504.98</v>
      </c>
      <c r="E90" s="1">
        <f t="shared" si="11"/>
        <v>40921165.829999998</v>
      </c>
      <c r="F90" s="1">
        <f t="shared" si="11"/>
        <v>9317979.1500000004</v>
      </c>
      <c r="G90" s="1">
        <f t="shared" si="11"/>
        <v>9222265.1900000013</v>
      </c>
      <c r="H90" s="1">
        <f t="shared" si="11"/>
        <v>31603186.68</v>
      </c>
    </row>
    <row r="91" spans="1:8" x14ac:dyDescent="0.25">
      <c r="A91" t="s">
        <v>28</v>
      </c>
      <c r="B91" t="s">
        <v>15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</row>
    <row r="92" spans="1:8" x14ac:dyDescent="0.25">
      <c r="A92" t="s">
        <v>28</v>
      </c>
      <c r="B92" t="s">
        <v>9</v>
      </c>
      <c r="C92">
        <v>32153917.809999999</v>
      </c>
      <c r="D92">
        <v>-1414504.98</v>
      </c>
      <c r="E92">
        <v>30739412.829999998</v>
      </c>
      <c r="F92">
        <v>7630060.46</v>
      </c>
      <c r="G92">
        <v>7630060.46</v>
      </c>
      <c r="H92">
        <v>23109352.370000001</v>
      </c>
    </row>
    <row r="93" spans="1:8" x14ac:dyDescent="0.25">
      <c r="A93" t="s">
        <v>28</v>
      </c>
      <c r="B93" t="s">
        <v>10</v>
      </c>
      <c r="C93">
        <v>2496882</v>
      </c>
      <c r="D93">
        <v>-54854.15</v>
      </c>
      <c r="E93">
        <v>2442027.85</v>
      </c>
      <c r="F93">
        <v>514524.97</v>
      </c>
      <c r="G93">
        <v>480450.77</v>
      </c>
      <c r="H93">
        <v>1927502.88</v>
      </c>
    </row>
    <row r="94" spans="1:8" x14ac:dyDescent="0.25">
      <c r="A94" t="s">
        <v>28</v>
      </c>
      <c r="B94" t="s">
        <v>11</v>
      </c>
      <c r="C94">
        <v>7684871</v>
      </c>
      <c r="D94">
        <v>45561.15</v>
      </c>
      <c r="E94">
        <v>7730432.1500000004</v>
      </c>
      <c r="F94">
        <v>1164100.72</v>
      </c>
      <c r="G94">
        <v>1102460.96</v>
      </c>
      <c r="H94">
        <v>6566331.4299999997</v>
      </c>
    </row>
    <row r="95" spans="1:8" x14ac:dyDescent="0.25">
      <c r="A95" t="s">
        <v>28</v>
      </c>
      <c r="B95" t="s">
        <v>13</v>
      </c>
      <c r="C95">
        <v>0</v>
      </c>
      <c r="D95">
        <v>9293</v>
      </c>
      <c r="E95">
        <v>9293</v>
      </c>
      <c r="F95">
        <v>9293</v>
      </c>
      <c r="G95">
        <v>9293</v>
      </c>
      <c r="H95">
        <v>0</v>
      </c>
    </row>
    <row r="96" spans="1:8" x14ac:dyDescent="0.25">
      <c r="B96" s="1" t="s">
        <v>29</v>
      </c>
      <c r="C96" s="1">
        <f>SUM(C97:C102)</f>
        <v>136150512.16</v>
      </c>
      <c r="D96" s="1">
        <f t="shared" ref="D96:H96" si="12">SUM(D97:D102)</f>
        <v>3459817.1300000004</v>
      </c>
      <c r="E96" s="1">
        <f t="shared" si="12"/>
        <v>139610329.28999999</v>
      </c>
      <c r="F96" s="1">
        <f t="shared" si="12"/>
        <v>38387641.960000001</v>
      </c>
      <c r="G96" s="1">
        <f t="shared" si="12"/>
        <v>38282636.050000004</v>
      </c>
      <c r="H96" s="1">
        <f t="shared" si="12"/>
        <v>101222687.33000001</v>
      </c>
    </row>
    <row r="97" spans="1:8" x14ac:dyDescent="0.25">
      <c r="A97" t="s">
        <v>29</v>
      </c>
      <c r="B97" t="s">
        <v>15</v>
      </c>
      <c r="C97">
        <v>0</v>
      </c>
      <c r="D97">
        <v>2093691.1</v>
      </c>
      <c r="E97">
        <v>2093691.1</v>
      </c>
      <c r="F97">
        <v>0</v>
      </c>
      <c r="G97">
        <v>0</v>
      </c>
      <c r="H97">
        <v>2093691.1</v>
      </c>
    </row>
    <row r="98" spans="1:8" x14ac:dyDescent="0.25">
      <c r="A98" t="s">
        <v>29</v>
      </c>
      <c r="B98" t="s">
        <v>9</v>
      </c>
      <c r="C98">
        <v>69903856.840000004</v>
      </c>
      <c r="D98">
        <v>-786798.66</v>
      </c>
      <c r="E98">
        <v>69117058.180000007</v>
      </c>
      <c r="F98">
        <v>24217808.91</v>
      </c>
      <c r="G98">
        <v>24217808.91</v>
      </c>
      <c r="H98">
        <v>44899249.270000003</v>
      </c>
    </row>
    <row r="99" spans="1:8" x14ac:dyDescent="0.25">
      <c r="A99" t="s">
        <v>29</v>
      </c>
      <c r="B99" t="s">
        <v>10</v>
      </c>
      <c r="C99">
        <v>2416676.84</v>
      </c>
      <c r="D99">
        <v>-34764.400000000001</v>
      </c>
      <c r="E99">
        <v>2381912.44</v>
      </c>
      <c r="F99">
        <v>358285.86</v>
      </c>
      <c r="G99">
        <v>330421.65999999997</v>
      </c>
      <c r="H99">
        <v>2023626.58</v>
      </c>
    </row>
    <row r="100" spans="1:8" x14ac:dyDescent="0.25">
      <c r="A100" t="s">
        <v>29</v>
      </c>
      <c r="B100" t="s">
        <v>11</v>
      </c>
      <c r="C100">
        <v>51743769.950000003</v>
      </c>
      <c r="D100">
        <v>-4320019.8</v>
      </c>
      <c r="E100">
        <v>47423750.149999999</v>
      </c>
      <c r="F100">
        <v>11924675.560000001</v>
      </c>
      <c r="G100">
        <v>11847533.85</v>
      </c>
      <c r="H100">
        <v>35499074.590000004</v>
      </c>
    </row>
    <row r="101" spans="1:8" x14ac:dyDescent="0.25">
      <c r="A101" t="s">
        <v>29</v>
      </c>
      <c r="B101" t="s">
        <v>12</v>
      </c>
      <c r="C101">
        <v>6000000</v>
      </c>
      <c r="D101">
        <v>299990.69</v>
      </c>
      <c r="E101">
        <v>6299990.6900000004</v>
      </c>
      <c r="F101">
        <v>1281281.1299999999</v>
      </c>
      <c r="G101">
        <v>1281281.1299999999</v>
      </c>
      <c r="H101">
        <v>5018709.5599999996</v>
      </c>
    </row>
    <row r="102" spans="1:8" x14ac:dyDescent="0.25">
      <c r="A102" t="s">
        <v>29</v>
      </c>
      <c r="B102" t="s">
        <v>13</v>
      </c>
      <c r="C102">
        <v>6086208.5300000003</v>
      </c>
      <c r="D102">
        <v>6207718.2000000002</v>
      </c>
      <c r="E102">
        <v>12293926.73</v>
      </c>
      <c r="F102">
        <v>605590.5</v>
      </c>
      <c r="G102">
        <v>605590.5</v>
      </c>
      <c r="H102">
        <v>11688336.23</v>
      </c>
    </row>
    <row r="103" spans="1:8" x14ac:dyDescent="0.25">
      <c r="B103" s="1" t="s">
        <v>30</v>
      </c>
      <c r="C103" s="1">
        <f>SUM(C104:C110)</f>
        <v>3556775740.1800003</v>
      </c>
      <c r="D103" s="1">
        <f t="shared" ref="D103:H103" si="13">SUM(D104:D110)</f>
        <v>474448887.07999992</v>
      </c>
      <c r="E103" s="1">
        <f t="shared" si="13"/>
        <v>4031224627.2600002</v>
      </c>
      <c r="F103" s="1">
        <f t="shared" si="13"/>
        <v>1455000223.5000002</v>
      </c>
      <c r="G103" s="1">
        <f t="shared" si="13"/>
        <v>1366854233.73</v>
      </c>
      <c r="H103" s="1">
        <f t="shared" si="13"/>
        <v>2576224403.7599998</v>
      </c>
    </row>
    <row r="104" spans="1:8" x14ac:dyDescent="0.25">
      <c r="A104" t="s">
        <v>30</v>
      </c>
      <c r="B104" t="s">
        <v>15</v>
      </c>
      <c r="C104">
        <v>0</v>
      </c>
      <c r="D104">
        <v>903477.45</v>
      </c>
      <c r="E104">
        <v>903477.45</v>
      </c>
      <c r="F104">
        <v>0</v>
      </c>
      <c r="G104">
        <v>0</v>
      </c>
      <c r="H104">
        <v>903477.45</v>
      </c>
    </row>
    <row r="105" spans="1:8" x14ac:dyDescent="0.25">
      <c r="A105" t="s">
        <v>30</v>
      </c>
      <c r="B105" t="s">
        <v>9</v>
      </c>
      <c r="C105">
        <v>2469268192.2600002</v>
      </c>
      <c r="D105">
        <v>114366660.89</v>
      </c>
      <c r="E105">
        <v>2583634853.1500001</v>
      </c>
      <c r="F105">
        <v>1070852437.85</v>
      </c>
      <c r="G105">
        <v>1070852437.85</v>
      </c>
      <c r="H105">
        <v>1512782415.3</v>
      </c>
    </row>
    <row r="106" spans="1:8" x14ac:dyDescent="0.25">
      <c r="A106" t="s">
        <v>30</v>
      </c>
      <c r="B106" t="s">
        <v>10</v>
      </c>
      <c r="C106">
        <v>368356784.38</v>
      </c>
      <c r="D106">
        <v>185163782.03999999</v>
      </c>
      <c r="E106">
        <v>553520566.41999996</v>
      </c>
      <c r="F106">
        <v>216570998.31999999</v>
      </c>
      <c r="G106">
        <v>143223781.84</v>
      </c>
      <c r="H106">
        <v>336949568.10000002</v>
      </c>
    </row>
    <row r="107" spans="1:8" x14ac:dyDescent="0.25">
      <c r="A107" t="s">
        <v>30</v>
      </c>
      <c r="B107" t="s">
        <v>11</v>
      </c>
      <c r="C107">
        <v>382161958.00999999</v>
      </c>
      <c r="D107">
        <v>88136757.579999998</v>
      </c>
      <c r="E107">
        <v>470298715.58999997</v>
      </c>
      <c r="F107">
        <v>129518820.98999999</v>
      </c>
      <c r="G107">
        <v>117773060.77</v>
      </c>
      <c r="H107">
        <v>340779894.60000002</v>
      </c>
    </row>
    <row r="108" spans="1:8" x14ac:dyDescent="0.25">
      <c r="A108" t="s">
        <v>30</v>
      </c>
      <c r="B108" t="s">
        <v>12</v>
      </c>
      <c r="C108">
        <v>42355900</v>
      </c>
      <c r="D108">
        <v>1742691.4</v>
      </c>
      <c r="E108">
        <v>44098591.399999999</v>
      </c>
      <c r="F108">
        <v>11153158.890000001</v>
      </c>
      <c r="G108">
        <v>10342153.189999999</v>
      </c>
      <c r="H108">
        <v>32945432.510000002</v>
      </c>
    </row>
    <row r="109" spans="1:8" x14ac:dyDescent="0.25">
      <c r="A109" t="s">
        <v>30</v>
      </c>
      <c r="B109" t="s">
        <v>13</v>
      </c>
      <c r="C109">
        <v>0</v>
      </c>
      <c r="D109">
        <v>240407516.83000001</v>
      </c>
      <c r="E109">
        <v>240407516.83000001</v>
      </c>
      <c r="F109">
        <v>26386877.149999999</v>
      </c>
      <c r="G109">
        <v>24144869.780000001</v>
      </c>
      <c r="H109">
        <v>214020639.68000001</v>
      </c>
    </row>
    <row r="110" spans="1:8" x14ac:dyDescent="0.25">
      <c r="A110" t="s">
        <v>30</v>
      </c>
      <c r="B110" t="s">
        <v>17</v>
      </c>
      <c r="C110">
        <v>294632905.52999997</v>
      </c>
      <c r="D110">
        <v>-156271999.11000001</v>
      </c>
      <c r="E110">
        <v>138360906.41999999</v>
      </c>
      <c r="F110">
        <v>517930.3</v>
      </c>
      <c r="G110">
        <v>517930.3</v>
      </c>
      <c r="H110">
        <v>137842976.12</v>
      </c>
    </row>
    <row r="111" spans="1:8" x14ac:dyDescent="0.25">
      <c r="B111" s="1" t="s">
        <v>31</v>
      </c>
      <c r="C111" s="1">
        <f>SUM(C112:C116)</f>
        <v>9455659.3000000007</v>
      </c>
      <c r="D111" s="1">
        <f t="shared" ref="D111:H111" si="14">SUM(D112:D116)</f>
        <v>124354.62</v>
      </c>
      <c r="E111" s="1">
        <f t="shared" si="14"/>
        <v>9580013.9199999999</v>
      </c>
      <c r="F111" s="1">
        <f t="shared" si="14"/>
        <v>2851444.13</v>
      </c>
      <c r="G111" s="1">
        <f t="shared" si="14"/>
        <v>2832993.45</v>
      </c>
      <c r="H111" s="1">
        <f t="shared" si="14"/>
        <v>6728569.790000001</v>
      </c>
    </row>
    <row r="112" spans="1:8" x14ac:dyDescent="0.25">
      <c r="A112" t="s">
        <v>31</v>
      </c>
      <c r="B112" t="s">
        <v>9</v>
      </c>
      <c r="C112">
        <v>7021741.0300000003</v>
      </c>
      <c r="D112">
        <v>124354.62</v>
      </c>
      <c r="E112">
        <v>7146095.6500000004</v>
      </c>
      <c r="F112">
        <v>2762993.08</v>
      </c>
      <c r="G112">
        <v>2762993.08</v>
      </c>
      <c r="H112">
        <v>4383102.57</v>
      </c>
    </row>
    <row r="113" spans="1:8" x14ac:dyDescent="0.25">
      <c r="A113" t="s">
        <v>31</v>
      </c>
      <c r="B113" t="s">
        <v>10</v>
      </c>
      <c r="C113">
        <v>388031</v>
      </c>
      <c r="D113">
        <v>-2826.04</v>
      </c>
      <c r="E113">
        <v>385204.96</v>
      </c>
      <c r="F113">
        <v>22293.52</v>
      </c>
      <c r="G113">
        <v>22293.52</v>
      </c>
      <c r="H113">
        <v>362911.44</v>
      </c>
    </row>
    <row r="114" spans="1:8" x14ac:dyDescent="0.25">
      <c r="A114" t="s">
        <v>31</v>
      </c>
      <c r="B114" t="s">
        <v>11</v>
      </c>
      <c r="C114">
        <v>1965887.27</v>
      </c>
      <c r="D114">
        <v>-27748.959999999999</v>
      </c>
      <c r="E114">
        <v>1938138.31</v>
      </c>
      <c r="F114">
        <v>66157.53</v>
      </c>
      <c r="G114">
        <v>47706.85</v>
      </c>
      <c r="H114">
        <v>1871980.78</v>
      </c>
    </row>
    <row r="115" spans="1:8" x14ac:dyDescent="0.25">
      <c r="A115" t="s">
        <v>31</v>
      </c>
      <c r="B115" t="s">
        <v>12</v>
      </c>
      <c r="C115">
        <v>0</v>
      </c>
      <c r="D115">
        <v>9200</v>
      </c>
      <c r="E115">
        <v>9200</v>
      </c>
      <c r="F115">
        <v>0</v>
      </c>
      <c r="G115">
        <v>0</v>
      </c>
      <c r="H115">
        <v>9200</v>
      </c>
    </row>
    <row r="116" spans="1:8" x14ac:dyDescent="0.25">
      <c r="A116" t="s">
        <v>31</v>
      </c>
      <c r="B116" t="s">
        <v>13</v>
      </c>
      <c r="C116">
        <v>80000</v>
      </c>
      <c r="D116">
        <v>21375</v>
      </c>
      <c r="E116">
        <v>101375</v>
      </c>
      <c r="F116">
        <v>0</v>
      </c>
      <c r="G116">
        <v>0</v>
      </c>
      <c r="H116">
        <v>101375</v>
      </c>
    </row>
    <row r="117" spans="1:8" x14ac:dyDescent="0.25">
      <c r="B117" s="1" t="s">
        <v>32</v>
      </c>
      <c r="C117" s="1">
        <f>SUM(C118:C123)</f>
        <v>38796213.939999998</v>
      </c>
      <c r="D117" s="1">
        <f t="shared" ref="D117:H117" si="15">SUM(D118:D123)</f>
        <v>175785446.73000002</v>
      </c>
      <c r="E117" s="1">
        <f t="shared" si="15"/>
        <v>214581660.66999999</v>
      </c>
      <c r="F117" s="1">
        <f t="shared" si="15"/>
        <v>36249513.549999997</v>
      </c>
      <c r="G117" s="1">
        <f t="shared" si="15"/>
        <v>26965363.050000001</v>
      </c>
      <c r="H117" s="1">
        <f t="shared" si="15"/>
        <v>178332147.11999997</v>
      </c>
    </row>
    <row r="118" spans="1:8" x14ac:dyDescent="0.25">
      <c r="A118" t="s">
        <v>32</v>
      </c>
      <c r="B118" t="s">
        <v>15</v>
      </c>
      <c r="C118">
        <v>0</v>
      </c>
      <c r="D118">
        <v>558644.30000000005</v>
      </c>
      <c r="E118">
        <v>558644.30000000005</v>
      </c>
      <c r="F118">
        <v>0</v>
      </c>
      <c r="G118">
        <v>0</v>
      </c>
      <c r="H118">
        <v>558644.30000000005</v>
      </c>
    </row>
    <row r="119" spans="1:8" x14ac:dyDescent="0.25">
      <c r="A119" t="s">
        <v>32</v>
      </c>
      <c r="B119" t="s">
        <v>9</v>
      </c>
      <c r="C119">
        <v>22327884.82</v>
      </c>
      <c r="D119">
        <v>1226802.43</v>
      </c>
      <c r="E119">
        <v>23554687.25</v>
      </c>
      <c r="F119">
        <v>10145027.880000001</v>
      </c>
      <c r="G119">
        <v>10145027.880000001</v>
      </c>
      <c r="H119">
        <v>13409659.369999999</v>
      </c>
    </row>
    <row r="120" spans="1:8" x14ac:dyDescent="0.25">
      <c r="A120" t="s">
        <v>32</v>
      </c>
      <c r="B120" t="s">
        <v>10</v>
      </c>
      <c r="C120">
        <v>1812442</v>
      </c>
      <c r="D120">
        <v>13856058.48</v>
      </c>
      <c r="E120">
        <v>15668500.48</v>
      </c>
      <c r="F120">
        <v>2386028.11</v>
      </c>
      <c r="G120">
        <v>342349.06</v>
      </c>
      <c r="H120">
        <v>13282472.369999999</v>
      </c>
    </row>
    <row r="121" spans="1:8" x14ac:dyDescent="0.25">
      <c r="A121" t="s">
        <v>32</v>
      </c>
      <c r="B121" t="s">
        <v>11</v>
      </c>
      <c r="C121">
        <v>14655887.119999999</v>
      </c>
      <c r="D121">
        <v>151797776.83000001</v>
      </c>
      <c r="E121">
        <v>166453663.94999999</v>
      </c>
      <c r="F121">
        <v>23543993.559999999</v>
      </c>
      <c r="G121">
        <v>16361986.109999999</v>
      </c>
      <c r="H121">
        <v>142909670.38999999</v>
      </c>
    </row>
    <row r="122" spans="1:8" x14ac:dyDescent="0.25">
      <c r="A122" t="s">
        <v>32</v>
      </c>
      <c r="B122" t="s">
        <v>12</v>
      </c>
      <c r="C122">
        <v>0</v>
      </c>
      <c r="D122">
        <v>2267362.69</v>
      </c>
      <c r="E122">
        <v>2267362.69</v>
      </c>
      <c r="F122">
        <v>58464</v>
      </c>
      <c r="G122">
        <v>0</v>
      </c>
      <c r="H122">
        <v>2208898.69</v>
      </c>
    </row>
    <row r="123" spans="1:8" x14ac:dyDescent="0.25">
      <c r="A123" t="s">
        <v>32</v>
      </c>
      <c r="B123" t="s">
        <v>13</v>
      </c>
      <c r="C123">
        <v>0</v>
      </c>
      <c r="D123">
        <v>6078802</v>
      </c>
      <c r="E123">
        <v>6078802</v>
      </c>
      <c r="F123">
        <v>116000</v>
      </c>
      <c r="G123">
        <v>116000</v>
      </c>
      <c r="H123">
        <v>5962802</v>
      </c>
    </row>
    <row r="124" spans="1:8" x14ac:dyDescent="0.25">
      <c r="B124" s="1" t="s">
        <v>33</v>
      </c>
      <c r="C124" s="1">
        <f>SUM(C125:C128)</f>
        <v>8923982.5800000001</v>
      </c>
      <c r="D124" s="1">
        <f t="shared" ref="D124:H124" si="16">SUM(D125:D128)</f>
        <v>2129231.7999999998</v>
      </c>
      <c r="E124" s="1">
        <f t="shared" si="16"/>
        <v>11053214.379999999</v>
      </c>
      <c r="F124" s="1">
        <f t="shared" si="16"/>
        <v>2880918</v>
      </c>
      <c r="G124" s="1">
        <f t="shared" si="16"/>
        <v>2849629.81</v>
      </c>
      <c r="H124" s="1">
        <f t="shared" si="16"/>
        <v>8172296.3799999999</v>
      </c>
    </row>
    <row r="125" spans="1:8" x14ac:dyDescent="0.25">
      <c r="A125" t="s">
        <v>33</v>
      </c>
      <c r="B125" t="s">
        <v>15</v>
      </c>
      <c r="C125">
        <v>0</v>
      </c>
      <c r="D125">
        <v>25275.24</v>
      </c>
      <c r="E125">
        <v>25275.24</v>
      </c>
      <c r="F125">
        <v>0</v>
      </c>
      <c r="G125">
        <v>0</v>
      </c>
      <c r="H125">
        <v>25275.24</v>
      </c>
    </row>
    <row r="126" spans="1:8" x14ac:dyDescent="0.25">
      <c r="A126" t="s">
        <v>33</v>
      </c>
      <c r="B126" t="s">
        <v>9</v>
      </c>
      <c r="C126">
        <v>8175207.1299999999</v>
      </c>
      <c r="D126">
        <v>1660456.56</v>
      </c>
      <c r="E126">
        <v>9835663.6899999995</v>
      </c>
      <c r="F126">
        <v>2462465.89</v>
      </c>
      <c r="G126">
        <v>2462465.89</v>
      </c>
      <c r="H126">
        <v>7373197.7999999998</v>
      </c>
    </row>
    <row r="127" spans="1:8" x14ac:dyDescent="0.25">
      <c r="A127" t="s">
        <v>33</v>
      </c>
      <c r="B127" t="s">
        <v>10</v>
      </c>
      <c r="C127">
        <v>40000</v>
      </c>
      <c r="D127">
        <v>0</v>
      </c>
      <c r="E127">
        <v>40000</v>
      </c>
      <c r="F127">
        <v>0</v>
      </c>
      <c r="G127">
        <v>0</v>
      </c>
      <c r="H127">
        <v>40000</v>
      </c>
    </row>
    <row r="128" spans="1:8" x14ac:dyDescent="0.25">
      <c r="A128" t="s">
        <v>33</v>
      </c>
      <c r="B128" t="s">
        <v>11</v>
      </c>
      <c r="C128">
        <v>708775.45</v>
      </c>
      <c r="D128">
        <v>443500</v>
      </c>
      <c r="E128">
        <v>1152275.45</v>
      </c>
      <c r="F128">
        <v>418452.11</v>
      </c>
      <c r="G128">
        <v>387163.92</v>
      </c>
      <c r="H128">
        <v>733823.34</v>
      </c>
    </row>
    <row r="129" spans="1:8" x14ac:dyDescent="0.25">
      <c r="B129" s="1" t="s">
        <v>34</v>
      </c>
      <c r="C129" s="1">
        <f>SUM(C130:C133)</f>
        <v>8671735.6799999997</v>
      </c>
      <c r="D129" s="1">
        <f t="shared" ref="D129:H129" si="17">SUM(D130:D133)</f>
        <v>69301.340000000026</v>
      </c>
      <c r="E129" s="1">
        <f t="shared" si="17"/>
        <v>8741037.0199999996</v>
      </c>
      <c r="F129" s="1">
        <f t="shared" si="17"/>
        <v>3552430.22</v>
      </c>
      <c r="G129" s="1">
        <f t="shared" si="17"/>
        <v>3330302.61</v>
      </c>
      <c r="H129" s="1">
        <f t="shared" si="17"/>
        <v>5188606.8</v>
      </c>
    </row>
    <row r="130" spans="1:8" x14ac:dyDescent="0.25">
      <c r="A130" t="s">
        <v>34</v>
      </c>
      <c r="B130" t="s">
        <v>15</v>
      </c>
      <c r="C130">
        <v>0</v>
      </c>
      <c r="D130">
        <v>385003.69</v>
      </c>
      <c r="E130">
        <v>385003.69</v>
      </c>
      <c r="F130">
        <v>0</v>
      </c>
      <c r="G130">
        <v>0</v>
      </c>
      <c r="H130">
        <v>385003.69</v>
      </c>
    </row>
    <row r="131" spans="1:8" x14ac:dyDescent="0.25">
      <c r="A131" t="s">
        <v>34</v>
      </c>
      <c r="B131" t="s">
        <v>9</v>
      </c>
      <c r="C131">
        <v>5648811.7999999998</v>
      </c>
      <c r="D131">
        <v>-315702.34999999998</v>
      </c>
      <c r="E131">
        <v>5333109.45</v>
      </c>
      <c r="F131">
        <v>1401876.39</v>
      </c>
      <c r="G131">
        <v>1401876.39</v>
      </c>
      <c r="H131">
        <v>3931233.06</v>
      </c>
    </row>
    <row r="132" spans="1:8" x14ac:dyDescent="0.25">
      <c r="A132" t="s">
        <v>34</v>
      </c>
      <c r="B132" t="s">
        <v>10</v>
      </c>
      <c r="C132">
        <v>386848</v>
      </c>
      <c r="D132">
        <v>-32328.49</v>
      </c>
      <c r="E132">
        <v>354519.51</v>
      </c>
      <c r="F132">
        <v>37686.089999999997</v>
      </c>
      <c r="G132">
        <v>30898.7</v>
      </c>
      <c r="H132">
        <v>316833.42</v>
      </c>
    </row>
    <row r="133" spans="1:8" x14ac:dyDescent="0.25">
      <c r="A133" t="s">
        <v>34</v>
      </c>
      <c r="B133" t="s">
        <v>11</v>
      </c>
      <c r="C133">
        <v>2636075.88</v>
      </c>
      <c r="D133">
        <v>32328.49</v>
      </c>
      <c r="E133">
        <v>2668404.37</v>
      </c>
      <c r="F133">
        <v>2112867.7400000002</v>
      </c>
      <c r="G133">
        <v>1897527.52</v>
      </c>
      <c r="H133">
        <v>555536.63</v>
      </c>
    </row>
    <row r="134" spans="1:8" x14ac:dyDescent="0.25">
      <c r="B134" s="1" t="s">
        <v>35</v>
      </c>
      <c r="C134" s="1">
        <f>SUM(C135:C140)</f>
        <v>4195941785.3400002</v>
      </c>
      <c r="D134" s="1">
        <f t="shared" ref="D134:H134" si="18">SUM(D135:D140)</f>
        <v>121666.95000000001</v>
      </c>
      <c r="E134" s="1">
        <f t="shared" si="18"/>
        <v>4196063452.29</v>
      </c>
      <c r="F134" s="1">
        <f t="shared" si="18"/>
        <v>2366472154.7200003</v>
      </c>
      <c r="G134" s="1">
        <f t="shared" si="18"/>
        <v>2366448563.8800001</v>
      </c>
      <c r="H134" s="1">
        <f t="shared" si="18"/>
        <v>1829591297.5700002</v>
      </c>
    </row>
    <row r="135" spans="1:8" x14ac:dyDescent="0.25">
      <c r="A135" t="s">
        <v>35</v>
      </c>
      <c r="B135" t="s">
        <v>15</v>
      </c>
      <c r="C135">
        <v>0</v>
      </c>
      <c r="D135">
        <v>102201.96</v>
      </c>
      <c r="E135">
        <v>102201.96</v>
      </c>
      <c r="F135">
        <v>0</v>
      </c>
      <c r="G135">
        <v>0</v>
      </c>
      <c r="H135">
        <v>102201.96</v>
      </c>
    </row>
    <row r="136" spans="1:8" x14ac:dyDescent="0.25">
      <c r="A136" t="s">
        <v>35</v>
      </c>
      <c r="B136" t="s">
        <v>9</v>
      </c>
      <c r="C136">
        <v>14505731.140000001</v>
      </c>
      <c r="D136">
        <v>19464.990000000002</v>
      </c>
      <c r="E136">
        <v>14525196.130000001</v>
      </c>
      <c r="F136">
        <v>6127488.8600000003</v>
      </c>
      <c r="G136">
        <v>6127488.8600000003</v>
      </c>
      <c r="H136">
        <v>8397707.2699999996</v>
      </c>
    </row>
    <row r="137" spans="1:8" x14ac:dyDescent="0.25">
      <c r="A137" t="s">
        <v>35</v>
      </c>
      <c r="B137" t="s">
        <v>10</v>
      </c>
      <c r="C137">
        <v>1216952</v>
      </c>
      <c r="D137">
        <v>-2400</v>
      </c>
      <c r="E137">
        <v>1214552</v>
      </c>
      <c r="F137">
        <v>191650.36</v>
      </c>
      <c r="G137">
        <v>190645.31</v>
      </c>
      <c r="H137">
        <v>1022901.64</v>
      </c>
    </row>
    <row r="138" spans="1:8" x14ac:dyDescent="0.25">
      <c r="A138" t="s">
        <v>35</v>
      </c>
      <c r="B138" t="s">
        <v>11</v>
      </c>
      <c r="C138">
        <v>3499102</v>
      </c>
      <c r="D138">
        <v>2400</v>
      </c>
      <c r="E138">
        <v>3501502</v>
      </c>
      <c r="F138">
        <v>2063180.18</v>
      </c>
      <c r="G138">
        <v>2057043.19</v>
      </c>
      <c r="H138">
        <v>1438321.82</v>
      </c>
    </row>
    <row r="139" spans="1:8" x14ac:dyDescent="0.25">
      <c r="B139" s="1" t="s">
        <v>18</v>
      </c>
      <c r="C139" s="1">
        <f>SUM(C140)</f>
        <v>2088360000.0999999</v>
      </c>
      <c r="D139" s="1">
        <f t="shared" ref="D139:H139" si="19">SUM(D140)</f>
        <v>0</v>
      </c>
      <c r="E139" s="1">
        <f t="shared" si="19"/>
        <v>2088360000.0999999</v>
      </c>
      <c r="F139" s="1">
        <f t="shared" si="19"/>
        <v>1179044917.6600001</v>
      </c>
      <c r="G139" s="1">
        <f t="shared" si="19"/>
        <v>1179036693.26</v>
      </c>
      <c r="H139" s="1">
        <f t="shared" si="19"/>
        <v>909315082.44000006</v>
      </c>
    </row>
    <row r="140" spans="1:8" x14ac:dyDescent="0.25">
      <c r="A140" t="s">
        <v>18</v>
      </c>
      <c r="B140" t="s">
        <v>18</v>
      </c>
      <c r="C140">
        <v>2088360000.0999999</v>
      </c>
      <c r="D140">
        <v>0</v>
      </c>
      <c r="E140">
        <v>2088360000.0999999</v>
      </c>
      <c r="F140">
        <v>1179044917.6600001</v>
      </c>
      <c r="G140">
        <v>1179036693.26</v>
      </c>
      <c r="H140">
        <v>909315082.44000006</v>
      </c>
    </row>
    <row r="141" spans="1:8" x14ac:dyDescent="0.25">
      <c r="B141" s="1" t="s">
        <v>36</v>
      </c>
      <c r="C141" s="1">
        <f>SUM(C142:C145)</f>
        <v>16607454.369999999</v>
      </c>
      <c r="D141" s="1">
        <f t="shared" ref="D141:H141" si="20">SUM(D142:D145)</f>
        <v>-1579812.4</v>
      </c>
      <c r="E141" s="1">
        <f t="shared" si="20"/>
        <v>15027641.970000001</v>
      </c>
      <c r="F141" s="1">
        <f t="shared" si="20"/>
        <v>3979698.79</v>
      </c>
      <c r="G141" s="1">
        <f t="shared" si="20"/>
        <v>3979698.79</v>
      </c>
      <c r="H141" s="1">
        <f t="shared" si="20"/>
        <v>11047943.18</v>
      </c>
    </row>
    <row r="142" spans="1:8" x14ac:dyDescent="0.25">
      <c r="A142" t="s">
        <v>36</v>
      </c>
      <c r="B142" t="s">
        <v>15</v>
      </c>
      <c r="C142">
        <v>0</v>
      </c>
      <c r="D142">
        <v>138521.54999999999</v>
      </c>
      <c r="E142">
        <v>138521.54999999999</v>
      </c>
      <c r="F142">
        <v>0</v>
      </c>
      <c r="G142">
        <v>0</v>
      </c>
      <c r="H142">
        <v>138521.54999999999</v>
      </c>
    </row>
    <row r="143" spans="1:8" x14ac:dyDescent="0.25">
      <c r="A143" t="s">
        <v>36</v>
      </c>
      <c r="B143" t="s">
        <v>9</v>
      </c>
      <c r="C143">
        <v>11129935.869999999</v>
      </c>
      <c r="D143">
        <v>-1718333.95</v>
      </c>
      <c r="E143">
        <v>9411601.9199999999</v>
      </c>
      <c r="F143">
        <v>3333299.85</v>
      </c>
      <c r="G143">
        <v>3333299.85</v>
      </c>
      <c r="H143">
        <v>6078302.0700000003</v>
      </c>
    </row>
    <row r="144" spans="1:8" x14ac:dyDescent="0.25">
      <c r="A144" t="s">
        <v>36</v>
      </c>
      <c r="B144" t="s">
        <v>10</v>
      </c>
      <c r="C144">
        <v>976156</v>
      </c>
      <c r="D144">
        <v>-3115</v>
      </c>
      <c r="E144">
        <v>973041</v>
      </c>
      <c r="F144">
        <v>36395.14</v>
      </c>
      <c r="G144">
        <v>36395.14</v>
      </c>
      <c r="H144">
        <v>936645.86</v>
      </c>
    </row>
    <row r="145" spans="1:8" x14ac:dyDescent="0.25">
      <c r="A145" t="s">
        <v>36</v>
      </c>
      <c r="B145" t="s">
        <v>11</v>
      </c>
      <c r="C145">
        <v>4501362.5</v>
      </c>
      <c r="D145">
        <v>3115</v>
      </c>
      <c r="E145">
        <v>4504477.5</v>
      </c>
      <c r="F145">
        <v>610003.80000000005</v>
      </c>
      <c r="G145">
        <v>610003.80000000005</v>
      </c>
      <c r="H145">
        <v>3894473.7</v>
      </c>
    </row>
    <row r="146" spans="1:8" x14ac:dyDescent="0.25">
      <c r="B146" s="1" t="s">
        <v>37</v>
      </c>
      <c r="C146" s="1">
        <f>SUM(C147:C150)</f>
        <v>13666754.309999999</v>
      </c>
      <c r="D146" s="1">
        <f t="shared" ref="D146:H146" si="21">SUM(D147:D150)</f>
        <v>1974156.8699999999</v>
      </c>
      <c r="E146" s="1">
        <f t="shared" si="21"/>
        <v>15640911.18</v>
      </c>
      <c r="F146" s="1">
        <f t="shared" si="21"/>
        <v>4556160.2699999996</v>
      </c>
      <c r="G146" s="1">
        <f t="shared" si="21"/>
        <v>4504079.9000000004</v>
      </c>
      <c r="H146" s="1">
        <f t="shared" si="21"/>
        <v>11084750.91</v>
      </c>
    </row>
    <row r="147" spans="1:8" x14ac:dyDescent="0.25">
      <c r="A147" t="s">
        <v>37</v>
      </c>
      <c r="B147" t="s">
        <v>15</v>
      </c>
      <c r="C147">
        <v>0</v>
      </c>
      <c r="D147">
        <v>51866.44</v>
      </c>
      <c r="E147">
        <v>51866.44</v>
      </c>
      <c r="F147">
        <v>0</v>
      </c>
      <c r="G147">
        <v>0</v>
      </c>
      <c r="H147">
        <v>51866.44</v>
      </c>
    </row>
    <row r="148" spans="1:8" x14ac:dyDescent="0.25">
      <c r="A148" t="s">
        <v>37</v>
      </c>
      <c r="B148" t="s">
        <v>9</v>
      </c>
      <c r="C148">
        <v>9666387.0299999993</v>
      </c>
      <c r="D148">
        <v>1922290.43</v>
      </c>
      <c r="E148">
        <v>11588677.460000001</v>
      </c>
      <c r="F148">
        <v>3941504.32</v>
      </c>
      <c r="G148">
        <v>3941504.32</v>
      </c>
      <c r="H148">
        <v>7647173.1399999997</v>
      </c>
    </row>
    <row r="149" spans="1:8" x14ac:dyDescent="0.25">
      <c r="A149" t="s">
        <v>37</v>
      </c>
      <c r="B149" t="s">
        <v>10</v>
      </c>
      <c r="C149">
        <v>780840.48</v>
      </c>
      <c r="D149">
        <v>-204955.48</v>
      </c>
      <c r="E149">
        <v>575885</v>
      </c>
      <c r="F149">
        <v>56856.08</v>
      </c>
      <c r="G149">
        <v>56856.08</v>
      </c>
      <c r="H149">
        <v>519028.92</v>
      </c>
    </row>
    <row r="150" spans="1:8" x14ac:dyDescent="0.25">
      <c r="A150" t="s">
        <v>37</v>
      </c>
      <c r="B150" t="s">
        <v>11</v>
      </c>
      <c r="C150">
        <v>3219526.8</v>
      </c>
      <c r="D150">
        <v>204955.48</v>
      </c>
      <c r="E150">
        <v>3424482.28</v>
      </c>
      <c r="F150">
        <v>557799.87</v>
      </c>
      <c r="G150">
        <v>505719.5</v>
      </c>
      <c r="H150">
        <v>2866682.41</v>
      </c>
    </row>
    <row r="151" spans="1:8" x14ac:dyDescent="0.25">
      <c r="B151" s="1" t="s">
        <v>38</v>
      </c>
      <c r="C151" s="1">
        <f>SUM(C152:C157)</f>
        <v>88799362.870000005</v>
      </c>
      <c r="D151" s="1">
        <f t="shared" ref="D151:H151" si="22">SUM(D152:D157)</f>
        <v>22413852.940000001</v>
      </c>
      <c r="E151" s="1">
        <f t="shared" si="22"/>
        <v>111213215.81</v>
      </c>
      <c r="F151" s="1">
        <f t="shared" si="22"/>
        <v>27060232.27</v>
      </c>
      <c r="G151" s="1">
        <f t="shared" si="22"/>
        <v>26533193.359999996</v>
      </c>
      <c r="H151" s="1">
        <f t="shared" si="22"/>
        <v>84152983.539999992</v>
      </c>
    </row>
    <row r="152" spans="1:8" x14ac:dyDescent="0.25">
      <c r="A152" t="s">
        <v>38</v>
      </c>
      <c r="B152" t="s">
        <v>15</v>
      </c>
      <c r="C152">
        <v>0</v>
      </c>
      <c r="D152">
        <v>11469.09</v>
      </c>
      <c r="E152">
        <v>11469.09</v>
      </c>
      <c r="F152">
        <v>0</v>
      </c>
      <c r="G152">
        <v>0</v>
      </c>
      <c r="H152">
        <v>11469.09</v>
      </c>
    </row>
    <row r="153" spans="1:8" x14ac:dyDescent="0.25">
      <c r="A153" t="s">
        <v>38</v>
      </c>
      <c r="B153" t="s">
        <v>9</v>
      </c>
      <c r="C153">
        <v>29351047.870000001</v>
      </c>
      <c r="D153">
        <v>596783.85</v>
      </c>
      <c r="E153">
        <v>29947831.719999999</v>
      </c>
      <c r="F153">
        <v>11959835.369999999</v>
      </c>
      <c r="G153">
        <v>11959835.369999999</v>
      </c>
      <c r="H153">
        <v>17987996.350000001</v>
      </c>
    </row>
    <row r="154" spans="1:8" x14ac:dyDescent="0.25">
      <c r="A154" t="s">
        <v>38</v>
      </c>
      <c r="B154" t="s">
        <v>10</v>
      </c>
      <c r="C154">
        <v>36950437</v>
      </c>
      <c r="D154">
        <v>14121188.07</v>
      </c>
      <c r="E154">
        <v>51071625.07</v>
      </c>
      <c r="F154">
        <v>9250626.6300000008</v>
      </c>
      <c r="G154">
        <v>9132131.8200000003</v>
      </c>
      <c r="H154">
        <v>41820998.439999998</v>
      </c>
    </row>
    <row r="155" spans="1:8" x14ac:dyDescent="0.25">
      <c r="A155" t="s">
        <v>38</v>
      </c>
      <c r="B155" t="s">
        <v>11</v>
      </c>
      <c r="C155">
        <v>7497878</v>
      </c>
      <c r="D155">
        <v>2327850.34</v>
      </c>
      <c r="E155">
        <v>9825728.3399999999</v>
      </c>
      <c r="F155">
        <v>3069327.21</v>
      </c>
      <c r="G155">
        <v>2949398.22</v>
      </c>
      <c r="H155">
        <v>6756401.1299999999</v>
      </c>
    </row>
    <row r="156" spans="1:8" x14ac:dyDescent="0.25">
      <c r="A156" t="s">
        <v>38</v>
      </c>
      <c r="B156" t="s">
        <v>12</v>
      </c>
      <c r="C156">
        <v>15000000</v>
      </c>
      <c r="D156">
        <v>-2483438.41</v>
      </c>
      <c r="E156">
        <v>12516561.59</v>
      </c>
      <c r="F156">
        <v>2780443.06</v>
      </c>
      <c r="G156">
        <v>2491827.9500000002</v>
      </c>
      <c r="H156">
        <v>9736118.5299999993</v>
      </c>
    </row>
    <row r="157" spans="1:8" x14ac:dyDescent="0.25">
      <c r="A157" t="s">
        <v>38</v>
      </c>
      <c r="B157" t="s">
        <v>13</v>
      </c>
      <c r="C157">
        <v>0</v>
      </c>
      <c r="D157">
        <v>7840000</v>
      </c>
      <c r="E157">
        <v>7840000</v>
      </c>
      <c r="F157">
        <v>0</v>
      </c>
      <c r="G157">
        <v>0</v>
      </c>
      <c r="H157">
        <v>7840000</v>
      </c>
    </row>
    <row r="158" spans="1:8" x14ac:dyDescent="0.25">
      <c r="B158" s="1" t="s">
        <v>39</v>
      </c>
      <c r="C158" s="1">
        <f>SUM(C159:C160)</f>
        <v>338421000</v>
      </c>
      <c r="D158" s="1">
        <f t="shared" ref="D158:H158" si="23">SUM(D159:D160)</f>
        <v>-8521655</v>
      </c>
      <c r="E158" s="1">
        <f t="shared" si="23"/>
        <v>329899345</v>
      </c>
      <c r="F158" s="1">
        <f t="shared" si="23"/>
        <v>154365589.53999999</v>
      </c>
      <c r="G158" s="1">
        <f t="shared" si="23"/>
        <v>154365589.53999999</v>
      </c>
      <c r="H158" s="1">
        <f t="shared" si="23"/>
        <v>175533755.46000001</v>
      </c>
    </row>
    <row r="159" spans="1:8" x14ac:dyDescent="0.25">
      <c r="A159" t="s">
        <v>39</v>
      </c>
      <c r="B159" t="s">
        <v>15</v>
      </c>
      <c r="C159">
        <v>0</v>
      </c>
      <c r="D159">
        <v>41844</v>
      </c>
      <c r="E159">
        <v>41844</v>
      </c>
      <c r="F159">
        <v>0</v>
      </c>
      <c r="G159">
        <v>0</v>
      </c>
      <c r="H159">
        <v>41844</v>
      </c>
    </row>
    <row r="160" spans="1:8" x14ac:dyDescent="0.25">
      <c r="A160" t="s">
        <v>39</v>
      </c>
      <c r="B160" t="s">
        <v>12</v>
      </c>
      <c r="C160">
        <v>338421000</v>
      </c>
      <c r="D160">
        <v>-8563499</v>
      </c>
      <c r="E160">
        <v>329857501</v>
      </c>
      <c r="F160">
        <v>154365589.53999999</v>
      </c>
      <c r="G160">
        <v>154365589.53999999</v>
      </c>
      <c r="H160">
        <v>175491911.46000001</v>
      </c>
    </row>
    <row r="161" spans="1:8" x14ac:dyDescent="0.25">
      <c r="B161" s="1" t="s">
        <v>40</v>
      </c>
      <c r="C161" s="1">
        <f>SUM(C162:C163)</f>
        <v>187793964.00999999</v>
      </c>
      <c r="D161" s="1">
        <f t="shared" ref="D161:H161" si="24">SUM(D162:D163)</f>
        <v>-89639162</v>
      </c>
      <c r="E161" s="1">
        <f t="shared" si="24"/>
        <v>98154802.010000005</v>
      </c>
      <c r="F161" s="1">
        <f t="shared" si="24"/>
        <v>46263736.259999998</v>
      </c>
      <c r="G161" s="1">
        <f t="shared" si="24"/>
        <v>46263736.259999998</v>
      </c>
      <c r="H161" s="1">
        <f t="shared" si="24"/>
        <v>51891065.75</v>
      </c>
    </row>
    <row r="162" spans="1:8" x14ac:dyDescent="0.25">
      <c r="A162" t="s">
        <v>40</v>
      </c>
      <c r="B162" t="s">
        <v>15</v>
      </c>
      <c r="C162">
        <v>0</v>
      </c>
      <c r="D162">
        <v>24979.62</v>
      </c>
      <c r="E162">
        <v>24979.62</v>
      </c>
      <c r="F162">
        <v>0</v>
      </c>
      <c r="G162">
        <v>0</v>
      </c>
      <c r="H162">
        <v>24979.62</v>
      </c>
    </row>
    <row r="163" spans="1:8" x14ac:dyDescent="0.25">
      <c r="A163" t="s">
        <v>40</v>
      </c>
      <c r="B163" t="s">
        <v>12</v>
      </c>
      <c r="C163">
        <v>187793964.00999999</v>
      </c>
      <c r="D163">
        <v>-89664141.620000005</v>
      </c>
      <c r="E163">
        <v>98129822.390000001</v>
      </c>
      <c r="F163">
        <v>46263736.259999998</v>
      </c>
      <c r="G163">
        <v>46263736.259999998</v>
      </c>
      <c r="H163">
        <v>51866086.130000003</v>
      </c>
    </row>
    <row r="164" spans="1:8" x14ac:dyDescent="0.25">
      <c r="B164" s="1" t="s">
        <v>41</v>
      </c>
      <c r="C164" s="1">
        <f>SUM(C165:C166)</f>
        <v>1935215941</v>
      </c>
      <c r="D164" s="1">
        <f t="shared" ref="D164:H164" si="25">SUM(D165:D166)</f>
        <v>-477936922.65000004</v>
      </c>
      <c r="E164" s="1">
        <f t="shared" si="25"/>
        <v>1457279018.3500001</v>
      </c>
      <c r="F164" s="1">
        <f t="shared" si="25"/>
        <v>655701033.11000001</v>
      </c>
      <c r="G164" s="1">
        <f t="shared" si="25"/>
        <v>655701033.11000001</v>
      </c>
      <c r="H164" s="1">
        <f t="shared" si="25"/>
        <v>801577985.24000001</v>
      </c>
    </row>
    <row r="165" spans="1:8" x14ac:dyDescent="0.25">
      <c r="A165" t="s">
        <v>41</v>
      </c>
      <c r="B165" t="s">
        <v>15</v>
      </c>
      <c r="C165">
        <v>0</v>
      </c>
      <c r="D165">
        <v>34279.15</v>
      </c>
      <c r="E165">
        <v>34279.15</v>
      </c>
      <c r="F165">
        <v>0</v>
      </c>
      <c r="G165">
        <v>0</v>
      </c>
      <c r="H165">
        <v>34279.15</v>
      </c>
    </row>
    <row r="166" spans="1:8" x14ac:dyDescent="0.25">
      <c r="A166" t="s">
        <v>41</v>
      </c>
      <c r="B166" t="s">
        <v>12</v>
      </c>
      <c r="C166">
        <v>1935215941</v>
      </c>
      <c r="D166">
        <v>-477971201.80000001</v>
      </c>
      <c r="E166">
        <v>1457244739.2</v>
      </c>
      <c r="F166">
        <v>655701033.11000001</v>
      </c>
      <c r="G166">
        <v>655701033.11000001</v>
      </c>
      <c r="H166">
        <v>801543706.09000003</v>
      </c>
    </row>
    <row r="167" spans="1:8" x14ac:dyDescent="0.25">
      <c r="B167" s="1" t="s">
        <v>42</v>
      </c>
      <c r="C167" s="1">
        <f>SUM(C168)</f>
        <v>4434905.88</v>
      </c>
      <c r="D167" s="1">
        <f t="shared" ref="D167:H167" si="26">SUM(D168)</f>
        <v>0</v>
      </c>
      <c r="E167" s="1">
        <f t="shared" si="26"/>
        <v>4434905.88</v>
      </c>
      <c r="F167" s="1">
        <f t="shared" si="26"/>
        <v>1439630.6</v>
      </c>
      <c r="G167" s="1">
        <f t="shared" si="26"/>
        <v>1439630.6</v>
      </c>
      <c r="H167" s="1">
        <f t="shared" si="26"/>
        <v>2995275.28</v>
      </c>
    </row>
    <row r="168" spans="1:8" x14ac:dyDescent="0.25">
      <c r="A168" t="s">
        <v>42</v>
      </c>
      <c r="B168" t="s">
        <v>12</v>
      </c>
      <c r="C168">
        <v>4434905.88</v>
      </c>
      <c r="D168">
        <v>0</v>
      </c>
      <c r="E168">
        <v>4434905.88</v>
      </c>
      <c r="F168">
        <v>1439630.6</v>
      </c>
      <c r="G168">
        <v>1439630.6</v>
      </c>
      <c r="H168">
        <v>2995275.28</v>
      </c>
    </row>
    <row r="169" spans="1:8" x14ac:dyDescent="0.25">
      <c r="B169" s="1" t="s">
        <v>43</v>
      </c>
      <c r="C169" s="1">
        <f>SUM(C170)</f>
        <v>10983571176</v>
      </c>
      <c r="D169" s="1">
        <f t="shared" ref="D169:H169" si="27">SUM(D170)</f>
        <v>19651485.359999999</v>
      </c>
      <c r="E169" s="1">
        <f t="shared" si="27"/>
        <v>11003222661.360001</v>
      </c>
      <c r="F169" s="1">
        <f t="shared" si="27"/>
        <v>4844069395.0699997</v>
      </c>
      <c r="G169" s="1">
        <f t="shared" si="27"/>
        <v>4844069395.0699997</v>
      </c>
      <c r="H169" s="1">
        <f t="shared" si="27"/>
        <v>6159153266.29</v>
      </c>
    </row>
    <row r="170" spans="1:8" x14ac:dyDescent="0.25">
      <c r="A170" t="s">
        <v>43</v>
      </c>
      <c r="B170" t="s">
        <v>12</v>
      </c>
      <c r="C170">
        <v>10983571176</v>
      </c>
      <c r="D170">
        <v>19651485.359999999</v>
      </c>
      <c r="E170">
        <v>11003222661.360001</v>
      </c>
      <c r="F170">
        <v>4844069395.0699997</v>
      </c>
      <c r="G170">
        <v>4844069395.0699997</v>
      </c>
      <c r="H170">
        <v>6159153266.29</v>
      </c>
    </row>
    <row r="171" spans="1:8" x14ac:dyDescent="0.25">
      <c r="B171" s="1" t="s">
        <v>44</v>
      </c>
      <c r="C171" s="1">
        <f>SUM(C172)</f>
        <v>19993216</v>
      </c>
      <c r="D171" s="1">
        <f t="shared" ref="D171:H171" si="28">SUM(D172)</f>
        <v>0</v>
      </c>
      <c r="E171" s="1">
        <f t="shared" si="28"/>
        <v>19993216</v>
      </c>
      <c r="F171" s="1">
        <f t="shared" si="28"/>
        <v>8995487.4299999997</v>
      </c>
      <c r="G171" s="1">
        <f t="shared" si="28"/>
        <v>8995487.4299999997</v>
      </c>
      <c r="H171" s="1">
        <f t="shared" si="28"/>
        <v>10997728.57</v>
      </c>
    </row>
    <row r="172" spans="1:8" x14ac:dyDescent="0.25">
      <c r="A172" t="s">
        <v>44</v>
      </c>
      <c r="B172" t="s">
        <v>12</v>
      </c>
      <c r="C172">
        <v>19993216</v>
      </c>
      <c r="D172">
        <v>0</v>
      </c>
      <c r="E172">
        <v>19993216</v>
      </c>
      <c r="F172">
        <v>8995487.4299999997</v>
      </c>
      <c r="G172">
        <v>8995487.4299999997</v>
      </c>
      <c r="H172">
        <v>10997728.57</v>
      </c>
    </row>
    <row r="173" spans="1:8" x14ac:dyDescent="0.25">
      <c r="B173" s="1" t="s">
        <v>45</v>
      </c>
      <c r="C173" s="1">
        <f>SUM(C174)</f>
        <v>34880853</v>
      </c>
      <c r="D173" s="1">
        <f t="shared" ref="D173:H173" si="29">SUM(D174)</f>
        <v>0</v>
      </c>
      <c r="E173" s="1">
        <f t="shared" si="29"/>
        <v>34880853</v>
      </c>
      <c r="F173" s="1">
        <f t="shared" si="29"/>
        <v>26715508</v>
      </c>
      <c r="G173" s="1">
        <f t="shared" si="29"/>
        <v>26715508</v>
      </c>
      <c r="H173" s="1">
        <f t="shared" si="29"/>
        <v>8165345</v>
      </c>
    </row>
    <row r="174" spans="1:8" x14ac:dyDescent="0.25">
      <c r="A174" t="s">
        <v>45</v>
      </c>
      <c r="B174" t="s">
        <v>12</v>
      </c>
      <c r="C174">
        <v>34880853</v>
      </c>
      <c r="D174">
        <v>0</v>
      </c>
      <c r="E174">
        <v>34880853</v>
      </c>
      <c r="F174">
        <v>26715508</v>
      </c>
      <c r="G174">
        <v>26715508</v>
      </c>
      <c r="H174">
        <v>8165345</v>
      </c>
    </row>
    <row r="175" spans="1:8" x14ac:dyDescent="0.25">
      <c r="B175" s="1" t="s">
        <v>46</v>
      </c>
      <c r="C175" s="1">
        <f>SUM(C176)</f>
        <v>622157728</v>
      </c>
      <c r="D175" s="1">
        <f t="shared" ref="D175:H175" si="30">SUM(D176)</f>
        <v>27713629.690000001</v>
      </c>
      <c r="E175" s="1">
        <f t="shared" si="30"/>
        <v>649871357.69000006</v>
      </c>
      <c r="F175" s="1">
        <f t="shared" si="30"/>
        <v>412372409.20999998</v>
      </c>
      <c r="G175" s="1">
        <f t="shared" si="30"/>
        <v>412372409.20999998</v>
      </c>
      <c r="H175" s="1">
        <f t="shared" si="30"/>
        <v>237498948.47999999</v>
      </c>
    </row>
    <row r="176" spans="1:8" x14ac:dyDescent="0.25">
      <c r="A176" t="s">
        <v>46</v>
      </c>
      <c r="B176" t="s">
        <v>12</v>
      </c>
      <c r="C176">
        <v>622157728</v>
      </c>
      <c r="D176">
        <v>27713629.690000001</v>
      </c>
      <c r="E176">
        <v>649871357.69000006</v>
      </c>
      <c r="F176">
        <v>412372409.20999998</v>
      </c>
      <c r="G176">
        <v>412372409.20999998</v>
      </c>
      <c r="H176">
        <v>237498948.47999999</v>
      </c>
    </row>
    <row r="177" spans="1:8" x14ac:dyDescent="0.25">
      <c r="B177" s="1" t="s">
        <v>47</v>
      </c>
      <c r="C177" s="1">
        <f>SUM(C178)</f>
        <v>12115184</v>
      </c>
      <c r="D177" s="1">
        <f t="shared" ref="D177:H177" si="31">SUM(D178)</f>
        <v>9000000</v>
      </c>
      <c r="E177" s="1">
        <f t="shared" si="31"/>
        <v>21115184</v>
      </c>
      <c r="F177" s="1">
        <f t="shared" si="31"/>
        <v>10446512.18</v>
      </c>
      <c r="G177" s="1">
        <f t="shared" si="31"/>
        <v>10446512.18</v>
      </c>
      <c r="H177" s="1">
        <f t="shared" si="31"/>
        <v>10668671.82</v>
      </c>
    </row>
    <row r="178" spans="1:8" x14ac:dyDescent="0.25">
      <c r="A178" t="s">
        <v>47</v>
      </c>
      <c r="B178" t="s">
        <v>12</v>
      </c>
      <c r="C178">
        <v>12115184</v>
      </c>
      <c r="D178">
        <v>9000000</v>
      </c>
      <c r="E178">
        <v>21115184</v>
      </c>
      <c r="F178">
        <v>10446512.18</v>
      </c>
      <c r="G178">
        <v>10446512.18</v>
      </c>
      <c r="H178">
        <v>10668671.82</v>
      </c>
    </row>
    <row r="179" spans="1:8" x14ac:dyDescent="0.25">
      <c r="B179" s="1" t="s">
        <v>48</v>
      </c>
      <c r="C179" s="1">
        <f>SUM(C180)</f>
        <v>391215063</v>
      </c>
      <c r="D179" s="1">
        <f t="shared" ref="D179:H179" si="32">SUM(D180)</f>
        <v>41418442.890000001</v>
      </c>
      <c r="E179" s="1">
        <f t="shared" si="32"/>
        <v>432633505.88999999</v>
      </c>
      <c r="F179" s="1">
        <f t="shared" si="32"/>
        <v>184991102.03999999</v>
      </c>
      <c r="G179" s="1">
        <f t="shared" si="32"/>
        <v>184991102.03999999</v>
      </c>
      <c r="H179" s="1">
        <f t="shared" si="32"/>
        <v>247642403.84999999</v>
      </c>
    </row>
    <row r="180" spans="1:8" x14ac:dyDescent="0.25">
      <c r="A180" t="s">
        <v>48</v>
      </c>
      <c r="B180" t="s">
        <v>12</v>
      </c>
      <c r="C180">
        <v>391215063</v>
      </c>
      <c r="D180">
        <v>41418442.890000001</v>
      </c>
      <c r="E180">
        <v>432633505.88999999</v>
      </c>
      <c r="F180">
        <v>184991102.03999999</v>
      </c>
      <c r="G180">
        <v>184991102.03999999</v>
      </c>
      <c r="H180">
        <v>247642403.84999999</v>
      </c>
    </row>
    <row r="181" spans="1:8" x14ac:dyDescent="0.25">
      <c r="B181" s="1" t="s">
        <v>49</v>
      </c>
      <c r="C181" s="1">
        <f>SUM(C182)</f>
        <v>147837511.30000001</v>
      </c>
      <c r="D181" s="1">
        <f t="shared" ref="D181:H181" si="33">SUM(D182)</f>
        <v>3908561.93</v>
      </c>
      <c r="E181" s="1">
        <f t="shared" si="33"/>
        <v>151746073.22999999</v>
      </c>
      <c r="F181" s="1">
        <f t="shared" si="33"/>
        <v>71833699.730000004</v>
      </c>
      <c r="G181" s="1">
        <f t="shared" si="33"/>
        <v>71833699.730000004</v>
      </c>
      <c r="H181" s="1">
        <f t="shared" si="33"/>
        <v>79912373.5</v>
      </c>
    </row>
    <row r="182" spans="1:8" x14ac:dyDescent="0.25">
      <c r="A182" t="s">
        <v>49</v>
      </c>
      <c r="B182" t="s">
        <v>12</v>
      </c>
      <c r="C182">
        <v>147837511.30000001</v>
      </c>
      <c r="D182">
        <v>3908561.93</v>
      </c>
      <c r="E182">
        <v>151746073.22999999</v>
      </c>
      <c r="F182">
        <v>71833699.730000004</v>
      </c>
      <c r="G182">
        <v>71833699.730000004</v>
      </c>
      <c r="H182">
        <v>79912373.5</v>
      </c>
    </row>
    <row r="183" spans="1:8" x14ac:dyDescent="0.25">
      <c r="B183" s="1" t="s">
        <v>50</v>
      </c>
      <c r="C183" s="1">
        <f>SUM(C184)</f>
        <v>73434562</v>
      </c>
      <c r="D183" s="1">
        <f t="shared" ref="D183:H183" si="34">SUM(D184)</f>
        <v>-103119.65</v>
      </c>
      <c r="E183" s="1">
        <f t="shared" si="34"/>
        <v>73331442.349999994</v>
      </c>
      <c r="F183" s="1">
        <f t="shared" si="34"/>
        <v>38097775.350000001</v>
      </c>
      <c r="G183" s="1">
        <f t="shared" si="34"/>
        <v>38097775.350000001</v>
      </c>
      <c r="H183" s="1">
        <f t="shared" si="34"/>
        <v>35233667</v>
      </c>
    </row>
    <row r="184" spans="1:8" x14ac:dyDescent="0.25">
      <c r="A184" t="s">
        <v>50</v>
      </c>
      <c r="B184" t="s">
        <v>12</v>
      </c>
      <c r="C184">
        <v>73434562</v>
      </c>
      <c r="D184">
        <v>-103119.65</v>
      </c>
      <c r="E184">
        <v>73331442.349999994</v>
      </c>
      <c r="F184">
        <v>38097775.350000001</v>
      </c>
      <c r="G184">
        <v>38097775.350000001</v>
      </c>
      <c r="H184">
        <v>35233667</v>
      </c>
    </row>
    <row r="185" spans="1:8" x14ac:dyDescent="0.25">
      <c r="B185" s="1" t="s">
        <v>51</v>
      </c>
      <c r="C185" s="1">
        <f>SUM(C186)</f>
        <v>67898779</v>
      </c>
      <c r="D185" s="1">
        <f t="shared" ref="D185:H185" si="35">SUM(D186)</f>
        <v>2380494.7599999998</v>
      </c>
      <c r="E185" s="1">
        <f t="shared" si="35"/>
        <v>70279273.760000005</v>
      </c>
      <c r="F185" s="1">
        <f t="shared" si="35"/>
        <v>29610628.579999998</v>
      </c>
      <c r="G185" s="1">
        <f t="shared" si="35"/>
        <v>29610628.579999998</v>
      </c>
      <c r="H185" s="1">
        <f t="shared" si="35"/>
        <v>40668645.18</v>
      </c>
    </row>
    <row r="186" spans="1:8" x14ac:dyDescent="0.25">
      <c r="A186" t="s">
        <v>51</v>
      </c>
      <c r="B186" t="s">
        <v>12</v>
      </c>
      <c r="C186">
        <v>67898779</v>
      </c>
      <c r="D186">
        <v>2380494.7599999998</v>
      </c>
      <c r="E186">
        <v>70279273.760000005</v>
      </c>
      <c r="F186">
        <v>29610628.579999998</v>
      </c>
      <c r="G186">
        <v>29610628.579999998</v>
      </c>
      <c r="H186">
        <v>40668645.18</v>
      </c>
    </row>
    <row r="187" spans="1:8" x14ac:dyDescent="0.25">
      <c r="B187" s="1" t="s">
        <v>52</v>
      </c>
      <c r="C187" s="1">
        <f>SUM(C188)</f>
        <v>77573231</v>
      </c>
      <c r="D187" s="1">
        <f t="shared" ref="D187:H187" si="36">SUM(D188)</f>
        <v>3780862.76</v>
      </c>
      <c r="E187" s="1">
        <f t="shared" si="36"/>
        <v>81354093.760000005</v>
      </c>
      <c r="F187" s="1">
        <f t="shared" si="36"/>
        <v>22334552.350000001</v>
      </c>
      <c r="G187" s="1">
        <f t="shared" si="36"/>
        <v>22334552.350000001</v>
      </c>
      <c r="H187" s="1">
        <f t="shared" si="36"/>
        <v>59019541.409999996</v>
      </c>
    </row>
    <row r="188" spans="1:8" x14ac:dyDescent="0.25">
      <c r="A188" t="s">
        <v>52</v>
      </c>
      <c r="B188" t="s">
        <v>12</v>
      </c>
      <c r="C188">
        <v>77573231</v>
      </c>
      <c r="D188">
        <v>3780862.76</v>
      </c>
      <c r="E188">
        <v>81354093.760000005</v>
      </c>
      <c r="F188">
        <v>22334552.350000001</v>
      </c>
      <c r="G188">
        <v>22334552.350000001</v>
      </c>
      <c r="H188">
        <v>59019541.409999996</v>
      </c>
    </row>
    <row r="189" spans="1:8" x14ac:dyDescent="0.25">
      <c r="B189" s="1" t="s">
        <v>53</v>
      </c>
      <c r="C189" s="1">
        <f>SUM(C190)</f>
        <v>3645300.13</v>
      </c>
      <c r="D189" s="1">
        <f t="shared" ref="D189:H189" si="37">SUM(D190)</f>
        <v>70137.09</v>
      </c>
      <c r="E189" s="1">
        <f t="shared" si="37"/>
        <v>3715437.22</v>
      </c>
      <c r="F189" s="1">
        <f t="shared" si="37"/>
        <v>1634197.05</v>
      </c>
      <c r="G189" s="1">
        <f t="shared" si="37"/>
        <v>1634197.05</v>
      </c>
      <c r="H189" s="1">
        <f t="shared" si="37"/>
        <v>2081240.17</v>
      </c>
    </row>
    <row r="190" spans="1:8" x14ac:dyDescent="0.25">
      <c r="A190" t="s">
        <v>53</v>
      </c>
      <c r="B190" t="s">
        <v>12</v>
      </c>
      <c r="C190">
        <v>3645300.13</v>
      </c>
      <c r="D190">
        <v>70137.09</v>
      </c>
      <c r="E190">
        <v>3715437.22</v>
      </c>
      <c r="F190">
        <v>1634197.05</v>
      </c>
      <c r="G190">
        <v>1634197.05</v>
      </c>
      <c r="H190">
        <v>2081240.17</v>
      </c>
    </row>
    <row r="191" spans="1:8" x14ac:dyDescent="0.25">
      <c r="B191" s="1" t="s">
        <v>54</v>
      </c>
      <c r="C191" s="1">
        <f>SUM(C192)</f>
        <v>270287.67</v>
      </c>
      <c r="D191" s="1">
        <f t="shared" ref="D191:H191" si="38">SUM(D192)</f>
        <v>0</v>
      </c>
      <c r="E191" s="1">
        <f t="shared" si="38"/>
        <v>270287.67</v>
      </c>
      <c r="F191" s="1">
        <f t="shared" si="38"/>
        <v>124596.14</v>
      </c>
      <c r="G191" s="1">
        <f t="shared" si="38"/>
        <v>124596.14</v>
      </c>
      <c r="H191" s="1">
        <f t="shared" si="38"/>
        <v>145691.53</v>
      </c>
    </row>
    <row r="192" spans="1:8" x14ac:dyDescent="0.25">
      <c r="A192" t="s">
        <v>54</v>
      </c>
      <c r="B192" t="s">
        <v>12</v>
      </c>
      <c r="C192">
        <v>270287.67</v>
      </c>
      <c r="D192">
        <v>0</v>
      </c>
      <c r="E192">
        <v>270287.67</v>
      </c>
      <c r="F192">
        <v>124596.14</v>
      </c>
      <c r="G192">
        <v>124596.14</v>
      </c>
      <c r="H192">
        <v>145691.53</v>
      </c>
    </row>
    <row r="193" spans="1:8" x14ac:dyDescent="0.25">
      <c r="B193" s="1" t="s">
        <v>55</v>
      </c>
      <c r="C193" s="1">
        <f>SUM(C194)</f>
        <v>2684178031</v>
      </c>
      <c r="D193" s="1">
        <f t="shared" ref="D193:H193" si="39">SUM(D194)</f>
        <v>50141404.43</v>
      </c>
      <c r="E193" s="1">
        <f t="shared" si="39"/>
        <v>2734319435.4299998</v>
      </c>
      <c r="F193" s="1">
        <f t="shared" si="39"/>
        <v>1306340037.54</v>
      </c>
      <c r="G193" s="1">
        <f t="shared" si="39"/>
        <v>1306340037.54</v>
      </c>
      <c r="H193" s="1">
        <f t="shared" si="39"/>
        <v>1427979397.8900001</v>
      </c>
    </row>
    <row r="194" spans="1:8" x14ac:dyDescent="0.25">
      <c r="A194" t="s">
        <v>55</v>
      </c>
      <c r="B194" t="s">
        <v>12</v>
      </c>
      <c r="C194">
        <v>2684178031</v>
      </c>
      <c r="D194">
        <v>50141404.43</v>
      </c>
      <c r="E194">
        <v>2734319435.4299998</v>
      </c>
      <c r="F194">
        <v>1306340037.54</v>
      </c>
      <c r="G194">
        <v>1306340037.54</v>
      </c>
      <c r="H194">
        <v>1427979397.8900001</v>
      </c>
    </row>
    <row r="195" spans="1:8" x14ac:dyDescent="0.25">
      <c r="B195" s="1" t="s">
        <v>56</v>
      </c>
      <c r="C195" s="1">
        <f>SUM(C196)</f>
        <v>680569001</v>
      </c>
      <c r="D195" s="1">
        <f t="shared" ref="D195:H195" si="40">SUM(D196)</f>
        <v>-96527880.769999996</v>
      </c>
      <c r="E195" s="1">
        <f t="shared" si="40"/>
        <v>584041120.23000002</v>
      </c>
      <c r="F195" s="1">
        <f t="shared" si="40"/>
        <v>348748453.79000002</v>
      </c>
      <c r="G195" s="1">
        <f t="shared" si="40"/>
        <v>305059187.69</v>
      </c>
      <c r="H195" s="1">
        <f t="shared" si="40"/>
        <v>235292666.44</v>
      </c>
    </row>
    <row r="196" spans="1:8" x14ac:dyDescent="0.25">
      <c r="A196" t="s">
        <v>56</v>
      </c>
      <c r="B196" t="s">
        <v>12</v>
      </c>
      <c r="C196">
        <v>680569001</v>
      </c>
      <c r="D196">
        <v>-96527880.769999996</v>
      </c>
      <c r="E196">
        <v>584041120.23000002</v>
      </c>
      <c r="F196">
        <v>348748453.79000002</v>
      </c>
      <c r="G196">
        <v>305059187.69</v>
      </c>
      <c r="H196">
        <v>235292666.44</v>
      </c>
    </row>
    <row r="197" spans="1:8" x14ac:dyDescent="0.25">
      <c r="B197" s="1" t="s">
        <v>57</v>
      </c>
      <c r="C197" s="1">
        <f>SUM(C198)</f>
        <v>485741234</v>
      </c>
      <c r="D197" s="1">
        <f t="shared" ref="D197:H197" si="41">SUM(D198)</f>
        <v>12257990.810000001</v>
      </c>
      <c r="E197" s="1">
        <f t="shared" si="41"/>
        <v>497999224.81</v>
      </c>
      <c r="F197" s="1">
        <f t="shared" si="41"/>
        <v>238202333.31999999</v>
      </c>
      <c r="G197" s="1">
        <f t="shared" si="41"/>
        <v>234115249.47</v>
      </c>
      <c r="H197" s="1">
        <f t="shared" si="41"/>
        <v>259796891.49000001</v>
      </c>
    </row>
    <row r="198" spans="1:8" x14ac:dyDescent="0.25">
      <c r="A198" t="s">
        <v>57</v>
      </c>
      <c r="B198" t="s">
        <v>12</v>
      </c>
      <c r="C198">
        <v>485741234</v>
      </c>
      <c r="D198">
        <v>12257990.810000001</v>
      </c>
      <c r="E198">
        <v>497999224.81</v>
      </c>
      <c r="F198">
        <v>238202333.31999999</v>
      </c>
      <c r="G198">
        <v>234115249.47</v>
      </c>
      <c r="H198">
        <v>259796891.49000001</v>
      </c>
    </row>
    <row r="199" spans="1:8" x14ac:dyDescent="0.25">
      <c r="B199" s="1" t="s">
        <v>58</v>
      </c>
      <c r="C199" s="1">
        <f>SUM(C200)</f>
        <v>34939947</v>
      </c>
      <c r="D199" s="1">
        <f t="shared" ref="D199:H199" si="42">SUM(D200)</f>
        <v>182270.41</v>
      </c>
      <c r="E199" s="1">
        <f t="shared" si="42"/>
        <v>35122217.409999996</v>
      </c>
      <c r="F199" s="1">
        <f t="shared" si="42"/>
        <v>17324718.32</v>
      </c>
      <c r="G199" s="1">
        <f t="shared" si="42"/>
        <v>17256360.640000001</v>
      </c>
      <c r="H199" s="1">
        <f t="shared" si="42"/>
        <v>17797499.09</v>
      </c>
    </row>
    <row r="200" spans="1:8" x14ac:dyDescent="0.25">
      <c r="A200" t="s">
        <v>58</v>
      </c>
      <c r="B200" t="s">
        <v>12</v>
      </c>
      <c r="C200">
        <v>34939947</v>
      </c>
      <c r="D200">
        <v>182270.41</v>
      </c>
      <c r="E200">
        <v>35122217.409999996</v>
      </c>
      <c r="F200">
        <v>17324718.32</v>
      </c>
      <c r="G200">
        <v>17256360.640000001</v>
      </c>
      <c r="H200">
        <v>17797499.09</v>
      </c>
    </row>
    <row r="201" spans="1:8" x14ac:dyDescent="0.25">
      <c r="B201" s="1" t="s">
        <v>59</v>
      </c>
      <c r="C201" s="1">
        <f>SUM(C202)</f>
        <v>5088551.79</v>
      </c>
      <c r="D201" s="1">
        <f t="shared" ref="D201:H201" si="43">SUM(D202)</f>
        <v>76738.649999999994</v>
      </c>
      <c r="E201" s="1">
        <f t="shared" si="43"/>
        <v>5165290.4400000004</v>
      </c>
      <c r="F201" s="1">
        <f t="shared" si="43"/>
        <v>2404290.06</v>
      </c>
      <c r="G201" s="1">
        <f t="shared" si="43"/>
        <v>2248290.06</v>
      </c>
      <c r="H201" s="1">
        <f t="shared" si="43"/>
        <v>2761000.38</v>
      </c>
    </row>
    <row r="202" spans="1:8" x14ac:dyDescent="0.25">
      <c r="A202" t="s">
        <v>59</v>
      </c>
      <c r="B202" t="s">
        <v>12</v>
      </c>
      <c r="C202">
        <v>5088551.79</v>
      </c>
      <c r="D202">
        <v>76738.649999999994</v>
      </c>
      <c r="E202">
        <v>5165290.4400000004</v>
      </c>
      <c r="F202">
        <v>2404290.06</v>
      </c>
      <c r="G202">
        <v>2248290.06</v>
      </c>
      <c r="H202">
        <v>2761000.38</v>
      </c>
    </row>
    <row r="203" spans="1:8" x14ac:dyDescent="0.25">
      <c r="B203" s="1" t="s">
        <v>60</v>
      </c>
      <c r="C203" s="1">
        <f>SUM(C204)</f>
        <v>1327739268.98</v>
      </c>
      <c r="D203" s="1">
        <f t="shared" ref="D203:H203" si="44">SUM(D204)</f>
        <v>46713352.560000002</v>
      </c>
      <c r="E203" s="1">
        <f t="shared" si="44"/>
        <v>1374452621.54</v>
      </c>
      <c r="F203" s="1">
        <f t="shared" si="44"/>
        <v>750215371.96000004</v>
      </c>
      <c r="G203" s="1">
        <f t="shared" si="44"/>
        <v>732714500.44000006</v>
      </c>
      <c r="H203" s="1">
        <f t="shared" si="44"/>
        <v>624237249.58000004</v>
      </c>
    </row>
    <row r="204" spans="1:8" x14ac:dyDescent="0.25">
      <c r="A204" t="s">
        <v>60</v>
      </c>
      <c r="B204" t="s">
        <v>12</v>
      </c>
      <c r="C204">
        <v>1327739268.98</v>
      </c>
      <c r="D204">
        <v>46713352.560000002</v>
      </c>
      <c r="E204">
        <v>1374452621.54</v>
      </c>
      <c r="F204">
        <v>750215371.96000004</v>
      </c>
      <c r="G204">
        <v>732714500.44000006</v>
      </c>
      <c r="H204">
        <v>624237249.58000004</v>
      </c>
    </row>
    <row r="205" spans="1:8" x14ac:dyDescent="0.25">
      <c r="B205" s="1" t="s">
        <v>61</v>
      </c>
      <c r="C205" s="1">
        <f>SUM(C206)</f>
        <v>1367812298.46</v>
      </c>
      <c r="D205" s="1">
        <f t="shared" ref="D205:H205" si="45">SUM(D206)</f>
        <v>15731353</v>
      </c>
      <c r="E205" s="1">
        <f t="shared" si="45"/>
        <v>1383543651.46</v>
      </c>
      <c r="F205" s="1">
        <f t="shared" si="45"/>
        <v>725523045.72000003</v>
      </c>
      <c r="G205" s="1">
        <f t="shared" si="45"/>
        <v>725523045.72000003</v>
      </c>
      <c r="H205" s="1">
        <f t="shared" si="45"/>
        <v>658020605.74000001</v>
      </c>
    </row>
    <row r="206" spans="1:8" x14ac:dyDescent="0.25">
      <c r="A206" t="s">
        <v>61</v>
      </c>
      <c r="B206" t="s">
        <v>12</v>
      </c>
      <c r="C206">
        <v>1367812298.46</v>
      </c>
      <c r="D206">
        <v>15731353</v>
      </c>
      <c r="E206">
        <v>1383543651.46</v>
      </c>
      <c r="F206">
        <v>725523045.72000003</v>
      </c>
      <c r="G206">
        <v>725523045.72000003</v>
      </c>
      <c r="H206">
        <v>658020605.74000001</v>
      </c>
    </row>
    <row r="207" spans="1:8" x14ac:dyDescent="0.25">
      <c r="B207" s="1" t="s">
        <v>62</v>
      </c>
      <c r="C207" s="1">
        <f>SUM(C208)</f>
        <v>2495851591</v>
      </c>
      <c r="D207" s="1">
        <f t="shared" ref="D207:H207" si="46">SUM(D208)</f>
        <v>-23442073.199999999</v>
      </c>
      <c r="E207" s="1">
        <f t="shared" si="46"/>
        <v>2472409517.8000002</v>
      </c>
      <c r="F207" s="1">
        <f t="shared" si="46"/>
        <v>1418685150.6900001</v>
      </c>
      <c r="G207" s="1">
        <f t="shared" si="46"/>
        <v>1291725749.3299999</v>
      </c>
      <c r="H207" s="1">
        <f t="shared" si="46"/>
        <v>1053724367.11</v>
      </c>
    </row>
    <row r="208" spans="1:8" x14ac:dyDescent="0.25">
      <c r="A208" t="s">
        <v>62</v>
      </c>
      <c r="B208" t="s">
        <v>12</v>
      </c>
      <c r="C208">
        <v>2495851591</v>
      </c>
      <c r="D208">
        <v>-23442073.199999999</v>
      </c>
      <c r="E208">
        <v>2472409517.8000002</v>
      </c>
      <c r="F208">
        <v>1418685150.6900001</v>
      </c>
      <c r="G208">
        <v>1291725749.3299999</v>
      </c>
      <c r="H208">
        <v>1053724367.11</v>
      </c>
    </row>
    <row r="209" spans="1:8" x14ac:dyDescent="0.25">
      <c r="B209" s="1" t="s">
        <v>63</v>
      </c>
      <c r="C209" s="1">
        <f>SUM(C210)</f>
        <v>107672640</v>
      </c>
      <c r="D209" s="1">
        <f t="shared" ref="D209:H209" si="47">SUM(D210)</f>
        <v>113815652.84</v>
      </c>
      <c r="E209" s="1">
        <f t="shared" si="47"/>
        <v>221488292.84</v>
      </c>
      <c r="F209" s="1">
        <f t="shared" si="47"/>
        <v>3776209.1</v>
      </c>
      <c r="G209" s="1">
        <f t="shared" si="47"/>
        <v>3776209.1</v>
      </c>
      <c r="H209" s="1">
        <f t="shared" si="47"/>
        <v>217712083.74000001</v>
      </c>
    </row>
    <row r="210" spans="1:8" x14ac:dyDescent="0.25">
      <c r="A210" t="s">
        <v>63</v>
      </c>
      <c r="B210" t="s">
        <v>12</v>
      </c>
      <c r="C210">
        <v>107672640</v>
      </c>
      <c r="D210">
        <v>113815652.84</v>
      </c>
      <c r="E210">
        <v>221488292.84</v>
      </c>
      <c r="F210">
        <v>3776209.1</v>
      </c>
      <c r="G210">
        <v>3776209.1</v>
      </c>
      <c r="H210">
        <v>217712083.74000001</v>
      </c>
    </row>
    <row r="211" spans="1:8" x14ac:dyDescent="0.25">
      <c r="B211" s="1" t="s">
        <v>63</v>
      </c>
      <c r="C211" s="1">
        <f>SUM(C212)</f>
        <v>0</v>
      </c>
      <c r="D211" s="1">
        <f t="shared" ref="D211:H211" si="48">SUM(D212)</f>
        <v>0</v>
      </c>
      <c r="E211" s="1">
        <f t="shared" si="48"/>
        <v>0</v>
      </c>
      <c r="F211" s="1">
        <f t="shared" si="48"/>
        <v>0</v>
      </c>
      <c r="G211" s="1">
        <f t="shared" si="48"/>
        <v>0</v>
      </c>
      <c r="H211" s="1">
        <f t="shared" si="48"/>
        <v>0</v>
      </c>
    </row>
    <row r="212" spans="1:8" x14ac:dyDescent="0.25">
      <c r="A212" t="s">
        <v>63</v>
      </c>
      <c r="B212" t="s">
        <v>17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B213" s="1" t="s">
        <v>64</v>
      </c>
      <c r="C213" s="1">
        <f>SUM(C214)</f>
        <v>0</v>
      </c>
      <c r="D213" s="1">
        <f t="shared" ref="D213:H213" si="49">SUM(D214)</f>
        <v>1000000</v>
      </c>
      <c r="E213" s="1">
        <f t="shared" si="49"/>
        <v>1000000</v>
      </c>
      <c r="F213" s="1">
        <f t="shared" si="49"/>
        <v>610000</v>
      </c>
      <c r="G213" s="1">
        <f t="shared" si="49"/>
        <v>610000</v>
      </c>
      <c r="H213" s="1">
        <f t="shared" si="49"/>
        <v>390000</v>
      </c>
    </row>
    <row r="214" spans="1:8" x14ac:dyDescent="0.25">
      <c r="A214" t="s">
        <v>64</v>
      </c>
      <c r="B214" t="s">
        <v>12</v>
      </c>
      <c r="C214">
        <v>0</v>
      </c>
      <c r="D214">
        <v>1000000</v>
      </c>
      <c r="E214">
        <v>1000000</v>
      </c>
      <c r="F214">
        <v>610000</v>
      </c>
      <c r="G214">
        <v>610000</v>
      </c>
      <c r="H214">
        <v>390000</v>
      </c>
    </row>
    <row r="215" spans="1:8" x14ac:dyDescent="0.25">
      <c r="B215" s="1" t="s">
        <v>65</v>
      </c>
      <c r="C215" s="1">
        <f>SUM(C216)</f>
        <v>151194715.37</v>
      </c>
      <c r="D215" s="1">
        <f t="shared" ref="D215:H215" si="50">SUM(D216)</f>
        <v>4014893.66</v>
      </c>
      <c r="E215" s="1">
        <f t="shared" si="50"/>
        <v>155209609.03</v>
      </c>
      <c r="F215" s="1">
        <f t="shared" si="50"/>
        <v>80449285.530000001</v>
      </c>
      <c r="G215" s="1">
        <f t="shared" si="50"/>
        <v>80449285.530000001</v>
      </c>
      <c r="H215" s="1">
        <f t="shared" si="50"/>
        <v>74760323.5</v>
      </c>
    </row>
    <row r="216" spans="1:8" x14ac:dyDescent="0.25">
      <c r="A216" t="s">
        <v>65</v>
      </c>
      <c r="B216" t="s">
        <v>12</v>
      </c>
      <c r="C216">
        <v>151194715.37</v>
      </c>
      <c r="D216">
        <v>4014893.66</v>
      </c>
      <c r="E216">
        <v>155209609.03</v>
      </c>
      <c r="F216">
        <v>80449285.530000001</v>
      </c>
      <c r="G216">
        <v>80449285.530000001</v>
      </c>
      <c r="H216">
        <v>74760323.5</v>
      </c>
    </row>
    <row r="217" spans="1:8" x14ac:dyDescent="0.25">
      <c r="B217" s="1" t="s">
        <v>66</v>
      </c>
      <c r="C217" s="1">
        <f>SUM(C218)</f>
        <v>16103432.23</v>
      </c>
      <c r="D217" s="1">
        <f t="shared" ref="D217:H217" si="51">SUM(D218)</f>
        <v>-262008</v>
      </c>
      <c r="E217" s="1">
        <f t="shared" si="51"/>
        <v>15841424.23</v>
      </c>
      <c r="F217" s="1">
        <f t="shared" si="51"/>
        <v>6441482.9900000002</v>
      </c>
      <c r="G217" s="1">
        <f t="shared" si="51"/>
        <v>6329271.5499999998</v>
      </c>
      <c r="H217" s="1">
        <f t="shared" si="51"/>
        <v>9399941.2400000002</v>
      </c>
    </row>
    <row r="218" spans="1:8" x14ac:dyDescent="0.25">
      <c r="A218" t="s">
        <v>66</v>
      </c>
      <c r="B218" t="s">
        <v>12</v>
      </c>
      <c r="C218">
        <v>16103432.23</v>
      </c>
      <c r="D218">
        <v>-262008</v>
      </c>
      <c r="E218">
        <v>15841424.23</v>
      </c>
      <c r="F218">
        <v>6441482.9900000002</v>
      </c>
      <c r="G218">
        <v>6329271.5499999998</v>
      </c>
      <c r="H218">
        <v>9399941.2400000002</v>
      </c>
    </row>
    <row r="219" spans="1:8" x14ac:dyDescent="0.25">
      <c r="B219" s="1" t="s">
        <v>67</v>
      </c>
      <c r="C219" s="1">
        <f>SUM(C220)</f>
        <v>3935287.03</v>
      </c>
      <c r="D219" s="1">
        <f t="shared" ref="D219:H219" si="52">SUM(D220)</f>
        <v>47520.94</v>
      </c>
      <c r="E219" s="1">
        <f t="shared" si="52"/>
        <v>3982807.97</v>
      </c>
      <c r="F219" s="1">
        <f t="shared" si="52"/>
        <v>1580232.46</v>
      </c>
      <c r="G219" s="1">
        <f t="shared" si="52"/>
        <v>1580232.46</v>
      </c>
      <c r="H219" s="1">
        <f t="shared" si="52"/>
        <v>2402575.5099999998</v>
      </c>
    </row>
    <row r="220" spans="1:8" x14ac:dyDescent="0.25">
      <c r="A220" t="s">
        <v>67</v>
      </c>
      <c r="B220" t="s">
        <v>12</v>
      </c>
      <c r="C220">
        <v>3935287.03</v>
      </c>
      <c r="D220">
        <v>47520.94</v>
      </c>
      <c r="E220">
        <v>3982807.97</v>
      </c>
      <c r="F220">
        <v>1580232.46</v>
      </c>
      <c r="G220">
        <v>1580232.46</v>
      </c>
      <c r="H220">
        <v>2402575.5099999998</v>
      </c>
    </row>
    <row r="221" spans="1:8" x14ac:dyDescent="0.25">
      <c r="B221" s="1" t="s">
        <v>68</v>
      </c>
      <c r="C221" s="1">
        <f>SUM(C222)</f>
        <v>7568366</v>
      </c>
      <c r="D221" s="1">
        <f t="shared" ref="D221:H221" si="53">SUM(D222)</f>
        <v>0</v>
      </c>
      <c r="E221" s="1">
        <f t="shared" si="53"/>
        <v>7568366</v>
      </c>
      <c r="F221" s="1">
        <f t="shared" si="53"/>
        <v>3201000.66</v>
      </c>
      <c r="G221" s="1">
        <f t="shared" si="53"/>
        <v>3201000.66</v>
      </c>
      <c r="H221" s="1">
        <f t="shared" si="53"/>
        <v>4367365.34</v>
      </c>
    </row>
    <row r="222" spans="1:8" x14ac:dyDescent="0.25">
      <c r="A222" t="s">
        <v>68</v>
      </c>
      <c r="B222" t="s">
        <v>12</v>
      </c>
      <c r="C222">
        <v>7568366</v>
      </c>
      <c r="D222">
        <v>0</v>
      </c>
      <c r="E222">
        <v>7568366</v>
      </c>
      <c r="F222">
        <v>3201000.66</v>
      </c>
      <c r="G222">
        <v>3201000.66</v>
      </c>
      <c r="H222">
        <v>4367365.34</v>
      </c>
    </row>
    <row r="223" spans="1:8" x14ac:dyDescent="0.25">
      <c r="B223" s="1" t="s">
        <v>69</v>
      </c>
      <c r="C223" s="1">
        <f>SUM(C224)</f>
        <v>5501739.2400000002</v>
      </c>
      <c r="D223" s="1">
        <f t="shared" ref="D223:H223" si="54">SUM(D224)</f>
        <v>79377.600000000006</v>
      </c>
      <c r="E223" s="1">
        <f t="shared" si="54"/>
        <v>5581116.8399999999</v>
      </c>
      <c r="F223" s="1">
        <f t="shared" si="54"/>
        <v>2617674.7799999998</v>
      </c>
      <c r="G223" s="1">
        <f t="shared" si="54"/>
        <v>2617674.7799999998</v>
      </c>
      <c r="H223" s="1">
        <f t="shared" si="54"/>
        <v>2963442.06</v>
      </c>
    </row>
    <row r="224" spans="1:8" x14ac:dyDescent="0.25">
      <c r="A224" t="s">
        <v>69</v>
      </c>
      <c r="B224" t="s">
        <v>12</v>
      </c>
      <c r="C224">
        <v>5501739.2400000002</v>
      </c>
      <c r="D224">
        <v>79377.600000000006</v>
      </c>
      <c r="E224">
        <v>5581116.8399999999</v>
      </c>
      <c r="F224">
        <v>2617674.7799999998</v>
      </c>
      <c r="G224">
        <v>2617674.7799999998</v>
      </c>
      <c r="H224">
        <v>2963442.06</v>
      </c>
    </row>
    <row r="225" spans="1:8" x14ac:dyDescent="0.25">
      <c r="B225" s="1" t="s">
        <v>70</v>
      </c>
      <c r="C225" s="1">
        <f>SUM(C226)</f>
        <v>189362736.58000001</v>
      </c>
      <c r="D225" s="1">
        <f t="shared" ref="D225:H225" si="55">SUM(D226)</f>
        <v>105186962.78</v>
      </c>
      <c r="E225" s="1">
        <f t="shared" si="55"/>
        <v>294549699.36000001</v>
      </c>
      <c r="F225" s="1">
        <f t="shared" si="55"/>
        <v>103847738.91</v>
      </c>
      <c r="G225" s="1">
        <f t="shared" si="55"/>
        <v>82063201.280000001</v>
      </c>
      <c r="H225" s="1">
        <f t="shared" si="55"/>
        <v>190701960.44999999</v>
      </c>
    </row>
    <row r="226" spans="1:8" x14ac:dyDescent="0.25">
      <c r="A226" t="s">
        <v>70</v>
      </c>
      <c r="B226" t="s">
        <v>12</v>
      </c>
      <c r="C226">
        <v>189362736.58000001</v>
      </c>
      <c r="D226">
        <v>105186962.78</v>
      </c>
      <c r="E226">
        <v>294549699.36000001</v>
      </c>
      <c r="F226">
        <v>103847738.91</v>
      </c>
      <c r="G226">
        <v>82063201.280000001</v>
      </c>
      <c r="H226">
        <v>190701960.44999999</v>
      </c>
    </row>
    <row r="227" spans="1:8" x14ac:dyDescent="0.25">
      <c r="B227" s="1" t="s">
        <v>71</v>
      </c>
      <c r="C227" s="1">
        <f>SUM(C228)</f>
        <v>4548130</v>
      </c>
      <c r="D227" s="1">
        <f t="shared" ref="D227:H227" si="56">SUM(D228)</f>
        <v>73114.539999999994</v>
      </c>
      <c r="E227" s="1">
        <f t="shared" si="56"/>
        <v>4621244.54</v>
      </c>
      <c r="F227" s="1">
        <f t="shared" si="56"/>
        <v>3239663.34</v>
      </c>
      <c r="G227" s="1">
        <f t="shared" si="56"/>
        <v>3239663.34</v>
      </c>
      <c r="H227" s="1">
        <f t="shared" si="56"/>
        <v>1381581.2</v>
      </c>
    </row>
    <row r="228" spans="1:8" x14ac:dyDescent="0.25">
      <c r="A228" t="s">
        <v>71</v>
      </c>
      <c r="B228" t="s">
        <v>12</v>
      </c>
      <c r="C228">
        <v>4548130</v>
      </c>
      <c r="D228">
        <v>73114.539999999994</v>
      </c>
      <c r="E228">
        <v>4621244.54</v>
      </c>
      <c r="F228">
        <v>3239663.34</v>
      </c>
      <c r="G228">
        <v>3239663.34</v>
      </c>
      <c r="H228">
        <v>1381581.2</v>
      </c>
    </row>
    <row r="229" spans="1:8" x14ac:dyDescent="0.25">
      <c r="B229" s="1" t="s">
        <v>72</v>
      </c>
      <c r="C229" s="1">
        <f>SUM(C230)</f>
        <v>3815930</v>
      </c>
      <c r="D229" s="1">
        <f t="shared" ref="D229:H229" si="57">SUM(D230)</f>
        <v>0</v>
      </c>
      <c r="E229" s="1">
        <f t="shared" si="57"/>
        <v>3815930</v>
      </c>
      <c r="F229" s="1">
        <f t="shared" si="57"/>
        <v>1701315.32</v>
      </c>
      <c r="G229" s="1">
        <f t="shared" si="57"/>
        <v>1701315.32</v>
      </c>
      <c r="H229" s="1">
        <f t="shared" si="57"/>
        <v>2114614.6800000002</v>
      </c>
    </row>
    <row r="230" spans="1:8" x14ac:dyDescent="0.25">
      <c r="A230" t="s">
        <v>72</v>
      </c>
      <c r="B230" t="s">
        <v>12</v>
      </c>
      <c r="C230">
        <v>3815930</v>
      </c>
      <c r="D230">
        <v>0</v>
      </c>
      <c r="E230">
        <v>3815930</v>
      </c>
      <c r="F230">
        <v>1701315.32</v>
      </c>
      <c r="G230">
        <v>1701315.32</v>
      </c>
      <c r="H230">
        <v>2114614.6800000002</v>
      </c>
    </row>
    <row r="231" spans="1:8" x14ac:dyDescent="0.25">
      <c r="B231" s="1" t="s">
        <v>73</v>
      </c>
      <c r="C231" s="1">
        <f>SUM(C232)</f>
        <v>4278121</v>
      </c>
      <c r="D231" s="1">
        <f t="shared" ref="D231:H231" si="58">SUM(D232)</f>
        <v>3730</v>
      </c>
      <c r="E231" s="1">
        <f t="shared" si="58"/>
        <v>4281851</v>
      </c>
      <c r="F231" s="1">
        <f t="shared" si="58"/>
        <v>2421120.2000000002</v>
      </c>
      <c r="G231" s="1">
        <f t="shared" si="58"/>
        <v>2421120.2000000002</v>
      </c>
      <c r="H231" s="1">
        <f t="shared" si="58"/>
        <v>1860730.8</v>
      </c>
    </row>
    <row r="232" spans="1:8" x14ac:dyDescent="0.25">
      <c r="A232" t="s">
        <v>73</v>
      </c>
      <c r="B232" t="s">
        <v>12</v>
      </c>
      <c r="C232">
        <v>4278121</v>
      </c>
      <c r="D232">
        <v>3730</v>
      </c>
      <c r="E232">
        <v>4281851</v>
      </c>
      <c r="F232">
        <v>2421120.2000000002</v>
      </c>
      <c r="G232">
        <v>2421120.2000000002</v>
      </c>
      <c r="H232">
        <v>1860730.8</v>
      </c>
    </row>
    <row r="233" spans="1:8" x14ac:dyDescent="0.25">
      <c r="B233" s="1" t="s">
        <v>74</v>
      </c>
      <c r="C233" s="1">
        <f>SUM(C234)</f>
        <v>118390000</v>
      </c>
      <c r="D233" s="1">
        <f t="shared" ref="D233:H233" si="59">SUM(D234)</f>
        <v>0</v>
      </c>
      <c r="E233" s="1">
        <f t="shared" si="59"/>
        <v>118390000</v>
      </c>
      <c r="F233" s="1">
        <f t="shared" si="59"/>
        <v>59305192.090000004</v>
      </c>
      <c r="G233" s="1">
        <f t="shared" si="59"/>
        <v>59305192.090000004</v>
      </c>
      <c r="H233" s="1">
        <f t="shared" si="59"/>
        <v>59084807.909999996</v>
      </c>
    </row>
    <row r="234" spans="1:8" x14ac:dyDescent="0.25">
      <c r="A234" t="s">
        <v>74</v>
      </c>
      <c r="B234" t="s">
        <v>12</v>
      </c>
      <c r="C234">
        <v>118390000</v>
      </c>
      <c r="D234">
        <v>0</v>
      </c>
      <c r="E234">
        <v>118390000</v>
      </c>
      <c r="F234">
        <v>59305192.090000004</v>
      </c>
      <c r="G234">
        <v>59305192.090000004</v>
      </c>
      <c r="H234">
        <v>59084807.909999996</v>
      </c>
    </row>
    <row r="235" spans="1:8" x14ac:dyDescent="0.25">
      <c r="B235" s="1" t="s">
        <v>75</v>
      </c>
      <c r="C235" s="1">
        <f>SUM(C236)</f>
        <v>2862766</v>
      </c>
      <c r="D235" s="1">
        <f t="shared" ref="D235:H235" si="60">SUM(D236)</f>
        <v>112818</v>
      </c>
      <c r="E235" s="1">
        <f t="shared" si="60"/>
        <v>2975584</v>
      </c>
      <c r="F235" s="1">
        <f t="shared" si="60"/>
        <v>1525490</v>
      </c>
      <c r="G235" s="1">
        <f t="shared" si="60"/>
        <v>1525490</v>
      </c>
      <c r="H235" s="1">
        <f t="shared" si="60"/>
        <v>1450094</v>
      </c>
    </row>
    <row r="236" spans="1:8" x14ac:dyDescent="0.25">
      <c r="A236" t="s">
        <v>75</v>
      </c>
      <c r="B236" t="s">
        <v>12</v>
      </c>
      <c r="C236">
        <v>2862766</v>
      </c>
      <c r="D236">
        <v>112818</v>
      </c>
      <c r="E236">
        <v>2975584</v>
      </c>
      <c r="F236">
        <v>1525490</v>
      </c>
      <c r="G236">
        <v>1525490</v>
      </c>
      <c r="H236">
        <v>1450094</v>
      </c>
    </row>
    <row r="237" spans="1:8" x14ac:dyDescent="0.25">
      <c r="B237" s="1" t="s">
        <v>76</v>
      </c>
      <c r="C237" s="1">
        <f>SUM(C238)</f>
        <v>100000000</v>
      </c>
      <c r="D237" s="1">
        <f t="shared" ref="D237:H237" si="61">SUM(D238)</f>
        <v>0</v>
      </c>
      <c r="E237" s="1">
        <f t="shared" si="61"/>
        <v>100000000</v>
      </c>
      <c r="F237" s="1">
        <f t="shared" si="61"/>
        <v>52310110.780000001</v>
      </c>
      <c r="G237" s="1">
        <f t="shared" si="61"/>
        <v>52310110.780000001</v>
      </c>
      <c r="H237" s="1">
        <f t="shared" si="61"/>
        <v>47689889.219999999</v>
      </c>
    </row>
    <row r="238" spans="1:8" x14ac:dyDescent="0.25">
      <c r="A238" t="s">
        <v>76</v>
      </c>
      <c r="B238" t="s">
        <v>12</v>
      </c>
      <c r="C238">
        <v>100000000</v>
      </c>
      <c r="D238">
        <v>0</v>
      </c>
      <c r="E238">
        <v>100000000</v>
      </c>
      <c r="F238">
        <v>52310110.780000001</v>
      </c>
      <c r="G238">
        <v>52310110.780000001</v>
      </c>
      <c r="H238">
        <v>47689889.219999999</v>
      </c>
    </row>
    <row r="239" spans="1:8" x14ac:dyDescent="0.25">
      <c r="B239" s="1" t="s">
        <v>77</v>
      </c>
      <c r="C239" s="1">
        <f>SUM(C240)</f>
        <v>4663520</v>
      </c>
      <c r="D239" s="1">
        <f t="shared" ref="D239:H239" si="62">SUM(D240)</f>
        <v>6000000</v>
      </c>
      <c r="E239" s="1">
        <f t="shared" si="62"/>
        <v>10663520</v>
      </c>
      <c r="F239" s="1">
        <f t="shared" si="62"/>
        <v>4713126.76</v>
      </c>
      <c r="G239" s="1">
        <f t="shared" si="62"/>
        <v>4713126.76</v>
      </c>
      <c r="H239" s="1">
        <f t="shared" si="62"/>
        <v>5950393.2400000002</v>
      </c>
    </row>
    <row r="240" spans="1:8" x14ac:dyDescent="0.25">
      <c r="A240" t="s">
        <v>77</v>
      </c>
      <c r="B240" t="s">
        <v>12</v>
      </c>
      <c r="C240">
        <v>4663520</v>
      </c>
      <c r="D240">
        <v>6000000</v>
      </c>
      <c r="E240">
        <v>10663520</v>
      </c>
      <c r="F240">
        <v>4713126.76</v>
      </c>
      <c r="G240">
        <v>4713126.76</v>
      </c>
      <c r="H240">
        <v>5950393.2400000002</v>
      </c>
    </row>
    <row r="241" spans="1:8" x14ac:dyDescent="0.25">
      <c r="B241" s="1" t="s">
        <v>78</v>
      </c>
      <c r="C241" s="1">
        <f>SUM(C242)</f>
        <v>3742472</v>
      </c>
      <c r="D241" s="1">
        <f t="shared" ref="D241:H241" si="63">SUM(D242)</f>
        <v>0</v>
      </c>
      <c r="E241" s="1">
        <f t="shared" si="63"/>
        <v>3742472</v>
      </c>
      <c r="F241" s="1">
        <f t="shared" si="63"/>
        <v>1726459.34</v>
      </c>
      <c r="G241" s="1">
        <f t="shared" si="63"/>
        <v>1726459.34</v>
      </c>
      <c r="H241" s="1">
        <f t="shared" si="63"/>
        <v>2016012.66</v>
      </c>
    </row>
    <row r="242" spans="1:8" x14ac:dyDescent="0.25">
      <c r="A242" t="s">
        <v>78</v>
      </c>
      <c r="B242" t="s">
        <v>12</v>
      </c>
      <c r="C242">
        <v>3742472</v>
      </c>
      <c r="D242">
        <v>0</v>
      </c>
      <c r="E242">
        <v>3742472</v>
      </c>
      <c r="F242">
        <v>1726459.34</v>
      </c>
      <c r="G242">
        <v>1726459.34</v>
      </c>
      <c r="H242">
        <v>2016012.66</v>
      </c>
    </row>
    <row r="243" spans="1:8" x14ac:dyDescent="0.25">
      <c r="B243" s="1" t="s">
        <v>79</v>
      </c>
      <c r="C243" s="1">
        <f>SUM(C244)</f>
        <v>4208250</v>
      </c>
      <c r="D243" s="1">
        <f t="shared" ref="D243:H243" si="64">SUM(D244)</f>
        <v>0</v>
      </c>
      <c r="E243" s="1">
        <f t="shared" si="64"/>
        <v>4208250</v>
      </c>
      <c r="F243" s="1">
        <f t="shared" si="64"/>
        <v>1899821.83</v>
      </c>
      <c r="G243" s="1">
        <f t="shared" si="64"/>
        <v>1899821.83</v>
      </c>
      <c r="H243" s="1">
        <f t="shared" si="64"/>
        <v>2308428.17</v>
      </c>
    </row>
    <row r="244" spans="1:8" x14ac:dyDescent="0.25">
      <c r="A244" t="s">
        <v>79</v>
      </c>
      <c r="B244" t="s">
        <v>12</v>
      </c>
      <c r="C244">
        <v>4208250</v>
      </c>
      <c r="D244">
        <v>0</v>
      </c>
      <c r="E244">
        <v>4208250</v>
      </c>
      <c r="F244">
        <v>1899821.83</v>
      </c>
      <c r="G244">
        <v>1899821.83</v>
      </c>
      <c r="H244">
        <v>2308428.17</v>
      </c>
    </row>
    <row r="245" spans="1:8" x14ac:dyDescent="0.25">
      <c r="B245" s="1" t="s">
        <v>80</v>
      </c>
      <c r="C245" s="1">
        <f>SUM(C246)</f>
        <v>187488171.66</v>
      </c>
      <c r="D245" s="1">
        <f t="shared" ref="D245:H245" si="65">SUM(D246)</f>
        <v>1899927.81</v>
      </c>
      <c r="E245" s="1">
        <f t="shared" si="65"/>
        <v>189388099.47</v>
      </c>
      <c r="F245" s="1">
        <f t="shared" si="65"/>
        <v>58693337.840000004</v>
      </c>
      <c r="G245" s="1">
        <f t="shared" si="65"/>
        <v>58589193.539999999</v>
      </c>
      <c r="H245" s="1">
        <f t="shared" si="65"/>
        <v>130694761.63</v>
      </c>
    </row>
    <row r="246" spans="1:8" x14ac:dyDescent="0.25">
      <c r="A246" t="s">
        <v>80</v>
      </c>
      <c r="B246" t="s">
        <v>12</v>
      </c>
      <c r="C246">
        <v>187488171.66</v>
      </c>
      <c r="D246">
        <v>1899927.81</v>
      </c>
      <c r="E246">
        <v>189388099.47</v>
      </c>
      <c r="F246">
        <v>58693337.840000004</v>
      </c>
      <c r="G246">
        <v>58589193.539999999</v>
      </c>
      <c r="H246">
        <v>130694761.63</v>
      </c>
    </row>
    <row r="247" spans="1:8" x14ac:dyDescent="0.25">
      <c r="B247" s="1" t="s">
        <v>81</v>
      </c>
      <c r="C247" s="1">
        <f>SUM(C248)</f>
        <v>5146681</v>
      </c>
      <c r="D247" s="1">
        <f t="shared" ref="D247:H247" si="66">SUM(D248)</f>
        <v>0</v>
      </c>
      <c r="E247" s="1">
        <f t="shared" si="66"/>
        <v>5146681</v>
      </c>
      <c r="F247" s="1">
        <f t="shared" si="66"/>
        <v>2332032.7599999998</v>
      </c>
      <c r="G247" s="1">
        <f t="shared" si="66"/>
        <v>2332032.7599999998</v>
      </c>
      <c r="H247" s="1">
        <f t="shared" si="66"/>
        <v>2814648.24</v>
      </c>
    </row>
    <row r="248" spans="1:8" x14ac:dyDescent="0.25">
      <c r="A248" t="s">
        <v>81</v>
      </c>
      <c r="B248" t="s">
        <v>12</v>
      </c>
      <c r="C248">
        <v>5146681</v>
      </c>
      <c r="D248">
        <v>0</v>
      </c>
      <c r="E248">
        <v>5146681</v>
      </c>
      <c r="F248">
        <v>2332032.7599999998</v>
      </c>
      <c r="G248">
        <v>2332032.7599999998</v>
      </c>
      <c r="H248">
        <v>2814648.24</v>
      </c>
    </row>
    <row r="249" spans="1:8" x14ac:dyDescent="0.25">
      <c r="B249" s="1" t="s">
        <v>82</v>
      </c>
      <c r="C249" s="1">
        <f>SUM(C250)</f>
        <v>1277142726</v>
      </c>
      <c r="D249" s="1">
        <f t="shared" ref="D249:H249" si="67">SUM(D250)</f>
        <v>278895026.98000002</v>
      </c>
      <c r="E249" s="1">
        <f t="shared" si="67"/>
        <v>1556037752.98</v>
      </c>
      <c r="F249" s="1">
        <f t="shared" si="67"/>
        <v>791758052.51999998</v>
      </c>
      <c r="G249" s="1">
        <f t="shared" si="67"/>
        <v>791758052.51999998</v>
      </c>
      <c r="H249" s="1">
        <f t="shared" si="67"/>
        <v>764279700.46000004</v>
      </c>
    </row>
    <row r="250" spans="1:8" x14ac:dyDescent="0.25">
      <c r="A250" t="s">
        <v>82</v>
      </c>
      <c r="B250" t="s">
        <v>12</v>
      </c>
      <c r="C250">
        <v>1277142726</v>
      </c>
      <c r="D250">
        <v>278895026.98000002</v>
      </c>
      <c r="E250">
        <v>1556037752.98</v>
      </c>
      <c r="F250">
        <v>791758052.51999998</v>
      </c>
      <c r="G250">
        <v>791758052.51999998</v>
      </c>
      <c r="H250">
        <v>764279700.46000004</v>
      </c>
    </row>
    <row r="251" spans="1:8" x14ac:dyDescent="0.25">
      <c r="B251" s="1" t="s">
        <v>83</v>
      </c>
      <c r="C251" s="1">
        <f>SUM(C252)</f>
        <v>92699695</v>
      </c>
      <c r="D251" s="1">
        <f t="shared" ref="D251:H251" si="68">SUM(D252)</f>
        <v>0</v>
      </c>
      <c r="E251" s="1">
        <f t="shared" si="68"/>
        <v>92699695</v>
      </c>
      <c r="F251" s="1">
        <f t="shared" si="68"/>
        <v>54000000</v>
      </c>
      <c r="G251" s="1">
        <f t="shared" si="68"/>
        <v>54000000</v>
      </c>
      <c r="H251" s="1">
        <f t="shared" si="68"/>
        <v>38699695</v>
      </c>
    </row>
    <row r="252" spans="1:8" x14ac:dyDescent="0.25">
      <c r="A252" t="s">
        <v>83</v>
      </c>
      <c r="B252" t="s">
        <v>12</v>
      </c>
      <c r="C252">
        <v>92699695</v>
      </c>
      <c r="D252">
        <v>0</v>
      </c>
      <c r="E252">
        <v>92699695</v>
      </c>
      <c r="F252">
        <v>54000000</v>
      </c>
      <c r="G252">
        <v>54000000</v>
      </c>
      <c r="H252">
        <v>38699695</v>
      </c>
    </row>
    <row r="253" spans="1:8" x14ac:dyDescent="0.25">
      <c r="B253" s="1" t="s">
        <v>84</v>
      </c>
      <c r="C253" s="1">
        <f>SUM(C254)</f>
        <v>7326582</v>
      </c>
      <c r="D253" s="1">
        <f t="shared" ref="D253:H253" si="69">SUM(D254)</f>
        <v>0</v>
      </c>
      <c r="E253" s="1">
        <f t="shared" si="69"/>
        <v>7326582</v>
      </c>
      <c r="F253" s="1">
        <f t="shared" si="69"/>
        <v>3857264</v>
      </c>
      <c r="G253" s="1">
        <f t="shared" si="69"/>
        <v>3857264</v>
      </c>
      <c r="H253" s="1">
        <f t="shared" si="69"/>
        <v>3469318</v>
      </c>
    </row>
    <row r="254" spans="1:8" x14ac:dyDescent="0.25">
      <c r="A254" t="s">
        <v>84</v>
      </c>
      <c r="B254" t="s">
        <v>12</v>
      </c>
      <c r="C254">
        <v>7326582</v>
      </c>
      <c r="D254">
        <v>0</v>
      </c>
      <c r="E254">
        <v>7326582</v>
      </c>
      <c r="F254">
        <v>3857264</v>
      </c>
      <c r="G254">
        <v>3857264</v>
      </c>
      <c r="H254">
        <v>3469318</v>
      </c>
    </row>
    <row r="255" spans="1:8" x14ac:dyDescent="0.25">
      <c r="B255" s="1" t="s">
        <v>85</v>
      </c>
      <c r="C255" s="1">
        <f>SUM(C256)</f>
        <v>4699412.5</v>
      </c>
      <c r="D255" s="1">
        <f t="shared" ref="D255:H255" si="70">SUM(D256)</f>
        <v>256837.5</v>
      </c>
      <c r="E255" s="1">
        <f t="shared" si="70"/>
        <v>4956250</v>
      </c>
      <c r="F255" s="1">
        <f t="shared" si="70"/>
        <v>4956250</v>
      </c>
      <c r="G255" s="1">
        <f t="shared" si="70"/>
        <v>4956250</v>
      </c>
      <c r="H255" s="1">
        <f t="shared" si="70"/>
        <v>0</v>
      </c>
    </row>
    <row r="256" spans="1:8" x14ac:dyDescent="0.25">
      <c r="A256" t="s">
        <v>85</v>
      </c>
      <c r="B256" t="s">
        <v>12</v>
      </c>
      <c r="C256">
        <v>4699412.5</v>
      </c>
      <c r="D256">
        <v>256837.5</v>
      </c>
      <c r="E256">
        <v>4956250</v>
      </c>
      <c r="F256">
        <v>4956250</v>
      </c>
      <c r="G256">
        <v>4956250</v>
      </c>
      <c r="H256">
        <v>0</v>
      </c>
    </row>
    <row r="257" spans="1:8" x14ac:dyDescent="0.25">
      <c r="B257" s="1" t="s">
        <v>86</v>
      </c>
      <c r="C257" s="1">
        <f>SUM(C258)</f>
        <v>1963648</v>
      </c>
      <c r="D257" s="1">
        <f t="shared" ref="D257:H257" si="71">SUM(D258)</f>
        <v>0</v>
      </c>
      <c r="E257" s="1">
        <f t="shared" si="71"/>
        <v>1963648</v>
      </c>
      <c r="F257" s="1">
        <f t="shared" si="71"/>
        <v>1866637.8</v>
      </c>
      <c r="G257" s="1">
        <f t="shared" si="71"/>
        <v>1866637.8</v>
      </c>
      <c r="H257" s="1">
        <f t="shared" si="71"/>
        <v>97010.2</v>
      </c>
    </row>
    <row r="258" spans="1:8" x14ac:dyDescent="0.25">
      <c r="A258" t="s">
        <v>86</v>
      </c>
      <c r="B258" t="s">
        <v>12</v>
      </c>
      <c r="C258">
        <v>1963648</v>
      </c>
      <c r="D258">
        <v>0</v>
      </c>
      <c r="E258">
        <v>1963648</v>
      </c>
      <c r="F258">
        <v>1866637.8</v>
      </c>
      <c r="G258">
        <v>1866637.8</v>
      </c>
      <c r="H258">
        <v>97010.2</v>
      </c>
    </row>
    <row r="259" spans="1:8" x14ac:dyDescent="0.25">
      <c r="B259" s="1" t="s">
        <v>87</v>
      </c>
      <c r="C259" s="1">
        <f>SUM(C260)</f>
        <v>968940</v>
      </c>
      <c r="D259" s="1">
        <f t="shared" ref="D259:H259" si="72">SUM(D260)</f>
        <v>0</v>
      </c>
      <c r="E259" s="1">
        <f t="shared" si="72"/>
        <v>968940</v>
      </c>
      <c r="F259" s="1">
        <f t="shared" si="72"/>
        <v>457054.52</v>
      </c>
      <c r="G259" s="1">
        <f t="shared" si="72"/>
        <v>457054.52</v>
      </c>
      <c r="H259" s="1">
        <f t="shared" si="72"/>
        <v>511885.48</v>
      </c>
    </row>
    <row r="260" spans="1:8" x14ac:dyDescent="0.25">
      <c r="A260" t="s">
        <v>87</v>
      </c>
      <c r="B260" t="s">
        <v>12</v>
      </c>
      <c r="C260">
        <v>968940</v>
      </c>
      <c r="D260">
        <v>0</v>
      </c>
      <c r="E260">
        <v>968940</v>
      </c>
      <c r="F260">
        <v>457054.52</v>
      </c>
      <c r="G260">
        <v>457054.52</v>
      </c>
      <c r="H260">
        <v>511885.48</v>
      </c>
    </row>
    <row r="261" spans="1:8" x14ac:dyDescent="0.25">
      <c r="B261" s="1" t="s">
        <v>88</v>
      </c>
      <c r="C261" s="1">
        <f>SUM(C262)</f>
        <v>47500000</v>
      </c>
      <c r="D261" s="1">
        <f t="shared" ref="D261:H261" si="73">SUM(D262)</f>
        <v>0</v>
      </c>
      <c r="E261" s="1">
        <f t="shared" si="73"/>
        <v>47500000</v>
      </c>
      <c r="F261" s="1">
        <f t="shared" si="73"/>
        <v>24100468.239999998</v>
      </c>
      <c r="G261" s="1">
        <f t="shared" si="73"/>
        <v>24100468.239999998</v>
      </c>
      <c r="H261" s="1">
        <f t="shared" si="73"/>
        <v>23399531.760000002</v>
      </c>
    </row>
    <row r="262" spans="1:8" x14ac:dyDescent="0.25">
      <c r="A262" t="s">
        <v>88</v>
      </c>
      <c r="B262" t="s">
        <v>12</v>
      </c>
      <c r="C262">
        <v>47500000</v>
      </c>
      <c r="D262">
        <v>0</v>
      </c>
      <c r="E262">
        <v>47500000</v>
      </c>
      <c r="F262">
        <v>24100468.239999998</v>
      </c>
      <c r="G262">
        <v>24100468.239999998</v>
      </c>
      <c r="H262">
        <v>23399531.760000002</v>
      </c>
    </row>
    <row r="263" spans="1:8" x14ac:dyDescent="0.25">
      <c r="B263" s="1" t="s">
        <v>89</v>
      </c>
      <c r="C263" s="1">
        <f>SUM(C264)</f>
        <v>25650000</v>
      </c>
      <c r="D263" s="1">
        <f t="shared" ref="D263:H263" si="74">SUM(D264)</f>
        <v>716191.53</v>
      </c>
      <c r="E263" s="1">
        <f t="shared" si="74"/>
        <v>26366191.530000001</v>
      </c>
      <c r="F263" s="1">
        <f t="shared" si="74"/>
        <v>14595677.91</v>
      </c>
      <c r="G263" s="1">
        <f t="shared" si="74"/>
        <v>14595677.91</v>
      </c>
      <c r="H263" s="1">
        <f t="shared" si="74"/>
        <v>11770513.619999999</v>
      </c>
    </row>
    <row r="264" spans="1:8" x14ac:dyDescent="0.25">
      <c r="A264" t="s">
        <v>89</v>
      </c>
      <c r="B264" t="s">
        <v>12</v>
      </c>
      <c r="C264">
        <v>25650000</v>
      </c>
      <c r="D264">
        <v>716191.53</v>
      </c>
      <c r="E264">
        <v>26366191.530000001</v>
      </c>
      <c r="F264">
        <v>14595677.91</v>
      </c>
      <c r="G264">
        <v>14595677.91</v>
      </c>
      <c r="H264">
        <v>11770513.619999999</v>
      </c>
    </row>
    <row r="265" spans="1:8" x14ac:dyDescent="0.25">
      <c r="B265" s="1" t="s">
        <v>90</v>
      </c>
      <c r="C265" s="1">
        <f>SUM(C266)</f>
        <v>49000000</v>
      </c>
      <c r="D265" s="1">
        <f t="shared" ref="D265:H265" si="75">SUM(D266)</f>
        <v>2003866.52</v>
      </c>
      <c r="E265" s="1">
        <f t="shared" si="75"/>
        <v>51003866.520000003</v>
      </c>
      <c r="F265" s="1">
        <f t="shared" si="75"/>
        <v>36136667.060000002</v>
      </c>
      <c r="G265" s="1">
        <f t="shared" si="75"/>
        <v>36136667.060000002</v>
      </c>
      <c r="H265" s="1">
        <f t="shared" si="75"/>
        <v>14867199.460000001</v>
      </c>
    </row>
    <row r="266" spans="1:8" x14ac:dyDescent="0.25">
      <c r="A266" t="s">
        <v>90</v>
      </c>
      <c r="B266" t="s">
        <v>12</v>
      </c>
      <c r="C266">
        <v>49000000</v>
      </c>
      <c r="D266">
        <v>2003866.52</v>
      </c>
      <c r="E266">
        <v>51003866.520000003</v>
      </c>
      <c r="F266">
        <v>36136667.060000002</v>
      </c>
      <c r="G266">
        <v>36136667.060000002</v>
      </c>
      <c r="H266">
        <v>14867199.460000001</v>
      </c>
    </row>
    <row r="267" spans="1:8" x14ac:dyDescent="0.25">
      <c r="B267" s="1" t="s">
        <v>91</v>
      </c>
      <c r="C267" s="1">
        <f>SUM(C268)</f>
        <v>269000000</v>
      </c>
      <c r="D267" s="1">
        <f t="shared" ref="D267:H267" si="76">SUM(D268)</f>
        <v>24154513.399999999</v>
      </c>
      <c r="E267" s="1">
        <f t="shared" si="76"/>
        <v>293154513.39999998</v>
      </c>
      <c r="F267" s="1">
        <f t="shared" si="76"/>
        <v>159908561.47999999</v>
      </c>
      <c r="G267" s="1">
        <f t="shared" si="76"/>
        <v>159908561.47999999</v>
      </c>
      <c r="H267" s="1">
        <f t="shared" si="76"/>
        <v>133245951.92</v>
      </c>
    </row>
    <row r="268" spans="1:8" x14ac:dyDescent="0.25">
      <c r="A268" t="s">
        <v>91</v>
      </c>
      <c r="B268" t="s">
        <v>12</v>
      </c>
      <c r="C268">
        <v>269000000</v>
      </c>
      <c r="D268">
        <v>24154513.399999999</v>
      </c>
      <c r="E268">
        <v>293154513.39999998</v>
      </c>
      <c r="F268">
        <v>159908561.47999999</v>
      </c>
      <c r="G268">
        <v>159908561.47999999</v>
      </c>
      <c r="H268">
        <v>133245951.92</v>
      </c>
    </row>
    <row r="269" spans="1:8" x14ac:dyDescent="0.25">
      <c r="B269" s="1" t="s">
        <v>92</v>
      </c>
      <c r="C269" s="1">
        <f>SUM(C270)</f>
        <v>450000</v>
      </c>
      <c r="D269" s="1">
        <f t="shared" ref="D269:H269" si="77">SUM(D270)</f>
        <v>0</v>
      </c>
      <c r="E269" s="1">
        <f t="shared" si="77"/>
        <v>450000</v>
      </c>
      <c r="F269" s="1">
        <f t="shared" si="77"/>
        <v>450000</v>
      </c>
      <c r="G269" s="1">
        <f t="shared" si="77"/>
        <v>450000</v>
      </c>
      <c r="H269" s="1">
        <f t="shared" si="77"/>
        <v>0</v>
      </c>
    </row>
    <row r="270" spans="1:8" x14ac:dyDescent="0.25">
      <c r="A270" t="s">
        <v>92</v>
      </c>
      <c r="B270" t="s">
        <v>12</v>
      </c>
      <c r="C270">
        <v>450000</v>
      </c>
      <c r="D270">
        <v>0</v>
      </c>
      <c r="E270">
        <v>450000</v>
      </c>
      <c r="F270">
        <v>450000</v>
      </c>
      <c r="G270">
        <v>450000</v>
      </c>
      <c r="H270">
        <v>0</v>
      </c>
    </row>
    <row r="271" spans="1:8" x14ac:dyDescent="0.25">
      <c r="B271" s="1" t="s">
        <v>93</v>
      </c>
      <c r="C271" s="1">
        <f>SUM(C272)</f>
        <v>0</v>
      </c>
      <c r="D271" s="1">
        <f t="shared" ref="D271:H271" si="78">SUM(D272)</f>
        <v>40760000</v>
      </c>
      <c r="E271" s="1">
        <f t="shared" si="78"/>
        <v>40760000</v>
      </c>
      <c r="F271" s="1">
        <f t="shared" si="78"/>
        <v>39760000</v>
      </c>
      <c r="G271" s="1">
        <f t="shared" si="78"/>
        <v>31500000</v>
      </c>
      <c r="H271" s="1">
        <f t="shared" si="78"/>
        <v>1000000</v>
      </c>
    </row>
    <row r="272" spans="1:8" x14ac:dyDescent="0.25">
      <c r="A272" t="s">
        <v>93</v>
      </c>
      <c r="B272" t="s">
        <v>12</v>
      </c>
      <c r="C272">
        <v>0</v>
      </c>
      <c r="D272">
        <v>40760000</v>
      </c>
      <c r="E272">
        <v>40760000</v>
      </c>
      <c r="F272">
        <v>39760000</v>
      </c>
      <c r="G272">
        <v>31500000</v>
      </c>
      <c r="H272">
        <v>1000000</v>
      </c>
    </row>
    <row r="273" spans="1:8" x14ac:dyDescent="0.25">
      <c r="B273" s="1" t="s">
        <v>94</v>
      </c>
      <c r="C273" s="1">
        <f>SUM(C274)</f>
        <v>20000000</v>
      </c>
      <c r="D273" s="1">
        <f t="shared" ref="D273:H273" si="79">SUM(D274)</f>
        <v>0</v>
      </c>
      <c r="E273" s="1">
        <f t="shared" si="79"/>
        <v>20000000</v>
      </c>
      <c r="F273" s="1">
        <f t="shared" si="79"/>
        <v>20000000</v>
      </c>
      <c r="G273" s="1">
        <f t="shared" si="79"/>
        <v>20000000</v>
      </c>
      <c r="H273" s="1">
        <f t="shared" si="79"/>
        <v>0</v>
      </c>
    </row>
    <row r="274" spans="1:8" x14ac:dyDescent="0.25">
      <c r="A274" t="s">
        <v>94</v>
      </c>
      <c r="B274" t="s">
        <v>12</v>
      </c>
      <c r="C274">
        <v>20000000</v>
      </c>
      <c r="D274">
        <v>0</v>
      </c>
      <c r="E274">
        <v>20000000</v>
      </c>
      <c r="F274">
        <v>20000000</v>
      </c>
      <c r="G274">
        <v>20000000</v>
      </c>
      <c r="H274">
        <v>0</v>
      </c>
    </row>
    <row r="275" spans="1:8" x14ac:dyDescent="0.25">
      <c r="B275" s="1" t="s">
        <v>95</v>
      </c>
      <c r="C275" s="1">
        <f>SUM(C276)</f>
        <v>1221636</v>
      </c>
      <c r="D275" s="1">
        <f t="shared" ref="D275:H275" si="80">SUM(D276)</f>
        <v>0</v>
      </c>
      <c r="E275" s="1">
        <f t="shared" si="80"/>
        <v>1221636</v>
      </c>
      <c r="F275" s="1">
        <f t="shared" si="80"/>
        <v>383116.6</v>
      </c>
      <c r="G275" s="1">
        <f t="shared" si="80"/>
        <v>383116.6</v>
      </c>
      <c r="H275" s="1">
        <f t="shared" si="80"/>
        <v>838519.4</v>
      </c>
    </row>
    <row r="276" spans="1:8" x14ac:dyDescent="0.25">
      <c r="A276" t="s">
        <v>95</v>
      </c>
      <c r="B276" t="s">
        <v>12</v>
      </c>
      <c r="C276">
        <v>1221636</v>
      </c>
      <c r="D276">
        <v>0</v>
      </c>
      <c r="E276">
        <v>1221636</v>
      </c>
      <c r="F276">
        <v>383116.6</v>
      </c>
      <c r="G276">
        <v>383116.6</v>
      </c>
      <c r="H276">
        <v>838519.4</v>
      </c>
    </row>
    <row r="277" spans="1:8" x14ac:dyDescent="0.25">
      <c r="B277" s="1" t="s">
        <v>96</v>
      </c>
      <c r="C277" s="1">
        <f>SUM(C278)</f>
        <v>20000000</v>
      </c>
      <c r="D277" s="1">
        <f t="shared" ref="D277:H277" si="81">SUM(D278)</f>
        <v>0</v>
      </c>
      <c r="E277" s="1">
        <f t="shared" si="81"/>
        <v>20000000</v>
      </c>
      <c r="F277" s="1">
        <f t="shared" si="81"/>
        <v>0</v>
      </c>
      <c r="G277" s="1">
        <f t="shared" si="81"/>
        <v>0</v>
      </c>
      <c r="H277" s="1">
        <f t="shared" si="81"/>
        <v>20000000</v>
      </c>
    </row>
    <row r="278" spans="1:8" x14ac:dyDescent="0.25">
      <c r="A278" t="s">
        <v>96</v>
      </c>
      <c r="B278" t="s">
        <v>12</v>
      </c>
      <c r="C278">
        <v>20000000</v>
      </c>
      <c r="D278">
        <v>0</v>
      </c>
      <c r="E278">
        <v>20000000</v>
      </c>
      <c r="F278">
        <v>0</v>
      </c>
      <c r="G278">
        <v>0</v>
      </c>
      <c r="H278">
        <v>20000000</v>
      </c>
    </row>
    <row r="279" spans="1:8" x14ac:dyDescent="0.25">
      <c r="B279" s="1" t="s">
        <v>97</v>
      </c>
      <c r="C279" s="1">
        <f>SUM(C280)</f>
        <v>1164016800</v>
      </c>
      <c r="D279" s="1">
        <f t="shared" ref="D279:H279" si="82">SUM(D280)</f>
        <v>0</v>
      </c>
      <c r="E279" s="1">
        <f t="shared" si="82"/>
        <v>1164016800</v>
      </c>
      <c r="F279" s="1">
        <f t="shared" si="82"/>
        <v>696205445.97000003</v>
      </c>
      <c r="G279" s="1">
        <f t="shared" si="82"/>
        <v>696205445.97000003</v>
      </c>
      <c r="H279" s="1">
        <f t="shared" si="82"/>
        <v>467811354.02999997</v>
      </c>
    </row>
    <row r="280" spans="1:8" x14ac:dyDescent="0.25">
      <c r="A280" t="s">
        <v>97</v>
      </c>
      <c r="B280" t="s">
        <v>12</v>
      </c>
      <c r="C280">
        <v>1164016800</v>
      </c>
      <c r="D280">
        <v>0</v>
      </c>
      <c r="E280">
        <v>1164016800</v>
      </c>
      <c r="F280">
        <v>696205445.97000003</v>
      </c>
      <c r="G280">
        <v>696205445.97000003</v>
      </c>
      <c r="H280">
        <v>467811354.02999997</v>
      </c>
    </row>
    <row r="281" spans="1:8" x14ac:dyDescent="0.25">
      <c r="B281" s="1" t="s">
        <v>98</v>
      </c>
      <c r="C281" s="1">
        <f>SUM(C282)</f>
        <v>135000000</v>
      </c>
      <c r="D281" s="1">
        <f t="shared" ref="D281:H281" si="83">SUM(D282)</f>
        <v>12077057.08</v>
      </c>
      <c r="E281" s="1">
        <f t="shared" si="83"/>
        <v>147077057.08000001</v>
      </c>
      <c r="F281" s="1">
        <f t="shared" si="83"/>
        <v>79947724.519999996</v>
      </c>
      <c r="G281" s="1">
        <f t="shared" si="83"/>
        <v>79947724.519999996</v>
      </c>
      <c r="H281" s="1">
        <f t="shared" si="83"/>
        <v>67129332.560000002</v>
      </c>
    </row>
    <row r="282" spans="1:8" x14ac:dyDescent="0.25">
      <c r="A282" t="s">
        <v>98</v>
      </c>
      <c r="B282" t="s">
        <v>12</v>
      </c>
      <c r="C282">
        <v>135000000</v>
      </c>
      <c r="D282">
        <v>12077057.08</v>
      </c>
      <c r="E282">
        <v>147077057.08000001</v>
      </c>
      <c r="F282">
        <v>79947724.519999996</v>
      </c>
      <c r="G282">
        <v>79947724.519999996</v>
      </c>
      <c r="H282">
        <v>67129332.560000002</v>
      </c>
    </row>
    <row r="283" spans="1:8" x14ac:dyDescent="0.25">
      <c r="B283" s="1" t="s">
        <v>99</v>
      </c>
      <c r="C283" s="1">
        <f>SUM(C284)</f>
        <v>13000000</v>
      </c>
      <c r="D283" s="1">
        <f t="shared" ref="D283:H283" si="84">SUM(D284)</f>
        <v>0</v>
      </c>
      <c r="E283" s="1">
        <f t="shared" si="84"/>
        <v>13000000</v>
      </c>
      <c r="F283" s="1">
        <f t="shared" si="84"/>
        <v>13000000</v>
      </c>
      <c r="G283" s="1">
        <f t="shared" si="84"/>
        <v>4500000</v>
      </c>
      <c r="H283" s="1">
        <f t="shared" si="84"/>
        <v>0</v>
      </c>
    </row>
    <row r="284" spans="1:8" x14ac:dyDescent="0.25">
      <c r="A284" t="s">
        <v>99</v>
      </c>
      <c r="B284" t="s">
        <v>12</v>
      </c>
      <c r="C284">
        <v>13000000</v>
      </c>
      <c r="D284">
        <v>0</v>
      </c>
      <c r="E284">
        <v>13000000</v>
      </c>
      <c r="F284">
        <v>13000000</v>
      </c>
      <c r="G284">
        <v>4500000</v>
      </c>
      <c r="H284">
        <v>0</v>
      </c>
    </row>
    <row r="285" spans="1:8" x14ac:dyDescent="0.25">
      <c r="B285" s="1" t="s">
        <v>100</v>
      </c>
      <c r="C285" s="1">
        <f>SUM(C286)</f>
        <v>5195620</v>
      </c>
      <c r="D285" s="1">
        <f t="shared" ref="D285:H285" si="85">SUM(D286)</f>
        <v>850860</v>
      </c>
      <c r="E285" s="1">
        <f t="shared" si="85"/>
        <v>6046480</v>
      </c>
      <c r="F285" s="1">
        <f t="shared" si="85"/>
        <v>3709977</v>
      </c>
      <c r="G285" s="1">
        <f t="shared" si="85"/>
        <v>1921489</v>
      </c>
      <c r="H285" s="1">
        <f t="shared" si="85"/>
        <v>2336503</v>
      </c>
    </row>
    <row r="286" spans="1:8" x14ac:dyDescent="0.25">
      <c r="A286" t="s">
        <v>100</v>
      </c>
      <c r="B286" t="s">
        <v>101</v>
      </c>
      <c r="C286">
        <v>5195620</v>
      </c>
      <c r="D286">
        <v>850860</v>
      </c>
      <c r="E286">
        <v>6046480</v>
      </c>
      <c r="F286">
        <v>3709977</v>
      </c>
      <c r="G286">
        <v>1921489</v>
      </c>
      <c r="H286">
        <v>2336503</v>
      </c>
    </row>
    <row r="287" spans="1:8" x14ac:dyDescent="0.25">
      <c r="B287" s="1" t="s">
        <v>102</v>
      </c>
      <c r="C287" s="1">
        <f>SUM(C288)</f>
        <v>39037500</v>
      </c>
      <c r="D287" s="1">
        <f t="shared" ref="D287:H287" si="86">SUM(D288)</f>
        <v>0</v>
      </c>
      <c r="E287" s="1">
        <f t="shared" si="86"/>
        <v>39037500</v>
      </c>
      <c r="F287" s="1">
        <f t="shared" si="86"/>
        <v>16866446.460000001</v>
      </c>
      <c r="G287" s="1">
        <f t="shared" si="86"/>
        <v>16866446.460000001</v>
      </c>
      <c r="H287" s="1">
        <f t="shared" si="86"/>
        <v>22171053.539999999</v>
      </c>
    </row>
    <row r="288" spans="1:8" x14ac:dyDescent="0.25">
      <c r="A288" t="s">
        <v>102</v>
      </c>
      <c r="B288" t="s">
        <v>101</v>
      </c>
      <c r="C288">
        <v>39037500</v>
      </c>
      <c r="D288">
        <v>0</v>
      </c>
      <c r="E288">
        <v>39037500</v>
      </c>
      <c r="F288">
        <v>16866446.460000001</v>
      </c>
      <c r="G288">
        <v>16866446.460000001</v>
      </c>
      <c r="H288">
        <v>22171053.539999999</v>
      </c>
    </row>
    <row r="289" spans="1:8" x14ac:dyDescent="0.25">
      <c r="B289" s="1" t="s">
        <v>103</v>
      </c>
      <c r="C289" s="1">
        <f>SUM(C290)</f>
        <v>50169561.100000001</v>
      </c>
      <c r="D289" s="1">
        <f t="shared" ref="D289:H289" si="87">SUM(D290)</f>
        <v>0</v>
      </c>
      <c r="E289" s="1">
        <f t="shared" si="87"/>
        <v>50169561.100000001</v>
      </c>
      <c r="F289" s="1">
        <f t="shared" si="87"/>
        <v>23943794.73</v>
      </c>
      <c r="G289" s="1">
        <f t="shared" si="87"/>
        <v>23943794.73</v>
      </c>
      <c r="H289" s="1">
        <f t="shared" si="87"/>
        <v>26225766.370000001</v>
      </c>
    </row>
    <row r="290" spans="1:8" x14ac:dyDescent="0.25">
      <c r="A290" t="s">
        <v>103</v>
      </c>
      <c r="B290" t="s">
        <v>12</v>
      </c>
      <c r="C290">
        <v>50169561.100000001</v>
      </c>
      <c r="D290">
        <v>0</v>
      </c>
      <c r="E290">
        <v>50169561.100000001</v>
      </c>
      <c r="F290">
        <v>23943794.73</v>
      </c>
      <c r="G290">
        <v>23943794.73</v>
      </c>
      <c r="H290">
        <v>26225766.370000001</v>
      </c>
    </row>
    <row r="291" spans="1:8" x14ac:dyDescent="0.25">
      <c r="B291" s="1" t="s">
        <v>104</v>
      </c>
      <c r="C291" s="1">
        <f>SUM(C292)</f>
        <v>259836468.09</v>
      </c>
      <c r="D291" s="1">
        <f t="shared" ref="D291:H291" si="88">SUM(D292)</f>
        <v>-51548539</v>
      </c>
      <c r="E291" s="1">
        <f t="shared" si="88"/>
        <v>208287929.09</v>
      </c>
      <c r="F291" s="1">
        <f t="shared" si="88"/>
        <v>103689112.02</v>
      </c>
      <c r="G291" s="1">
        <f t="shared" si="88"/>
        <v>103689112.02</v>
      </c>
      <c r="H291" s="1">
        <f t="shared" si="88"/>
        <v>104598817.06999999</v>
      </c>
    </row>
    <row r="292" spans="1:8" x14ac:dyDescent="0.25">
      <c r="A292" t="s">
        <v>104</v>
      </c>
      <c r="B292" t="s">
        <v>12</v>
      </c>
      <c r="C292">
        <v>259836468.09</v>
      </c>
      <c r="D292">
        <v>-51548539</v>
      </c>
      <c r="E292">
        <v>208287929.09</v>
      </c>
      <c r="F292">
        <v>103689112.02</v>
      </c>
      <c r="G292">
        <v>103689112.02</v>
      </c>
      <c r="H292">
        <v>104598817.06999999</v>
      </c>
    </row>
    <row r="293" spans="1:8" x14ac:dyDescent="0.25">
      <c r="B293" s="1" t="s">
        <v>105</v>
      </c>
      <c r="C293" s="1">
        <f>SUM(C294)</f>
        <v>63974744</v>
      </c>
      <c r="D293" s="1">
        <f t="shared" ref="D293:H293" si="89">SUM(D294)</f>
        <v>-36903744</v>
      </c>
      <c r="E293" s="1">
        <f t="shared" si="89"/>
        <v>27071000</v>
      </c>
      <c r="F293" s="1">
        <f t="shared" si="89"/>
        <v>14779423.24</v>
      </c>
      <c r="G293" s="1">
        <f t="shared" si="89"/>
        <v>14779423.24</v>
      </c>
      <c r="H293" s="1">
        <f t="shared" si="89"/>
        <v>12291576.76</v>
      </c>
    </row>
    <row r="294" spans="1:8" x14ac:dyDescent="0.25">
      <c r="A294" t="s">
        <v>105</v>
      </c>
      <c r="B294" t="s">
        <v>12</v>
      </c>
      <c r="C294">
        <v>63974744</v>
      </c>
      <c r="D294">
        <v>-36903744</v>
      </c>
      <c r="E294">
        <v>27071000</v>
      </c>
      <c r="F294">
        <v>14779423.24</v>
      </c>
      <c r="G294">
        <v>14779423.24</v>
      </c>
      <c r="H294">
        <v>12291576.76</v>
      </c>
    </row>
    <row r="295" spans="1:8" x14ac:dyDescent="0.25">
      <c r="B295" s="1" t="s">
        <v>106</v>
      </c>
      <c r="C295" s="1">
        <f>SUM(C296)</f>
        <v>50651622.32</v>
      </c>
      <c r="D295" s="1">
        <f t="shared" ref="D295:H295" si="90">SUM(D296)</f>
        <v>0</v>
      </c>
      <c r="E295" s="1">
        <f t="shared" si="90"/>
        <v>50651622.32</v>
      </c>
      <c r="F295" s="1">
        <f t="shared" si="90"/>
        <v>21834621.440000001</v>
      </c>
      <c r="G295" s="1">
        <f t="shared" si="90"/>
        <v>21834621.440000001</v>
      </c>
      <c r="H295" s="1">
        <f t="shared" si="90"/>
        <v>28817000.879999999</v>
      </c>
    </row>
    <row r="296" spans="1:8" x14ac:dyDescent="0.25">
      <c r="A296" t="s">
        <v>106</v>
      </c>
      <c r="B296" t="s">
        <v>12</v>
      </c>
      <c r="C296">
        <v>50651622.32</v>
      </c>
      <c r="D296">
        <v>0</v>
      </c>
      <c r="E296">
        <v>50651622.32</v>
      </c>
      <c r="F296">
        <v>21834621.440000001</v>
      </c>
      <c r="G296">
        <v>21834621.440000001</v>
      </c>
      <c r="H296">
        <v>28817000.879999999</v>
      </c>
    </row>
    <row r="297" spans="1:8" x14ac:dyDescent="0.25">
      <c r="B297" s="1" t="s">
        <v>107</v>
      </c>
      <c r="C297" s="1">
        <f>SUM(C298:C299)</f>
        <v>9191455490</v>
      </c>
      <c r="D297" s="1">
        <f t="shared" ref="D297:H297" si="91">SUM(D298:D299)</f>
        <v>677336232.39999998</v>
      </c>
      <c r="E297" s="1">
        <f t="shared" si="91"/>
        <v>9868791722.3999996</v>
      </c>
      <c r="F297" s="1">
        <f t="shared" si="91"/>
        <v>5233380362.75</v>
      </c>
      <c r="G297" s="1">
        <f t="shared" si="91"/>
        <v>5214753535.1899996</v>
      </c>
      <c r="H297" s="1">
        <f t="shared" si="91"/>
        <v>4635411359.6500006</v>
      </c>
    </row>
    <row r="298" spans="1:8" x14ac:dyDescent="0.25">
      <c r="A298" t="s">
        <v>107</v>
      </c>
      <c r="B298" t="s">
        <v>12</v>
      </c>
      <c r="C298">
        <v>935800015</v>
      </c>
      <c r="D298">
        <v>373162904.87</v>
      </c>
      <c r="E298">
        <v>1308962919.8699999</v>
      </c>
      <c r="F298">
        <v>510859460</v>
      </c>
      <c r="G298">
        <v>492232772.44</v>
      </c>
      <c r="H298">
        <v>798103459.87</v>
      </c>
    </row>
    <row r="299" spans="1:8" x14ac:dyDescent="0.25">
      <c r="A299" t="s">
        <v>107</v>
      </c>
      <c r="B299" t="s">
        <v>108</v>
      </c>
      <c r="C299">
        <v>8255655475</v>
      </c>
      <c r="D299">
        <v>304173327.52999997</v>
      </c>
      <c r="E299">
        <v>8559828802.5299997</v>
      </c>
      <c r="F299">
        <v>4722520902.75</v>
      </c>
      <c r="G299">
        <v>4722520762.75</v>
      </c>
      <c r="H299">
        <v>3837307899.7800002</v>
      </c>
    </row>
    <row r="300" spans="1:8" x14ac:dyDescent="0.25">
      <c r="B300" s="1" t="s">
        <v>109</v>
      </c>
      <c r="C300" s="1">
        <f>SUM(C301)</f>
        <v>0</v>
      </c>
      <c r="D300" s="1">
        <f t="shared" ref="D300:H300" si="92">SUM(D301)</f>
        <v>3551602</v>
      </c>
      <c r="E300" s="1">
        <f t="shared" si="92"/>
        <v>3551602</v>
      </c>
      <c r="F300" s="1">
        <f t="shared" si="92"/>
        <v>0</v>
      </c>
      <c r="G300" s="1">
        <f t="shared" si="92"/>
        <v>0</v>
      </c>
      <c r="H300" s="1">
        <f t="shared" si="92"/>
        <v>3551602</v>
      </c>
    </row>
    <row r="301" spans="1:8" x14ac:dyDescent="0.25">
      <c r="A301" t="s">
        <v>109</v>
      </c>
      <c r="B301" t="s">
        <v>12</v>
      </c>
      <c r="C301">
        <v>0</v>
      </c>
      <c r="D301">
        <v>3551602</v>
      </c>
      <c r="E301">
        <v>3551602</v>
      </c>
      <c r="F301">
        <v>0</v>
      </c>
      <c r="G301">
        <v>0</v>
      </c>
      <c r="H301">
        <v>3551602</v>
      </c>
    </row>
    <row r="302" spans="1:8" x14ac:dyDescent="0.25">
      <c r="B302" s="1" t="s">
        <v>110</v>
      </c>
      <c r="C302" s="1">
        <f>SUM(C303)</f>
        <v>0</v>
      </c>
      <c r="D302" s="1">
        <f t="shared" ref="D302:H302" si="93">SUM(D303)</f>
        <v>3966800.81</v>
      </c>
      <c r="E302" s="1">
        <f t="shared" si="93"/>
        <v>3966800.81</v>
      </c>
      <c r="F302" s="1">
        <f t="shared" si="93"/>
        <v>3966788.64</v>
      </c>
      <c r="G302" s="1">
        <f t="shared" si="93"/>
        <v>3966788.64</v>
      </c>
      <c r="H302" s="1">
        <f t="shared" si="93"/>
        <v>12.17</v>
      </c>
    </row>
    <row r="303" spans="1:8" x14ac:dyDescent="0.25">
      <c r="A303" t="s">
        <v>110</v>
      </c>
      <c r="B303" t="s">
        <v>12</v>
      </c>
      <c r="C303">
        <v>0</v>
      </c>
      <c r="D303">
        <v>3966800.81</v>
      </c>
      <c r="E303">
        <v>3966800.81</v>
      </c>
      <c r="F303">
        <v>3966788.64</v>
      </c>
      <c r="G303">
        <v>3966788.64</v>
      </c>
      <c r="H303">
        <v>12.17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874032_corpinfo0062di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dcterms:created xsi:type="dcterms:W3CDTF">2017-07-18T19:31:39Z</dcterms:created>
  <dcterms:modified xsi:type="dcterms:W3CDTF">2017-07-18T19:31:39Z</dcterms:modified>
</cp:coreProperties>
</file>