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115" windowHeight="7740"/>
  </bookViews>
  <sheets>
    <sheet name="874202_corpinfo0057di" sheetId="1" r:id="rId1"/>
  </sheets>
  <calcPr calcId="0"/>
</workbook>
</file>

<file path=xl/calcChain.xml><?xml version="1.0" encoding="utf-8"?>
<calcChain xmlns="http://schemas.openxmlformats.org/spreadsheetml/2006/main">
  <c r="I45" i="1" l="1"/>
  <c r="H45" i="1"/>
  <c r="G45" i="1"/>
  <c r="F45" i="1"/>
  <c r="E45" i="1"/>
  <c r="D45" i="1"/>
  <c r="I83" i="1"/>
  <c r="H83" i="1"/>
  <c r="G83" i="1"/>
  <c r="F83" i="1"/>
  <c r="E83" i="1"/>
  <c r="D83" i="1"/>
  <c r="I78" i="1"/>
  <c r="H78" i="1"/>
  <c r="G78" i="1"/>
  <c r="F78" i="1"/>
  <c r="E78" i="1"/>
  <c r="D78" i="1"/>
  <c r="I75" i="1"/>
  <c r="H75" i="1"/>
  <c r="G75" i="1"/>
  <c r="F75" i="1"/>
  <c r="E75" i="1"/>
  <c r="D75" i="1"/>
  <c r="I72" i="1"/>
  <c r="H72" i="1"/>
  <c r="G72" i="1"/>
  <c r="F72" i="1"/>
  <c r="E72" i="1"/>
  <c r="D72" i="1"/>
  <c r="I46" i="1"/>
  <c r="H46" i="1"/>
  <c r="G46" i="1"/>
  <c r="F46" i="1"/>
  <c r="E46" i="1"/>
  <c r="D46" i="1"/>
  <c r="I19" i="1"/>
  <c r="H19" i="1"/>
  <c r="G19" i="1"/>
  <c r="F19" i="1"/>
  <c r="E19" i="1"/>
  <c r="D19" i="1"/>
  <c r="I17" i="1"/>
  <c r="H17" i="1"/>
  <c r="G17" i="1"/>
  <c r="F17" i="1"/>
  <c r="E17" i="1"/>
  <c r="D17" i="1"/>
  <c r="F2" i="1"/>
  <c r="I3" i="1"/>
  <c r="I2" i="1" s="1"/>
  <c r="H3" i="1"/>
  <c r="G3" i="1"/>
  <c r="F3" i="1"/>
  <c r="E3" i="1"/>
  <c r="E2" i="1" s="1"/>
  <c r="D3" i="1"/>
  <c r="D2" i="1" s="1"/>
  <c r="H2" i="1" l="1"/>
  <c r="G2" i="1"/>
</calcChain>
</file>

<file path=xl/sharedStrings.xml><?xml version="1.0" encoding="utf-8"?>
<sst xmlns="http://schemas.openxmlformats.org/spreadsheetml/2006/main" count="412" uniqueCount="111">
  <si>
    <t xml:space="preserve">tipo_gto </t>
  </si>
  <si>
    <t>Poder</t>
  </si>
  <si>
    <t>Aprobado</t>
  </si>
  <si>
    <t>Ampliaciones/(Reducciones)</t>
  </si>
  <si>
    <t>Modificado</t>
  </si>
  <si>
    <t>Devengado</t>
  </si>
  <si>
    <t>Pagado</t>
  </si>
  <si>
    <t>Subejercido</t>
  </si>
  <si>
    <t>GASTO ETIQUETADO</t>
  </si>
  <si>
    <t>PODER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</si>
  <si>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</si>
  <si>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</si>
  <si>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</si>
  <si>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</si>
  <si>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EDUCACION Y DEPORTE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</si>
  <si>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</si>
  <si>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</si>
  <si>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</si>
  <si>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</si>
  <si>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LA FUNCION PUBLICA</t>
  </si>
  <si>
    <t>FISCALIA GENERAL DEL ESTADO</t>
  </si>
  <si>
    <t>COMISION ESTATAL PARA LOS PUEBLOS INDIGENAS</t>
  </si>
  <si>
    <t>MUNICIPIOS</t>
  </si>
  <si>
    <t>PODER LEGISLATIVO</t>
  </si>
  <si>
    <t>AUDITORIA SUPERIOR DEL ESTADO</t>
  </si>
  <si>
    <t>DEPENDENCIAS U ORGANISMOS FEDERALES</t>
  </si>
  <si>
    <t>SERVICIOS EDUCATIVOS DEL ESTADO DE CHIHUAHUA</t>
  </si>
  <si>
    <t>UNIVERSIDAD TECNOLOGICA DE CHIHUAHUA</t>
  </si>
  <si>
    <t>COLEGIO DE BACHILLERES DEL ESTADO DE CHIHUAHUA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</si>
  <si>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</si>
  <si>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</si>
  <si>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</si>
  <si>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</si>
  <si>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</si>
  <si>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SERVICIOS DE SALUD DE CHIHUAHUA</t>
  </si>
  <si>
    <t>DESARROLLO INTEGRAL DE LA FAMILIA DEL ESTADO DE CHIHUAHUA</t>
  </si>
  <si>
    <t>UNIVERSIDAD AUTONOMA DE CHIHUAHUA</t>
  </si>
  <si>
    <t>UNIVERSIDAD AUTONOMA DE CD. JUAREZ</t>
  </si>
  <si>
    <t>PENSIONES CIVILES DEL ESTADO DE CHIHUAHUA</t>
  </si>
  <si>
    <t>JUNTA CENTRAL DE AGUA Y SANEAMIENTO</t>
  </si>
  <si>
    <t>EL COLEGIO DE CHIHUAHUA</t>
  </si>
  <si>
    <t>INSTITUTO CHIHUAHUENSE DE INFRAESTRUCTURA FISICA EDUCATIVA</t>
  </si>
  <si>
    <t>UNIVERSIDAD POLITECNICA DE CHIHUAHUA</t>
  </si>
  <si>
    <t>UNIVERSIDAD TECNOLOGICA DE PARRAL</t>
  </si>
  <si>
    <t>UNIVERSIDAD PEDAGOGICA NACIONAL DEL ESTADO DE CHIHUAHUA</t>
  </si>
  <si>
    <t>UNIVERSIDAD TECNOLOGICA DE LA BABICORA</t>
  </si>
  <si>
    <t>UNIVERSIDAD TECNOLOGICA DE CHIHUAHUA SUR</t>
  </si>
  <si>
    <t>SUBSISTEMA DE PREPARATORIA ABIERTA DEL ESTADO DE CHIHUAHUA</t>
  </si>
  <si>
    <t>REGIMEN ESTATAL DE PROTECCION SOCIAL EN SALUD</t>
  </si>
  <si>
    <t>COMISION FEDERAL DE ELECTRICIDAD</t>
  </si>
  <si>
    <t>INSTITUTO TECNOLOGICO DE CIUDAD JUAREZ (ITCJ)</t>
  </si>
  <si>
    <t>GASTO NO ETIQUETADO</t>
  </si>
  <si>
    <t>DESPACHO DEL EJECUTIVO</t>
  </si>
  <si>
    <t>SECRETARIA DE SALUD</t>
  </si>
  <si>
    <t>SECRETARIA DE TRABAJO Y PREVISION SOCIAL</t>
  </si>
  <si>
    <t>SECRETARIA DE DESARROLLO MUNICIPAL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</si>
  <si>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</si>
  <si>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</si>
  <si>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</si>
  <si>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</si>
  <si>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</si>
  <si>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</si>
  <si>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COORDINACION DE ASESORES Y PROYECTOS ESPECIALES</t>
  </si>
  <si>
    <t>COORDINACION EJECUTIVA DE GABINETE</t>
  </si>
  <si>
    <t>CONGRESO DEL ESTADO</t>
  </si>
  <si>
    <t>PODER JUDICIAL</t>
  </si>
  <si>
    <t>TRIBUNAL SUPERIOR DE JUSTICIA</t>
  </si>
  <si>
    <t>CENTRO DE IMPLEMENTACION DEL SISTEMA DE JUSTICIA PENAL</t>
  </si>
  <si>
    <t>ORGANOS AUTONOMOS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</si>
  <si>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</si>
  <si>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</si>
  <si>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</si>
  <si>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</si>
  <si>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UNIVERSIDAD TECNOLOGICA DE CD. JUAREZ</t>
  </si>
  <si>
    <t>INSTITUTO TECNOLOGICO SUPERIOR DE NUEVO CASAS GRANDES</t>
  </si>
  <si>
    <t>FOMENTO Y DESARROLLO ARTESANAL DEL ESTADO DE CHIHUAHUA</t>
  </si>
  <si>
    <t>PARQUE CUMBRES DE MAJALCA</t>
  </si>
  <si>
    <t>INSTITUTO CHIHUAHUENSE DE SALUD</t>
  </si>
  <si>
    <t>INSTITUTO CHIHUAHUENSE DE LAS MUJERES</t>
  </si>
  <si>
    <t>CONSEJO ESTATAL DE POBLACION</t>
  </si>
  <si>
    <t>ESCUELA NORMAL SUPERIOR PROFR. JOSE E. MEDRANO R.</t>
  </si>
  <si>
    <t>INSTITUTO CHIHUAHUENSE DEL DEPORTE Y CULTURA FISICA</t>
  </si>
  <si>
    <t>INSTITUTO CHIHUAHUENSE DE LA JUVENTUD</t>
  </si>
  <si>
    <t>JUNTA DE ASISTENCIA SOCIAL PRIVADA EN EL ESTADO DE CHIHUAHUA</t>
  </si>
  <si>
    <t>INSTITUTO DE INNOVACION Y COMPETITIVIDAD</t>
  </si>
  <si>
    <t>UNIVERSIDAD TECNOLOGICA DE LA TARAHUMARA</t>
  </si>
  <si>
    <t>COMISION ESTATAL DE VIVIENDA, SUELO E INFRAESTRUCTURA DE CHIHUAHUA</t>
  </si>
  <si>
    <t>UNIVERSIDAD TECNOLOGICA DE PAQUIME</t>
  </si>
  <si>
    <t>UNIVERSIDAD TECNOLOGICA DE CAMARGO</t>
  </si>
  <si>
    <t>UNIVERSIDAD TECNOLOGICA PASO DEL NORTE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</si>
  <si>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</si>
  <si>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</si>
  <si>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</si>
  <si>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</si>
  <si>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</si>
  <si>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</si>
  <si>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</si>
  <si>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</si>
  <si>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</si>
  <si>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PARA EL DESARROLLO EQUILIBRADO DE LA SIERRA TARAHUMARA BARRANCAS DEL COBRE</t>
  </si>
  <si>
    <t>FONDO DE FOMENTO AGROPECUARIO DEL ESTADO (FOFAE)</t>
  </si>
  <si>
    <t>FONDO MIXTO CONACYT - GOBIERNO DEL ESTADO DE CHIHUAHUA</t>
  </si>
  <si>
    <t>OPERACION DEL FIDEICOMISO DE CARRETERAS FEDERALES Y ESTATALES DE CUOTA</t>
  </si>
  <si>
    <t>FIDEICOMISO IRREVOCABLE DE ADMINISTRACION Y GARANTIA DE PAGO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</si>
  <si>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</si>
  <si>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</si>
  <si>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</si>
  <si>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</si>
  <si>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ADMINISTRADORA DE SERVICIOS ESTATALES AEROPUERTUARIOS</t>
  </si>
  <si>
    <t>OPERADORA DE TRANSPORTE VIVEBUS CHIHUAHUA</t>
  </si>
  <si>
    <t>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</si>
</sst>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3" fillId="33" borderId="0" xfId="0" applyFont="1" applyFill="1"/>
    <xf numFmtId="0" fontId="16" fillId="0" borderId="0" xfId="0" applyFont="1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2"/>
  <sheetViews>
    <sheetView tabSelected="1" topLeftCell="C1" workbookViewId="0">
      <selection activeCell="L39" sqref="L39"/>
    </sheetView>
  </sheetViews>
  <sheetFormatPr baseColWidth="10" defaultRowHeight="15" x14ac:dyDescent="0.25"/>
  <cols>
    <col min="1" max="1" width="22.28515625" hidden="1" customWidth="1"/>
    <col min="2" max="2" width="30.28515625" hidden="1" customWidth="1"/>
    <col min="3" max="3" width="64.42578125" customWidth="1"/>
    <col min="4" max="4" width="12" bestFit="1" customWidth="1"/>
    <col min="5" max="5" width="26.85546875" bestFit="1" customWidth="1"/>
    <col min="6" max="9" width="12" bestFit="1" customWidth="1"/>
  </cols>
  <sheetData>
    <row r="1" spans="1:9" x14ac:dyDescent="0.25">
      <c r="A1" s="1" t="s">
        <v>0</v>
      </c>
      <c r="B1" s="1" t="s">
        <v>1</v>
      </c>
      <c r="C1" s="1" t="s">
        <v>110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 x14ac:dyDescent="0.25">
      <c r="C2" s="2" t="s">
        <v>8</v>
      </c>
      <c r="D2" s="2">
        <f>SUM(D3,D17,D19)</f>
        <v>26142498840.869995</v>
      </c>
      <c r="E2" s="2">
        <f t="shared" ref="E2:I2" si="0">SUM(E3,E17,E19)</f>
        <v>1028405878.28</v>
      </c>
      <c r="F2" s="2">
        <f t="shared" si="0"/>
        <v>27170904719.150002</v>
      </c>
      <c r="G2" s="2">
        <f t="shared" si="0"/>
        <v>11783567382.670002</v>
      </c>
      <c r="H2" s="2">
        <f t="shared" si="0"/>
        <v>11711848665.91</v>
      </c>
      <c r="I2" s="2">
        <f t="shared" si="0"/>
        <v>15387337336.480001</v>
      </c>
    </row>
    <row r="3" spans="1:9" x14ac:dyDescent="0.25">
      <c r="C3" s="2" t="s">
        <v>9</v>
      </c>
      <c r="D3" s="2">
        <f>SUM(D4:D16)</f>
        <v>6447557348.0100002</v>
      </c>
      <c r="E3" s="2">
        <f t="shared" ref="E3:I3" si="1">SUM(E4:E16)</f>
        <v>647926807.79999995</v>
      </c>
      <c r="F3" s="2">
        <f t="shared" si="1"/>
        <v>7095484155.8099995</v>
      </c>
      <c r="G3" s="2">
        <f t="shared" si="1"/>
        <v>2612463455.3800001</v>
      </c>
      <c r="H3" s="2">
        <f t="shared" si="1"/>
        <v>2582478445.5700002</v>
      </c>
      <c r="I3" s="2">
        <f t="shared" si="1"/>
        <v>4483020700.4300003</v>
      </c>
    </row>
    <row r="4" spans="1:9" x14ac:dyDescent="0.25">
      <c r="A4" t="s">
        <v>8</v>
      </c>
      <c r="B4" t="s">
        <v>9</v>
      </c>
      <c r="C4" t="s">
        <v>10</v>
      </c>
      <c r="D4">
        <v>0</v>
      </c>
      <c r="E4">
        <v>1302709.56</v>
      </c>
      <c r="F4">
        <v>1302709.56</v>
      </c>
      <c r="G4">
        <v>1076767.05</v>
      </c>
      <c r="H4">
        <v>1076767.05</v>
      </c>
      <c r="I4">
        <v>225942.51</v>
      </c>
    </row>
    <row r="5" spans="1:9" x14ac:dyDescent="0.25">
      <c r="A5" t="s">
        <v>8</v>
      </c>
      <c r="B5" t="s">
        <v>9</v>
      </c>
      <c r="C5" t="s">
        <v>11</v>
      </c>
      <c r="D5">
        <v>395399086</v>
      </c>
      <c r="E5">
        <v>-177586397.12</v>
      </c>
      <c r="F5">
        <v>217812688.88</v>
      </c>
      <c r="G5">
        <v>27938.2</v>
      </c>
      <c r="H5">
        <v>27938.2</v>
      </c>
      <c r="I5">
        <v>217784750.68000001</v>
      </c>
    </row>
    <row r="6" spans="1:9" x14ac:dyDescent="0.25">
      <c r="A6" t="s">
        <v>8</v>
      </c>
      <c r="B6" t="s">
        <v>9</v>
      </c>
      <c r="C6" t="s">
        <v>12</v>
      </c>
      <c r="D6">
        <v>35000000</v>
      </c>
      <c r="E6">
        <v>39999362.710000001</v>
      </c>
      <c r="F6">
        <v>74999362.709999993</v>
      </c>
      <c r="G6">
        <v>0</v>
      </c>
      <c r="H6">
        <v>0</v>
      </c>
      <c r="I6">
        <v>74999362.709999993</v>
      </c>
    </row>
    <row r="7" spans="1:9" x14ac:dyDescent="0.25">
      <c r="A7" t="s">
        <v>8</v>
      </c>
      <c r="B7" t="s">
        <v>9</v>
      </c>
      <c r="C7" t="s">
        <v>13</v>
      </c>
      <c r="D7">
        <v>13216039</v>
      </c>
      <c r="E7">
        <v>-2715136.47</v>
      </c>
      <c r="F7">
        <v>10500902.529999999</v>
      </c>
      <c r="G7">
        <v>0</v>
      </c>
      <c r="H7">
        <v>0</v>
      </c>
      <c r="I7">
        <v>10500902.529999999</v>
      </c>
    </row>
    <row r="8" spans="1:9" x14ac:dyDescent="0.25">
      <c r="A8" t="s">
        <v>8</v>
      </c>
      <c r="B8" t="s">
        <v>9</v>
      </c>
      <c r="C8" t="s">
        <v>14</v>
      </c>
      <c r="D8">
        <v>1404355193.51</v>
      </c>
      <c r="E8">
        <v>27135346.550000001</v>
      </c>
      <c r="F8">
        <v>1431490540.0599999</v>
      </c>
      <c r="G8">
        <v>382082949.58999997</v>
      </c>
      <c r="H8">
        <v>374770467.49000001</v>
      </c>
      <c r="I8">
        <v>1049407590.47</v>
      </c>
    </row>
    <row r="9" spans="1:9" x14ac:dyDescent="0.25">
      <c r="A9" t="s">
        <v>8</v>
      </c>
      <c r="B9" t="s">
        <v>9</v>
      </c>
      <c r="C9" t="s">
        <v>15</v>
      </c>
      <c r="D9">
        <v>47679025</v>
      </c>
      <c r="E9">
        <v>0</v>
      </c>
      <c r="F9">
        <v>47679025</v>
      </c>
      <c r="G9">
        <v>0</v>
      </c>
      <c r="H9">
        <v>0</v>
      </c>
      <c r="I9">
        <v>47679025</v>
      </c>
    </row>
    <row r="10" spans="1:9" x14ac:dyDescent="0.25">
      <c r="A10" t="s">
        <v>8</v>
      </c>
      <c r="B10" t="s">
        <v>9</v>
      </c>
      <c r="C10" t="s">
        <v>16</v>
      </c>
      <c r="D10">
        <v>0</v>
      </c>
      <c r="E10">
        <v>109458843.38</v>
      </c>
      <c r="F10">
        <v>109458843.38</v>
      </c>
      <c r="G10">
        <v>10464851.310000001</v>
      </c>
      <c r="H10">
        <v>10464851.310000001</v>
      </c>
      <c r="I10">
        <v>98993992.069999993</v>
      </c>
    </row>
    <row r="11" spans="1:9" x14ac:dyDescent="0.25">
      <c r="A11" t="s">
        <v>8</v>
      </c>
      <c r="B11" t="s">
        <v>9</v>
      </c>
      <c r="C11" t="s">
        <v>17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</row>
    <row r="12" spans="1:9" x14ac:dyDescent="0.25">
      <c r="A12" t="s">
        <v>8</v>
      </c>
      <c r="B12" t="s">
        <v>9</v>
      </c>
      <c r="C12" t="s">
        <v>18</v>
      </c>
      <c r="D12">
        <v>190000000</v>
      </c>
      <c r="E12">
        <v>1365997.43</v>
      </c>
      <c r="F12">
        <v>191365997.43000001</v>
      </c>
      <c r="G12">
        <v>637401.47</v>
      </c>
      <c r="H12">
        <v>218803.8</v>
      </c>
      <c r="I12">
        <v>190728595.96000001</v>
      </c>
    </row>
    <row r="13" spans="1:9" x14ac:dyDescent="0.25">
      <c r="A13" t="s">
        <v>8</v>
      </c>
      <c r="B13" t="s">
        <v>9</v>
      </c>
      <c r="C13" t="s">
        <v>19</v>
      </c>
      <c r="D13">
        <v>0</v>
      </c>
      <c r="E13">
        <v>3778.51</v>
      </c>
      <c r="F13">
        <v>3778.51</v>
      </c>
      <c r="G13">
        <v>1889.95</v>
      </c>
      <c r="H13">
        <v>1889.95</v>
      </c>
      <c r="I13">
        <v>1888.56</v>
      </c>
    </row>
    <row r="14" spans="1:9" x14ac:dyDescent="0.25">
      <c r="A14" t="s">
        <v>8</v>
      </c>
      <c r="B14" t="s">
        <v>9</v>
      </c>
      <c r="C14" t="s">
        <v>20</v>
      </c>
      <c r="D14">
        <v>233079692</v>
      </c>
      <c r="E14">
        <v>346613825.5</v>
      </c>
      <c r="F14">
        <v>579693517.5</v>
      </c>
      <c r="G14">
        <v>43328817.390000001</v>
      </c>
      <c r="H14">
        <v>39452264.409999996</v>
      </c>
      <c r="I14">
        <v>536364700.11000001</v>
      </c>
    </row>
    <row r="15" spans="1:9" x14ac:dyDescent="0.25">
      <c r="A15" t="s">
        <v>8</v>
      </c>
      <c r="B15" t="s">
        <v>9</v>
      </c>
      <c r="C15" t="s">
        <v>21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8</v>
      </c>
      <c r="B16" t="s">
        <v>9</v>
      </c>
      <c r="C16" t="s">
        <v>22</v>
      </c>
      <c r="D16">
        <v>4128828312.5</v>
      </c>
      <c r="E16">
        <v>302348477.75</v>
      </c>
      <c r="F16">
        <v>4431176790.25</v>
      </c>
      <c r="G16">
        <v>2174842840.4200001</v>
      </c>
      <c r="H16">
        <v>2156465463.3600001</v>
      </c>
      <c r="I16">
        <v>2256333949.8299999</v>
      </c>
    </row>
    <row r="17" spans="1:9" x14ac:dyDescent="0.25">
      <c r="C17" s="2" t="s">
        <v>23</v>
      </c>
      <c r="D17" s="2">
        <f>SUM(D18)</f>
        <v>0</v>
      </c>
      <c r="E17" s="2">
        <f t="shared" ref="E17:I17" si="2">SUM(E18)</f>
        <v>1446667</v>
      </c>
      <c r="F17" s="2">
        <f t="shared" si="2"/>
        <v>1446667</v>
      </c>
      <c r="G17" s="2">
        <f t="shared" si="2"/>
        <v>1446667</v>
      </c>
      <c r="H17" s="2">
        <f t="shared" si="2"/>
        <v>1446667</v>
      </c>
      <c r="I17" s="2">
        <f t="shared" si="2"/>
        <v>0</v>
      </c>
    </row>
    <row r="18" spans="1:9" x14ac:dyDescent="0.25">
      <c r="A18" t="s">
        <v>8</v>
      </c>
      <c r="B18" t="s">
        <v>23</v>
      </c>
      <c r="C18" t="s">
        <v>24</v>
      </c>
      <c r="D18">
        <v>0</v>
      </c>
      <c r="E18">
        <v>1446667</v>
      </c>
      <c r="F18">
        <v>1446667</v>
      </c>
      <c r="G18">
        <v>1446667</v>
      </c>
      <c r="H18">
        <v>1446667</v>
      </c>
      <c r="I18">
        <v>0</v>
      </c>
    </row>
    <row r="19" spans="1:9" x14ac:dyDescent="0.25">
      <c r="C19" s="2" t="s">
        <v>25</v>
      </c>
      <c r="D19" s="2">
        <f>SUM(D20:D44)</f>
        <v>19694941492.859997</v>
      </c>
      <c r="E19" s="2">
        <f t="shared" ref="E19:I19" si="3">SUM(E20:E44)</f>
        <v>379032403.48000002</v>
      </c>
      <c r="F19" s="2">
        <f t="shared" si="3"/>
        <v>20073973896.34</v>
      </c>
      <c r="G19" s="2">
        <f t="shared" si="3"/>
        <v>9169657260.2900009</v>
      </c>
      <c r="H19" s="2">
        <f t="shared" si="3"/>
        <v>9127923553.3400002</v>
      </c>
      <c r="I19" s="2">
        <f t="shared" si="3"/>
        <v>10904316636.050001</v>
      </c>
    </row>
    <row r="20" spans="1:9" x14ac:dyDescent="0.25">
      <c r="A20" t="s">
        <v>8</v>
      </c>
      <c r="B20" t="s">
        <v>25</v>
      </c>
      <c r="C20" t="s">
        <v>26</v>
      </c>
      <c r="D20">
        <v>10980049216</v>
      </c>
      <c r="E20">
        <v>4910033.3600000003</v>
      </c>
      <c r="F20">
        <v>10984959249.360001</v>
      </c>
      <c r="G20">
        <v>4828390363.9300003</v>
      </c>
      <c r="H20">
        <v>4828390363.9300003</v>
      </c>
      <c r="I20">
        <v>6156568885.4300003</v>
      </c>
    </row>
    <row r="21" spans="1:9" x14ac:dyDescent="0.25">
      <c r="A21" t="s">
        <v>8</v>
      </c>
      <c r="B21" t="s">
        <v>25</v>
      </c>
      <c r="C21" t="s">
        <v>27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</row>
    <row r="22" spans="1:9" x14ac:dyDescent="0.25">
      <c r="A22" t="s">
        <v>8</v>
      </c>
      <c r="B22" t="s">
        <v>25</v>
      </c>
      <c r="C22" t="s">
        <v>28</v>
      </c>
      <c r="D22">
        <v>341395939</v>
      </c>
      <c r="E22">
        <v>27713629.690000001</v>
      </c>
      <c r="F22">
        <v>369109568.69</v>
      </c>
      <c r="G22">
        <v>175153685.69</v>
      </c>
      <c r="H22">
        <v>175153685.69</v>
      </c>
      <c r="I22">
        <v>193955883</v>
      </c>
    </row>
    <row r="23" spans="1:9" x14ac:dyDescent="0.25">
      <c r="A23" t="s">
        <v>8</v>
      </c>
      <c r="B23" t="s">
        <v>25</v>
      </c>
      <c r="C23" t="s">
        <v>29</v>
      </c>
      <c r="D23">
        <v>235399965</v>
      </c>
      <c r="E23">
        <v>41418442.890000001</v>
      </c>
      <c r="F23">
        <v>276818407.88999999</v>
      </c>
      <c r="G23">
        <v>96176495.400000006</v>
      </c>
      <c r="H23">
        <v>96176495.400000006</v>
      </c>
      <c r="I23">
        <v>180641912.49000001</v>
      </c>
    </row>
    <row r="24" spans="1:9" x14ac:dyDescent="0.25">
      <c r="A24" t="s">
        <v>8</v>
      </c>
      <c r="B24" t="s">
        <v>25</v>
      </c>
      <c r="C24" t="s">
        <v>30</v>
      </c>
      <c r="D24">
        <v>147837511.30000001</v>
      </c>
      <c r="E24">
        <v>-91438.07</v>
      </c>
      <c r="F24">
        <v>147746073.22999999</v>
      </c>
      <c r="G24">
        <v>70015517.930000007</v>
      </c>
      <c r="H24">
        <v>70015517.930000007</v>
      </c>
      <c r="I24">
        <v>77730555.299999997</v>
      </c>
    </row>
    <row r="25" spans="1:9" x14ac:dyDescent="0.25">
      <c r="A25" t="s">
        <v>8</v>
      </c>
      <c r="B25" t="s">
        <v>25</v>
      </c>
      <c r="C25" t="s">
        <v>31</v>
      </c>
      <c r="D25">
        <v>69275049</v>
      </c>
      <c r="E25">
        <v>-103119.65</v>
      </c>
      <c r="F25">
        <v>69171929.349999994</v>
      </c>
      <c r="G25">
        <v>34792897.350000001</v>
      </c>
      <c r="H25">
        <v>34792897.350000001</v>
      </c>
      <c r="I25">
        <v>34379032</v>
      </c>
    </row>
    <row r="26" spans="1:9" x14ac:dyDescent="0.25">
      <c r="A26" t="s">
        <v>8</v>
      </c>
      <c r="B26" t="s">
        <v>25</v>
      </c>
      <c r="C26" t="s">
        <v>32</v>
      </c>
      <c r="D26">
        <v>45265859</v>
      </c>
      <c r="E26">
        <v>2380494.7599999998</v>
      </c>
      <c r="F26">
        <v>47646353.759999998</v>
      </c>
      <c r="G26">
        <v>19781298.760000002</v>
      </c>
      <c r="H26">
        <v>19781298.760000002</v>
      </c>
      <c r="I26">
        <v>27865055</v>
      </c>
    </row>
    <row r="27" spans="1:9" x14ac:dyDescent="0.25">
      <c r="A27" t="s">
        <v>8</v>
      </c>
      <c r="B27" t="s">
        <v>25</v>
      </c>
      <c r="C27" t="s">
        <v>33</v>
      </c>
      <c r="D27">
        <v>51715491</v>
      </c>
      <c r="E27">
        <v>3780862.76</v>
      </c>
      <c r="F27">
        <v>55496353.759999998</v>
      </c>
      <c r="G27">
        <v>11553312.76</v>
      </c>
      <c r="H27">
        <v>11553312.76</v>
      </c>
      <c r="I27">
        <v>43943041</v>
      </c>
    </row>
    <row r="28" spans="1:9" x14ac:dyDescent="0.25">
      <c r="A28" t="s">
        <v>8</v>
      </c>
      <c r="B28" t="s">
        <v>25</v>
      </c>
      <c r="C28" t="s">
        <v>34</v>
      </c>
      <c r="D28">
        <v>2588510031</v>
      </c>
      <c r="E28">
        <v>4590111.43</v>
      </c>
      <c r="F28">
        <v>2593100142.4299998</v>
      </c>
      <c r="G28">
        <v>1257382657.54</v>
      </c>
      <c r="H28">
        <v>1257382657.54</v>
      </c>
      <c r="I28">
        <v>1335717484.8900001</v>
      </c>
    </row>
    <row r="29" spans="1:9" x14ac:dyDescent="0.25">
      <c r="A29" t="s">
        <v>8</v>
      </c>
      <c r="B29" t="s">
        <v>25</v>
      </c>
      <c r="C29" t="s">
        <v>35</v>
      </c>
      <c r="D29">
        <v>247810178</v>
      </c>
      <c r="E29">
        <v>10023315.279999999</v>
      </c>
      <c r="F29">
        <v>257833493.28</v>
      </c>
      <c r="G29">
        <v>130186535.90000001</v>
      </c>
      <c r="H29">
        <v>127796535.90000001</v>
      </c>
      <c r="I29">
        <v>127646957.38</v>
      </c>
    </row>
    <row r="30" spans="1:9" x14ac:dyDescent="0.25">
      <c r="A30" t="s">
        <v>8</v>
      </c>
      <c r="B30" t="s">
        <v>25</v>
      </c>
      <c r="C30" t="s">
        <v>36</v>
      </c>
      <c r="D30">
        <v>917504431.98000002</v>
      </c>
      <c r="E30">
        <v>46713352.560000002</v>
      </c>
      <c r="F30">
        <v>964217784.53999996</v>
      </c>
      <c r="G30">
        <v>498365779.51999998</v>
      </c>
      <c r="H30">
        <v>480864908</v>
      </c>
      <c r="I30">
        <v>465852005.01999998</v>
      </c>
    </row>
    <row r="31" spans="1:9" x14ac:dyDescent="0.25">
      <c r="A31" t="s">
        <v>8</v>
      </c>
      <c r="B31" t="s">
        <v>25</v>
      </c>
      <c r="C31" t="s">
        <v>37</v>
      </c>
      <c r="D31">
        <v>1106507164.46</v>
      </c>
      <c r="E31">
        <v>15731353</v>
      </c>
      <c r="F31">
        <v>1122238517.46</v>
      </c>
      <c r="G31">
        <v>582315400</v>
      </c>
      <c r="H31">
        <v>582315400</v>
      </c>
      <c r="I31">
        <v>539923117.46000004</v>
      </c>
    </row>
    <row r="32" spans="1:9" x14ac:dyDescent="0.25">
      <c r="A32" t="s">
        <v>8</v>
      </c>
      <c r="B32" t="s">
        <v>25</v>
      </c>
      <c r="C32" t="s">
        <v>38</v>
      </c>
      <c r="D32">
        <v>1269505320</v>
      </c>
      <c r="E32">
        <v>-23442073.199999999</v>
      </c>
      <c r="F32">
        <v>1246063246.8</v>
      </c>
      <c r="G32">
        <v>623033702.47000003</v>
      </c>
      <c r="H32">
        <v>623033702.47000003</v>
      </c>
      <c r="I32">
        <v>623029544.33000004</v>
      </c>
    </row>
    <row r="33" spans="1:9" x14ac:dyDescent="0.25">
      <c r="A33" t="s">
        <v>8</v>
      </c>
      <c r="B33" t="s">
        <v>25</v>
      </c>
      <c r="C33" t="s">
        <v>39</v>
      </c>
      <c r="D33">
        <v>102672640</v>
      </c>
      <c r="E33">
        <v>55332169.399999999</v>
      </c>
      <c r="F33">
        <v>158004809.40000001</v>
      </c>
      <c r="G33">
        <v>3585758.53</v>
      </c>
      <c r="H33">
        <v>3585758.53</v>
      </c>
      <c r="I33">
        <v>154419050.87</v>
      </c>
    </row>
    <row r="34" spans="1:9" x14ac:dyDescent="0.25">
      <c r="A34" t="s">
        <v>8</v>
      </c>
      <c r="B34" t="s">
        <v>25</v>
      </c>
      <c r="C34" t="s">
        <v>40</v>
      </c>
      <c r="D34">
        <v>3784183</v>
      </c>
      <c r="E34">
        <v>0</v>
      </c>
      <c r="F34">
        <v>3784183</v>
      </c>
      <c r="G34">
        <v>1534000.69</v>
      </c>
      <c r="H34">
        <v>1534000.69</v>
      </c>
      <c r="I34">
        <v>2250182.31</v>
      </c>
    </row>
    <row r="35" spans="1:9" x14ac:dyDescent="0.25">
      <c r="A35" t="s">
        <v>8</v>
      </c>
      <c r="B35" t="s">
        <v>25</v>
      </c>
      <c r="C35" t="s">
        <v>41</v>
      </c>
      <c r="D35">
        <v>146324530.36000001</v>
      </c>
      <c r="E35">
        <v>105186962.78</v>
      </c>
      <c r="F35">
        <v>251511493.13999999</v>
      </c>
      <c r="G35">
        <v>85171003.5</v>
      </c>
      <c r="H35">
        <v>63403168.07</v>
      </c>
      <c r="I35">
        <v>166340489.63999999</v>
      </c>
    </row>
    <row r="36" spans="1:9" x14ac:dyDescent="0.25">
      <c r="A36" t="s">
        <v>8</v>
      </c>
      <c r="B36" t="s">
        <v>25</v>
      </c>
      <c r="C36" t="s">
        <v>42</v>
      </c>
      <c r="D36">
        <v>0</v>
      </c>
      <c r="E36">
        <v>73114.539999999994</v>
      </c>
      <c r="F36">
        <v>73114.539999999994</v>
      </c>
      <c r="G36">
        <v>73114.539999999994</v>
      </c>
      <c r="H36">
        <v>73114.539999999994</v>
      </c>
      <c r="I36">
        <v>0</v>
      </c>
    </row>
    <row r="37" spans="1:9" x14ac:dyDescent="0.25">
      <c r="A37" t="s">
        <v>8</v>
      </c>
      <c r="B37" t="s">
        <v>25</v>
      </c>
      <c r="C37" t="s">
        <v>43</v>
      </c>
      <c r="D37">
        <v>0</v>
      </c>
      <c r="E37">
        <v>3730</v>
      </c>
      <c r="F37">
        <v>3730</v>
      </c>
      <c r="G37">
        <v>3730</v>
      </c>
      <c r="H37">
        <v>3730</v>
      </c>
      <c r="I37">
        <v>0</v>
      </c>
    </row>
    <row r="38" spans="1:9" x14ac:dyDescent="0.25">
      <c r="A38" t="s">
        <v>8</v>
      </c>
      <c r="B38" t="s">
        <v>25</v>
      </c>
      <c r="C38" t="s">
        <v>44</v>
      </c>
      <c r="D38">
        <v>118390000</v>
      </c>
      <c r="E38">
        <v>0</v>
      </c>
      <c r="F38">
        <v>118390000</v>
      </c>
      <c r="G38">
        <v>59305192.090000004</v>
      </c>
      <c r="H38">
        <v>59305192.090000004</v>
      </c>
      <c r="I38">
        <v>59084807.909999996</v>
      </c>
    </row>
    <row r="39" spans="1:9" x14ac:dyDescent="0.25">
      <c r="A39" t="s">
        <v>8</v>
      </c>
      <c r="B39" t="s">
        <v>25</v>
      </c>
      <c r="C39" t="s">
        <v>45</v>
      </c>
      <c r="D39">
        <v>0</v>
      </c>
      <c r="E39">
        <v>112818</v>
      </c>
      <c r="F39">
        <v>112818</v>
      </c>
      <c r="G39">
        <v>112818</v>
      </c>
      <c r="H39">
        <v>112818</v>
      </c>
      <c r="I39">
        <v>0</v>
      </c>
    </row>
    <row r="40" spans="1:9" x14ac:dyDescent="0.25">
      <c r="A40" t="s">
        <v>8</v>
      </c>
      <c r="B40" t="s">
        <v>25</v>
      </c>
      <c r="C40" t="s">
        <v>46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</row>
    <row r="41" spans="1:9" x14ac:dyDescent="0.25">
      <c r="A41" t="s">
        <v>8</v>
      </c>
      <c r="B41" t="s">
        <v>25</v>
      </c>
      <c r="C41" t="s">
        <v>47</v>
      </c>
      <c r="D41">
        <v>45851257.759999998</v>
      </c>
      <c r="E41">
        <v>1899927.81</v>
      </c>
      <c r="F41">
        <v>47751185.57</v>
      </c>
      <c r="G41">
        <v>2349927.81</v>
      </c>
      <c r="H41">
        <v>2274927.81</v>
      </c>
      <c r="I41">
        <v>45401257.759999998</v>
      </c>
    </row>
    <row r="42" spans="1:9" x14ac:dyDescent="0.25">
      <c r="A42" t="s">
        <v>8</v>
      </c>
      <c r="B42" t="s">
        <v>25</v>
      </c>
      <c r="C42" t="s">
        <v>48</v>
      </c>
      <c r="D42">
        <v>1277142726</v>
      </c>
      <c r="E42">
        <v>75280313.329999998</v>
      </c>
      <c r="F42">
        <v>1352423039.3299999</v>
      </c>
      <c r="G42">
        <v>686407279.24000001</v>
      </c>
      <c r="H42">
        <v>686407279.24000001</v>
      </c>
      <c r="I42">
        <v>666015760.09000003</v>
      </c>
    </row>
    <row r="43" spans="1:9" x14ac:dyDescent="0.25">
      <c r="A43" t="s">
        <v>8</v>
      </c>
      <c r="B43" t="s">
        <v>25</v>
      </c>
      <c r="C43" t="s">
        <v>49</v>
      </c>
      <c r="D43">
        <v>0</v>
      </c>
      <c r="E43">
        <v>3551602</v>
      </c>
      <c r="F43">
        <v>3551602</v>
      </c>
      <c r="G43">
        <v>0</v>
      </c>
      <c r="H43">
        <v>0</v>
      </c>
      <c r="I43">
        <v>3551602</v>
      </c>
    </row>
    <row r="44" spans="1:9" x14ac:dyDescent="0.25">
      <c r="A44" t="s">
        <v>8</v>
      </c>
      <c r="B44" t="s">
        <v>25</v>
      </c>
      <c r="C44" t="s">
        <v>50</v>
      </c>
      <c r="D44">
        <v>0</v>
      </c>
      <c r="E44">
        <v>3966800.81</v>
      </c>
      <c r="F44">
        <v>3966800.81</v>
      </c>
      <c r="G44">
        <v>3966788.64</v>
      </c>
      <c r="H44">
        <v>3966788.64</v>
      </c>
      <c r="I44">
        <v>12.17</v>
      </c>
    </row>
    <row r="45" spans="1:9" x14ac:dyDescent="0.25">
      <c r="C45" s="2" t="s">
        <v>51</v>
      </c>
      <c r="D45" s="2">
        <f>SUM(D46,D72,D75,D78,D83)</f>
        <v>35812131159.129997</v>
      </c>
      <c r="E45" s="2">
        <f t="shared" ref="E45:I45" si="4">SUM(E46,E72,E75,E78,E83)</f>
        <v>499333825.45000005</v>
      </c>
      <c r="F45" s="2">
        <f t="shared" si="4"/>
        <v>36311464984.580002</v>
      </c>
      <c r="G45" s="2">
        <f t="shared" si="4"/>
        <v>14607957410.750004</v>
      </c>
      <c r="H45" s="2">
        <f t="shared" si="4"/>
        <v>14250264764.579996</v>
      </c>
      <c r="I45" s="2">
        <f t="shared" si="4"/>
        <v>21703507573.830006</v>
      </c>
    </row>
    <row r="46" spans="1:9" x14ac:dyDescent="0.25">
      <c r="C46" s="2" t="s">
        <v>9</v>
      </c>
      <c r="D46" s="2">
        <f>SUM(D47:D71)</f>
        <v>27005706113.649998</v>
      </c>
      <c r="E46" s="2">
        <f t="shared" ref="E46:I46" si="5">SUM(E47:E71)</f>
        <v>832204521.87</v>
      </c>
      <c r="F46" s="2">
        <f t="shared" si="5"/>
        <v>27837910635.520004</v>
      </c>
      <c r="G46" s="2">
        <f t="shared" si="5"/>
        <v>9940057705.1600018</v>
      </c>
      <c r="H46" s="2">
        <f t="shared" si="5"/>
        <v>9773641713.9199982</v>
      </c>
      <c r="I46" s="2">
        <f t="shared" si="5"/>
        <v>17897852930.360004</v>
      </c>
    </row>
    <row r="47" spans="1:9" x14ac:dyDescent="0.25">
      <c r="A47" t="s">
        <v>51</v>
      </c>
      <c r="B47" t="s">
        <v>9</v>
      </c>
      <c r="C47" t="s">
        <v>52</v>
      </c>
      <c r="D47">
        <v>12324314.050000001</v>
      </c>
      <c r="E47">
        <v>1170410.08</v>
      </c>
      <c r="F47">
        <v>13494724.130000001</v>
      </c>
      <c r="G47">
        <v>5562147.0999999996</v>
      </c>
      <c r="H47">
        <v>5465903.5300000003</v>
      </c>
      <c r="I47">
        <v>7932577.0300000003</v>
      </c>
    </row>
    <row r="48" spans="1:9" x14ac:dyDescent="0.25">
      <c r="A48" t="s">
        <v>51</v>
      </c>
      <c r="B48" t="s">
        <v>9</v>
      </c>
      <c r="C48" t="s">
        <v>10</v>
      </c>
      <c r="D48">
        <v>312476100.01999998</v>
      </c>
      <c r="E48">
        <v>-13886473.08</v>
      </c>
      <c r="F48">
        <v>298589626.94</v>
      </c>
      <c r="G48">
        <v>110633852.06</v>
      </c>
      <c r="H48">
        <v>103796141.83</v>
      </c>
      <c r="I48">
        <v>187955774.88</v>
      </c>
    </row>
    <row r="49" spans="1:9" x14ac:dyDescent="0.25">
      <c r="A49" t="s">
        <v>51</v>
      </c>
      <c r="B49" t="s">
        <v>9</v>
      </c>
      <c r="C49" t="s">
        <v>11</v>
      </c>
      <c r="D49">
        <v>8545813220.75</v>
      </c>
      <c r="E49">
        <v>-193667174.50999999</v>
      </c>
      <c r="F49">
        <v>8352146046.2399998</v>
      </c>
      <c r="G49">
        <v>852474222.05999994</v>
      </c>
      <c r="H49">
        <v>817884373.74000001</v>
      </c>
      <c r="I49">
        <v>7499671824.1800003</v>
      </c>
    </row>
    <row r="50" spans="1:9" x14ac:dyDescent="0.25">
      <c r="A50" t="s">
        <v>51</v>
      </c>
      <c r="B50" t="s">
        <v>9</v>
      </c>
      <c r="C50" t="s">
        <v>12</v>
      </c>
      <c r="D50">
        <v>112660292.79000001</v>
      </c>
      <c r="E50">
        <v>2898706.38</v>
      </c>
      <c r="F50">
        <v>115558999.17</v>
      </c>
      <c r="G50">
        <v>24215138.25</v>
      </c>
      <c r="H50">
        <v>22765156.199999999</v>
      </c>
      <c r="I50">
        <v>91343860.920000002</v>
      </c>
    </row>
    <row r="51" spans="1:9" x14ac:dyDescent="0.25">
      <c r="A51" t="s">
        <v>51</v>
      </c>
      <c r="B51" t="s">
        <v>9</v>
      </c>
      <c r="C51" t="s">
        <v>13</v>
      </c>
      <c r="D51">
        <v>374047429.29000002</v>
      </c>
      <c r="E51">
        <v>198271285.41</v>
      </c>
      <c r="F51">
        <v>572318714.70000005</v>
      </c>
      <c r="G51">
        <v>165946419.43000001</v>
      </c>
      <c r="H51">
        <v>164148000.75999999</v>
      </c>
      <c r="I51">
        <v>406372295.26999998</v>
      </c>
    </row>
    <row r="52" spans="1:9" x14ac:dyDescent="0.25">
      <c r="A52" t="s">
        <v>51</v>
      </c>
      <c r="B52" t="s">
        <v>9</v>
      </c>
      <c r="C52" t="s">
        <v>53</v>
      </c>
      <c r="D52">
        <v>90004286.120000005</v>
      </c>
      <c r="E52">
        <v>-24284745.670000002</v>
      </c>
      <c r="F52">
        <v>65719540.450000003</v>
      </c>
      <c r="G52">
        <v>17059996.690000001</v>
      </c>
      <c r="H52">
        <v>16410193.720000001</v>
      </c>
      <c r="I52">
        <v>48659543.759999998</v>
      </c>
    </row>
    <row r="53" spans="1:9" x14ac:dyDescent="0.25">
      <c r="A53" t="s">
        <v>51</v>
      </c>
      <c r="B53" t="s">
        <v>9</v>
      </c>
      <c r="C53" t="s">
        <v>14</v>
      </c>
      <c r="D53">
        <v>5498588038.1599998</v>
      </c>
      <c r="E53">
        <v>-62725969.439999998</v>
      </c>
      <c r="F53">
        <v>5435862068.7200003</v>
      </c>
      <c r="G53">
        <v>2613297798.21</v>
      </c>
      <c r="H53">
        <v>2595217941.0300002</v>
      </c>
      <c r="I53">
        <v>2822564270.5100002</v>
      </c>
    </row>
    <row r="54" spans="1:9" x14ac:dyDescent="0.25">
      <c r="A54" t="s">
        <v>51</v>
      </c>
      <c r="B54" t="s">
        <v>9</v>
      </c>
      <c r="C54" t="s">
        <v>54</v>
      </c>
      <c r="D54">
        <v>114788547.51000001</v>
      </c>
      <c r="E54">
        <v>2495825.5299999998</v>
      </c>
      <c r="F54">
        <v>117284373.04000001</v>
      </c>
      <c r="G54">
        <v>44616350.799999997</v>
      </c>
      <c r="H54">
        <v>43282712.600000001</v>
      </c>
      <c r="I54">
        <v>72668022.239999995</v>
      </c>
    </row>
    <row r="55" spans="1:9" x14ac:dyDescent="0.25">
      <c r="A55" t="s">
        <v>51</v>
      </c>
      <c r="B55" t="s">
        <v>9</v>
      </c>
      <c r="C55" t="s">
        <v>15</v>
      </c>
      <c r="D55">
        <v>167839874.61000001</v>
      </c>
      <c r="E55">
        <v>-2303107.59</v>
      </c>
      <c r="F55">
        <v>165536767.02000001</v>
      </c>
      <c r="G55">
        <v>35605799.799999997</v>
      </c>
      <c r="H55">
        <v>34506427.920000002</v>
      </c>
      <c r="I55">
        <v>129930967.22</v>
      </c>
    </row>
    <row r="56" spans="1:9" x14ac:dyDescent="0.25">
      <c r="A56" t="s">
        <v>51</v>
      </c>
      <c r="B56" t="s">
        <v>9</v>
      </c>
      <c r="C56" t="s">
        <v>16</v>
      </c>
      <c r="D56">
        <v>663015954.14999998</v>
      </c>
      <c r="E56">
        <v>130754455.01000001</v>
      </c>
      <c r="F56">
        <v>793770409.15999997</v>
      </c>
      <c r="G56">
        <v>196175114.09999999</v>
      </c>
      <c r="H56">
        <v>194142271.72999999</v>
      </c>
      <c r="I56">
        <v>597595295.05999994</v>
      </c>
    </row>
    <row r="57" spans="1:9" x14ac:dyDescent="0.25">
      <c r="A57" t="s">
        <v>51</v>
      </c>
      <c r="B57" t="s">
        <v>9</v>
      </c>
      <c r="C57" t="s">
        <v>17</v>
      </c>
      <c r="D57">
        <v>73417911.400000006</v>
      </c>
      <c r="E57">
        <v>203392.15</v>
      </c>
      <c r="F57">
        <v>73621303.549999997</v>
      </c>
      <c r="G57">
        <v>25515655.780000001</v>
      </c>
      <c r="H57">
        <v>25269291.309999999</v>
      </c>
      <c r="I57">
        <v>48105647.770000003</v>
      </c>
    </row>
    <row r="58" spans="1:9" x14ac:dyDescent="0.25">
      <c r="A58" t="s">
        <v>51</v>
      </c>
      <c r="B58" t="s">
        <v>9</v>
      </c>
      <c r="C58" t="s">
        <v>18</v>
      </c>
      <c r="D58">
        <v>183417787.86000001</v>
      </c>
      <c r="E58">
        <v>87375368.879999995</v>
      </c>
      <c r="F58">
        <v>270793156.74000001</v>
      </c>
      <c r="G58">
        <v>62484916.990000002</v>
      </c>
      <c r="H58">
        <v>59153115.520000003</v>
      </c>
      <c r="I58">
        <v>208308239.75</v>
      </c>
    </row>
    <row r="59" spans="1:9" x14ac:dyDescent="0.25">
      <c r="A59" t="s">
        <v>51</v>
      </c>
      <c r="B59" t="s">
        <v>9</v>
      </c>
      <c r="C59" t="s">
        <v>55</v>
      </c>
      <c r="D59">
        <v>42335670.810000002</v>
      </c>
      <c r="E59">
        <v>-1414504.98</v>
      </c>
      <c r="F59">
        <v>40921165.829999998</v>
      </c>
      <c r="G59">
        <v>9317979.1500000004</v>
      </c>
      <c r="H59">
        <v>9222265.1899999995</v>
      </c>
      <c r="I59">
        <v>31603186.68</v>
      </c>
    </row>
    <row r="60" spans="1:9" x14ac:dyDescent="0.25">
      <c r="A60" t="s">
        <v>51</v>
      </c>
      <c r="B60" t="s">
        <v>9</v>
      </c>
      <c r="C60" t="s">
        <v>19</v>
      </c>
      <c r="D60">
        <v>136150512.16</v>
      </c>
      <c r="E60">
        <v>3456038.62</v>
      </c>
      <c r="F60">
        <v>139606550.78</v>
      </c>
      <c r="G60">
        <v>38385752.009999998</v>
      </c>
      <c r="H60">
        <v>38280746.100000001</v>
      </c>
      <c r="I60">
        <v>101220798.77</v>
      </c>
    </row>
    <row r="61" spans="1:9" x14ac:dyDescent="0.25">
      <c r="A61" t="s">
        <v>51</v>
      </c>
      <c r="B61" t="s">
        <v>9</v>
      </c>
      <c r="C61" t="s">
        <v>20</v>
      </c>
      <c r="D61">
        <v>3323696048.1799998</v>
      </c>
      <c r="E61">
        <v>127835061.58</v>
      </c>
      <c r="F61">
        <v>3451531109.7600002</v>
      </c>
      <c r="G61">
        <v>1411671406.1099999</v>
      </c>
      <c r="H61">
        <v>1327401969.3199999</v>
      </c>
      <c r="I61">
        <v>2039859703.6500001</v>
      </c>
    </row>
    <row r="62" spans="1:9" x14ac:dyDescent="0.25">
      <c r="A62" t="s">
        <v>51</v>
      </c>
      <c r="B62" t="s">
        <v>9</v>
      </c>
      <c r="C62" t="s">
        <v>56</v>
      </c>
      <c r="D62">
        <v>9455659.3000000007</v>
      </c>
      <c r="E62">
        <v>124354.62</v>
      </c>
      <c r="F62">
        <v>9580013.9199999999</v>
      </c>
      <c r="G62">
        <v>2851444.13</v>
      </c>
      <c r="H62">
        <v>2832993.45</v>
      </c>
      <c r="I62">
        <v>6728569.79</v>
      </c>
    </row>
    <row r="63" spans="1:9" x14ac:dyDescent="0.25">
      <c r="A63" t="s">
        <v>51</v>
      </c>
      <c r="B63" t="s">
        <v>9</v>
      </c>
      <c r="C63" t="s">
        <v>57</v>
      </c>
      <c r="D63">
        <v>38796213.939999998</v>
      </c>
      <c r="E63">
        <v>175785446.72999999</v>
      </c>
      <c r="F63">
        <v>214581660.66999999</v>
      </c>
      <c r="G63">
        <v>36249513.549999997</v>
      </c>
      <c r="H63">
        <v>26965363.050000001</v>
      </c>
      <c r="I63">
        <v>178332147.12</v>
      </c>
    </row>
    <row r="64" spans="1:9" x14ac:dyDescent="0.25">
      <c r="A64" t="s">
        <v>51</v>
      </c>
      <c r="B64" t="s">
        <v>9</v>
      </c>
      <c r="C64" t="s">
        <v>58</v>
      </c>
      <c r="D64">
        <v>8923982.5800000001</v>
      </c>
      <c r="E64">
        <v>2129231.7999999998</v>
      </c>
      <c r="F64">
        <v>11053214.380000001</v>
      </c>
      <c r="G64">
        <v>2880918</v>
      </c>
      <c r="H64">
        <v>2849629.81</v>
      </c>
      <c r="I64">
        <v>8172296.3799999999</v>
      </c>
    </row>
    <row r="65" spans="1:9" x14ac:dyDescent="0.25">
      <c r="A65" t="s">
        <v>51</v>
      </c>
      <c r="B65" t="s">
        <v>9</v>
      </c>
      <c r="C65" t="s">
        <v>59</v>
      </c>
      <c r="D65">
        <v>8671735.6799999997</v>
      </c>
      <c r="E65">
        <v>69301.34</v>
      </c>
      <c r="F65">
        <v>8741037.0199999996</v>
      </c>
      <c r="G65">
        <v>3552430.22</v>
      </c>
      <c r="H65">
        <v>3330302.61</v>
      </c>
      <c r="I65">
        <v>5188606.8</v>
      </c>
    </row>
    <row r="66" spans="1:9" x14ac:dyDescent="0.25">
      <c r="A66" t="s">
        <v>51</v>
      </c>
      <c r="B66" t="s">
        <v>9</v>
      </c>
      <c r="C66" t="s">
        <v>60</v>
      </c>
      <c r="D66">
        <v>19221785.140000001</v>
      </c>
      <c r="E66">
        <v>121666.95</v>
      </c>
      <c r="F66">
        <v>19343452.09</v>
      </c>
      <c r="G66">
        <v>8382319.4000000004</v>
      </c>
      <c r="H66">
        <v>8375177.3600000003</v>
      </c>
      <c r="I66">
        <v>10961132.689999999</v>
      </c>
    </row>
    <row r="67" spans="1:9" x14ac:dyDescent="0.25">
      <c r="A67" t="s">
        <v>51</v>
      </c>
      <c r="B67" t="s">
        <v>9</v>
      </c>
      <c r="C67" t="s">
        <v>61</v>
      </c>
      <c r="D67">
        <v>2088360000.0999999</v>
      </c>
      <c r="E67">
        <v>0</v>
      </c>
      <c r="F67">
        <v>2088360000.0999999</v>
      </c>
      <c r="G67">
        <v>1179044917.6600001</v>
      </c>
      <c r="H67">
        <v>1179036693.26</v>
      </c>
      <c r="I67">
        <v>909315082.44000006</v>
      </c>
    </row>
    <row r="68" spans="1:9" x14ac:dyDescent="0.25">
      <c r="A68" t="s">
        <v>51</v>
      </c>
      <c r="B68" t="s">
        <v>9</v>
      </c>
      <c r="C68" t="s">
        <v>62</v>
      </c>
      <c r="D68">
        <v>16607454.369999999</v>
      </c>
      <c r="E68">
        <v>-1579812.4</v>
      </c>
      <c r="F68">
        <v>15027641.970000001</v>
      </c>
      <c r="G68">
        <v>3979698.79</v>
      </c>
      <c r="H68">
        <v>3979698.79</v>
      </c>
      <c r="I68">
        <v>11047943.18</v>
      </c>
    </row>
    <row r="69" spans="1:9" x14ac:dyDescent="0.25">
      <c r="A69" t="s">
        <v>51</v>
      </c>
      <c r="B69" t="s">
        <v>9</v>
      </c>
      <c r="C69" t="s">
        <v>63</v>
      </c>
      <c r="D69">
        <v>13666754.310000001</v>
      </c>
      <c r="E69">
        <v>1974156.87</v>
      </c>
      <c r="F69">
        <v>15640911.18</v>
      </c>
      <c r="G69">
        <v>4556160.2699999996</v>
      </c>
      <c r="H69">
        <v>4504079.9000000004</v>
      </c>
      <c r="I69">
        <v>11084750.91</v>
      </c>
    </row>
    <row r="70" spans="1:9" x14ac:dyDescent="0.25">
      <c r="A70" t="s">
        <v>51</v>
      </c>
      <c r="B70" t="s">
        <v>9</v>
      </c>
      <c r="C70" t="s">
        <v>21</v>
      </c>
      <c r="D70">
        <v>88799362.870000005</v>
      </c>
      <c r="E70">
        <v>22413852.940000001</v>
      </c>
      <c r="F70">
        <v>111213215.81</v>
      </c>
      <c r="G70">
        <v>27060232.27</v>
      </c>
      <c r="H70">
        <v>26533193.359999999</v>
      </c>
      <c r="I70">
        <v>84152983.540000007</v>
      </c>
    </row>
    <row r="71" spans="1:9" x14ac:dyDescent="0.25">
      <c r="A71" t="s">
        <v>51</v>
      </c>
      <c r="B71" t="s">
        <v>9</v>
      </c>
      <c r="C71" t="s">
        <v>22</v>
      </c>
      <c r="D71">
        <v>5062627177.5</v>
      </c>
      <c r="E71">
        <v>374987754.64999998</v>
      </c>
      <c r="F71">
        <v>5437614932.1499996</v>
      </c>
      <c r="G71">
        <v>3058537522.3299999</v>
      </c>
      <c r="H71">
        <v>3058288071.8299999</v>
      </c>
      <c r="I71">
        <v>2379077409.8200002</v>
      </c>
    </row>
    <row r="72" spans="1:9" x14ac:dyDescent="0.25">
      <c r="C72" s="2" t="s">
        <v>23</v>
      </c>
      <c r="D72" s="2">
        <f>SUM(D73:D74)</f>
        <v>526214964.00999999</v>
      </c>
      <c r="E72" s="2">
        <f t="shared" ref="E72:I72" si="6">SUM(E73:E74)</f>
        <v>-99607484</v>
      </c>
      <c r="F72" s="2">
        <f t="shared" si="6"/>
        <v>426607480.00999999</v>
      </c>
      <c r="G72" s="2">
        <f t="shared" si="6"/>
        <v>199182658.79999998</v>
      </c>
      <c r="H72" s="2">
        <f t="shared" si="6"/>
        <v>199182658.79999998</v>
      </c>
      <c r="I72" s="2">
        <f t="shared" si="6"/>
        <v>227424821.21000001</v>
      </c>
    </row>
    <row r="73" spans="1:9" x14ac:dyDescent="0.25">
      <c r="A73" t="s">
        <v>51</v>
      </c>
      <c r="B73" t="s">
        <v>23</v>
      </c>
      <c r="C73" t="s">
        <v>64</v>
      </c>
      <c r="D73">
        <v>338421000</v>
      </c>
      <c r="E73">
        <v>-8521655</v>
      </c>
      <c r="F73">
        <v>329899345</v>
      </c>
      <c r="G73">
        <v>154365589.53999999</v>
      </c>
      <c r="H73">
        <v>154365589.53999999</v>
      </c>
      <c r="I73">
        <v>175533755.46000001</v>
      </c>
    </row>
    <row r="74" spans="1:9" x14ac:dyDescent="0.25">
      <c r="A74" t="s">
        <v>51</v>
      </c>
      <c r="B74" t="s">
        <v>23</v>
      </c>
      <c r="C74" t="s">
        <v>24</v>
      </c>
      <c r="D74">
        <v>187793964.00999999</v>
      </c>
      <c r="E74">
        <v>-91085829</v>
      </c>
      <c r="F74">
        <v>96708135.010000005</v>
      </c>
      <c r="G74">
        <v>44817069.259999998</v>
      </c>
      <c r="H74">
        <v>44817069.259999998</v>
      </c>
      <c r="I74">
        <v>51891065.75</v>
      </c>
    </row>
    <row r="75" spans="1:9" x14ac:dyDescent="0.25">
      <c r="C75" s="2" t="s">
        <v>65</v>
      </c>
      <c r="D75" s="2">
        <f>SUM(D76:D77)</f>
        <v>1939650846.8800001</v>
      </c>
      <c r="E75" s="2">
        <f t="shared" ref="E75:I75" si="7">SUM(E76:E77)</f>
        <v>-477936922.64999998</v>
      </c>
      <c r="F75" s="2">
        <f t="shared" si="7"/>
        <v>1461713924.23</v>
      </c>
      <c r="G75" s="2">
        <f t="shared" si="7"/>
        <v>657140663.71000004</v>
      </c>
      <c r="H75" s="2">
        <f t="shared" si="7"/>
        <v>657140663.71000004</v>
      </c>
      <c r="I75" s="2">
        <f t="shared" si="7"/>
        <v>804573260.51999998</v>
      </c>
    </row>
    <row r="76" spans="1:9" x14ac:dyDescent="0.25">
      <c r="A76" t="s">
        <v>51</v>
      </c>
      <c r="B76" t="s">
        <v>65</v>
      </c>
      <c r="C76" t="s">
        <v>66</v>
      </c>
      <c r="D76">
        <v>1935215941</v>
      </c>
      <c r="E76">
        <v>-477936922.64999998</v>
      </c>
      <c r="F76">
        <v>1457279018.3499999</v>
      </c>
      <c r="G76">
        <v>655701033.11000001</v>
      </c>
      <c r="H76">
        <v>655701033.11000001</v>
      </c>
      <c r="I76">
        <v>801577985.24000001</v>
      </c>
    </row>
    <row r="77" spans="1:9" x14ac:dyDescent="0.25">
      <c r="A77" t="s">
        <v>51</v>
      </c>
      <c r="B77" t="s">
        <v>65</v>
      </c>
      <c r="C77" t="s">
        <v>67</v>
      </c>
      <c r="D77">
        <v>4434905.88</v>
      </c>
      <c r="E77">
        <v>0</v>
      </c>
      <c r="F77">
        <v>4434905.88</v>
      </c>
      <c r="G77">
        <v>1439630.6</v>
      </c>
      <c r="H77">
        <v>1439630.6</v>
      </c>
      <c r="I77">
        <v>2995275.28</v>
      </c>
    </row>
    <row r="78" spans="1:9" x14ac:dyDescent="0.25">
      <c r="C78" s="2" t="s">
        <v>68</v>
      </c>
      <c r="D78" s="2">
        <f>SUM(D79:D82)</f>
        <v>424632395.50999999</v>
      </c>
      <c r="E78" s="2">
        <f t="shared" ref="E78:I78" si="8">SUM(E79:E82)</f>
        <v>-88452283</v>
      </c>
      <c r="F78" s="2">
        <f t="shared" si="8"/>
        <v>336180112.50999999</v>
      </c>
      <c r="G78" s="2">
        <f t="shared" si="8"/>
        <v>164246951.43000001</v>
      </c>
      <c r="H78" s="2">
        <f t="shared" si="8"/>
        <v>164246951.43000001</v>
      </c>
      <c r="I78" s="2">
        <f t="shared" si="8"/>
        <v>171933161.07999998</v>
      </c>
    </row>
    <row r="79" spans="1:9" x14ac:dyDescent="0.25">
      <c r="A79" t="s">
        <v>51</v>
      </c>
      <c r="B79" t="s">
        <v>68</v>
      </c>
      <c r="C79" t="s">
        <v>69</v>
      </c>
      <c r="D79">
        <v>50169561.100000001</v>
      </c>
      <c r="E79">
        <v>0</v>
      </c>
      <c r="F79">
        <v>50169561.100000001</v>
      </c>
      <c r="G79">
        <v>23943794.73</v>
      </c>
      <c r="H79">
        <v>23943794.73</v>
      </c>
      <c r="I79">
        <v>26225766.370000001</v>
      </c>
    </row>
    <row r="80" spans="1:9" x14ac:dyDescent="0.25">
      <c r="A80" t="s">
        <v>51</v>
      </c>
      <c r="B80" t="s">
        <v>68</v>
      </c>
      <c r="C80" t="s">
        <v>70</v>
      </c>
      <c r="D80">
        <v>259836468.09</v>
      </c>
      <c r="E80">
        <v>-51548539</v>
      </c>
      <c r="F80">
        <v>208287929.09</v>
      </c>
      <c r="G80">
        <v>103689112.02</v>
      </c>
      <c r="H80">
        <v>103689112.02</v>
      </c>
      <c r="I80">
        <v>104598817.06999999</v>
      </c>
    </row>
    <row r="81" spans="1:9" x14ac:dyDescent="0.25">
      <c r="A81" t="s">
        <v>51</v>
      </c>
      <c r="B81" t="s">
        <v>68</v>
      </c>
      <c r="C81" t="s">
        <v>71</v>
      </c>
      <c r="D81">
        <v>63974744</v>
      </c>
      <c r="E81">
        <v>-36903744</v>
      </c>
      <c r="F81">
        <v>27071000</v>
      </c>
      <c r="G81">
        <v>14779423.24</v>
      </c>
      <c r="H81">
        <v>14779423.24</v>
      </c>
      <c r="I81">
        <v>12291576.76</v>
      </c>
    </row>
    <row r="82" spans="1:9" x14ac:dyDescent="0.25">
      <c r="A82" t="s">
        <v>51</v>
      </c>
      <c r="B82" t="s">
        <v>68</v>
      </c>
      <c r="C82" t="s">
        <v>72</v>
      </c>
      <c r="D82">
        <v>50651622.32</v>
      </c>
      <c r="E82">
        <v>0</v>
      </c>
      <c r="F82">
        <v>50651622.32</v>
      </c>
      <c r="G82">
        <v>21834621.440000001</v>
      </c>
      <c r="H82">
        <v>21834621.440000001</v>
      </c>
      <c r="I82">
        <v>28817000.879999999</v>
      </c>
    </row>
    <row r="83" spans="1:9" x14ac:dyDescent="0.25">
      <c r="C83" s="2" t="s">
        <v>25</v>
      </c>
      <c r="D83" s="2">
        <f>SUM(D84:D142)</f>
        <v>5915926839.0799999</v>
      </c>
      <c r="E83" s="2">
        <f t="shared" ref="E83:I83" si="9">SUM(E84:E142)</f>
        <v>333125993.23000002</v>
      </c>
      <c r="F83" s="2">
        <f t="shared" si="9"/>
        <v>6249052832.3100004</v>
      </c>
      <c r="G83" s="2">
        <f t="shared" si="9"/>
        <v>3647329431.650001</v>
      </c>
      <c r="H83" s="2">
        <f t="shared" si="9"/>
        <v>3456052776.7199998</v>
      </c>
      <c r="I83" s="2">
        <f t="shared" si="9"/>
        <v>2601723400.6600003</v>
      </c>
    </row>
    <row r="84" spans="1:9" x14ac:dyDescent="0.25">
      <c r="A84" t="s">
        <v>51</v>
      </c>
      <c r="B84" t="s">
        <v>25</v>
      </c>
      <c r="C84" t="s">
        <v>26</v>
      </c>
      <c r="D84">
        <v>3521960</v>
      </c>
      <c r="E84">
        <v>14741452</v>
      </c>
      <c r="F84">
        <v>18263412</v>
      </c>
      <c r="G84">
        <v>15679031.140000001</v>
      </c>
      <c r="H84">
        <v>15679031.140000001</v>
      </c>
      <c r="I84">
        <v>2584380.86</v>
      </c>
    </row>
    <row r="85" spans="1:9" x14ac:dyDescent="0.25">
      <c r="A85" t="s">
        <v>51</v>
      </c>
      <c r="B85" t="s">
        <v>25</v>
      </c>
      <c r="C85" t="s">
        <v>27</v>
      </c>
      <c r="D85">
        <v>19993216</v>
      </c>
      <c r="E85">
        <v>0</v>
      </c>
      <c r="F85">
        <v>19993216</v>
      </c>
      <c r="G85">
        <v>8995487.4299999997</v>
      </c>
      <c r="H85">
        <v>8995487.4299999997</v>
      </c>
      <c r="I85">
        <v>10997728.57</v>
      </c>
    </row>
    <row r="86" spans="1:9" x14ac:dyDescent="0.25">
      <c r="A86" t="s">
        <v>51</v>
      </c>
      <c r="B86" t="s">
        <v>25</v>
      </c>
      <c r="C86" t="s">
        <v>73</v>
      </c>
      <c r="D86">
        <v>34880853</v>
      </c>
      <c r="E86">
        <v>0</v>
      </c>
      <c r="F86">
        <v>34880853</v>
      </c>
      <c r="G86">
        <v>26715508</v>
      </c>
      <c r="H86">
        <v>26715508</v>
      </c>
      <c r="I86">
        <v>8165345</v>
      </c>
    </row>
    <row r="87" spans="1:9" x14ac:dyDescent="0.25">
      <c r="A87" t="s">
        <v>51</v>
      </c>
      <c r="B87" t="s">
        <v>25</v>
      </c>
      <c r="C87" t="s">
        <v>28</v>
      </c>
      <c r="D87">
        <v>280761789</v>
      </c>
      <c r="E87">
        <v>0</v>
      </c>
      <c r="F87">
        <v>280761789</v>
      </c>
      <c r="G87">
        <v>237218723.52000001</v>
      </c>
      <c r="H87">
        <v>237218723.52000001</v>
      </c>
      <c r="I87">
        <v>43543065.479999997</v>
      </c>
    </row>
    <row r="88" spans="1:9" x14ac:dyDescent="0.25">
      <c r="A88" t="s">
        <v>51</v>
      </c>
      <c r="B88" t="s">
        <v>25</v>
      </c>
      <c r="C88" t="s">
        <v>74</v>
      </c>
      <c r="D88">
        <v>12115184</v>
      </c>
      <c r="E88">
        <v>9000000</v>
      </c>
      <c r="F88">
        <v>21115184</v>
      </c>
      <c r="G88">
        <v>10446512.18</v>
      </c>
      <c r="H88">
        <v>10446512.18</v>
      </c>
      <c r="I88">
        <v>10668671.82</v>
      </c>
    </row>
    <row r="89" spans="1:9" x14ac:dyDescent="0.25">
      <c r="A89" t="s">
        <v>51</v>
      </c>
      <c r="B89" t="s">
        <v>25</v>
      </c>
      <c r="C89" t="s">
        <v>29</v>
      </c>
      <c r="D89">
        <v>155815098</v>
      </c>
      <c r="E89">
        <v>0</v>
      </c>
      <c r="F89">
        <v>155815098</v>
      </c>
      <c r="G89">
        <v>88814606.640000001</v>
      </c>
      <c r="H89">
        <v>88814606.640000001</v>
      </c>
      <c r="I89">
        <v>67000491.359999999</v>
      </c>
    </row>
    <row r="90" spans="1:9" x14ac:dyDescent="0.25">
      <c r="A90" t="s">
        <v>51</v>
      </c>
      <c r="B90" t="s">
        <v>25</v>
      </c>
      <c r="C90" t="s">
        <v>30</v>
      </c>
      <c r="D90">
        <v>0</v>
      </c>
      <c r="E90">
        <v>4000000</v>
      </c>
      <c r="F90">
        <v>4000000</v>
      </c>
      <c r="G90">
        <v>1818181.8</v>
      </c>
      <c r="H90">
        <v>1818181.8</v>
      </c>
      <c r="I90">
        <v>2181818.2000000002</v>
      </c>
    </row>
    <row r="91" spans="1:9" x14ac:dyDescent="0.25">
      <c r="A91" t="s">
        <v>51</v>
      </c>
      <c r="B91" t="s">
        <v>25</v>
      </c>
      <c r="C91" t="s">
        <v>31</v>
      </c>
      <c r="D91">
        <v>4159513</v>
      </c>
      <c r="E91">
        <v>0</v>
      </c>
      <c r="F91">
        <v>4159513</v>
      </c>
      <c r="G91">
        <v>3304878</v>
      </c>
      <c r="H91">
        <v>3304878</v>
      </c>
      <c r="I91">
        <v>854635</v>
      </c>
    </row>
    <row r="92" spans="1:9" x14ac:dyDescent="0.25">
      <c r="A92" t="s">
        <v>51</v>
      </c>
      <c r="B92" t="s">
        <v>25</v>
      </c>
      <c r="C92" t="s">
        <v>32</v>
      </c>
      <c r="D92">
        <v>22632920</v>
      </c>
      <c r="E92">
        <v>0</v>
      </c>
      <c r="F92">
        <v>22632920</v>
      </c>
      <c r="G92">
        <v>9829329.8200000003</v>
      </c>
      <c r="H92">
        <v>9829329.8200000003</v>
      </c>
      <c r="I92">
        <v>12803590.18</v>
      </c>
    </row>
    <row r="93" spans="1:9" x14ac:dyDescent="0.25">
      <c r="A93" t="s">
        <v>51</v>
      </c>
      <c r="B93" t="s">
        <v>25</v>
      </c>
      <c r="C93" t="s">
        <v>33</v>
      </c>
      <c r="D93">
        <v>25857740</v>
      </c>
      <c r="E93">
        <v>0</v>
      </c>
      <c r="F93">
        <v>25857740</v>
      </c>
      <c r="G93">
        <v>10781239.59</v>
      </c>
      <c r="H93">
        <v>10781239.59</v>
      </c>
      <c r="I93">
        <v>15076500.41</v>
      </c>
    </row>
    <row r="94" spans="1:9" x14ac:dyDescent="0.25">
      <c r="A94" t="s">
        <v>51</v>
      </c>
      <c r="B94" t="s">
        <v>25</v>
      </c>
      <c r="C94" t="s">
        <v>75</v>
      </c>
      <c r="D94">
        <v>3645300.13</v>
      </c>
      <c r="E94">
        <v>70137.09</v>
      </c>
      <c r="F94">
        <v>3715437.22</v>
      </c>
      <c r="G94">
        <v>1634197.05</v>
      </c>
      <c r="H94">
        <v>1634197.05</v>
      </c>
      <c r="I94">
        <v>2081240.17</v>
      </c>
    </row>
    <row r="95" spans="1:9" x14ac:dyDescent="0.25">
      <c r="A95" t="s">
        <v>51</v>
      </c>
      <c r="B95" t="s">
        <v>25</v>
      </c>
      <c r="C95" t="s">
        <v>76</v>
      </c>
      <c r="D95">
        <v>270287.67</v>
      </c>
      <c r="E95">
        <v>0</v>
      </c>
      <c r="F95">
        <v>270287.67</v>
      </c>
      <c r="G95">
        <v>124596.14</v>
      </c>
      <c r="H95">
        <v>124596.14</v>
      </c>
      <c r="I95">
        <v>145691.53</v>
      </c>
    </row>
    <row r="96" spans="1:9" x14ac:dyDescent="0.25">
      <c r="A96" t="s">
        <v>51</v>
      </c>
      <c r="B96" t="s">
        <v>25</v>
      </c>
      <c r="C96" t="s">
        <v>34</v>
      </c>
      <c r="D96">
        <v>95668000</v>
      </c>
      <c r="E96">
        <v>45551293</v>
      </c>
      <c r="F96">
        <v>141219293</v>
      </c>
      <c r="G96">
        <v>48957380</v>
      </c>
      <c r="H96">
        <v>48957380</v>
      </c>
      <c r="I96">
        <v>92261913</v>
      </c>
    </row>
    <row r="97" spans="1:9" x14ac:dyDescent="0.25">
      <c r="A97" t="s">
        <v>51</v>
      </c>
      <c r="B97" t="s">
        <v>25</v>
      </c>
      <c r="C97" t="s">
        <v>77</v>
      </c>
      <c r="D97">
        <v>680569001</v>
      </c>
      <c r="E97">
        <v>-96527880.769999996</v>
      </c>
      <c r="F97">
        <v>584041120.23000002</v>
      </c>
      <c r="G97">
        <v>348748453.79000002</v>
      </c>
      <c r="H97">
        <v>305059187.69</v>
      </c>
      <c r="I97">
        <v>235292666.44</v>
      </c>
    </row>
    <row r="98" spans="1:9" x14ac:dyDescent="0.25">
      <c r="A98" t="s">
        <v>51</v>
      </c>
      <c r="B98" t="s">
        <v>25</v>
      </c>
      <c r="C98" t="s">
        <v>35</v>
      </c>
      <c r="D98">
        <v>237931056</v>
      </c>
      <c r="E98">
        <v>2234675.5299999998</v>
      </c>
      <c r="F98">
        <v>240165731.53</v>
      </c>
      <c r="G98">
        <v>108015797.42</v>
      </c>
      <c r="H98">
        <v>106318713.56999999</v>
      </c>
      <c r="I98">
        <v>132149934.11</v>
      </c>
    </row>
    <row r="99" spans="1:9" x14ac:dyDescent="0.25">
      <c r="A99" t="s">
        <v>51</v>
      </c>
      <c r="B99" t="s">
        <v>25</v>
      </c>
      <c r="C99" t="s">
        <v>78</v>
      </c>
      <c r="D99">
        <v>34939947</v>
      </c>
      <c r="E99">
        <v>182270.41</v>
      </c>
      <c r="F99">
        <v>35122217.409999996</v>
      </c>
      <c r="G99">
        <v>17324718.32</v>
      </c>
      <c r="H99">
        <v>17256360.640000001</v>
      </c>
      <c r="I99">
        <v>17797499.09</v>
      </c>
    </row>
    <row r="100" spans="1:9" x14ac:dyDescent="0.25">
      <c r="A100" t="s">
        <v>51</v>
      </c>
      <c r="B100" t="s">
        <v>25</v>
      </c>
      <c r="C100" t="s">
        <v>79</v>
      </c>
      <c r="D100">
        <v>5088551.79</v>
      </c>
      <c r="E100">
        <v>76738.649999999994</v>
      </c>
      <c r="F100">
        <v>5165290.4400000004</v>
      </c>
      <c r="G100">
        <v>2404290.06</v>
      </c>
      <c r="H100">
        <v>2248290.06</v>
      </c>
      <c r="I100">
        <v>2761000.38</v>
      </c>
    </row>
    <row r="101" spans="1:9" x14ac:dyDescent="0.25">
      <c r="A101" t="s">
        <v>51</v>
      </c>
      <c r="B101" t="s">
        <v>25</v>
      </c>
      <c r="C101" t="s">
        <v>36</v>
      </c>
      <c r="D101">
        <v>410234837</v>
      </c>
      <c r="E101">
        <v>0</v>
      </c>
      <c r="F101">
        <v>410234837</v>
      </c>
      <c r="G101">
        <v>251849592.44</v>
      </c>
      <c r="H101">
        <v>251849592.44</v>
      </c>
      <c r="I101">
        <v>158385244.56</v>
      </c>
    </row>
    <row r="102" spans="1:9" x14ac:dyDescent="0.25">
      <c r="A102" t="s">
        <v>51</v>
      </c>
      <c r="B102" t="s">
        <v>25</v>
      </c>
      <c r="C102" t="s">
        <v>37</v>
      </c>
      <c r="D102">
        <v>261305134</v>
      </c>
      <c r="E102">
        <v>0</v>
      </c>
      <c r="F102">
        <v>261305134</v>
      </c>
      <c r="G102">
        <v>143207645.72</v>
      </c>
      <c r="H102">
        <v>143207645.72</v>
      </c>
      <c r="I102">
        <v>118097488.28</v>
      </c>
    </row>
    <row r="103" spans="1:9" x14ac:dyDescent="0.25">
      <c r="A103" t="s">
        <v>51</v>
      </c>
      <c r="B103" t="s">
        <v>25</v>
      </c>
      <c r="C103" t="s">
        <v>38</v>
      </c>
      <c r="D103">
        <v>1226346271</v>
      </c>
      <c r="E103">
        <v>0</v>
      </c>
      <c r="F103">
        <v>1226346271</v>
      </c>
      <c r="G103">
        <v>795651448.22000003</v>
      </c>
      <c r="H103">
        <v>668692046.86000001</v>
      </c>
      <c r="I103">
        <v>430694822.77999997</v>
      </c>
    </row>
    <row r="104" spans="1:9" x14ac:dyDescent="0.25">
      <c r="A104" t="s">
        <v>51</v>
      </c>
      <c r="B104" t="s">
        <v>25</v>
      </c>
      <c r="C104" t="s">
        <v>39</v>
      </c>
      <c r="D104">
        <v>5000000</v>
      </c>
      <c r="E104">
        <v>58483483.439999998</v>
      </c>
      <c r="F104">
        <v>63483483.439999998</v>
      </c>
      <c r="G104">
        <v>190450.57</v>
      </c>
      <c r="H104">
        <v>190450.57</v>
      </c>
      <c r="I104">
        <v>63293032.869999997</v>
      </c>
    </row>
    <row r="105" spans="1:9" x14ac:dyDescent="0.25">
      <c r="A105" t="s">
        <v>51</v>
      </c>
      <c r="B105" t="s">
        <v>25</v>
      </c>
      <c r="C105" t="s">
        <v>80</v>
      </c>
      <c r="D105">
        <v>0</v>
      </c>
      <c r="E105">
        <v>1000000</v>
      </c>
      <c r="F105">
        <v>1000000</v>
      </c>
      <c r="G105">
        <v>610000</v>
      </c>
      <c r="H105">
        <v>610000</v>
      </c>
      <c r="I105">
        <v>390000</v>
      </c>
    </row>
    <row r="106" spans="1:9" x14ac:dyDescent="0.25">
      <c r="A106" t="s">
        <v>51</v>
      </c>
      <c r="B106" t="s">
        <v>25</v>
      </c>
      <c r="C106" t="s">
        <v>81</v>
      </c>
      <c r="D106">
        <v>151194715.37</v>
      </c>
      <c r="E106">
        <v>4014893.66</v>
      </c>
      <c r="F106">
        <v>155209609.03</v>
      </c>
      <c r="G106">
        <v>80449285.530000001</v>
      </c>
      <c r="H106">
        <v>80449285.530000001</v>
      </c>
      <c r="I106">
        <v>74760323.5</v>
      </c>
    </row>
    <row r="107" spans="1:9" x14ac:dyDescent="0.25">
      <c r="A107" t="s">
        <v>51</v>
      </c>
      <c r="B107" t="s">
        <v>25</v>
      </c>
      <c r="C107" t="s">
        <v>82</v>
      </c>
      <c r="D107">
        <v>16103432.23</v>
      </c>
      <c r="E107">
        <v>-262008</v>
      </c>
      <c r="F107">
        <v>15841424.23</v>
      </c>
      <c r="G107">
        <v>6441482.9900000002</v>
      </c>
      <c r="H107">
        <v>6329271.5499999998</v>
      </c>
      <c r="I107">
        <v>9399941.2400000002</v>
      </c>
    </row>
    <row r="108" spans="1:9" x14ac:dyDescent="0.25">
      <c r="A108" t="s">
        <v>51</v>
      </c>
      <c r="B108" t="s">
        <v>25</v>
      </c>
      <c r="C108" t="s">
        <v>83</v>
      </c>
      <c r="D108">
        <v>3935287.03</v>
      </c>
      <c r="E108">
        <v>47520.94</v>
      </c>
      <c r="F108">
        <v>3982807.97</v>
      </c>
      <c r="G108">
        <v>1580232.46</v>
      </c>
      <c r="H108">
        <v>1580232.46</v>
      </c>
      <c r="I108">
        <v>2402575.5099999998</v>
      </c>
    </row>
    <row r="109" spans="1:9" x14ac:dyDescent="0.25">
      <c r="A109" t="s">
        <v>51</v>
      </c>
      <c r="B109" t="s">
        <v>25</v>
      </c>
      <c r="C109" t="s">
        <v>40</v>
      </c>
      <c r="D109">
        <v>3784183</v>
      </c>
      <c r="E109">
        <v>0</v>
      </c>
      <c r="F109">
        <v>3784183</v>
      </c>
      <c r="G109">
        <v>1666999.97</v>
      </c>
      <c r="H109">
        <v>1666999.97</v>
      </c>
      <c r="I109">
        <v>2117183.0299999998</v>
      </c>
    </row>
    <row r="110" spans="1:9" x14ac:dyDescent="0.25">
      <c r="A110" t="s">
        <v>51</v>
      </c>
      <c r="B110" t="s">
        <v>25</v>
      </c>
      <c r="C110" t="s">
        <v>84</v>
      </c>
      <c r="D110">
        <v>5501739.2400000002</v>
      </c>
      <c r="E110">
        <v>79377.600000000006</v>
      </c>
      <c r="F110">
        <v>5581116.8399999999</v>
      </c>
      <c r="G110">
        <v>2617674.7799999998</v>
      </c>
      <c r="H110">
        <v>2617674.7799999998</v>
      </c>
      <c r="I110">
        <v>2963442.06</v>
      </c>
    </row>
    <row r="111" spans="1:9" x14ac:dyDescent="0.25">
      <c r="A111" t="s">
        <v>51</v>
      </c>
      <c r="B111" t="s">
        <v>25</v>
      </c>
      <c r="C111" t="s">
        <v>41</v>
      </c>
      <c r="D111">
        <v>43038206.219999999</v>
      </c>
      <c r="E111">
        <v>0</v>
      </c>
      <c r="F111">
        <v>43038206.219999999</v>
      </c>
      <c r="G111">
        <v>18676735.41</v>
      </c>
      <c r="H111">
        <v>18660033.210000001</v>
      </c>
      <c r="I111">
        <v>24361470.809999999</v>
      </c>
    </row>
    <row r="112" spans="1:9" x14ac:dyDescent="0.25">
      <c r="A112" t="s">
        <v>51</v>
      </c>
      <c r="B112" t="s">
        <v>25</v>
      </c>
      <c r="C112" t="s">
        <v>42</v>
      </c>
      <c r="D112">
        <v>4548130</v>
      </c>
      <c r="E112">
        <v>0</v>
      </c>
      <c r="F112">
        <v>4548130</v>
      </c>
      <c r="G112">
        <v>3166548.8</v>
      </c>
      <c r="H112">
        <v>3166548.8</v>
      </c>
      <c r="I112">
        <v>1381581.2</v>
      </c>
    </row>
    <row r="113" spans="1:9" x14ac:dyDescent="0.25">
      <c r="A113" t="s">
        <v>51</v>
      </c>
      <c r="B113" t="s">
        <v>25</v>
      </c>
      <c r="C113" t="s">
        <v>85</v>
      </c>
      <c r="D113">
        <v>3815930</v>
      </c>
      <c r="E113">
        <v>0</v>
      </c>
      <c r="F113">
        <v>3815930</v>
      </c>
      <c r="G113">
        <v>1701315.32</v>
      </c>
      <c r="H113">
        <v>1701315.32</v>
      </c>
      <c r="I113">
        <v>2114614.6800000002</v>
      </c>
    </row>
    <row r="114" spans="1:9" x14ac:dyDescent="0.25">
      <c r="A114" t="s">
        <v>51</v>
      </c>
      <c r="B114" t="s">
        <v>25</v>
      </c>
      <c r="C114" t="s">
        <v>43</v>
      </c>
      <c r="D114">
        <v>4278121</v>
      </c>
      <c r="E114">
        <v>0</v>
      </c>
      <c r="F114">
        <v>4278121</v>
      </c>
      <c r="G114">
        <v>2417390.2000000002</v>
      </c>
      <c r="H114">
        <v>2417390.2000000002</v>
      </c>
      <c r="I114">
        <v>1860730.8</v>
      </c>
    </row>
    <row r="115" spans="1:9" x14ac:dyDescent="0.25">
      <c r="A115" t="s">
        <v>51</v>
      </c>
      <c r="B115" t="s">
        <v>25</v>
      </c>
      <c r="C115" t="s">
        <v>45</v>
      </c>
      <c r="D115">
        <v>2862766</v>
      </c>
      <c r="E115">
        <v>0</v>
      </c>
      <c r="F115">
        <v>2862766</v>
      </c>
      <c r="G115">
        <v>1412672</v>
      </c>
      <c r="H115">
        <v>1412672</v>
      </c>
      <c r="I115">
        <v>1450094</v>
      </c>
    </row>
    <row r="116" spans="1:9" x14ac:dyDescent="0.25">
      <c r="A116" t="s">
        <v>51</v>
      </c>
      <c r="B116" t="s">
        <v>25</v>
      </c>
      <c r="C116" t="s">
        <v>86</v>
      </c>
      <c r="D116">
        <v>100000000</v>
      </c>
      <c r="E116">
        <v>0</v>
      </c>
      <c r="F116">
        <v>100000000</v>
      </c>
      <c r="G116">
        <v>52310110.780000001</v>
      </c>
      <c r="H116">
        <v>52310110.780000001</v>
      </c>
      <c r="I116">
        <v>47689889.219999999</v>
      </c>
    </row>
    <row r="117" spans="1:9" x14ac:dyDescent="0.25">
      <c r="A117" t="s">
        <v>51</v>
      </c>
      <c r="B117" t="s">
        <v>25</v>
      </c>
      <c r="C117" t="s">
        <v>87</v>
      </c>
      <c r="D117">
        <v>4663520</v>
      </c>
      <c r="E117">
        <v>6000000</v>
      </c>
      <c r="F117">
        <v>10663520</v>
      </c>
      <c r="G117">
        <v>4713126.76</v>
      </c>
      <c r="H117">
        <v>4713126.76</v>
      </c>
      <c r="I117">
        <v>5950393.2400000002</v>
      </c>
    </row>
    <row r="118" spans="1:9" x14ac:dyDescent="0.25">
      <c r="A118" t="s">
        <v>51</v>
      </c>
      <c r="B118" t="s">
        <v>25</v>
      </c>
      <c r="C118" t="s">
        <v>88</v>
      </c>
      <c r="D118">
        <v>3742472</v>
      </c>
      <c r="E118">
        <v>0</v>
      </c>
      <c r="F118">
        <v>3742472</v>
      </c>
      <c r="G118">
        <v>1726459.34</v>
      </c>
      <c r="H118">
        <v>1726459.34</v>
      </c>
      <c r="I118">
        <v>2016012.66</v>
      </c>
    </row>
    <row r="119" spans="1:9" x14ac:dyDescent="0.25">
      <c r="A119" t="s">
        <v>51</v>
      </c>
      <c r="B119" t="s">
        <v>25</v>
      </c>
      <c r="C119" t="s">
        <v>46</v>
      </c>
      <c r="D119">
        <v>4208250</v>
      </c>
      <c r="E119">
        <v>0</v>
      </c>
      <c r="F119">
        <v>4208250</v>
      </c>
      <c r="G119">
        <v>1899821.83</v>
      </c>
      <c r="H119">
        <v>1899821.83</v>
      </c>
      <c r="I119">
        <v>2308428.17</v>
      </c>
    </row>
    <row r="120" spans="1:9" x14ac:dyDescent="0.25">
      <c r="A120" t="s">
        <v>51</v>
      </c>
      <c r="B120" t="s">
        <v>25</v>
      </c>
      <c r="C120" t="s">
        <v>47</v>
      </c>
      <c r="D120">
        <v>141636913.90000001</v>
      </c>
      <c r="E120">
        <v>0</v>
      </c>
      <c r="F120">
        <v>141636913.90000001</v>
      </c>
      <c r="G120">
        <v>56343410.030000001</v>
      </c>
      <c r="H120">
        <v>56314265.729999997</v>
      </c>
      <c r="I120">
        <v>85293503.870000005</v>
      </c>
    </row>
    <row r="121" spans="1:9" x14ac:dyDescent="0.25">
      <c r="A121" t="s">
        <v>51</v>
      </c>
      <c r="B121" t="s">
        <v>25</v>
      </c>
      <c r="C121" t="s">
        <v>89</v>
      </c>
      <c r="D121">
        <v>5146681</v>
      </c>
      <c r="E121">
        <v>0</v>
      </c>
      <c r="F121">
        <v>5146681</v>
      </c>
      <c r="G121">
        <v>2332032.7599999998</v>
      </c>
      <c r="H121">
        <v>2332032.7599999998</v>
      </c>
      <c r="I121">
        <v>2814648.24</v>
      </c>
    </row>
    <row r="122" spans="1:9" x14ac:dyDescent="0.25">
      <c r="A122" t="s">
        <v>51</v>
      </c>
      <c r="B122" t="s">
        <v>25</v>
      </c>
      <c r="C122" t="s">
        <v>48</v>
      </c>
      <c r="D122">
        <v>0</v>
      </c>
      <c r="E122">
        <v>203614713.65000001</v>
      </c>
      <c r="F122">
        <v>203614713.65000001</v>
      </c>
      <c r="G122">
        <v>105350773.28</v>
      </c>
      <c r="H122">
        <v>105350773.28</v>
      </c>
      <c r="I122">
        <v>98263940.370000005</v>
      </c>
    </row>
    <row r="123" spans="1:9" x14ac:dyDescent="0.25">
      <c r="A123" t="s">
        <v>51</v>
      </c>
      <c r="B123" t="s">
        <v>25</v>
      </c>
      <c r="C123" t="s">
        <v>90</v>
      </c>
      <c r="D123">
        <v>92699695</v>
      </c>
      <c r="E123">
        <v>0</v>
      </c>
      <c r="F123">
        <v>92699695</v>
      </c>
      <c r="G123">
        <v>54000000</v>
      </c>
      <c r="H123">
        <v>54000000</v>
      </c>
      <c r="I123">
        <v>38699695</v>
      </c>
    </row>
    <row r="124" spans="1:9" x14ac:dyDescent="0.25">
      <c r="A124" t="s">
        <v>51</v>
      </c>
      <c r="B124" t="s">
        <v>25</v>
      </c>
      <c r="C124" t="s">
        <v>91</v>
      </c>
      <c r="D124">
        <v>7326582</v>
      </c>
      <c r="E124">
        <v>0</v>
      </c>
      <c r="F124">
        <v>7326582</v>
      </c>
      <c r="G124">
        <v>3857264</v>
      </c>
      <c r="H124">
        <v>3857264</v>
      </c>
      <c r="I124">
        <v>3469318</v>
      </c>
    </row>
    <row r="125" spans="1:9" x14ac:dyDescent="0.25">
      <c r="A125" t="s">
        <v>51</v>
      </c>
      <c r="B125" t="s">
        <v>25</v>
      </c>
      <c r="C125" t="s">
        <v>92</v>
      </c>
      <c r="D125">
        <v>4699412.5</v>
      </c>
      <c r="E125">
        <v>256837.5</v>
      </c>
      <c r="F125">
        <v>4956250</v>
      </c>
      <c r="G125">
        <v>4956250</v>
      </c>
      <c r="H125">
        <v>4956250</v>
      </c>
      <c r="I125">
        <v>0</v>
      </c>
    </row>
    <row r="126" spans="1:9" x14ac:dyDescent="0.25">
      <c r="A126" t="s">
        <v>51</v>
      </c>
      <c r="B126" t="s">
        <v>25</v>
      </c>
      <c r="C126" t="s">
        <v>93</v>
      </c>
      <c r="D126">
        <v>1963648</v>
      </c>
      <c r="E126">
        <v>0</v>
      </c>
      <c r="F126">
        <v>1963648</v>
      </c>
      <c r="G126">
        <v>1866637.8</v>
      </c>
      <c r="H126">
        <v>1866637.8</v>
      </c>
      <c r="I126">
        <v>97010.2</v>
      </c>
    </row>
    <row r="127" spans="1:9" x14ac:dyDescent="0.25">
      <c r="A127" t="s">
        <v>51</v>
      </c>
      <c r="B127" t="s">
        <v>25</v>
      </c>
      <c r="C127" t="s">
        <v>94</v>
      </c>
      <c r="D127">
        <v>968940</v>
      </c>
      <c r="E127">
        <v>0</v>
      </c>
      <c r="F127">
        <v>968940</v>
      </c>
      <c r="G127">
        <v>457054.52</v>
      </c>
      <c r="H127">
        <v>457054.52</v>
      </c>
      <c r="I127">
        <v>511885.48</v>
      </c>
    </row>
    <row r="128" spans="1:9" x14ac:dyDescent="0.25">
      <c r="A128" t="s">
        <v>51</v>
      </c>
      <c r="B128" t="s">
        <v>25</v>
      </c>
      <c r="C128" t="s">
        <v>95</v>
      </c>
      <c r="D128">
        <v>47500000</v>
      </c>
      <c r="E128">
        <v>0</v>
      </c>
      <c r="F128">
        <v>47500000</v>
      </c>
      <c r="G128">
        <v>24100468.239999998</v>
      </c>
      <c r="H128">
        <v>24100468.239999998</v>
      </c>
      <c r="I128">
        <v>23399531.760000002</v>
      </c>
    </row>
    <row r="129" spans="1:9" x14ac:dyDescent="0.25">
      <c r="A129" t="s">
        <v>51</v>
      </c>
      <c r="B129" t="s">
        <v>25</v>
      </c>
      <c r="C129" t="s">
        <v>96</v>
      </c>
      <c r="D129">
        <v>25650000</v>
      </c>
      <c r="E129">
        <v>716191.53</v>
      </c>
      <c r="F129">
        <v>26366191.530000001</v>
      </c>
      <c r="G129">
        <v>14595677.91</v>
      </c>
      <c r="H129">
        <v>14595677.91</v>
      </c>
      <c r="I129">
        <v>11770513.619999999</v>
      </c>
    </row>
    <row r="130" spans="1:9" x14ac:dyDescent="0.25">
      <c r="A130" t="s">
        <v>51</v>
      </c>
      <c r="B130" t="s">
        <v>25</v>
      </c>
      <c r="C130" t="s">
        <v>97</v>
      </c>
      <c r="D130">
        <v>49000000</v>
      </c>
      <c r="E130">
        <v>2003866.52</v>
      </c>
      <c r="F130">
        <v>51003866.520000003</v>
      </c>
      <c r="G130">
        <v>36136667.060000002</v>
      </c>
      <c r="H130">
        <v>36136667.060000002</v>
      </c>
      <c r="I130">
        <v>14867199.460000001</v>
      </c>
    </row>
    <row r="131" spans="1:9" x14ac:dyDescent="0.25">
      <c r="A131" t="s">
        <v>51</v>
      </c>
      <c r="B131" t="s">
        <v>25</v>
      </c>
      <c r="C131" t="s">
        <v>98</v>
      </c>
      <c r="D131">
        <v>269000000</v>
      </c>
      <c r="E131">
        <v>24154513.399999999</v>
      </c>
      <c r="F131">
        <v>293154513.39999998</v>
      </c>
      <c r="G131">
        <v>159908561.47999999</v>
      </c>
      <c r="H131">
        <v>159908561.47999999</v>
      </c>
      <c r="I131">
        <v>133245951.92</v>
      </c>
    </row>
    <row r="132" spans="1:9" x14ac:dyDescent="0.25">
      <c r="A132" t="s">
        <v>51</v>
      </c>
      <c r="B132" t="s">
        <v>25</v>
      </c>
      <c r="C132" t="s">
        <v>99</v>
      </c>
      <c r="D132">
        <v>450000</v>
      </c>
      <c r="E132">
        <v>0</v>
      </c>
      <c r="F132">
        <v>450000</v>
      </c>
      <c r="G132">
        <v>450000</v>
      </c>
      <c r="H132">
        <v>450000</v>
      </c>
      <c r="I132">
        <v>0</v>
      </c>
    </row>
    <row r="133" spans="1:9" x14ac:dyDescent="0.25">
      <c r="A133" t="s">
        <v>51</v>
      </c>
      <c r="B133" t="s">
        <v>25</v>
      </c>
      <c r="C133" t="s">
        <v>100</v>
      </c>
      <c r="D133">
        <v>0</v>
      </c>
      <c r="E133">
        <v>40760000</v>
      </c>
      <c r="F133">
        <v>40760000</v>
      </c>
      <c r="G133">
        <v>39760000</v>
      </c>
      <c r="H133">
        <v>31500000</v>
      </c>
      <c r="I133">
        <v>1000000</v>
      </c>
    </row>
    <row r="134" spans="1:9" x14ac:dyDescent="0.25">
      <c r="A134" t="s">
        <v>51</v>
      </c>
      <c r="B134" t="s">
        <v>25</v>
      </c>
      <c r="C134" t="s">
        <v>101</v>
      </c>
      <c r="D134">
        <v>20000000</v>
      </c>
      <c r="E134">
        <v>0</v>
      </c>
      <c r="F134">
        <v>20000000</v>
      </c>
      <c r="G134">
        <v>20000000</v>
      </c>
      <c r="H134">
        <v>20000000</v>
      </c>
      <c r="I134">
        <v>0</v>
      </c>
    </row>
    <row r="135" spans="1:9" x14ac:dyDescent="0.25">
      <c r="A135" t="s">
        <v>51</v>
      </c>
      <c r="B135" t="s">
        <v>25</v>
      </c>
      <c r="C135" t="s">
        <v>102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t="s">
        <v>51</v>
      </c>
      <c r="B136" t="s">
        <v>25</v>
      </c>
      <c r="C136" t="s">
        <v>103</v>
      </c>
      <c r="D136">
        <v>1221636</v>
      </c>
      <c r="E136">
        <v>0</v>
      </c>
      <c r="F136">
        <v>1221636</v>
      </c>
      <c r="G136">
        <v>383116.6</v>
      </c>
      <c r="H136">
        <v>383116.6</v>
      </c>
      <c r="I136">
        <v>838519.4</v>
      </c>
    </row>
    <row r="137" spans="1:9" x14ac:dyDescent="0.25">
      <c r="A137" t="s">
        <v>51</v>
      </c>
      <c r="B137" t="s">
        <v>25</v>
      </c>
      <c r="C137" t="s">
        <v>104</v>
      </c>
      <c r="D137">
        <v>20000000</v>
      </c>
      <c r="E137">
        <v>0</v>
      </c>
      <c r="F137">
        <v>20000000</v>
      </c>
      <c r="G137">
        <v>0</v>
      </c>
      <c r="H137">
        <v>0</v>
      </c>
      <c r="I137">
        <v>20000000</v>
      </c>
    </row>
    <row r="138" spans="1:9" x14ac:dyDescent="0.25">
      <c r="A138" t="s">
        <v>51</v>
      </c>
      <c r="B138" t="s">
        <v>25</v>
      </c>
      <c r="C138" t="s">
        <v>105</v>
      </c>
      <c r="D138">
        <v>1164016800</v>
      </c>
      <c r="E138">
        <v>0</v>
      </c>
      <c r="F138">
        <v>1164016800</v>
      </c>
      <c r="G138">
        <v>696205445.97000003</v>
      </c>
      <c r="H138">
        <v>696205445.97000003</v>
      </c>
      <c r="I138">
        <v>467811354.02999997</v>
      </c>
    </row>
    <row r="139" spans="1:9" x14ac:dyDescent="0.25">
      <c r="A139" t="s">
        <v>51</v>
      </c>
      <c r="B139" t="s">
        <v>25</v>
      </c>
      <c r="C139" t="s">
        <v>106</v>
      </c>
      <c r="D139">
        <v>135000000</v>
      </c>
      <c r="E139">
        <v>12077057.08</v>
      </c>
      <c r="F139">
        <v>147077057.08000001</v>
      </c>
      <c r="G139">
        <v>79947724.519999996</v>
      </c>
      <c r="H139">
        <v>79947724.519999996</v>
      </c>
      <c r="I139">
        <v>67129332.560000002</v>
      </c>
    </row>
    <row r="140" spans="1:9" x14ac:dyDescent="0.25">
      <c r="A140" t="s">
        <v>51</v>
      </c>
      <c r="B140" t="s">
        <v>25</v>
      </c>
      <c r="C140" t="s">
        <v>107</v>
      </c>
      <c r="D140">
        <v>13000000</v>
      </c>
      <c r="E140">
        <v>0</v>
      </c>
      <c r="F140">
        <v>13000000</v>
      </c>
      <c r="G140">
        <v>13000000</v>
      </c>
      <c r="H140">
        <v>4500000</v>
      </c>
      <c r="I140">
        <v>0</v>
      </c>
    </row>
    <row r="141" spans="1:9" x14ac:dyDescent="0.25">
      <c r="A141" t="s">
        <v>51</v>
      </c>
      <c r="B141" t="s">
        <v>25</v>
      </c>
      <c r="C141" t="s">
        <v>108</v>
      </c>
      <c r="D141">
        <v>5195620</v>
      </c>
      <c r="E141">
        <v>850860</v>
      </c>
      <c r="F141">
        <v>6046480</v>
      </c>
      <c r="G141">
        <v>3709977</v>
      </c>
      <c r="H141">
        <v>1921489</v>
      </c>
      <c r="I141">
        <v>2336503</v>
      </c>
    </row>
    <row r="142" spans="1:9" x14ac:dyDescent="0.25">
      <c r="A142" t="s">
        <v>51</v>
      </c>
      <c r="B142" t="s">
        <v>25</v>
      </c>
      <c r="C142" t="s">
        <v>109</v>
      </c>
      <c r="D142">
        <v>39037500</v>
      </c>
      <c r="E142">
        <v>0</v>
      </c>
      <c r="F142">
        <v>39037500</v>
      </c>
      <c r="G142">
        <v>16866446.460000001</v>
      </c>
      <c r="H142">
        <v>16866446.460000001</v>
      </c>
      <c r="I142">
        <v>22171053.539999999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874202_corpinfo0057di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Guadalupe Conteras Rodriguez</dc:creator>
  <cp:lastModifiedBy>Guadalupe Conteras Rodriguez</cp:lastModifiedBy>
  <dcterms:created xsi:type="dcterms:W3CDTF">2017-07-18T18:17:33Z</dcterms:created>
  <dcterms:modified xsi:type="dcterms:W3CDTF">2017-07-18T18:17:33Z</dcterms:modified>
</cp:coreProperties>
</file>