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8515" windowHeight="13860"/>
  </bookViews>
  <sheets>
    <sheet name="02Desglose de Participaciones" sheetId="4" r:id="rId1"/>
  </sheets>
  <definedNames>
    <definedName name="_xlnm.Print_Area" localSheetId="0">'02Desglose de Participaciones'!$A$1:$Q$79</definedName>
    <definedName name="Print_Area" localSheetId="0">'02Desglose de Participaciones'!$A$1:$Q$79</definedName>
  </definedNames>
  <calcPr calcId="145621"/>
</workbook>
</file>

<file path=xl/calcChain.xml><?xml version="1.0" encoding="utf-8"?>
<calcChain xmlns="http://schemas.openxmlformats.org/spreadsheetml/2006/main">
  <c r="Q13" i="4" l="1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12" i="4"/>
  <c r="P79" i="4" l="1"/>
  <c r="Q79" i="4"/>
  <c r="D79" i="4"/>
  <c r="E79" i="4"/>
  <c r="F79" i="4"/>
  <c r="G79" i="4"/>
  <c r="H79" i="4"/>
  <c r="I79" i="4"/>
  <c r="J79" i="4"/>
  <c r="K79" i="4"/>
  <c r="L79" i="4"/>
  <c r="M79" i="4"/>
  <c r="N79" i="4"/>
  <c r="O79" i="4"/>
  <c r="C79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13" i="4"/>
  <c r="K12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13" i="4"/>
  <c r="G12" i="4"/>
</calcChain>
</file>

<file path=xl/sharedStrings.xml><?xml version="1.0" encoding="utf-8"?>
<sst xmlns="http://schemas.openxmlformats.org/spreadsheetml/2006/main" count="168" uniqueCount="104">
  <si>
    <t>GOBIERNO DEL ESTADO DE CHIHUAHUA</t>
  </si>
  <si>
    <t>SECRETARIA DE HACIENDA</t>
  </si>
  <si>
    <t>DESGLOSE DE PARTICIPACIONES A MUNICIPIOS REGISTRADAS EN EL EGRESO</t>
  </si>
  <si>
    <t>DEL MES DE NOVIEMBRE DE 2017</t>
  </si>
  <si>
    <t xml:space="preserve">        TOTAL</t>
  </si>
  <si>
    <t/>
  </si>
  <si>
    <t>IMPUESTO</t>
  </si>
  <si>
    <t>ESPECIAL</t>
  </si>
  <si>
    <t>SOBRE</t>
  </si>
  <si>
    <t>ISAN</t>
  </si>
  <si>
    <t>FDO. FMTO.</t>
  </si>
  <si>
    <t>PRODUCCION</t>
  </si>
  <si>
    <t>FONDO DE</t>
  </si>
  <si>
    <t>MUNICIPAL</t>
  </si>
  <si>
    <t>MPAL.</t>
  </si>
  <si>
    <t>I.E.P.S.</t>
  </si>
  <si>
    <t>Y SERVICIOS</t>
  </si>
  <si>
    <t xml:space="preserve">SOBRE </t>
  </si>
  <si>
    <t>FONDO</t>
  </si>
  <si>
    <t>FOMENTO</t>
  </si>
  <si>
    <t>2DO.AJUSTE</t>
  </si>
  <si>
    <t>GASOLINA Y</t>
  </si>
  <si>
    <t>AUTOMOVILES</t>
  </si>
  <si>
    <t>IMPUESTOS</t>
  </si>
  <si>
    <t>I S R</t>
  </si>
  <si>
    <t>MUNICIPIO</t>
  </si>
  <si>
    <t>GENERAL</t>
  </si>
  <si>
    <t>CUAT. 2017</t>
  </si>
  <si>
    <t>FISCALIZACION</t>
  </si>
  <si>
    <t>TENENCIA</t>
  </si>
  <si>
    <t>2017</t>
  </si>
  <si>
    <t>DIESEL   70%</t>
  </si>
  <si>
    <t>DIESEL   30%</t>
  </si>
  <si>
    <t>NUEVOS</t>
  </si>
  <si>
    <t>ESTATALES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</si>
  <si>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</si>
  <si>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</si>
  <si>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</si>
  <si>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</si>
  <si>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</si>
  <si>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</si>
  <si>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</si>
  <si>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</si>
  <si>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</si>
  <si>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</si>
  <si>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</si>
  <si>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</si>
  <si>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</si>
  <si>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</si>
  <si>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</si>
  <si>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</si>
  <si>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</si>
  <si>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</si>
  <si>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</si>
  <si>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</si>
  <si>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</si>
  <si>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</si>
  <si>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</si>
  <si>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</si>
  <si>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</si>
  <si>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</si>
  <si>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</si>
  <si>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</si>
  <si>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</si>
  <si>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</si>
  <si>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</si>
  <si>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</si>
  <si>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</si>
  <si>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</si>
  <si>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</si>
  <si>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</si>
  <si>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</si>
  <si>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</si>
  <si>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</si>
  <si>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</si>
  <si>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</si>
  <si>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</si>
  <si>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</si>
  <si>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</si>
  <si>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</si>
  <si>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</si>
  <si>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</si>
  <si>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</si>
  <si>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</si>
  <si>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</si>
  <si>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</si>
  <si>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</si>
  <si>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</si>
  <si>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</si>
  <si>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</si>
  <si>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</si>
  <si>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</si>
  <si>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</si>
  <si>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</si>
  <si>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</si>
  <si>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</si>
  <si>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</si>
  <si>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</si>
  <si>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</si>
  <si>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</si>
  <si>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</si>
  <si>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</si>
  <si>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TOTAL</t>
  </si>
  <si>
    <t>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</si>
</sst>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0;\-#,##0.00;;@"/>
  </numFmts>
  <fonts count="10">
    <font>
      <sz val="11"/>
      <color theme="1"/>
      <name val="Calibri"/>
      <family val="2"/>
      <scheme val="minor"/>
    </font>
    <font>
      <sz val="8"/>
      <name val="Arial Narrow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Bebas Neue Regular"/>
    </font>
    <font>
      <sz val="9"/>
      <color indexed="8"/>
      <name val="Bebas Neue Regular"/>
    </font>
    <font>
      <sz val="9"/>
      <name val="Bebas Neue Regular"/>
    </font>
    <font>
      <sz val="8"/>
      <name val="Bebas Neue Regular"/>
    </font>
    <font>
      <sz val="8"/>
      <color indexed="8"/>
      <name val="Bebas Neue Regula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 applyProtection="1">
      <alignment vertical="center"/>
    </xf>
    <xf numFmtId="38" fontId="8" fillId="0" borderId="0" xfId="1" applyNumberFormat="1" applyFont="1" applyBorder="1" applyAlignment="1" applyProtection="1">
      <alignment horizontal="center" vertical="center"/>
      <protection locked="0"/>
    </xf>
    <xf numFmtId="38" fontId="8" fillId="0" borderId="0" xfId="1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Border="1" applyAlignment="1" applyProtection="1">
      <alignment horizontal="center" vertical="center"/>
      <protection locked="0"/>
    </xf>
    <xf numFmtId="40" fontId="9" fillId="0" borderId="0" xfId="1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38" fontId="8" fillId="0" borderId="1" xfId="1" applyNumberFormat="1" applyFont="1" applyBorder="1" applyAlignment="1" applyProtection="1">
      <alignment horizontal="center" vertical="center"/>
      <protection locked="0"/>
    </xf>
    <xf numFmtId="38" fontId="8" fillId="0" borderId="1" xfId="1" applyNumberFormat="1" applyFont="1" applyFill="1" applyBorder="1" applyAlignment="1" applyProtection="1">
      <alignment horizontal="center" vertical="center"/>
      <protection locked="0"/>
    </xf>
    <xf numFmtId="40" fontId="9" fillId="0" borderId="1" xfId="1" applyNumberFormat="1" applyFont="1" applyBorder="1" applyAlignment="1" applyProtection="1">
      <alignment horizontal="center" vertical="center"/>
      <protection locked="0"/>
    </xf>
    <xf numFmtId="1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165" fontId="9" fillId="0" borderId="2" xfId="1" applyNumberFormat="1" applyFont="1" applyBorder="1" applyAlignment="1" applyProtection="1">
      <alignment vertical="center"/>
      <protection locked="0"/>
    </xf>
    <xf numFmtId="165" fontId="9" fillId="0" borderId="2" xfId="1" applyNumberFormat="1" applyFont="1" applyFill="1" applyBorder="1" applyAlignment="1" applyProtection="1">
      <alignment vertical="center"/>
      <protection locked="0"/>
    </xf>
    <xf numFmtId="165" fontId="9" fillId="0" borderId="0" xfId="1" applyNumberFormat="1" applyFont="1" applyAlignment="1" applyProtection="1">
      <alignment vertical="center"/>
      <protection locked="0"/>
    </xf>
    <xf numFmtId="165" fontId="9" fillId="0" borderId="0" xfId="1" applyNumberFormat="1" applyFont="1" applyFill="1" applyAlignment="1" applyProtection="1">
      <alignment vertical="center"/>
      <protection locked="0"/>
    </xf>
    <xf numFmtId="165" fontId="9" fillId="0" borderId="0" xfId="1" applyNumberFormat="1" applyFont="1" applyFill="1" applyBorder="1" applyAlignment="1" applyProtection="1">
      <alignment vertical="center"/>
      <protection locked="0"/>
    </xf>
    <xf numFmtId="165" fontId="9" fillId="0" borderId="0" xfId="1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0" fontId="7" fillId="0" borderId="0" xfId="1" applyNumberFormat="1" applyFont="1" applyAlignment="1" applyProtection="1">
      <alignment vertical="center"/>
      <protection locked="0"/>
    </xf>
    <xf numFmtId="40" fontId="7" fillId="0" borderId="0" xfId="1" applyNumberFormat="1" applyFont="1" applyFill="1" applyAlignment="1" applyProtection="1">
      <alignment vertical="center"/>
      <protection locked="0"/>
    </xf>
    <xf numFmtId="1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40" fontId="6" fillId="0" borderId="0" xfId="1" applyNumberFormat="1" applyFont="1" applyAlignment="1" applyProtection="1">
      <alignment vertical="center"/>
      <protection locked="0"/>
    </xf>
    <xf numFmtId="38" fontId="6" fillId="0" borderId="0" xfId="1" applyNumberFormat="1" applyFont="1" applyFill="1" applyAlignment="1" applyProtection="1">
      <alignment vertical="center"/>
      <protection locked="0"/>
    </xf>
    <xf numFmtId="40" fontId="6" fillId="0" borderId="0" xfId="1" applyNumberFormat="1" applyFont="1" applyFill="1" applyAlignment="1" applyProtection="1">
      <alignment vertical="center"/>
      <protection locked="0"/>
    </xf>
    <xf numFmtId="40" fontId="7" fillId="0" borderId="0" xfId="1" applyNumberFormat="1" applyFont="1" applyAlignment="1" applyProtection="1">
      <alignment horizontal="center" vertical="center"/>
      <protection locked="0"/>
    </xf>
    <xf numFmtId="38" fontId="6" fillId="0" borderId="0" xfId="1" applyNumberFormat="1" applyFont="1" applyAlignment="1" applyProtection="1">
      <alignment vertical="center"/>
      <protection locked="0"/>
    </xf>
    <xf numFmtId="38" fontId="5" fillId="0" borderId="0" xfId="1" applyNumberFormat="1" applyFont="1" applyAlignment="1" applyProtection="1">
      <alignment horizontal="center" vertical="center"/>
      <protection locked="0"/>
    </xf>
    <xf numFmtId="38" fontId="6" fillId="0" borderId="0" xfId="1" applyNumberFormat="1" applyFont="1" applyAlignment="1" applyProtection="1">
      <alignment horizontal="center" vertical="center"/>
      <protection locked="0"/>
    </xf>
    <xf numFmtId="38" fontId="7" fillId="0" borderId="1" xfId="1" applyNumberFormat="1" applyFont="1" applyBorder="1" applyAlignment="1" applyProtection="1">
      <alignment horizontal="center" vertical="center"/>
      <protection locked="0"/>
    </xf>
  </cellXfs>
  <cellStyles count="10">
    <cellStyle name="Millares" xfId="1" builtinId="3"/>
    <cellStyle name="Millares [0] 2" xfId="2"/>
    <cellStyle name="Millares [0] 2 2" xfId="3"/>
    <cellStyle name="Millares 2" xfId="4"/>
    <cellStyle name="Millares 2 2" xfId="5"/>
    <cellStyle name="Normal" xfId="0" builtinId="0"/>
    <cellStyle name="Normal 2" xfId="6"/>
    <cellStyle name="Normal 3 2 2" xfId="7"/>
    <cellStyle name="Normal 6" xfId="8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83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S9" sqref="S9"/>
    </sheetView>
  </sheetViews>
  <sheetFormatPr baseColWidth="10" defaultColWidth="10.5703125" defaultRowHeight="9.6" customHeight="1"/>
  <cols>
    <col min="1" max="1" width="3.140625" style="24" customWidth="1"/>
    <col min="2" max="2" width="11.5703125" style="25" customWidth="1"/>
    <col min="3" max="3" width="14.85546875" style="26" customWidth="1"/>
    <col min="4" max="4" width="12" style="27" customWidth="1"/>
    <col min="5" max="5" width="14" style="28" customWidth="1"/>
    <col min="6" max="6" width="12.85546875" style="28" customWidth="1"/>
    <col min="7" max="7" width="13" style="28" customWidth="1"/>
    <col min="8" max="8" width="12" style="28" customWidth="1"/>
    <col min="9" max="9" width="12.5703125" style="28" customWidth="1"/>
    <col min="10" max="10" width="13.28515625" style="28" customWidth="1"/>
    <col min="11" max="11" width="12.5703125" style="28" customWidth="1"/>
    <col min="12" max="12" width="13.85546875" style="27" customWidth="1"/>
    <col min="13" max="13" width="12.140625" style="30" customWidth="1"/>
    <col min="14" max="14" width="12.140625" style="26" customWidth="1"/>
    <col min="15" max="15" width="14.140625" style="26" customWidth="1"/>
    <col min="16" max="16" width="14" style="26" customWidth="1"/>
    <col min="17" max="17" width="15.42578125" style="26" customWidth="1"/>
    <col min="18" max="16384" width="10.5703125" style="1"/>
  </cols>
  <sheetData>
    <row r="1" spans="1:17" ht="9.6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9.6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9.6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9.6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9.6" customHeight="1">
      <c r="A5" s="2"/>
      <c r="B5" s="2"/>
      <c r="C5" s="2" t="s">
        <v>5</v>
      </c>
      <c r="D5" s="3" t="s">
        <v>5</v>
      </c>
      <c r="E5" s="3" t="s">
        <v>5</v>
      </c>
      <c r="F5" s="3" t="s">
        <v>5</v>
      </c>
      <c r="G5" s="3"/>
      <c r="H5" s="3" t="s">
        <v>5</v>
      </c>
      <c r="I5" s="3" t="s">
        <v>5</v>
      </c>
      <c r="J5" s="3" t="s">
        <v>5</v>
      </c>
      <c r="K5" s="3"/>
      <c r="L5" s="3" t="s">
        <v>6</v>
      </c>
      <c r="M5" s="2" t="s">
        <v>6</v>
      </c>
      <c r="N5" s="2" t="s">
        <v>5</v>
      </c>
      <c r="O5" s="2" t="s">
        <v>5</v>
      </c>
      <c r="P5" s="2" t="s">
        <v>5</v>
      </c>
      <c r="Q5" s="2"/>
    </row>
    <row r="6" spans="1:17" ht="9.6" customHeight="1">
      <c r="A6" s="2"/>
      <c r="B6" s="2"/>
      <c r="C6" s="2" t="s">
        <v>5</v>
      </c>
      <c r="D6" s="3" t="s">
        <v>5</v>
      </c>
      <c r="E6" s="3" t="s">
        <v>5</v>
      </c>
      <c r="F6" s="3" t="s">
        <v>5</v>
      </c>
      <c r="G6" s="3"/>
      <c r="H6" s="3" t="s">
        <v>5</v>
      </c>
      <c r="I6" s="3" t="s">
        <v>5</v>
      </c>
      <c r="J6" s="3" t="s">
        <v>5</v>
      </c>
      <c r="K6" s="3" t="s">
        <v>6</v>
      </c>
      <c r="L6" s="3" t="s">
        <v>7</v>
      </c>
      <c r="M6" s="2" t="s">
        <v>7</v>
      </c>
      <c r="N6" s="2" t="s">
        <v>5</v>
      </c>
      <c r="O6" s="2" t="s">
        <v>5</v>
      </c>
      <c r="P6" s="2" t="s">
        <v>5</v>
      </c>
      <c r="Q6" s="2"/>
    </row>
    <row r="7" spans="1:17" ht="9.6" customHeight="1">
      <c r="A7" s="2"/>
      <c r="B7" s="2"/>
      <c r="C7" s="2" t="s">
        <v>5</v>
      </c>
      <c r="D7" s="3" t="s">
        <v>5</v>
      </c>
      <c r="E7" s="3" t="s">
        <v>5</v>
      </c>
      <c r="F7" s="3" t="s">
        <v>5</v>
      </c>
      <c r="G7" s="3"/>
      <c r="H7" s="3" t="s">
        <v>5</v>
      </c>
      <c r="I7" s="3" t="s">
        <v>6</v>
      </c>
      <c r="J7" s="3" t="s">
        <v>5</v>
      </c>
      <c r="K7" s="3" t="s">
        <v>7</v>
      </c>
      <c r="L7" s="3" t="s">
        <v>8</v>
      </c>
      <c r="M7" s="2" t="s">
        <v>8</v>
      </c>
      <c r="N7" s="2" t="s">
        <v>9</v>
      </c>
      <c r="O7" s="2" t="s">
        <v>5</v>
      </c>
      <c r="P7" s="2" t="s">
        <v>5</v>
      </c>
      <c r="Q7" s="2"/>
    </row>
    <row r="8" spans="1:17" ht="9.6" customHeight="1">
      <c r="A8" s="4"/>
      <c r="B8" s="5"/>
      <c r="C8" s="2" t="s">
        <v>5</v>
      </c>
      <c r="D8" s="3" t="s">
        <v>5</v>
      </c>
      <c r="E8" s="3" t="s">
        <v>5</v>
      </c>
      <c r="F8" s="3" t="s">
        <v>10</v>
      </c>
      <c r="G8" s="3" t="s">
        <v>12</v>
      </c>
      <c r="H8" s="3" t="s">
        <v>5</v>
      </c>
      <c r="I8" s="3" t="s">
        <v>7</v>
      </c>
      <c r="J8" s="3" t="s">
        <v>5</v>
      </c>
      <c r="K8" s="3" t="s">
        <v>8</v>
      </c>
      <c r="L8" s="3" t="s">
        <v>11</v>
      </c>
      <c r="M8" s="2" t="s">
        <v>11</v>
      </c>
      <c r="N8" s="2" t="s">
        <v>6</v>
      </c>
      <c r="O8" s="2" t="s">
        <v>5</v>
      </c>
      <c r="P8" s="2" t="s">
        <v>5</v>
      </c>
      <c r="Q8" s="6"/>
    </row>
    <row r="9" spans="1:17" ht="9.6" customHeight="1">
      <c r="A9" s="4"/>
      <c r="B9" s="5"/>
      <c r="C9" s="2" t="s">
        <v>5</v>
      </c>
      <c r="D9" s="3" t="s">
        <v>5</v>
      </c>
      <c r="E9" s="3" t="s">
        <v>12</v>
      </c>
      <c r="F9" s="3" t="s">
        <v>14</v>
      </c>
      <c r="G9" s="3" t="s">
        <v>19</v>
      </c>
      <c r="H9" s="3" t="s">
        <v>6</v>
      </c>
      <c r="I9" s="3" t="s">
        <v>8</v>
      </c>
      <c r="J9" s="3" t="s">
        <v>15</v>
      </c>
      <c r="K9" s="3" t="s">
        <v>11</v>
      </c>
      <c r="L9" s="3" t="s">
        <v>16</v>
      </c>
      <c r="M9" s="2" t="s">
        <v>16</v>
      </c>
      <c r="N9" s="2" t="s">
        <v>17</v>
      </c>
      <c r="O9" s="2" t="s">
        <v>5</v>
      </c>
      <c r="P9" s="2" t="s">
        <v>18</v>
      </c>
      <c r="Q9" s="6"/>
    </row>
    <row r="10" spans="1:17" ht="9.6" customHeight="1">
      <c r="A10" s="4"/>
      <c r="B10" s="7"/>
      <c r="C10" s="2" t="s">
        <v>18</v>
      </c>
      <c r="D10" s="3" t="s">
        <v>12</v>
      </c>
      <c r="E10" s="3" t="s">
        <v>19</v>
      </c>
      <c r="F10" s="3" t="s">
        <v>20</v>
      </c>
      <c r="G10" s="3" t="s">
        <v>13</v>
      </c>
      <c r="H10" s="3" t="s">
        <v>17</v>
      </c>
      <c r="I10" s="3" t="s">
        <v>11</v>
      </c>
      <c r="J10" s="3" t="s">
        <v>20</v>
      </c>
      <c r="K10" s="3" t="s">
        <v>16</v>
      </c>
      <c r="L10" s="3" t="s">
        <v>21</v>
      </c>
      <c r="M10" s="2" t="s">
        <v>21</v>
      </c>
      <c r="N10" s="2" t="s">
        <v>22</v>
      </c>
      <c r="O10" s="2" t="s">
        <v>23</v>
      </c>
      <c r="P10" s="2" t="s">
        <v>24</v>
      </c>
      <c r="Q10" s="6"/>
    </row>
    <row r="11" spans="1:17" ht="9.6" customHeight="1">
      <c r="A11" s="8"/>
      <c r="B11" s="9" t="s">
        <v>25</v>
      </c>
      <c r="C11" s="10" t="s">
        <v>26</v>
      </c>
      <c r="D11" s="11" t="s">
        <v>28</v>
      </c>
      <c r="E11" s="11" t="s">
        <v>13</v>
      </c>
      <c r="F11" s="11" t="s">
        <v>27</v>
      </c>
      <c r="G11" s="11" t="s">
        <v>103</v>
      </c>
      <c r="H11" s="11" t="s">
        <v>29</v>
      </c>
      <c r="I11" s="11" t="s">
        <v>16</v>
      </c>
      <c r="J11" s="11" t="s">
        <v>30</v>
      </c>
      <c r="K11" s="11" t="s">
        <v>103</v>
      </c>
      <c r="L11" s="11" t="s">
        <v>31</v>
      </c>
      <c r="M11" s="10" t="s">
        <v>32</v>
      </c>
      <c r="N11" s="10" t="s">
        <v>33</v>
      </c>
      <c r="O11" s="10" t="s">
        <v>34</v>
      </c>
      <c r="P11" s="10" t="s">
        <v>13</v>
      </c>
      <c r="Q11" s="12" t="s">
        <v>4</v>
      </c>
    </row>
    <row r="12" spans="1:17" ht="9.6" customHeight="1">
      <c r="A12" s="13">
        <v>1</v>
      </c>
      <c r="B12" s="14" t="s">
        <v>35</v>
      </c>
      <c r="C12" s="15">
        <v>2009422.68</v>
      </c>
      <c r="D12" s="16">
        <v>91576.5</v>
      </c>
      <c r="E12" s="16">
        <v>480987.19</v>
      </c>
      <c r="F12" s="16">
        <v>-229288.44</v>
      </c>
      <c r="G12" s="16">
        <f>+E12+F12</f>
        <v>251698.75</v>
      </c>
      <c r="H12" s="16">
        <v>308.07</v>
      </c>
      <c r="I12" s="16">
        <v>63445.23</v>
      </c>
      <c r="J12" s="16">
        <v>23382.560000000001</v>
      </c>
      <c r="K12" s="16">
        <f>+I12+J12</f>
        <v>86827.790000000008</v>
      </c>
      <c r="L12" s="16">
        <v>35398.480000000003</v>
      </c>
      <c r="M12" s="15">
        <v>35632.93</v>
      </c>
      <c r="N12" s="15">
        <v>55361.51</v>
      </c>
      <c r="O12" s="15">
        <v>346812.84</v>
      </c>
      <c r="P12" s="15">
        <v>0</v>
      </c>
      <c r="Q12" s="15">
        <f>+C12+D12+G12+H12+K12+L12+M12+N12+O12+P12</f>
        <v>2913039.5499999993</v>
      </c>
    </row>
    <row r="13" spans="1:17" ht="9.6" customHeight="1">
      <c r="A13" s="4">
        <v>2</v>
      </c>
      <c r="B13" s="7" t="s">
        <v>36</v>
      </c>
      <c r="C13" s="17">
        <v>1767323.56</v>
      </c>
      <c r="D13" s="18">
        <v>80543.19</v>
      </c>
      <c r="E13" s="18">
        <v>423036.93</v>
      </c>
      <c r="F13" s="19">
        <v>-201663.32</v>
      </c>
      <c r="G13" s="19">
        <f>+E13+F13</f>
        <v>221373.61</v>
      </c>
      <c r="H13" s="18">
        <v>270.95</v>
      </c>
      <c r="I13" s="18">
        <v>55801.23</v>
      </c>
      <c r="J13" s="19">
        <v>20565.39</v>
      </c>
      <c r="K13" s="19">
        <f>+I13+J13</f>
        <v>76366.62</v>
      </c>
      <c r="L13" s="18">
        <v>69740.75</v>
      </c>
      <c r="M13" s="17">
        <v>31339.81</v>
      </c>
      <c r="N13" s="17">
        <v>48691.45</v>
      </c>
      <c r="O13" s="17">
        <v>464281.71</v>
      </c>
      <c r="P13" s="17">
        <v>244015</v>
      </c>
      <c r="Q13" s="20">
        <f t="shared" ref="Q13:Q76" si="0">+C13+D13+G13+H13+K13+L13+M13+N13+O13+P13</f>
        <v>3003946.65</v>
      </c>
    </row>
    <row r="14" spans="1:17" ht="9.6" customHeight="1">
      <c r="A14" s="4">
        <v>3</v>
      </c>
      <c r="B14" s="7" t="s">
        <v>37</v>
      </c>
      <c r="C14" s="17">
        <v>1597854.18</v>
      </c>
      <c r="D14" s="18">
        <v>72819.87</v>
      </c>
      <c r="E14" s="18">
        <v>382471.74</v>
      </c>
      <c r="F14" s="19">
        <v>-182325.75</v>
      </c>
      <c r="G14" s="19">
        <f t="shared" ref="G14:G77" si="1">+E14+F14</f>
        <v>200145.99</v>
      </c>
      <c r="H14" s="18">
        <v>244.97</v>
      </c>
      <c r="I14" s="18">
        <v>50450.43</v>
      </c>
      <c r="J14" s="19">
        <v>18593.36</v>
      </c>
      <c r="K14" s="19">
        <f t="shared" ref="K14:K77" si="2">+I14+J14</f>
        <v>69043.790000000008</v>
      </c>
      <c r="L14" s="18">
        <v>24647.68</v>
      </c>
      <c r="M14" s="17">
        <v>28334.62</v>
      </c>
      <c r="N14" s="17">
        <v>44022.41</v>
      </c>
      <c r="O14" s="17">
        <v>285281.53000000003</v>
      </c>
      <c r="P14" s="17">
        <v>0</v>
      </c>
      <c r="Q14" s="20">
        <f t="shared" si="0"/>
        <v>2322395.04</v>
      </c>
    </row>
    <row r="15" spans="1:17" ht="9.6" customHeight="1">
      <c r="A15" s="4">
        <v>4</v>
      </c>
      <c r="B15" s="7" t="s">
        <v>38</v>
      </c>
      <c r="C15" s="17">
        <v>1476804.62</v>
      </c>
      <c r="D15" s="18">
        <v>67303.210000000006</v>
      </c>
      <c r="E15" s="18">
        <v>353496.61</v>
      </c>
      <c r="F15" s="19">
        <v>-168513.19</v>
      </c>
      <c r="G15" s="19">
        <f t="shared" si="1"/>
        <v>184983.41999999998</v>
      </c>
      <c r="H15" s="18">
        <v>226.41</v>
      </c>
      <c r="I15" s="18">
        <v>46628.42</v>
      </c>
      <c r="J15" s="19">
        <v>17184.78</v>
      </c>
      <c r="K15" s="19">
        <f t="shared" si="2"/>
        <v>63813.2</v>
      </c>
      <c r="L15" s="18">
        <v>43701.69</v>
      </c>
      <c r="M15" s="17">
        <v>26188.06</v>
      </c>
      <c r="N15" s="17">
        <v>40687.379999999997</v>
      </c>
      <c r="O15" s="17">
        <v>167812.67</v>
      </c>
      <c r="P15" s="17">
        <v>0</v>
      </c>
      <c r="Q15" s="20">
        <f t="shared" si="0"/>
        <v>2071520.6599999997</v>
      </c>
    </row>
    <row r="16" spans="1:17" ht="9.6" customHeight="1">
      <c r="A16" s="4">
        <v>5</v>
      </c>
      <c r="B16" s="7" t="s">
        <v>39</v>
      </c>
      <c r="C16" s="17">
        <v>1404174.89</v>
      </c>
      <c r="D16" s="18">
        <v>63993.22</v>
      </c>
      <c r="E16" s="18">
        <v>336111.53</v>
      </c>
      <c r="F16" s="19">
        <v>-160225.66</v>
      </c>
      <c r="G16" s="19">
        <f t="shared" si="1"/>
        <v>175885.87000000002</v>
      </c>
      <c r="H16" s="18">
        <v>215.28</v>
      </c>
      <c r="I16" s="18">
        <v>44335.22</v>
      </c>
      <c r="J16" s="19">
        <v>16339.62</v>
      </c>
      <c r="K16" s="19">
        <f t="shared" si="2"/>
        <v>60674.840000000004</v>
      </c>
      <c r="L16" s="18">
        <v>70318.14</v>
      </c>
      <c r="M16" s="17">
        <v>24900.12</v>
      </c>
      <c r="N16" s="17">
        <v>38686.36</v>
      </c>
      <c r="O16" s="17">
        <v>453094.2</v>
      </c>
      <c r="P16" s="17">
        <v>0</v>
      </c>
      <c r="Q16" s="20">
        <f t="shared" si="0"/>
        <v>2291942.9200000004</v>
      </c>
    </row>
    <row r="17" spans="1:17" ht="9.6" customHeight="1">
      <c r="A17" s="4">
        <v>6</v>
      </c>
      <c r="B17" s="7" t="s">
        <v>40</v>
      </c>
      <c r="C17" s="17">
        <v>1307335.24</v>
      </c>
      <c r="D17" s="18">
        <v>59579.89</v>
      </c>
      <c r="E17" s="18">
        <v>312931.43</v>
      </c>
      <c r="F17" s="19">
        <v>-149175.60999999999</v>
      </c>
      <c r="G17" s="19">
        <f t="shared" si="1"/>
        <v>163755.82</v>
      </c>
      <c r="H17" s="18">
        <v>200.43</v>
      </c>
      <c r="I17" s="18">
        <v>41277.620000000003</v>
      </c>
      <c r="J17" s="19">
        <v>15212.75</v>
      </c>
      <c r="K17" s="19">
        <f t="shared" si="2"/>
        <v>56490.37</v>
      </c>
      <c r="L17" s="18">
        <v>17338.72</v>
      </c>
      <c r="M17" s="17">
        <v>23182.87</v>
      </c>
      <c r="N17" s="17">
        <v>36018.33</v>
      </c>
      <c r="O17" s="17">
        <v>262906.51</v>
      </c>
      <c r="P17" s="17">
        <v>0</v>
      </c>
      <c r="Q17" s="20">
        <f t="shared" si="0"/>
        <v>1926808.1800000002</v>
      </c>
    </row>
    <row r="18" spans="1:17" ht="9.6" customHeight="1">
      <c r="A18" s="4">
        <v>7</v>
      </c>
      <c r="B18" s="7" t="s">
        <v>41</v>
      </c>
      <c r="C18" s="17">
        <v>1743113.65</v>
      </c>
      <c r="D18" s="18">
        <v>79439.86</v>
      </c>
      <c r="E18" s="18">
        <v>417241.9</v>
      </c>
      <c r="F18" s="19">
        <v>-198900.81</v>
      </c>
      <c r="G18" s="19">
        <f t="shared" si="1"/>
        <v>218341.09000000003</v>
      </c>
      <c r="H18" s="18">
        <v>267.24</v>
      </c>
      <c r="I18" s="18">
        <v>55036.83</v>
      </c>
      <c r="J18" s="19">
        <v>20283.669999999998</v>
      </c>
      <c r="K18" s="19">
        <f t="shared" si="2"/>
        <v>75320.5</v>
      </c>
      <c r="L18" s="18">
        <v>47385.74</v>
      </c>
      <c r="M18" s="17">
        <v>30910.5</v>
      </c>
      <c r="N18" s="17">
        <v>48024.44</v>
      </c>
      <c r="O18" s="17">
        <v>408344.16</v>
      </c>
      <c r="P18" s="17">
        <v>0</v>
      </c>
      <c r="Q18" s="20">
        <f t="shared" si="0"/>
        <v>2651147.1800000002</v>
      </c>
    </row>
    <row r="19" spans="1:17" ht="9.6" customHeight="1">
      <c r="A19" s="4">
        <v>8</v>
      </c>
      <c r="B19" s="7" t="s">
        <v>42</v>
      </c>
      <c r="C19" s="17">
        <v>1355755.06</v>
      </c>
      <c r="D19" s="18">
        <v>61786.559999999998</v>
      </c>
      <c r="E19" s="18">
        <v>324521.48</v>
      </c>
      <c r="F19" s="19">
        <v>-154700.63</v>
      </c>
      <c r="G19" s="19">
        <f t="shared" si="1"/>
        <v>169820.84999999998</v>
      </c>
      <c r="H19" s="18">
        <v>207.85</v>
      </c>
      <c r="I19" s="18">
        <v>42806.42</v>
      </c>
      <c r="J19" s="19">
        <v>15776.19</v>
      </c>
      <c r="K19" s="19">
        <f t="shared" si="2"/>
        <v>58582.61</v>
      </c>
      <c r="L19" s="18">
        <v>31796.1</v>
      </c>
      <c r="M19" s="17">
        <v>24041.5</v>
      </c>
      <c r="N19" s="17">
        <v>37352.339999999997</v>
      </c>
      <c r="O19" s="17">
        <v>279687.78000000003</v>
      </c>
      <c r="P19" s="17">
        <v>0</v>
      </c>
      <c r="Q19" s="20">
        <f t="shared" si="0"/>
        <v>2019030.6500000006</v>
      </c>
    </row>
    <row r="20" spans="1:17" ht="9.6" customHeight="1">
      <c r="A20" s="4">
        <v>9</v>
      </c>
      <c r="B20" s="7" t="s">
        <v>43</v>
      </c>
      <c r="C20" s="17">
        <v>2638880.39</v>
      </c>
      <c r="D20" s="18">
        <v>120263.12</v>
      </c>
      <c r="E20" s="18">
        <v>631657.88</v>
      </c>
      <c r="F20" s="19">
        <v>-301113.73</v>
      </c>
      <c r="G20" s="19">
        <f t="shared" si="1"/>
        <v>330544.15000000002</v>
      </c>
      <c r="H20" s="18">
        <v>404.57</v>
      </c>
      <c r="I20" s="18">
        <v>83319.64</v>
      </c>
      <c r="J20" s="19">
        <v>30707.22</v>
      </c>
      <c r="K20" s="19">
        <f t="shared" si="2"/>
        <v>114026.86</v>
      </c>
      <c r="L20" s="18">
        <v>78607.27</v>
      </c>
      <c r="M20" s="17">
        <v>46795.06</v>
      </c>
      <c r="N20" s="17">
        <v>72703.67</v>
      </c>
      <c r="O20" s="17">
        <v>592938.09</v>
      </c>
      <c r="P20" s="17">
        <v>0</v>
      </c>
      <c r="Q20" s="20">
        <f t="shared" si="0"/>
        <v>3995163.1799999997</v>
      </c>
    </row>
    <row r="21" spans="1:17" ht="9.6" customHeight="1">
      <c r="A21" s="4">
        <v>10</v>
      </c>
      <c r="B21" s="7" t="s">
        <v>44</v>
      </c>
      <c r="C21" s="17">
        <v>2154682.15</v>
      </c>
      <c r="D21" s="18">
        <v>98196.49</v>
      </c>
      <c r="E21" s="18">
        <v>515757.35</v>
      </c>
      <c r="F21" s="19">
        <v>-245863.51</v>
      </c>
      <c r="G21" s="19">
        <f t="shared" si="1"/>
        <v>269893.83999999997</v>
      </c>
      <c r="H21" s="18">
        <v>330.34</v>
      </c>
      <c r="I21" s="18">
        <v>68031.64</v>
      </c>
      <c r="J21" s="19">
        <v>25072.87</v>
      </c>
      <c r="K21" s="19">
        <f t="shared" si="2"/>
        <v>93104.51</v>
      </c>
      <c r="L21" s="18">
        <v>66014.45</v>
      </c>
      <c r="M21" s="17">
        <v>38208.81</v>
      </c>
      <c r="N21" s="17">
        <v>59363.55</v>
      </c>
      <c r="O21" s="17">
        <v>503438</v>
      </c>
      <c r="P21" s="17">
        <v>0</v>
      </c>
      <c r="Q21" s="20">
        <f t="shared" si="0"/>
        <v>3283232.1399999997</v>
      </c>
    </row>
    <row r="22" spans="1:17" ht="9.6" customHeight="1">
      <c r="A22" s="4">
        <v>11</v>
      </c>
      <c r="B22" s="7" t="s">
        <v>45</v>
      </c>
      <c r="C22" s="17">
        <v>6270367.1600000001</v>
      </c>
      <c r="D22" s="18">
        <v>285762.83</v>
      </c>
      <c r="E22" s="18">
        <v>1500911.84</v>
      </c>
      <c r="F22" s="19">
        <v>-715490.43</v>
      </c>
      <c r="G22" s="19">
        <f t="shared" si="1"/>
        <v>785421.41</v>
      </c>
      <c r="H22" s="18">
        <v>961.32</v>
      </c>
      <c r="I22" s="18">
        <v>197979.7</v>
      </c>
      <c r="J22" s="19">
        <v>72964.87</v>
      </c>
      <c r="K22" s="19">
        <f t="shared" si="2"/>
        <v>270944.57</v>
      </c>
      <c r="L22" s="18">
        <v>145255.44</v>
      </c>
      <c r="M22" s="17">
        <v>111191.93</v>
      </c>
      <c r="N22" s="17">
        <v>172754.59</v>
      </c>
      <c r="O22" s="17">
        <v>1040438.53</v>
      </c>
      <c r="P22" s="17">
        <v>614488</v>
      </c>
      <c r="Q22" s="20">
        <f t="shared" si="0"/>
        <v>9697585.7800000012</v>
      </c>
    </row>
    <row r="23" spans="1:17" ht="9.6" customHeight="1">
      <c r="A23" s="4">
        <v>12</v>
      </c>
      <c r="B23" s="7" t="s">
        <v>46</v>
      </c>
      <c r="C23" s="17">
        <v>1331545.1499999999</v>
      </c>
      <c r="D23" s="18">
        <v>60683.23</v>
      </c>
      <c r="E23" s="18">
        <v>318726.45</v>
      </c>
      <c r="F23" s="19">
        <v>-151938.12</v>
      </c>
      <c r="G23" s="19">
        <f t="shared" si="1"/>
        <v>166788.33000000002</v>
      </c>
      <c r="H23" s="18">
        <v>204.14</v>
      </c>
      <c r="I23" s="18">
        <v>42042.02</v>
      </c>
      <c r="J23" s="19">
        <v>15494.47</v>
      </c>
      <c r="K23" s="19">
        <f t="shared" si="2"/>
        <v>57536.49</v>
      </c>
      <c r="L23" s="18">
        <v>25943.3</v>
      </c>
      <c r="M23" s="17">
        <v>23612.19</v>
      </c>
      <c r="N23" s="17">
        <v>36685.339999999997</v>
      </c>
      <c r="O23" s="17">
        <v>290875.28999999998</v>
      </c>
      <c r="P23" s="17">
        <v>0</v>
      </c>
      <c r="Q23" s="20">
        <f t="shared" si="0"/>
        <v>1993873.46</v>
      </c>
    </row>
    <row r="24" spans="1:17" ht="9.6" customHeight="1">
      <c r="A24" s="4">
        <v>13</v>
      </c>
      <c r="B24" s="7" t="s">
        <v>47</v>
      </c>
      <c r="C24" s="17">
        <v>1258915.4099999999</v>
      </c>
      <c r="D24" s="18">
        <v>57373.23</v>
      </c>
      <c r="E24" s="18">
        <v>301341.37</v>
      </c>
      <c r="F24" s="19">
        <v>-143650.59</v>
      </c>
      <c r="G24" s="19">
        <f t="shared" si="1"/>
        <v>157690.78</v>
      </c>
      <c r="H24" s="18">
        <v>193.01</v>
      </c>
      <c r="I24" s="18">
        <v>39748.82</v>
      </c>
      <c r="J24" s="19">
        <v>14649.32</v>
      </c>
      <c r="K24" s="19">
        <f t="shared" si="2"/>
        <v>54398.14</v>
      </c>
      <c r="L24" s="18">
        <v>32198.87</v>
      </c>
      <c r="M24" s="17">
        <v>22324.25</v>
      </c>
      <c r="N24" s="17">
        <v>34684.32</v>
      </c>
      <c r="O24" s="17">
        <v>318844.07</v>
      </c>
      <c r="P24" s="17">
        <v>0</v>
      </c>
      <c r="Q24" s="20">
        <f t="shared" si="0"/>
        <v>1936622.08</v>
      </c>
    </row>
    <row r="25" spans="1:17" ht="9.6" customHeight="1">
      <c r="A25" s="4">
        <v>14</v>
      </c>
      <c r="B25" s="7" t="s">
        <v>48</v>
      </c>
      <c r="C25" s="17">
        <v>968396.47</v>
      </c>
      <c r="D25" s="18">
        <v>44133.26</v>
      </c>
      <c r="E25" s="18">
        <v>231801.06</v>
      </c>
      <c r="F25" s="19">
        <v>-110500.45</v>
      </c>
      <c r="G25" s="19">
        <f t="shared" si="1"/>
        <v>121300.61</v>
      </c>
      <c r="H25" s="18">
        <v>148.47</v>
      </c>
      <c r="I25" s="18">
        <v>30576.02</v>
      </c>
      <c r="J25" s="19">
        <v>11268.71</v>
      </c>
      <c r="K25" s="19">
        <f t="shared" si="2"/>
        <v>41844.729999999996</v>
      </c>
      <c r="L25" s="18">
        <v>5903.5</v>
      </c>
      <c r="M25" s="17">
        <v>17172.5</v>
      </c>
      <c r="N25" s="17">
        <v>26680.25</v>
      </c>
      <c r="O25" s="17">
        <v>145437.64000000001</v>
      </c>
      <c r="P25" s="17">
        <v>0</v>
      </c>
      <c r="Q25" s="20">
        <f t="shared" si="0"/>
        <v>1371017.4300000002</v>
      </c>
    </row>
    <row r="26" spans="1:17" ht="9.6" customHeight="1">
      <c r="A26" s="4">
        <v>15</v>
      </c>
      <c r="B26" s="7" t="s">
        <v>49</v>
      </c>
      <c r="C26" s="17">
        <v>1065236.1200000001</v>
      </c>
      <c r="D26" s="18">
        <v>48546.58</v>
      </c>
      <c r="E26" s="18">
        <v>254981.16</v>
      </c>
      <c r="F26" s="19">
        <v>-121550.5</v>
      </c>
      <c r="G26" s="19">
        <f t="shared" si="1"/>
        <v>133430.66</v>
      </c>
      <c r="H26" s="18">
        <v>163.31</v>
      </c>
      <c r="I26" s="18">
        <v>33633.620000000003</v>
      </c>
      <c r="J26" s="19">
        <v>12395.58</v>
      </c>
      <c r="K26" s="19">
        <f t="shared" si="2"/>
        <v>46029.200000000004</v>
      </c>
      <c r="L26" s="18">
        <v>4743.08</v>
      </c>
      <c r="M26" s="17">
        <v>18889.75</v>
      </c>
      <c r="N26" s="17">
        <v>29348.27</v>
      </c>
      <c r="O26" s="17">
        <v>134250.13</v>
      </c>
      <c r="P26" s="17">
        <v>0</v>
      </c>
      <c r="Q26" s="20">
        <f t="shared" si="0"/>
        <v>1480637.1</v>
      </c>
    </row>
    <row r="27" spans="1:17" ht="9.6" customHeight="1">
      <c r="A27" s="4">
        <v>16</v>
      </c>
      <c r="B27" s="7" t="s">
        <v>50</v>
      </c>
      <c r="C27" s="17">
        <v>11160769.35</v>
      </c>
      <c r="D27" s="18">
        <v>508635.77</v>
      </c>
      <c r="E27" s="18">
        <v>2671507.17</v>
      </c>
      <c r="F27" s="19">
        <v>-1273517.71</v>
      </c>
      <c r="G27" s="19">
        <f t="shared" si="1"/>
        <v>1397989.46</v>
      </c>
      <c r="H27" s="18">
        <v>1711.08</v>
      </c>
      <c r="I27" s="18">
        <v>352388.58</v>
      </c>
      <c r="J27" s="19">
        <v>129871.83</v>
      </c>
      <c r="K27" s="19">
        <f t="shared" si="2"/>
        <v>482260.41000000003</v>
      </c>
      <c r="L27" s="18">
        <v>474539.03</v>
      </c>
      <c r="M27" s="17">
        <v>197913.04</v>
      </c>
      <c r="N27" s="17">
        <v>307489.84000000003</v>
      </c>
      <c r="O27" s="17">
        <v>2578721.31</v>
      </c>
      <c r="P27" s="17">
        <v>0</v>
      </c>
      <c r="Q27" s="20">
        <f t="shared" si="0"/>
        <v>17110029.289999995</v>
      </c>
    </row>
    <row r="28" spans="1:17" ht="9.6" customHeight="1">
      <c r="A28" s="4">
        <v>17</v>
      </c>
      <c r="B28" s="7" t="s">
        <v>51</v>
      </c>
      <c r="C28" s="17">
        <v>1355755.06</v>
      </c>
      <c r="D28" s="18">
        <v>61786.559999999998</v>
      </c>
      <c r="E28" s="18">
        <v>324521.48</v>
      </c>
      <c r="F28" s="19">
        <v>-154700.63</v>
      </c>
      <c r="G28" s="19">
        <f t="shared" si="1"/>
        <v>169820.84999999998</v>
      </c>
      <c r="H28" s="18">
        <v>207.85</v>
      </c>
      <c r="I28" s="18">
        <v>42806.42</v>
      </c>
      <c r="J28" s="19">
        <v>15776.19</v>
      </c>
      <c r="K28" s="19">
        <f t="shared" si="2"/>
        <v>58582.61</v>
      </c>
      <c r="L28" s="18">
        <v>12939.26</v>
      </c>
      <c r="M28" s="17">
        <v>24041.5</v>
      </c>
      <c r="N28" s="17">
        <v>37352.339999999997</v>
      </c>
      <c r="O28" s="17">
        <v>229343.98</v>
      </c>
      <c r="P28" s="17">
        <v>11874</v>
      </c>
      <c r="Q28" s="20">
        <f t="shared" si="0"/>
        <v>1961704.0100000005</v>
      </c>
    </row>
    <row r="29" spans="1:17" ht="9.6" customHeight="1">
      <c r="A29" s="4">
        <v>18</v>
      </c>
      <c r="B29" s="7" t="s">
        <v>52</v>
      </c>
      <c r="C29" s="17">
        <v>45587263.950000003</v>
      </c>
      <c r="D29" s="18">
        <v>2077572.99</v>
      </c>
      <c r="E29" s="18">
        <v>10912034.710000001</v>
      </c>
      <c r="F29" s="19">
        <v>-5201808.78</v>
      </c>
      <c r="G29" s="19">
        <f t="shared" si="1"/>
        <v>5710225.9300000006</v>
      </c>
      <c r="H29" s="18">
        <v>6989.06</v>
      </c>
      <c r="I29" s="18">
        <v>1439365.95</v>
      </c>
      <c r="J29" s="19">
        <v>530474.31999999995</v>
      </c>
      <c r="K29" s="19">
        <f t="shared" si="2"/>
        <v>1969840.27</v>
      </c>
      <c r="L29" s="18">
        <v>2473111.02</v>
      </c>
      <c r="M29" s="17">
        <v>808395.36</v>
      </c>
      <c r="N29" s="17">
        <v>1255972.5900000001</v>
      </c>
      <c r="O29" s="17">
        <v>10527447.949999999</v>
      </c>
      <c r="P29" s="17">
        <v>24757699</v>
      </c>
      <c r="Q29" s="20">
        <f t="shared" si="0"/>
        <v>95174518.12000002</v>
      </c>
    </row>
    <row r="30" spans="1:17" ht="9.6" customHeight="1">
      <c r="A30" s="4">
        <v>19</v>
      </c>
      <c r="B30" s="7" t="s">
        <v>53</v>
      </c>
      <c r="C30" s="17">
        <v>1210495.5900000001</v>
      </c>
      <c r="D30" s="18">
        <v>55166.57</v>
      </c>
      <c r="E30" s="18">
        <v>289751.32</v>
      </c>
      <c r="F30" s="19">
        <v>-138125.57</v>
      </c>
      <c r="G30" s="19">
        <f t="shared" si="1"/>
        <v>151625.75</v>
      </c>
      <c r="H30" s="18">
        <v>185.58</v>
      </c>
      <c r="I30" s="18">
        <v>38220.019999999997</v>
      </c>
      <c r="J30" s="19">
        <v>14085.88</v>
      </c>
      <c r="K30" s="19">
        <f t="shared" si="2"/>
        <v>52305.899999999994</v>
      </c>
      <c r="L30" s="18">
        <v>21126.99</v>
      </c>
      <c r="M30" s="17">
        <v>21465.62</v>
      </c>
      <c r="N30" s="17">
        <v>33350.31</v>
      </c>
      <c r="O30" s="17">
        <v>234937.73</v>
      </c>
      <c r="P30" s="17">
        <v>0</v>
      </c>
      <c r="Q30" s="20">
        <f t="shared" si="0"/>
        <v>1780660.0400000003</v>
      </c>
    </row>
    <row r="31" spans="1:17" ht="9.6" customHeight="1">
      <c r="A31" s="4">
        <v>20</v>
      </c>
      <c r="B31" s="7" t="s">
        <v>54</v>
      </c>
      <c r="C31" s="17">
        <v>10482891.82</v>
      </c>
      <c r="D31" s="18">
        <v>477742.49</v>
      </c>
      <c r="E31" s="18">
        <v>2509246.4300000002</v>
      </c>
      <c r="F31" s="19">
        <v>-1196167.3899999999</v>
      </c>
      <c r="G31" s="19">
        <f t="shared" si="1"/>
        <v>1313079.0400000003</v>
      </c>
      <c r="H31" s="18">
        <v>1607.15</v>
      </c>
      <c r="I31" s="18">
        <v>330985.37</v>
      </c>
      <c r="J31" s="19">
        <v>121983.74</v>
      </c>
      <c r="K31" s="19">
        <f t="shared" si="2"/>
        <v>452969.11</v>
      </c>
      <c r="L31" s="18">
        <v>416977.07</v>
      </c>
      <c r="M31" s="17">
        <v>185892.3</v>
      </c>
      <c r="N31" s="17">
        <v>288813.67</v>
      </c>
      <c r="O31" s="17">
        <v>2382939.87</v>
      </c>
      <c r="P31" s="17">
        <v>24162</v>
      </c>
      <c r="Q31" s="20">
        <f t="shared" si="0"/>
        <v>16027074.520000003</v>
      </c>
    </row>
    <row r="32" spans="1:17" ht="9.6" customHeight="1">
      <c r="A32" s="4">
        <v>21</v>
      </c>
      <c r="B32" s="7" t="s">
        <v>55</v>
      </c>
      <c r="C32" s="17">
        <v>1186285.68</v>
      </c>
      <c r="D32" s="18">
        <v>54063.24</v>
      </c>
      <c r="E32" s="18">
        <v>283956.28999999998</v>
      </c>
      <c r="F32" s="19">
        <v>-135363.04999999999</v>
      </c>
      <c r="G32" s="19">
        <f t="shared" si="1"/>
        <v>148593.24</v>
      </c>
      <c r="H32" s="18">
        <v>181.87</v>
      </c>
      <c r="I32" s="18">
        <v>37455.620000000003</v>
      </c>
      <c r="J32" s="19">
        <v>13804.16</v>
      </c>
      <c r="K32" s="19">
        <f t="shared" si="2"/>
        <v>51259.78</v>
      </c>
      <c r="L32" s="18">
        <v>7016.04</v>
      </c>
      <c r="M32" s="17">
        <v>21036.31</v>
      </c>
      <c r="N32" s="17">
        <v>32683.3</v>
      </c>
      <c r="O32" s="17">
        <v>201375.2</v>
      </c>
      <c r="P32" s="17">
        <v>0</v>
      </c>
      <c r="Q32" s="20">
        <f t="shared" si="0"/>
        <v>1702494.6600000001</v>
      </c>
    </row>
    <row r="33" spans="1:17" ht="9.6" customHeight="1">
      <c r="A33" s="4">
        <v>22</v>
      </c>
      <c r="B33" s="7" t="s">
        <v>56</v>
      </c>
      <c r="C33" s="17">
        <v>992606.38</v>
      </c>
      <c r="D33" s="18">
        <v>45236.59</v>
      </c>
      <c r="E33" s="18">
        <v>237596.08</v>
      </c>
      <c r="F33" s="19">
        <v>-113262.96</v>
      </c>
      <c r="G33" s="19">
        <f t="shared" si="1"/>
        <v>124333.11999999998</v>
      </c>
      <c r="H33" s="18">
        <v>152.18</v>
      </c>
      <c r="I33" s="18">
        <v>31340.42</v>
      </c>
      <c r="J33" s="19">
        <v>11550.42</v>
      </c>
      <c r="K33" s="19">
        <f t="shared" si="2"/>
        <v>42890.84</v>
      </c>
      <c r="L33" s="18">
        <v>4779.7</v>
      </c>
      <c r="M33" s="17">
        <v>17601.810000000001</v>
      </c>
      <c r="N33" s="17">
        <v>27347.25</v>
      </c>
      <c r="O33" s="17">
        <v>139843.89000000001</v>
      </c>
      <c r="P33" s="17">
        <v>0</v>
      </c>
      <c r="Q33" s="20">
        <f t="shared" si="0"/>
        <v>1394791.7599999998</v>
      </c>
    </row>
    <row r="34" spans="1:17" ht="9.6" customHeight="1">
      <c r="A34" s="4">
        <v>23</v>
      </c>
      <c r="B34" s="7" t="s">
        <v>57</v>
      </c>
      <c r="C34" s="17">
        <v>1089446.03</v>
      </c>
      <c r="D34" s="18">
        <v>49649.91</v>
      </c>
      <c r="E34" s="18">
        <v>260776.19</v>
      </c>
      <c r="F34" s="19">
        <v>-124313.01</v>
      </c>
      <c r="G34" s="19">
        <f t="shared" si="1"/>
        <v>136463.18</v>
      </c>
      <c r="H34" s="18">
        <v>167.02</v>
      </c>
      <c r="I34" s="18">
        <v>34398.019999999997</v>
      </c>
      <c r="J34" s="19">
        <v>12677.29</v>
      </c>
      <c r="K34" s="19">
        <f t="shared" si="2"/>
        <v>47075.31</v>
      </c>
      <c r="L34" s="18">
        <v>16958.490000000002</v>
      </c>
      <c r="M34" s="17">
        <v>19319.060000000001</v>
      </c>
      <c r="N34" s="17">
        <v>30015.279999999999</v>
      </c>
      <c r="O34" s="17">
        <v>151031.4</v>
      </c>
      <c r="P34" s="17">
        <v>0</v>
      </c>
      <c r="Q34" s="20">
        <f t="shared" si="0"/>
        <v>1540125.68</v>
      </c>
    </row>
    <row r="35" spans="1:17" ht="9.6" customHeight="1">
      <c r="A35" s="4">
        <v>24</v>
      </c>
      <c r="B35" s="7" t="s">
        <v>58</v>
      </c>
      <c r="C35" s="17">
        <v>1331545.1499999999</v>
      </c>
      <c r="D35" s="18">
        <v>60683.23</v>
      </c>
      <c r="E35" s="18">
        <v>318726.45</v>
      </c>
      <c r="F35" s="19">
        <v>-151938.12</v>
      </c>
      <c r="G35" s="19">
        <f t="shared" si="1"/>
        <v>166788.33000000002</v>
      </c>
      <c r="H35" s="18">
        <v>204.14</v>
      </c>
      <c r="I35" s="18">
        <v>42042.02</v>
      </c>
      <c r="J35" s="19">
        <v>15494.47</v>
      </c>
      <c r="K35" s="19">
        <f t="shared" si="2"/>
        <v>57536.49</v>
      </c>
      <c r="L35" s="18">
        <v>25081.43</v>
      </c>
      <c r="M35" s="17">
        <v>23612.19</v>
      </c>
      <c r="N35" s="17">
        <v>36685.339999999997</v>
      </c>
      <c r="O35" s="17">
        <v>302062.8</v>
      </c>
      <c r="P35" s="17">
        <v>0</v>
      </c>
      <c r="Q35" s="20">
        <f t="shared" si="0"/>
        <v>2004199.0999999999</v>
      </c>
    </row>
    <row r="36" spans="1:17" ht="9.6" customHeight="1">
      <c r="A36" s="4">
        <v>25</v>
      </c>
      <c r="B36" s="7" t="s">
        <v>59</v>
      </c>
      <c r="C36" s="17">
        <v>1016816.3</v>
      </c>
      <c r="D36" s="18">
        <v>46339.92</v>
      </c>
      <c r="E36" s="18">
        <v>243391.11</v>
      </c>
      <c r="F36" s="19">
        <v>-116025.47</v>
      </c>
      <c r="G36" s="19">
        <f t="shared" si="1"/>
        <v>127365.63999999998</v>
      </c>
      <c r="H36" s="18">
        <v>155.88999999999999</v>
      </c>
      <c r="I36" s="18">
        <v>32104.82</v>
      </c>
      <c r="J36" s="19">
        <v>11832.14</v>
      </c>
      <c r="K36" s="19">
        <f t="shared" si="2"/>
        <v>43936.959999999999</v>
      </c>
      <c r="L36" s="18">
        <v>6945.63</v>
      </c>
      <c r="M36" s="17">
        <v>18031.12</v>
      </c>
      <c r="N36" s="17">
        <v>28014.26</v>
      </c>
      <c r="O36" s="17">
        <v>201375.2</v>
      </c>
      <c r="P36" s="17">
        <v>0</v>
      </c>
      <c r="Q36" s="20">
        <f t="shared" si="0"/>
        <v>1488980.9199999997</v>
      </c>
    </row>
    <row r="37" spans="1:17" ht="9.6" customHeight="1">
      <c r="A37" s="4">
        <v>26</v>
      </c>
      <c r="B37" s="7" t="s">
        <v>60</v>
      </c>
      <c r="C37" s="17">
        <v>1622064.09</v>
      </c>
      <c r="D37" s="18">
        <v>73923.199999999997</v>
      </c>
      <c r="E37" s="18">
        <v>388266.77</v>
      </c>
      <c r="F37" s="19">
        <v>-185088.26</v>
      </c>
      <c r="G37" s="19">
        <f t="shared" si="1"/>
        <v>203178.51</v>
      </c>
      <c r="H37" s="18">
        <v>248.68</v>
      </c>
      <c r="I37" s="18">
        <v>51214.83</v>
      </c>
      <c r="J37" s="19">
        <v>18875.080000000002</v>
      </c>
      <c r="K37" s="19">
        <f t="shared" si="2"/>
        <v>70089.91</v>
      </c>
      <c r="L37" s="18">
        <v>14848.88</v>
      </c>
      <c r="M37" s="17">
        <v>28763.93</v>
      </c>
      <c r="N37" s="17">
        <v>44689.41</v>
      </c>
      <c r="O37" s="17">
        <v>279687.78000000003</v>
      </c>
      <c r="P37" s="17">
        <v>0</v>
      </c>
      <c r="Q37" s="20">
        <f t="shared" si="0"/>
        <v>2337494.3899999997</v>
      </c>
    </row>
    <row r="38" spans="1:17" ht="9.6" customHeight="1">
      <c r="A38" s="4">
        <v>27</v>
      </c>
      <c r="B38" s="7" t="s">
        <v>61</v>
      </c>
      <c r="C38" s="17">
        <v>3219918.27</v>
      </c>
      <c r="D38" s="18">
        <v>146743.07</v>
      </c>
      <c r="E38" s="18">
        <v>770738.51</v>
      </c>
      <c r="F38" s="19">
        <v>-367414</v>
      </c>
      <c r="G38" s="19">
        <f t="shared" si="1"/>
        <v>403324.51</v>
      </c>
      <c r="H38" s="18">
        <v>493.65</v>
      </c>
      <c r="I38" s="18">
        <v>101665.25</v>
      </c>
      <c r="J38" s="19">
        <v>37468.449999999997</v>
      </c>
      <c r="K38" s="19">
        <f t="shared" si="2"/>
        <v>139133.70000000001</v>
      </c>
      <c r="L38" s="18">
        <v>158093.29999999999</v>
      </c>
      <c r="M38" s="17">
        <v>57098.559999999998</v>
      </c>
      <c r="N38" s="17">
        <v>88711.82</v>
      </c>
      <c r="O38" s="17">
        <v>850250.84</v>
      </c>
      <c r="P38" s="17">
        <v>0</v>
      </c>
      <c r="Q38" s="20">
        <f t="shared" si="0"/>
        <v>5063767.72</v>
      </c>
    </row>
    <row r="39" spans="1:17" ht="9.6" customHeight="1">
      <c r="A39" s="4">
        <v>28</v>
      </c>
      <c r="B39" s="7" t="s">
        <v>62</v>
      </c>
      <c r="C39" s="17">
        <v>2735720.04</v>
      </c>
      <c r="D39" s="18">
        <v>124676.45</v>
      </c>
      <c r="E39" s="18">
        <v>654837.98</v>
      </c>
      <c r="F39" s="19">
        <v>-312163.78000000003</v>
      </c>
      <c r="G39" s="19">
        <f t="shared" si="1"/>
        <v>342674.19999999995</v>
      </c>
      <c r="H39" s="18">
        <v>419.42</v>
      </c>
      <c r="I39" s="18">
        <v>86377.25</v>
      </c>
      <c r="J39" s="19">
        <v>31834.09</v>
      </c>
      <c r="K39" s="19">
        <f t="shared" si="2"/>
        <v>118211.34</v>
      </c>
      <c r="L39" s="18">
        <v>128277.24</v>
      </c>
      <c r="M39" s="17">
        <v>48512.31</v>
      </c>
      <c r="N39" s="17">
        <v>75371.7</v>
      </c>
      <c r="O39" s="17">
        <v>850250.84</v>
      </c>
      <c r="P39" s="17">
        <v>0</v>
      </c>
      <c r="Q39" s="20">
        <f t="shared" si="0"/>
        <v>4424113.540000001</v>
      </c>
    </row>
    <row r="40" spans="1:17" ht="9.6" customHeight="1">
      <c r="A40" s="4">
        <v>29</v>
      </c>
      <c r="B40" s="7" t="s">
        <v>63</v>
      </c>
      <c r="C40" s="17">
        <v>1210495.5900000001</v>
      </c>
      <c r="D40" s="18">
        <v>55166.57</v>
      </c>
      <c r="E40" s="18">
        <v>289751.32</v>
      </c>
      <c r="F40" s="19">
        <v>-138125.57</v>
      </c>
      <c r="G40" s="19">
        <f t="shared" si="1"/>
        <v>151625.75</v>
      </c>
      <c r="H40" s="18">
        <v>185.58</v>
      </c>
      <c r="I40" s="18">
        <v>38220.019999999997</v>
      </c>
      <c r="J40" s="19">
        <v>14085.88</v>
      </c>
      <c r="K40" s="19">
        <f t="shared" si="2"/>
        <v>52305.899999999994</v>
      </c>
      <c r="L40" s="18">
        <v>20924.2</v>
      </c>
      <c r="M40" s="17">
        <v>21465.62</v>
      </c>
      <c r="N40" s="17">
        <v>33350.31</v>
      </c>
      <c r="O40" s="17">
        <v>279687.78000000003</v>
      </c>
      <c r="P40" s="17">
        <v>0</v>
      </c>
      <c r="Q40" s="20">
        <f t="shared" si="0"/>
        <v>1825207.3000000003</v>
      </c>
    </row>
    <row r="41" spans="1:17" ht="9.6" customHeight="1">
      <c r="A41" s="4">
        <v>30</v>
      </c>
      <c r="B41" s="7" t="s">
        <v>64</v>
      </c>
      <c r="C41" s="17">
        <v>3849375.98</v>
      </c>
      <c r="D41" s="18">
        <v>175429.69</v>
      </c>
      <c r="E41" s="18">
        <v>921409.2</v>
      </c>
      <c r="F41" s="19">
        <v>-439239.3</v>
      </c>
      <c r="G41" s="19">
        <f t="shared" si="1"/>
        <v>482169.89999999997</v>
      </c>
      <c r="H41" s="18">
        <v>590.15</v>
      </c>
      <c r="I41" s="18">
        <v>121539.66</v>
      </c>
      <c r="J41" s="19">
        <v>44793.1</v>
      </c>
      <c r="K41" s="19">
        <f t="shared" si="2"/>
        <v>166332.76</v>
      </c>
      <c r="L41" s="18">
        <v>110025.95</v>
      </c>
      <c r="M41" s="17">
        <v>68260.679999999993</v>
      </c>
      <c r="N41" s="17">
        <v>106053.98</v>
      </c>
      <c r="O41" s="17">
        <v>1023657.27</v>
      </c>
      <c r="P41" s="17">
        <v>0</v>
      </c>
      <c r="Q41" s="20">
        <f t="shared" si="0"/>
        <v>5981896.3600000013</v>
      </c>
    </row>
    <row r="42" spans="1:17" ht="9.6" customHeight="1">
      <c r="A42" s="4">
        <v>31</v>
      </c>
      <c r="B42" s="7" t="s">
        <v>65</v>
      </c>
      <c r="C42" s="17">
        <v>10700781.02</v>
      </c>
      <c r="D42" s="18">
        <v>487672.47</v>
      </c>
      <c r="E42" s="18">
        <v>2561401.67</v>
      </c>
      <c r="F42" s="19">
        <v>-1221029.99</v>
      </c>
      <c r="G42" s="19">
        <f t="shared" si="1"/>
        <v>1340371.68</v>
      </c>
      <c r="H42" s="18">
        <v>1640.56</v>
      </c>
      <c r="I42" s="18">
        <v>337864.98</v>
      </c>
      <c r="J42" s="19">
        <v>124519.2</v>
      </c>
      <c r="K42" s="19">
        <f t="shared" si="2"/>
        <v>462384.18</v>
      </c>
      <c r="L42" s="18">
        <v>308441.08</v>
      </c>
      <c r="M42" s="17">
        <v>189756.11</v>
      </c>
      <c r="N42" s="17">
        <v>294816.71999999997</v>
      </c>
      <c r="O42" s="17">
        <v>2080877.07</v>
      </c>
      <c r="P42" s="17">
        <v>170886</v>
      </c>
      <c r="Q42" s="20">
        <f t="shared" si="0"/>
        <v>16037626.890000001</v>
      </c>
    </row>
    <row r="43" spans="1:17" ht="9.6" customHeight="1">
      <c r="A43" s="4">
        <v>32</v>
      </c>
      <c r="B43" s="7" t="s">
        <v>66</v>
      </c>
      <c r="C43" s="17">
        <v>1089446.03</v>
      </c>
      <c r="D43" s="18">
        <v>49649.91</v>
      </c>
      <c r="E43" s="18">
        <v>260776.19</v>
      </c>
      <c r="F43" s="19">
        <v>-124313.01</v>
      </c>
      <c r="G43" s="19">
        <f t="shared" si="1"/>
        <v>136463.18</v>
      </c>
      <c r="H43" s="18">
        <v>167.02</v>
      </c>
      <c r="I43" s="18">
        <v>34398.019999999997</v>
      </c>
      <c r="J43" s="19">
        <v>12677.29</v>
      </c>
      <c r="K43" s="19">
        <f t="shared" si="2"/>
        <v>47075.31</v>
      </c>
      <c r="L43" s="18">
        <v>2681.36</v>
      </c>
      <c r="M43" s="17">
        <v>19319.060000000001</v>
      </c>
      <c r="N43" s="17">
        <v>30015.279999999999</v>
      </c>
      <c r="O43" s="17">
        <v>117468.87</v>
      </c>
      <c r="P43" s="17">
        <v>0</v>
      </c>
      <c r="Q43" s="20">
        <f t="shared" si="0"/>
        <v>1492286.02</v>
      </c>
    </row>
    <row r="44" spans="1:17" ht="9.6" customHeight="1">
      <c r="A44" s="4">
        <v>33</v>
      </c>
      <c r="B44" s="7" t="s">
        <v>67</v>
      </c>
      <c r="C44" s="17">
        <v>1283125.33</v>
      </c>
      <c r="D44" s="18">
        <v>58476.56</v>
      </c>
      <c r="E44" s="18">
        <v>307136.40000000002</v>
      </c>
      <c r="F44" s="19">
        <v>-146413.1</v>
      </c>
      <c r="G44" s="19">
        <f t="shared" si="1"/>
        <v>160723.30000000002</v>
      </c>
      <c r="H44" s="18">
        <v>196.72</v>
      </c>
      <c r="I44" s="18">
        <v>40513.22</v>
      </c>
      <c r="J44" s="19">
        <v>14931.03</v>
      </c>
      <c r="K44" s="19">
        <f t="shared" si="2"/>
        <v>55444.25</v>
      </c>
      <c r="L44" s="18">
        <v>19442.689999999999</v>
      </c>
      <c r="M44" s="17">
        <v>22753.56</v>
      </c>
      <c r="N44" s="17">
        <v>35351.33</v>
      </c>
      <c r="O44" s="17">
        <v>279687.78000000003</v>
      </c>
      <c r="P44" s="17">
        <v>4679</v>
      </c>
      <c r="Q44" s="20">
        <f t="shared" si="0"/>
        <v>1919880.5200000003</v>
      </c>
    </row>
    <row r="45" spans="1:17" ht="9.6" customHeight="1">
      <c r="A45" s="4">
        <v>34</v>
      </c>
      <c r="B45" s="7" t="s">
        <v>68</v>
      </c>
      <c r="C45" s="17">
        <v>1137865.8600000001</v>
      </c>
      <c r="D45" s="18">
        <v>51856.57</v>
      </c>
      <c r="E45" s="18">
        <v>272366.24</v>
      </c>
      <c r="F45" s="19">
        <v>-129838.03</v>
      </c>
      <c r="G45" s="19">
        <f t="shared" si="1"/>
        <v>142528.21</v>
      </c>
      <c r="H45" s="18">
        <v>174.45</v>
      </c>
      <c r="I45" s="18">
        <v>35926.82</v>
      </c>
      <c r="J45" s="19">
        <v>13240.73</v>
      </c>
      <c r="K45" s="19">
        <f t="shared" si="2"/>
        <v>49167.55</v>
      </c>
      <c r="L45" s="18">
        <v>30908.89</v>
      </c>
      <c r="M45" s="17">
        <v>20177.689999999999</v>
      </c>
      <c r="N45" s="17">
        <v>31349.29</v>
      </c>
      <c r="O45" s="17">
        <v>324437.82</v>
      </c>
      <c r="P45" s="17">
        <v>0</v>
      </c>
      <c r="Q45" s="20">
        <f t="shared" si="0"/>
        <v>1788466.33</v>
      </c>
    </row>
    <row r="46" spans="1:17" ht="9.6" customHeight="1">
      <c r="A46" s="4">
        <v>35</v>
      </c>
      <c r="B46" s="7" t="s">
        <v>69</v>
      </c>
      <c r="C46" s="17">
        <v>4212524.66</v>
      </c>
      <c r="D46" s="18">
        <v>191979.66</v>
      </c>
      <c r="E46" s="18">
        <v>1008334.59</v>
      </c>
      <c r="F46" s="19">
        <v>-480676.97</v>
      </c>
      <c r="G46" s="19">
        <f t="shared" si="1"/>
        <v>527657.62</v>
      </c>
      <c r="H46" s="18">
        <v>645.83000000000004</v>
      </c>
      <c r="I46" s="18">
        <v>133005.67000000001</v>
      </c>
      <c r="J46" s="19">
        <v>49018.87</v>
      </c>
      <c r="K46" s="19">
        <f t="shared" si="2"/>
        <v>182024.54</v>
      </c>
      <c r="L46" s="18">
        <v>120717.6</v>
      </c>
      <c r="M46" s="17">
        <v>74700.37</v>
      </c>
      <c r="N46" s="17">
        <v>116059.07</v>
      </c>
      <c r="O46" s="17">
        <v>850250.84</v>
      </c>
      <c r="P46" s="17">
        <v>122209</v>
      </c>
      <c r="Q46" s="20">
        <f t="shared" si="0"/>
        <v>6398769.1900000004</v>
      </c>
    </row>
    <row r="47" spans="1:17" ht="9.6" customHeight="1">
      <c r="A47" s="4">
        <v>36</v>
      </c>
      <c r="B47" s="7" t="s">
        <v>70</v>
      </c>
      <c r="C47" s="17">
        <v>52922867.229999997</v>
      </c>
      <c r="D47" s="18">
        <v>2411882.4</v>
      </c>
      <c r="E47" s="18">
        <v>12667927.710000001</v>
      </c>
      <c r="F47" s="19">
        <v>-6038849.7000000002</v>
      </c>
      <c r="G47" s="19">
        <f t="shared" si="1"/>
        <v>6629078.0100000007</v>
      </c>
      <c r="H47" s="18">
        <v>8113.7</v>
      </c>
      <c r="I47" s="18">
        <v>1670979.27</v>
      </c>
      <c r="J47" s="19">
        <v>615834.76</v>
      </c>
      <c r="K47" s="19">
        <f t="shared" si="2"/>
        <v>2286814.0300000003</v>
      </c>
      <c r="L47" s="18">
        <v>3918336.73</v>
      </c>
      <c r="M47" s="17">
        <v>938477.04</v>
      </c>
      <c r="N47" s="17">
        <v>1458075.45</v>
      </c>
      <c r="O47" s="17">
        <v>15567421.699999999</v>
      </c>
      <c r="P47" s="17">
        <v>15601867</v>
      </c>
      <c r="Q47" s="20">
        <f t="shared" si="0"/>
        <v>101742933.29000001</v>
      </c>
    </row>
    <row r="48" spans="1:17" ht="9.6" customHeight="1">
      <c r="A48" s="4">
        <v>37</v>
      </c>
      <c r="B48" s="7" t="s">
        <v>71</v>
      </c>
      <c r="C48" s="17">
        <v>1089446.03</v>
      </c>
      <c r="D48" s="18">
        <v>49649.91</v>
      </c>
      <c r="E48" s="18">
        <v>260776.19</v>
      </c>
      <c r="F48" s="19">
        <v>-124313.01</v>
      </c>
      <c r="G48" s="19">
        <f t="shared" si="1"/>
        <v>136463.18</v>
      </c>
      <c r="H48" s="18">
        <v>167.02</v>
      </c>
      <c r="I48" s="18">
        <v>34398.019999999997</v>
      </c>
      <c r="J48" s="19">
        <v>12677.29</v>
      </c>
      <c r="K48" s="19">
        <f t="shared" si="2"/>
        <v>47075.31</v>
      </c>
      <c r="L48" s="18">
        <v>12528.04</v>
      </c>
      <c r="M48" s="17">
        <v>19319.060000000001</v>
      </c>
      <c r="N48" s="17">
        <v>30015.279999999999</v>
      </c>
      <c r="O48" s="17">
        <v>212562.71</v>
      </c>
      <c r="P48" s="17">
        <v>40556</v>
      </c>
      <c r="Q48" s="20">
        <f t="shared" si="0"/>
        <v>1637782.54</v>
      </c>
    </row>
    <row r="49" spans="1:17" ht="9.6" customHeight="1">
      <c r="A49" s="4">
        <v>38</v>
      </c>
      <c r="B49" s="7" t="s">
        <v>72</v>
      </c>
      <c r="C49" s="17">
        <v>1065236.1200000001</v>
      </c>
      <c r="D49" s="18">
        <v>48546.58</v>
      </c>
      <c r="E49" s="18">
        <v>254981.16</v>
      </c>
      <c r="F49" s="19">
        <v>-121550.5</v>
      </c>
      <c r="G49" s="19">
        <f t="shared" si="1"/>
        <v>133430.66</v>
      </c>
      <c r="H49" s="18">
        <v>163.31</v>
      </c>
      <c r="I49" s="18">
        <v>33633.620000000003</v>
      </c>
      <c r="J49" s="19">
        <v>12395.58</v>
      </c>
      <c r="K49" s="19">
        <f t="shared" si="2"/>
        <v>46029.200000000004</v>
      </c>
      <c r="L49" s="18">
        <v>10874.72</v>
      </c>
      <c r="M49" s="17">
        <v>18889.75</v>
      </c>
      <c r="N49" s="17">
        <v>29348.27</v>
      </c>
      <c r="O49" s="17">
        <v>167812.67</v>
      </c>
      <c r="P49" s="17">
        <v>0</v>
      </c>
      <c r="Q49" s="20">
        <f t="shared" si="0"/>
        <v>1520331.28</v>
      </c>
    </row>
    <row r="50" spans="1:17" ht="9.6" customHeight="1">
      <c r="A50" s="4">
        <v>39</v>
      </c>
      <c r="B50" s="7" t="s">
        <v>73</v>
      </c>
      <c r="C50" s="17">
        <v>1210495.5900000001</v>
      </c>
      <c r="D50" s="18">
        <v>55166.57</v>
      </c>
      <c r="E50" s="18">
        <v>289751.32</v>
      </c>
      <c r="F50" s="19">
        <v>-138125.57</v>
      </c>
      <c r="G50" s="19">
        <f t="shared" si="1"/>
        <v>151625.75</v>
      </c>
      <c r="H50" s="18">
        <v>185.58</v>
      </c>
      <c r="I50" s="18">
        <v>38220.019999999997</v>
      </c>
      <c r="J50" s="19">
        <v>14085.88</v>
      </c>
      <c r="K50" s="19">
        <f t="shared" si="2"/>
        <v>52305.899999999994</v>
      </c>
      <c r="L50" s="18">
        <v>11285.94</v>
      </c>
      <c r="M50" s="17">
        <v>21465.62</v>
      </c>
      <c r="N50" s="17">
        <v>33350.31</v>
      </c>
      <c r="O50" s="17">
        <v>184593.93</v>
      </c>
      <c r="P50" s="17">
        <v>0</v>
      </c>
      <c r="Q50" s="20">
        <f t="shared" si="0"/>
        <v>1720475.1900000002</v>
      </c>
    </row>
    <row r="51" spans="1:17" ht="9.6" customHeight="1">
      <c r="A51" s="4">
        <v>40</v>
      </c>
      <c r="B51" s="7" t="s">
        <v>74</v>
      </c>
      <c r="C51" s="17">
        <v>4914612.0999999996</v>
      </c>
      <c r="D51" s="18">
        <v>223976.27</v>
      </c>
      <c r="E51" s="18">
        <v>1176390.3600000001</v>
      </c>
      <c r="F51" s="19">
        <v>-560789.79</v>
      </c>
      <c r="G51" s="19">
        <f t="shared" si="1"/>
        <v>615600.57000000007</v>
      </c>
      <c r="H51" s="18">
        <v>753.47</v>
      </c>
      <c r="I51" s="18">
        <v>155173.28</v>
      </c>
      <c r="J51" s="19">
        <v>57188.68</v>
      </c>
      <c r="K51" s="19">
        <f t="shared" si="2"/>
        <v>212361.96</v>
      </c>
      <c r="L51" s="18">
        <v>82336.39</v>
      </c>
      <c r="M51" s="17">
        <v>87150.43</v>
      </c>
      <c r="N51" s="17">
        <v>135402.25</v>
      </c>
      <c r="O51" s="17">
        <v>900594.64</v>
      </c>
      <c r="P51" s="17">
        <v>0</v>
      </c>
      <c r="Q51" s="20">
        <f t="shared" si="0"/>
        <v>7172788.0799999982</v>
      </c>
    </row>
    <row r="52" spans="1:17" ht="9.6" customHeight="1">
      <c r="A52" s="4">
        <v>41</v>
      </c>
      <c r="B52" s="7" t="s">
        <v>75</v>
      </c>
      <c r="C52" s="17">
        <v>992606.38</v>
      </c>
      <c r="D52" s="18">
        <v>45236.59</v>
      </c>
      <c r="E52" s="18">
        <v>237596.08</v>
      </c>
      <c r="F52" s="19">
        <v>-113262.96</v>
      </c>
      <c r="G52" s="19">
        <f t="shared" si="1"/>
        <v>124333.11999999998</v>
      </c>
      <c r="H52" s="18">
        <v>152.18</v>
      </c>
      <c r="I52" s="18">
        <v>31340.42</v>
      </c>
      <c r="J52" s="19">
        <v>11550.42</v>
      </c>
      <c r="K52" s="19">
        <f t="shared" si="2"/>
        <v>42890.84</v>
      </c>
      <c r="L52" s="18">
        <v>4486.7700000000004</v>
      </c>
      <c r="M52" s="17">
        <v>17601.810000000001</v>
      </c>
      <c r="N52" s="17">
        <v>27347.25</v>
      </c>
      <c r="O52" s="17">
        <v>117468.87</v>
      </c>
      <c r="P52" s="17">
        <v>0</v>
      </c>
      <c r="Q52" s="20">
        <f t="shared" si="0"/>
        <v>1372123.81</v>
      </c>
    </row>
    <row r="53" spans="1:17" ht="9.6" customHeight="1">
      <c r="A53" s="4">
        <v>42</v>
      </c>
      <c r="B53" s="7" t="s">
        <v>76</v>
      </c>
      <c r="C53" s="17">
        <v>1186285.68</v>
      </c>
      <c r="D53" s="18">
        <v>54063.24</v>
      </c>
      <c r="E53" s="18">
        <v>283956.28999999998</v>
      </c>
      <c r="F53" s="19">
        <v>-135363.04999999999</v>
      </c>
      <c r="G53" s="19">
        <f t="shared" si="1"/>
        <v>148593.24</v>
      </c>
      <c r="H53" s="18">
        <v>181.87</v>
      </c>
      <c r="I53" s="18">
        <v>37455.620000000003</v>
      </c>
      <c r="J53" s="19">
        <v>13804.16</v>
      </c>
      <c r="K53" s="19">
        <f t="shared" si="2"/>
        <v>51259.78</v>
      </c>
      <c r="L53" s="18">
        <v>3951.63</v>
      </c>
      <c r="M53" s="17">
        <v>21036.31</v>
      </c>
      <c r="N53" s="17">
        <v>32683.3</v>
      </c>
      <c r="O53" s="17">
        <v>145437.64000000001</v>
      </c>
      <c r="P53" s="17">
        <v>0</v>
      </c>
      <c r="Q53" s="20">
        <f t="shared" si="0"/>
        <v>1643492.69</v>
      </c>
    </row>
    <row r="54" spans="1:17" ht="9.6" customHeight="1">
      <c r="A54" s="4">
        <v>43</v>
      </c>
      <c r="B54" s="7" t="s">
        <v>77</v>
      </c>
      <c r="C54" s="17">
        <v>1016816.3</v>
      </c>
      <c r="D54" s="18">
        <v>46339.92</v>
      </c>
      <c r="E54" s="18">
        <v>243391.11</v>
      </c>
      <c r="F54" s="19">
        <v>-116025.47</v>
      </c>
      <c r="G54" s="19">
        <f t="shared" si="1"/>
        <v>127365.63999999998</v>
      </c>
      <c r="H54" s="18">
        <v>155.88999999999999</v>
      </c>
      <c r="I54" s="18">
        <v>32104.82</v>
      </c>
      <c r="J54" s="19">
        <v>11832.14</v>
      </c>
      <c r="K54" s="19">
        <f t="shared" si="2"/>
        <v>43936.959999999999</v>
      </c>
      <c r="L54" s="18">
        <v>8339.82</v>
      </c>
      <c r="M54" s="17">
        <v>18031.12</v>
      </c>
      <c r="N54" s="17">
        <v>28014.26</v>
      </c>
      <c r="O54" s="17">
        <v>167812.67</v>
      </c>
      <c r="P54" s="17">
        <v>0</v>
      </c>
      <c r="Q54" s="20">
        <f t="shared" si="0"/>
        <v>1456812.5799999998</v>
      </c>
    </row>
    <row r="55" spans="1:17" ht="9.6" customHeight="1">
      <c r="A55" s="4">
        <v>44</v>
      </c>
      <c r="B55" s="7" t="s">
        <v>78</v>
      </c>
      <c r="C55" s="17">
        <v>1065236.1200000001</v>
      </c>
      <c r="D55" s="18">
        <v>48546.58</v>
      </c>
      <c r="E55" s="18">
        <v>254981.16</v>
      </c>
      <c r="F55" s="19">
        <v>-121550.5</v>
      </c>
      <c r="G55" s="19">
        <f t="shared" si="1"/>
        <v>133430.66</v>
      </c>
      <c r="H55" s="18">
        <v>163.31</v>
      </c>
      <c r="I55" s="18">
        <v>33633.620000000003</v>
      </c>
      <c r="J55" s="19">
        <v>12395.58</v>
      </c>
      <c r="K55" s="19">
        <f t="shared" si="2"/>
        <v>46029.200000000004</v>
      </c>
      <c r="L55" s="18">
        <v>12311.17</v>
      </c>
      <c r="M55" s="17">
        <v>18889.75</v>
      </c>
      <c r="N55" s="17">
        <v>29348.27</v>
      </c>
      <c r="O55" s="17">
        <v>206968.95999999999</v>
      </c>
      <c r="P55" s="17">
        <v>0</v>
      </c>
      <c r="Q55" s="20">
        <f t="shared" si="0"/>
        <v>1560924.02</v>
      </c>
    </row>
    <row r="56" spans="1:17" ht="9.6" customHeight="1">
      <c r="A56" s="4">
        <v>45</v>
      </c>
      <c r="B56" s="7" t="s">
        <v>79</v>
      </c>
      <c r="C56" s="17">
        <v>2687300.21</v>
      </c>
      <c r="D56" s="18">
        <v>122469.78</v>
      </c>
      <c r="E56" s="18">
        <v>643247.93000000005</v>
      </c>
      <c r="F56" s="19">
        <v>-306638.75</v>
      </c>
      <c r="G56" s="19">
        <f t="shared" si="1"/>
        <v>336609.18000000005</v>
      </c>
      <c r="H56" s="18">
        <v>411.99</v>
      </c>
      <c r="I56" s="18">
        <v>84848.44</v>
      </c>
      <c r="J56" s="19">
        <v>31270.66</v>
      </c>
      <c r="K56" s="19">
        <f t="shared" si="2"/>
        <v>116119.1</v>
      </c>
      <c r="L56" s="18">
        <v>126046.53</v>
      </c>
      <c r="M56" s="17">
        <v>47653.68</v>
      </c>
      <c r="N56" s="17">
        <v>74037.679999999993</v>
      </c>
      <c r="O56" s="17">
        <v>766344.51</v>
      </c>
      <c r="P56" s="17">
        <v>0</v>
      </c>
      <c r="Q56" s="20">
        <f t="shared" si="0"/>
        <v>4276992.66</v>
      </c>
    </row>
    <row r="57" spans="1:17" ht="9.6" customHeight="1">
      <c r="A57" s="4">
        <v>46</v>
      </c>
      <c r="B57" s="7" t="s">
        <v>80</v>
      </c>
      <c r="C57" s="17">
        <v>1162075.77</v>
      </c>
      <c r="D57" s="18">
        <v>52959.91</v>
      </c>
      <c r="E57" s="18">
        <v>278161.27</v>
      </c>
      <c r="F57" s="19">
        <v>-132600.54</v>
      </c>
      <c r="G57" s="19">
        <f t="shared" si="1"/>
        <v>145560.73000000001</v>
      </c>
      <c r="H57" s="18">
        <v>178.16</v>
      </c>
      <c r="I57" s="18">
        <v>36691.22</v>
      </c>
      <c r="J57" s="19">
        <v>13522.45</v>
      </c>
      <c r="K57" s="19">
        <f t="shared" si="2"/>
        <v>50213.67</v>
      </c>
      <c r="L57" s="18">
        <v>21960.69</v>
      </c>
      <c r="M57" s="17">
        <v>20607</v>
      </c>
      <c r="N57" s="17">
        <v>32016.3</v>
      </c>
      <c r="O57" s="17">
        <v>229343.98</v>
      </c>
      <c r="P57" s="17">
        <v>0</v>
      </c>
      <c r="Q57" s="20">
        <f t="shared" si="0"/>
        <v>1714916.2099999997</v>
      </c>
    </row>
    <row r="58" spans="1:17" ht="9.6" customHeight="1">
      <c r="A58" s="4">
        <v>47</v>
      </c>
      <c r="B58" s="7" t="s">
        <v>81</v>
      </c>
      <c r="C58" s="17">
        <v>1041026.21</v>
      </c>
      <c r="D58" s="18">
        <v>47443.25</v>
      </c>
      <c r="E58" s="18">
        <v>249186.14</v>
      </c>
      <c r="F58" s="19">
        <v>-118787.99</v>
      </c>
      <c r="G58" s="19">
        <f t="shared" si="1"/>
        <v>130398.15000000001</v>
      </c>
      <c r="H58" s="18">
        <v>159.6</v>
      </c>
      <c r="I58" s="18">
        <v>32869.22</v>
      </c>
      <c r="J58" s="19">
        <v>12113.86</v>
      </c>
      <c r="K58" s="19">
        <f t="shared" si="2"/>
        <v>44983.08</v>
      </c>
      <c r="L58" s="18">
        <v>14479.92</v>
      </c>
      <c r="M58" s="17">
        <v>18460.439999999999</v>
      </c>
      <c r="N58" s="17">
        <v>28681.26</v>
      </c>
      <c r="O58" s="17">
        <v>190187.69</v>
      </c>
      <c r="P58" s="17">
        <v>0</v>
      </c>
      <c r="Q58" s="20">
        <f t="shared" si="0"/>
        <v>1515819.5999999999</v>
      </c>
    </row>
    <row r="59" spans="1:17" ht="9.6" customHeight="1">
      <c r="A59" s="4">
        <v>48</v>
      </c>
      <c r="B59" s="7" t="s">
        <v>82</v>
      </c>
      <c r="C59" s="17">
        <v>2880979.51</v>
      </c>
      <c r="D59" s="18">
        <v>131296.43</v>
      </c>
      <c r="E59" s="18">
        <v>689608.14</v>
      </c>
      <c r="F59" s="19">
        <v>-328738.84000000003</v>
      </c>
      <c r="G59" s="19">
        <f t="shared" si="1"/>
        <v>360869.3</v>
      </c>
      <c r="H59" s="18">
        <v>441.69</v>
      </c>
      <c r="I59" s="18">
        <v>90963.65</v>
      </c>
      <c r="J59" s="19">
        <v>33524.400000000001</v>
      </c>
      <c r="K59" s="19">
        <f t="shared" si="2"/>
        <v>124488.04999999999</v>
      </c>
      <c r="L59" s="18">
        <v>65499.02</v>
      </c>
      <c r="M59" s="17">
        <v>51088.18</v>
      </c>
      <c r="N59" s="17">
        <v>79373.73</v>
      </c>
      <c r="O59" s="17">
        <v>766344.51</v>
      </c>
      <c r="P59" s="17">
        <v>0</v>
      </c>
      <c r="Q59" s="20">
        <f t="shared" si="0"/>
        <v>4460380.42</v>
      </c>
    </row>
    <row r="60" spans="1:17" ht="9.6" customHeight="1">
      <c r="A60" s="4">
        <v>49</v>
      </c>
      <c r="B60" s="7" t="s">
        <v>83</v>
      </c>
      <c r="C60" s="17">
        <v>1041026.21</v>
      </c>
      <c r="D60" s="18">
        <v>47443.25</v>
      </c>
      <c r="E60" s="18">
        <v>249186.14</v>
      </c>
      <c r="F60" s="19">
        <v>-118787.99</v>
      </c>
      <c r="G60" s="19">
        <f t="shared" si="1"/>
        <v>130398.15000000001</v>
      </c>
      <c r="H60" s="18">
        <v>159.6</v>
      </c>
      <c r="I60" s="18">
        <v>32869.22</v>
      </c>
      <c r="J60" s="19">
        <v>12113.86</v>
      </c>
      <c r="K60" s="19">
        <f t="shared" si="2"/>
        <v>44983.08</v>
      </c>
      <c r="L60" s="18">
        <v>7249.82</v>
      </c>
      <c r="M60" s="17">
        <v>18460.439999999999</v>
      </c>
      <c r="N60" s="17">
        <v>28681.26</v>
      </c>
      <c r="O60" s="17">
        <v>156625.16</v>
      </c>
      <c r="P60" s="17">
        <v>0</v>
      </c>
      <c r="Q60" s="20">
        <f t="shared" si="0"/>
        <v>1475026.97</v>
      </c>
    </row>
    <row r="61" spans="1:17" ht="9.6" customHeight="1">
      <c r="A61" s="4">
        <v>50</v>
      </c>
      <c r="B61" s="7" t="s">
        <v>84</v>
      </c>
      <c r="C61" s="17">
        <v>4866192.2699999996</v>
      </c>
      <c r="D61" s="18">
        <v>221769.61</v>
      </c>
      <c r="E61" s="18">
        <v>1164800.31</v>
      </c>
      <c r="F61" s="19">
        <v>-555264.77</v>
      </c>
      <c r="G61" s="19">
        <f t="shared" si="1"/>
        <v>609535.54</v>
      </c>
      <c r="H61" s="18">
        <v>746.04</v>
      </c>
      <c r="I61" s="18">
        <v>153644.48000000001</v>
      </c>
      <c r="J61" s="19">
        <v>56625.25</v>
      </c>
      <c r="K61" s="19">
        <f t="shared" si="2"/>
        <v>210269.73</v>
      </c>
      <c r="L61" s="18">
        <v>178603.47</v>
      </c>
      <c r="M61" s="17">
        <v>86291.8</v>
      </c>
      <c r="N61" s="17">
        <v>134068.24</v>
      </c>
      <c r="O61" s="17">
        <v>1107563.6000000001</v>
      </c>
      <c r="P61" s="17">
        <v>0</v>
      </c>
      <c r="Q61" s="20">
        <f t="shared" si="0"/>
        <v>7415040.3000000007</v>
      </c>
    </row>
    <row r="62" spans="1:17" ht="9.6" customHeight="1">
      <c r="A62" s="4">
        <v>51</v>
      </c>
      <c r="B62" s="7" t="s">
        <v>85</v>
      </c>
      <c r="C62" s="17">
        <v>1404174.89</v>
      </c>
      <c r="D62" s="18">
        <v>63993.22</v>
      </c>
      <c r="E62" s="18">
        <v>336111.53</v>
      </c>
      <c r="F62" s="19">
        <v>-160225.66</v>
      </c>
      <c r="G62" s="19">
        <f t="shared" si="1"/>
        <v>175885.87000000002</v>
      </c>
      <c r="H62" s="18">
        <v>215.28</v>
      </c>
      <c r="I62" s="18">
        <v>44335.22</v>
      </c>
      <c r="J62" s="19">
        <v>16339.62</v>
      </c>
      <c r="K62" s="19">
        <f t="shared" si="2"/>
        <v>60674.840000000004</v>
      </c>
      <c r="L62" s="18">
        <v>21318.51</v>
      </c>
      <c r="M62" s="17">
        <v>24900.12</v>
      </c>
      <c r="N62" s="17">
        <v>38686.36</v>
      </c>
      <c r="O62" s="17">
        <v>251719</v>
      </c>
      <c r="P62" s="17">
        <v>0</v>
      </c>
      <c r="Q62" s="20">
        <f t="shared" si="0"/>
        <v>2041568.0900000003</v>
      </c>
    </row>
    <row r="63" spans="1:17" ht="9.6" customHeight="1">
      <c r="A63" s="4">
        <v>52</v>
      </c>
      <c r="B63" s="7" t="s">
        <v>86</v>
      </c>
      <c r="C63" s="17">
        <v>2977819.15</v>
      </c>
      <c r="D63" s="18">
        <v>135709.76000000001</v>
      </c>
      <c r="E63" s="18">
        <v>712788.25</v>
      </c>
      <c r="F63" s="19">
        <v>-339788.89</v>
      </c>
      <c r="G63" s="19">
        <f t="shared" si="1"/>
        <v>372999.36</v>
      </c>
      <c r="H63" s="18">
        <v>456.53</v>
      </c>
      <c r="I63" s="18">
        <v>94021.25</v>
      </c>
      <c r="J63" s="19">
        <v>34651.269999999997</v>
      </c>
      <c r="K63" s="19">
        <f t="shared" si="2"/>
        <v>128672.51999999999</v>
      </c>
      <c r="L63" s="18">
        <v>78976.240000000005</v>
      </c>
      <c r="M63" s="17">
        <v>52805.43</v>
      </c>
      <c r="N63" s="17">
        <v>82041.759999999995</v>
      </c>
      <c r="O63" s="17">
        <v>620906.87</v>
      </c>
      <c r="P63" s="17">
        <v>0</v>
      </c>
      <c r="Q63" s="20">
        <f t="shared" si="0"/>
        <v>4450387.62</v>
      </c>
    </row>
    <row r="64" spans="1:17" ht="9.6" customHeight="1">
      <c r="A64" s="4">
        <v>53</v>
      </c>
      <c r="B64" s="7" t="s">
        <v>87</v>
      </c>
      <c r="C64" s="17">
        <v>992606.38</v>
      </c>
      <c r="D64" s="18">
        <v>45236.59</v>
      </c>
      <c r="E64" s="18">
        <v>237596.08</v>
      </c>
      <c r="F64" s="19">
        <v>-113262.96</v>
      </c>
      <c r="G64" s="19">
        <f t="shared" si="1"/>
        <v>124333.11999999998</v>
      </c>
      <c r="H64" s="18">
        <v>152.18</v>
      </c>
      <c r="I64" s="18">
        <v>31340.42</v>
      </c>
      <c r="J64" s="19">
        <v>11550.42</v>
      </c>
      <c r="K64" s="19">
        <f t="shared" si="2"/>
        <v>42890.84</v>
      </c>
      <c r="L64" s="18">
        <v>15451.63</v>
      </c>
      <c r="M64" s="17">
        <v>17601.810000000001</v>
      </c>
      <c r="N64" s="17">
        <v>27347.25</v>
      </c>
      <c r="O64" s="17">
        <v>262906.51</v>
      </c>
      <c r="P64" s="17">
        <v>0</v>
      </c>
      <c r="Q64" s="20">
        <f t="shared" si="0"/>
        <v>1528526.3099999998</v>
      </c>
    </row>
    <row r="65" spans="1:17" ht="9.6" customHeight="1">
      <c r="A65" s="4">
        <v>54</v>
      </c>
      <c r="B65" s="7" t="s">
        <v>88</v>
      </c>
      <c r="C65" s="17">
        <v>1743113.65</v>
      </c>
      <c r="D65" s="18">
        <v>79439.86</v>
      </c>
      <c r="E65" s="18">
        <v>417241.9</v>
      </c>
      <c r="F65" s="19">
        <v>-198900.81</v>
      </c>
      <c r="G65" s="19">
        <f t="shared" si="1"/>
        <v>218341.09000000003</v>
      </c>
      <c r="H65" s="18">
        <v>267.24</v>
      </c>
      <c r="I65" s="18">
        <v>55036.83</v>
      </c>
      <c r="J65" s="19">
        <v>20283.669999999998</v>
      </c>
      <c r="K65" s="19">
        <f t="shared" si="2"/>
        <v>75320.5</v>
      </c>
      <c r="L65" s="18">
        <v>22445.14</v>
      </c>
      <c r="M65" s="17">
        <v>30910.5</v>
      </c>
      <c r="N65" s="17">
        <v>48024.44</v>
      </c>
      <c r="O65" s="17">
        <v>302062.8</v>
      </c>
      <c r="P65" s="17">
        <v>0</v>
      </c>
      <c r="Q65" s="20">
        <f t="shared" si="0"/>
        <v>2519925.2199999997</v>
      </c>
    </row>
    <row r="66" spans="1:17" ht="9.6" customHeight="1">
      <c r="A66" s="4">
        <v>55</v>
      </c>
      <c r="B66" s="7" t="s">
        <v>89</v>
      </c>
      <c r="C66" s="17">
        <v>1404174.89</v>
      </c>
      <c r="D66" s="18">
        <v>63993.22</v>
      </c>
      <c r="E66" s="18">
        <v>336111.53</v>
      </c>
      <c r="F66" s="19">
        <v>-160225.66</v>
      </c>
      <c r="G66" s="19">
        <f t="shared" si="1"/>
        <v>175885.87000000002</v>
      </c>
      <c r="H66" s="18">
        <v>215.28</v>
      </c>
      <c r="I66" s="18">
        <v>44335.22</v>
      </c>
      <c r="J66" s="19">
        <v>16339.62</v>
      </c>
      <c r="K66" s="19">
        <f t="shared" si="2"/>
        <v>60674.840000000004</v>
      </c>
      <c r="L66" s="18">
        <v>47588.53</v>
      </c>
      <c r="M66" s="17">
        <v>24900.12</v>
      </c>
      <c r="N66" s="17">
        <v>38686.36</v>
      </c>
      <c r="O66" s="17">
        <v>397156.64</v>
      </c>
      <c r="P66" s="17">
        <v>0</v>
      </c>
      <c r="Q66" s="20">
        <f t="shared" si="0"/>
        <v>2213275.7500000005</v>
      </c>
    </row>
    <row r="67" spans="1:17" ht="9.6" customHeight="1">
      <c r="A67" s="4">
        <v>56</v>
      </c>
      <c r="B67" s="7" t="s">
        <v>90</v>
      </c>
      <c r="C67" s="17">
        <v>1065236.1200000001</v>
      </c>
      <c r="D67" s="18">
        <v>48546.58</v>
      </c>
      <c r="E67" s="18">
        <v>254981.16</v>
      </c>
      <c r="F67" s="19">
        <v>-121550.5</v>
      </c>
      <c r="G67" s="19">
        <f t="shared" si="1"/>
        <v>133430.66</v>
      </c>
      <c r="H67" s="18">
        <v>163.31</v>
      </c>
      <c r="I67" s="18">
        <v>33633.620000000003</v>
      </c>
      <c r="J67" s="19">
        <v>12395.58</v>
      </c>
      <c r="K67" s="19">
        <f t="shared" si="2"/>
        <v>46029.200000000004</v>
      </c>
      <c r="L67" s="18">
        <v>5683.81</v>
      </c>
      <c r="M67" s="17">
        <v>18889.75</v>
      </c>
      <c r="N67" s="17">
        <v>29348.27</v>
      </c>
      <c r="O67" s="17">
        <v>151031.4</v>
      </c>
      <c r="P67" s="17">
        <v>0</v>
      </c>
      <c r="Q67" s="20">
        <f t="shared" si="0"/>
        <v>1498359.1</v>
      </c>
    </row>
    <row r="68" spans="1:17" ht="9.6" customHeight="1">
      <c r="A68" s="4">
        <v>57</v>
      </c>
      <c r="B68" s="7" t="s">
        <v>91</v>
      </c>
      <c r="C68" s="17">
        <v>1041026.21</v>
      </c>
      <c r="D68" s="18">
        <v>47443.25</v>
      </c>
      <c r="E68" s="18">
        <v>249186.14</v>
      </c>
      <c r="F68" s="19">
        <v>-118787.99</v>
      </c>
      <c r="G68" s="19">
        <f t="shared" si="1"/>
        <v>130398.15000000001</v>
      </c>
      <c r="H68" s="18">
        <v>159.6</v>
      </c>
      <c r="I68" s="18">
        <v>32869.22</v>
      </c>
      <c r="J68" s="19">
        <v>12113.86</v>
      </c>
      <c r="K68" s="19">
        <f t="shared" si="2"/>
        <v>44983.08</v>
      </c>
      <c r="L68" s="18">
        <v>6016.16</v>
      </c>
      <c r="M68" s="17">
        <v>18460.439999999999</v>
      </c>
      <c r="N68" s="17">
        <v>28681.26</v>
      </c>
      <c r="O68" s="17">
        <v>151031.4</v>
      </c>
      <c r="P68" s="17">
        <v>0</v>
      </c>
      <c r="Q68" s="20">
        <f t="shared" si="0"/>
        <v>1468199.5499999998</v>
      </c>
    </row>
    <row r="69" spans="1:17" ht="9.6" customHeight="1">
      <c r="A69" s="4">
        <v>58</v>
      </c>
      <c r="B69" s="7" t="s">
        <v>92</v>
      </c>
      <c r="C69" s="17">
        <v>1065236.1200000001</v>
      </c>
      <c r="D69" s="18">
        <v>48546.58</v>
      </c>
      <c r="E69" s="18">
        <v>254981.16</v>
      </c>
      <c r="F69" s="19">
        <v>-121550.5</v>
      </c>
      <c r="G69" s="19">
        <f t="shared" si="1"/>
        <v>133430.66</v>
      </c>
      <c r="H69" s="18">
        <v>163.31</v>
      </c>
      <c r="I69" s="18">
        <v>33633.620000000003</v>
      </c>
      <c r="J69" s="19">
        <v>12395.58</v>
      </c>
      <c r="K69" s="19">
        <f t="shared" si="2"/>
        <v>46029.200000000004</v>
      </c>
      <c r="L69" s="18">
        <v>6959.71</v>
      </c>
      <c r="M69" s="17">
        <v>18889.75</v>
      </c>
      <c r="N69" s="17">
        <v>29348.27</v>
      </c>
      <c r="O69" s="17">
        <v>151031.4</v>
      </c>
      <c r="P69" s="17">
        <v>0</v>
      </c>
      <c r="Q69" s="20">
        <f t="shared" si="0"/>
        <v>1499635</v>
      </c>
    </row>
    <row r="70" spans="1:17" ht="9.6" customHeight="1">
      <c r="A70" s="4">
        <v>59</v>
      </c>
      <c r="B70" s="7" t="s">
        <v>93</v>
      </c>
      <c r="C70" s="17">
        <v>2009422.68</v>
      </c>
      <c r="D70" s="18">
        <v>91576.5</v>
      </c>
      <c r="E70" s="18">
        <v>480987.19</v>
      </c>
      <c r="F70" s="19">
        <v>-229288.44</v>
      </c>
      <c r="G70" s="19">
        <f t="shared" si="1"/>
        <v>251698.75</v>
      </c>
      <c r="H70" s="18">
        <v>308.07</v>
      </c>
      <c r="I70" s="18">
        <v>63445.23</v>
      </c>
      <c r="J70" s="19">
        <v>23382.560000000001</v>
      </c>
      <c r="K70" s="19">
        <f t="shared" si="2"/>
        <v>86827.790000000008</v>
      </c>
      <c r="L70" s="18">
        <v>14325.01</v>
      </c>
      <c r="M70" s="17">
        <v>35632.93</v>
      </c>
      <c r="N70" s="17">
        <v>55361.51</v>
      </c>
      <c r="O70" s="17">
        <v>290875.28999999998</v>
      </c>
      <c r="P70" s="17">
        <v>174206</v>
      </c>
      <c r="Q70" s="20">
        <f t="shared" si="0"/>
        <v>3010234.5299999993</v>
      </c>
    </row>
    <row r="71" spans="1:17" ht="9.6" customHeight="1">
      <c r="A71" s="4">
        <v>60</v>
      </c>
      <c r="B71" s="7" t="s">
        <v>94</v>
      </c>
      <c r="C71" s="17">
        <v>3123078.62</v>
      </c>
      <c r="D71" s="18">
        <v>142329.75</v>
      </c>
      <c r="E71" s="18">
        <v>747558.41</v>
      </c>
      <c r="F71" s="19">
        <v>-356363.96</v>
      </c>
      <c r="G71" s="19">
        <f t="shared" si="1"/>
        <v>391194.45</v>
      </c>
      <c r="H71" s="18">
        <v>478.8</v>
      </c>
      <c r="I71" s="18">
        <v>98607.65</v>
      </c>
      <c r="J71" s="19">
        <v>36341.58</v>
      </c>
      <c r="K71" s="19">
        <f t="shared" si="2"/>
        <v>134949.22999999998</v>
      </c>
      <c r="L71" s="18">
        <v>30196.3</v>
      </c>
      <c r="M71" s="17">
        <v>55381.31</v>
      </c>
      <c r="N71" s="17">
        <v>86043.79</v>
      </c>
      <c r="O71" s="17">
        <v>419531.67</v>
      </c>
      <c r="P71" s="17">
        <v>791756</v>
      </c>
      <c r="Q71" s="20">
        <f t="shared" si="0"/>
        <v>5174939.92</v>
      </c>
    </row>
    <row r="72" spans="1:17" ht="9.6" customHeight="1">
      <c r="A72" s="4">
        <v>61</v>
      </c>
      <c r="B72" s="7" t="s">
        <v>95</v>
      </c>
      <c r="C72" s="17">
        <v>1041026.21</v>
      </c>
      <c r="D72" s="18">
        <v>47443.25</v>
      </c>
      <c r="E72" s="18">
        <v>249186.14</v>
      </c>
      <c r="F72" s="19">
        <v>-118787.99</v>
      </c>
      <c r="G72" s="19">
        <f t="shared" si="1"/>
        <v>130398.15000000001</v>
      </c>
      <c r="H72" s="18">
        <v>159.6</v>
      </c>
      <c r="I72" s="18">
        <v>32869.22</v>
      </c>
      <c r="J72" s="19">
        <v>12113.86</v>
      </c>
      <c r="K72" s="19">
        <f t="shared" si="2"/>
        <v>44983.08</v>
      </c>
      <c r="L72" s="18">
        <v>11545.06</v>
      </c>
      <c r="M72" s="17">
        <v>18460.439999999999</v>
      </c>
      <c r="N72" s="17">
        <v>28681.26</v>
      </c>
      <c r="O72" s="17">
        <v>195781.44</v>
      </c>
      <c r="P72" s="17">
        <v>0</v>
      </c>
      <c r="Q72" s="20">
        <f t="shared" si="0"/>
        <v>1518478.49</v>
      </c>
    </row>
    <row r="73" spans="1:17" ht="9.6" customHeight="1">
      <c r="A73" s="4">
        <v>62</v>
      </c>
      <c r="B73" s="7" t="s">
        <v>96</v>
      </c>
      <c r="C73" s="17">
        <v>1307335.24</v>
      </c>
      <c r="D73" s="18">
        <v>59579.89</v>
      </c>
      <c r="E73" s="18">
        <v>312931.43</v>
      </c>
      <c r="F73" s="19">
        <v>-149175.60999999999</v>
      </c>
      <c r="G73" s="19">
        <f t="shared" si="1"/>
        <v>163755.82</v>
      </c>
      <c r="H73" s="18">
        <v>200.43</v>
      </c>
      <c r="I73" s="18">
        <v>41277.620000000003</v>
      </c>
      <c r="J73" s="19">
        <v>15212.75</v>
      </c>
      <c r="K73" s="19">
        <f t="shared" si="2"/>
        <v>56490.37</v>
      </c>
      <c r="L73" s="18">
        <v>8897.5</v>
      </c>
      <c r="M73" s="17">
        <v>23182.87</v>
      </c>
      <c r="N73" s="17">
        <v>36018.33</v>
      </c>
      <c r="O73" s="17">
        <v>223750.22</v>
      </c>
      <c r="P73" s="17">
        <v>0</v>
      </c>
      <c r="Q73" s="20">
        <f t="shared" si="0"/>
        <v>1879210.6700000002</v>
      </c>
    </row>
    <row r="74" spans="1:17" ht="9.6" customHeight="1">
      <c r="A74" s="4">
        <v>63</v>
      </c>
      <c r="B74" s="7" t="s">
        <v>97</v>
      </c>
      <c r="C74" s="17">
        <v>3437807.48</v>
      </c>
      <c r="D74" s="18">
        <v>156673.06</v>
      </c>
      <c r="E74" s="18">
        <v>822893.75</v>
      </c>
      <c r="F74" s="19">
        <v>-392276.6</v>
      </c>
      <c r="G74" s="19">
        <f t="shared" si="1"/>
        <v>430617.15</v>
      </c>
      <c r="H74" s="18">
        <v>527.05999999999995</v>
      </c>
      <c r="I74" s="18">
        <v>108544.86</v>
      </c>
      <c r="J74" s="19">
        <v>40003.9</v>
      </c>
      <c r="K74" s="19">
        <f t="shared" si="2"/>
        <v>148548.76</v>
      </c>
      <c r="L74" s="18">
        <v>87865.29</v>
      </c>
      <c r="M74" s="17">
        <v>60962.37</v>
      </c>
      <c r="N74" s="17">
        <v>94714.87</v>
      </c>
      <c r="O74" s="17">
        <v>816688.31</v>
      </c>
      <c r="P74" s="17">
        <v>0</v>
      </c>
      <c r="Q74" s="20">
        <f t="shared" si="0"/>
        <v>5234404.3499999996</v>
      </c>
    </row>
    <row r="75" spans="1:17" ht="9.6" customHeight="1">
      <c r="A75" s="4">
        <v>64</v>
      </c>
      <c r="B75" s="7" t="s">
        <v>98</v>
      </c>
      <c r="C75" s="17">
        <v>1283125.33</v>
      </c>
      <c r="D75" s="18">
        <v>58476.56</v>
      </c>
      <c r="E75" s="18">
        <v>307136.40000000002</v>
      </c>
      <c r="F75" s="19">
        <v>-146413.1</v>
      </c>
      <c r="G75" s="19">
        <f t="shared" si="1"/>
        <v>160723.30000000002</v>
      </c>
      <c r="H75" s="18">
        <v>196.72</v>
      </c>
      <c r="I75" s="18">
        <v>40513.22</v>
      </c>
      <c r="J75" s="19">
        <v>14931.03</v>
      </c>
      <c r="K75" s="19">
        <f t="shared" si="2"/>
        <v>55444.25</v>
      </c>
      <c r="L75" s="18">
        <v>18096.37</v>
      </c>
      <c r="M75" s="17">
        <v>22753.56</v>
      </c>
      <c r="N75" s="17">
        <v>35351.33</v>
      </c>
      <c r="O75" s="17">
        <v>279687.78000000003</v>
      </c>
      <c r="P75" s="17">
        <v>0</v>
      </c>
      <c r="Q75" s="20">
        <f t="shared" si="0"/>
        <v>1913855.2000000004</v>
      </c>
    </row>
    <row r="76" spans="1:17" ht="9.6" customHeight="1">
      <c r="A76" s="4">
        <v>65</v>
      </c>
      <c r="B76" s="7" t="s">
        <v>99</v>
      </c>
      <c r="C76" s="17">
        <v>1694693.83</v>
      </c>
      <c r="D76" s="18">
        <v>77233.2</v>
      </c>
      <c r="E76" s="18">
        <v>405651.85</v>
      </c>
      <c r="F76" s="19">
        <v>-193375.79</v>
      </c>
      <c r="G76" s="19">
        <f t="shared" si="1"/>
        <v>212276.05999999997</v>
      </c>
      <c r="H76" s="18">
        <v>259.82</v>
      </c>
      <c r="I76" s="18">
        <v>53508.03</v>
      </c>
      <c r="J76" s="19">
        <v>19720.23</v>
      </c>
      <c r="K76" s="19">
        <f t="shared" si="2"/>
        <v>73228.259999999995</v>
      </c>
      <c r="L76" s="18">
        <v>58998.400000000001</v>
      </c>
      <c r="M76" s="17">
        <v>30051.87</v>
      </c>
      <c r="N76" s="17">
        <v>46690.43</v>
      </c>
      <c r="O76" s="17">
        <v>481062.98</v>
      </c>
      <c r="P76" s="17">
        <v>0</v>
      </c>
      <c r="Q76" s="20">
        <f t="shared" si="0"/>
        <v>2674494.8500000006</v>
      </c>
    </row>
    <row r="77" spans="1:17" ht="9.6" customHeight="1">
      <c r="A77" s="4">
        <v>66</v>
      </c>
      <c r="B77" s="7" t="s">
        <v>100</v>
      </c>
      <c r="C77" s="17">
        <v>1234705.5</v>
      </c>
      <c r="D77" s="18">
        <v>56269.9</v>
      </c>
      <c r="E77" s="18">
        <v>295546.34999999998</v>
      </c>
      <c r="F77" s="19">
        <v>-140888.07999999999</v>
      </c>
      <c r="G77" s="19">
        <f t="shared" si="1"/>
        <v>154658.26999999999</v>
      </c>
      <c r="H77" s="18">
        <v>189.29</v>
      </c>
      <c r="I77" s="18">
        <v>38984.42</v>
      </c>
      <c r="J77" s="19">
        <v>14367.6</v>
      </c>
      <c r="K77" s="19">
        <f t="shared" si="2"/>
        <v>53352.02</v>
      </c>
      <c r="L77" s="18">
        <v>17164.09</v>
      </c>
      <c r="M77" s="17">
        <v>21894.94</v>
      </c>
      <c r="N77" s="17">
        <v>34017.31</v>
      </c>
      <c r="O77" s="17">
        <v>246125.24</v>
      </c>
      <c r="P77" s="17">
        <v>0</v>
      </c>
      <c r="Q77" s="20">
        <f t="shared" ref="Q77:Q78" si="3">+C77+D77+G77+H77+K77+L77+M77+N77+O77+P77</f>
        <v>1818376.56</v>
      </c>
    </row>
    <row r="78" spans="1:17" ht="9.6" customHeight="1">
      <c r="A78" s="4">
        <v>67</v>
      </c>
      <c r="B78" s="7" t="s">
        <v>101</v>
      </c>
      <c r="C78" s="17">
        <v>1307335.24</v>
      </c>
      <c r="D78" s="18">
        <v>59579.89</v>
      </c>
      <c r="E78" s="18">
        <v>312931.43</v>
      </c>
      <c r="F78" s="19">
        <v>-149175.60999999999</v>
      </c>
      <c r="G78" s="19">
        <f t="shared" ref="G78" si="4">+E78+F78</f>
        <v>163755.82</v>
      </c>
      <c r="H78" s="18">
        <v>200.43</v>
      </c>
      <c r="I78" s="18">
        <v>41277.620000000003</v>
      </c>
      <c r="J78" s="19">
        <v>15212.75</v>
      </c>
      <c r="K78" s="19">
        <f t="shared" ref="K78" si="5">+I78+J78</f>
        <v>56490.37</v>
      </c>
      <c r="L78" s="18">
        <v>14643.28</v>
      </c>
      <c r="M78" s="17">
        <v>23182.87</v>
      </c>
      <c r="N78" s="17">
        <v>36018.33</v>
      </c>
      <c r="O78" s="17">
        <v>229343.98</v>
      </c>
      <c r="P78" s="17">
        <v>0</v>
      </c>
      <c r="Q78" s="20">
        <f t="shared" si="3"/>
        <v>1890550.2100000002</v>
      </c>
    </row>
    <row r="79" spans="1:17" ht="9.6" customHeight="1">
      <c r="A79" s="21"/>
      <c r="B79" s="21" t="s">
        <v>102</v>
      </c>
      <c r="C79" s="17">
        <f>SUM(C12:C78)</f>
        <v>242099118.18000013</v>
      </c>
      <c r="D79" s="18">
        <f t="shared" ref="D79:O79" si="6">SUM(D12:D78)</f>
        <v>11033313.810000002</v>
      </c>
      <c r="E79" s="18">
        <f t="shared" si="6"/>
        <v>57950264.029999986</v>
      </c>
      <c r="F79" s="18">
        <f t="shared" si="6"/>
        <v>-27625113.019999996</v>
      </c>
      <c r="G79" s="18">
        <f t="shared" si="6"/>
        <v>30325151.009999998</v>
      </c>
      <c r="H79" s="18">
        <f t="shared" si="6"/>
        <v>37116.6</v>
      </c>
      <c r="I79" s="18">
        <f t="shared" si="6"/>
        <v>7644004.0100000007</v>
      </c>
      <c r="J79" s="18">
        <f t="shared" si="6"/>
        <v>2817176.3700000006</v>
      </c>
      <c r="K79" s="18">
        <f t="shared" si="6"/>
        <v>10461180.379999995</v>
      </c>
      <c r="L79" s="18">
        <f t="shared" si="6"/>
        <v>10017290.750000002</v>
      </c>
      <c r="M79" s="17">
        <f t="shared" si="6"/>
        <v>4293124.6100000022</v>
      </c>
      <c r="N79" s="17">
        <f t="shared" si="6"/>
        <v>6670061.5399999963</v>
      </c>
      <c r="O79" s="17">
        <f t="shared" si="6"/>
        <v>55937555.539999984</v>
      </c>
      <c r="P79" s="17">
        <f t="shared" ref="P79" si="7">SUM(P12:P78)</f>
        <v>42558397</v>
      </c>
      <c r="Q79" s="20">
        <f t="shared" ref="Q79" si="8">SUM(Q12:Q78)</f>
        <v>413432309.42000014</v>
      </c>
    </row>
    <row r="80" spans="1:17" ht="9.6" customHeight="1">
      <c r="A80" s="22"/>
      <c r="B80" s="22"/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2"/>
      <c r="N80" s="22"/>
      <c r="O80" s="22"/>
      <c r="P80" s="22"/>
      <c r="Q80" s="22"/>
    </row>
    <row r="81" spans="13:13" ht="9.6" customHeight="1">
      <c r="M81" s="29"/>
    </row>
    <row r="82" spans="13:13" ht="9.6" customHeight="1">
      <c r="M82" s="29"/>
    </row>
    <row r="83" spans="13:13" ht="9.6" customHeight="1">
      <c r="M83" s="29"/>
    </row>
  </sheetData>
  <sheetProtection formatCells="0" formatColumns="0" formatRows="0" insertColumns="0" insertRows="0" insertHyperlinks="0" sort="0" autoFilter="0" pivotTables="0"/>
  <mergeCells count="4">
    <mergeCell ref="A1:Q1"/>
    <mergeCell ref="A2:Q2"/>
    <mergeCell ref="A3:Q3"/>
    <mergeCell ref="A4:Q4"/>
  </mergeCells>
  <printOptions horizontalCentered="1"/>
  <pageMargins left="0" right="0" top="0" bottom="0" header="0" footer="0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02Desglose de Participaciones</vt:lpstr>
      <vt:lpstr>'02Desglose de Participaciones'!Área_de_impresión</vt:lpstr>
      <vt:lpstr>'02Desglose de Participaciones'!Print_Area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Dora Ivonne Fong Rascón</cp:lastModifiedBy>
  <cp:lastPrinted>2017-12-06T19:54:04Z</cp:lastPrinted>
  <dcterms:created xsi:type="dcterms:W3CDTF">2017-12-05T22:43:05Z</dcterms:created>
  <dcterms:modified xsi:type="dcterms:W3CDTF">2017-12-14T21:38:31Z</dcterms:modified>
</cp:coreProperties>
</file>