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65" yWindow="4635" windowWidth="6840" windowHeight="4650" activeTab="0"/>
  </bookViews>
  <sheets>
    <sheet name="01Part.Aport.Mult.yConv.ySubs" sheetId="1" r:id="rId1"/>
    <sheet name="Hoja1" sheetId="2" r:id="rId2"/>
    <sheet name="Hoja2" sheetId="3" r:id="rId3"/>
    <sheet name="Hoja3" sheetId="4" r:id="rId4"/>
  </sheets>
  <externalReferences>
    <externalReference r:id="rId7"/>
  </externalReferences>
  <definedNames>
    <definedName name="_xlnm.Print_Area" localSheetId="0">'01Part.Aport.Mult.yConv.ySubs'!$A$1:$H$76</definedName>
  </definedNames>
  <calcPr fullCalcOnLoad="1"/>
</workbook>
</file>

<file path=xl/sharedStrings.xml><?xml version="1.0" encoding="utf-8"?>
<sst xmlns="http://schemas.openxmlformats.org/spreadsheetml/2006/main" count="78" uniqueCount="78">
  <si>
    <t>ZARAGOZA VALLE DE</t>
  </si>
  <si>
    <t>URUACHI</t>
  </si>
  <si>
    <t>URIQUE</t>
  </si>
  <si>
    <t>TEMOSACHIC</t>
  </si>
  <si>
    <t>SAUCILLO</t>
  </si>
  <si>
    <t>SATEVO</t>
  </si>
  <si>
    <t>SANTA ISABEL</t>
  </si>
  <si>
    <t>SANTA BARBARA</t>
  </si>
  <si>
    <t>SAN FCO. DEL ORO</t>
  </si>
  <si>
    <t>SAN FCO. DE CONCHOS</t>
  </si>
  <si>
    <t>SAN FCO. DE BORJA</t>
  </si>
  <si>
    <t>ROSARIO</t>
  </si>
  <si>
    <t>ROSALES</t>
  </si>
  <si>
    <t>RIVA PALACIO</t>
  </si>
  <si>
    <t>PRAXEDIS G. GUERRERO</t>
  </si>
  <si>
    <t>OJINAGA</t>
  </si>
  <si>
    <t>OCAMPO</t>
  </si>
  <si>
    <t>NVO. CASAS GRANDES</t>
  </si>
  <si>
    <t>NONOAVA</t>
  </si>
  <si>
    <t>NAMIQUIPA</t>
  </si>
  <si>
    <t>MORIS</t>
  </si>
  <si>
    <t>MORELOS</t>
  </si>
  <si>
    <t>MEOQUI</t>
  </si>
  <si>
    <t>MATAMOROS</t>
  </si>
  <si>
    <t>MATACHI</t>
  </si>
  <si>
    <t>MANUEL BENAVIDES</t>
  </si>
  <si>
    <t>MAGUARICHI</t>
  </si>
  <si>
    <t>MADERA</t>
  </si>
  <si>
    <t>LOPEZ</t>
  </si>
  <si>
    <t>LA CRUZ</t>
  </si>
  <si>
    <t>JULIMES</t>
  </si>
  <si>
    <t>JUAREZ</t>
  </si>
  <si>
    <t>JIMENEZ</t>
  </si>
  <si>
    <t>JANOS</t>
  </si>
  <si>
    <t>IGNACIO ZARAGOZA</t>
  </si>
  <si>
    <t>HUEJOTITAN</t>
  </si>
  <si>
    <t>HIDALGO DEL PARRAL</t>
  </si>
  <si>
    <t>GUERRERO</t>
  </si>
  <si>
    <t>GUAZAPARES</t>
  </si>
  <si>
    <t>GUACHOCHI</t>
  </si>
  <si>
    <t>GUADALUPE Y CALVO</t>
  </si>
  <si>
    <t>GUADALUPE</t>
  </si>
  <si>
    <t>GRAN MORELOS</t>
  </si>
  <si>
    <t>GOMEZ FARIAS</t>
  </si>
  <si>
    <t>GALEANA</t>
  </si>
  <si>
    <t>EL TULE</t>
  </si>
  <si>
    <t>DR. BELISARIO DOMINGUEZ</t>
  </si>
  <si>
    <t>DELICIAS</t>
  </si>
  <si>
    <t>CHINIPAS</t>
  </si>
  <si>
    <t>CHIHUAHUA</t>
  </si>
  <si>
    <t>CUSIHUIRIACHI</t>
  </si>
  <si>
    <t>CUAUHTEMOC</t>
  </si>
  <si>
    <t>COYAME</t>
  </si>
  <si>
    <t>CORONADO</t>
  </si>
  <si>
    <t>CASAS GRANDES</t>
  </si>
  <si>
    <t>CARICHI</t>
  </si>
  <si>
    <t>CAMARGO</t>
  </si>
  <si>
    <t>BUENAVENTURA</t>
  </si>
  <si>
    <t>BOCOYNA</t>
  </si>
  <si>
    <t>BATOPILAS</t>
  </si>
  <si>
    <t>BALLEZA</t>
  </si>
  <si>
    <t>BACHINIVA</t>
  </si>
  <si>
    <t>ASCENSION</t>
  </si>
  <si>
    <t>AQUILES SERDAN</t>
  </si>
  <si>
    <t xml:space="preserve">ALLENDE </t>
  </si>
  <si>
    <t xml:space="preserve">ALDAMA </t>
  </si>
  <si>
    <t xml:space="preserve">AHUMADA </t>
  </si>
  <si>
    <t xml:space="preserve">TOTAL  </t>
  </si>
  <si>
    <t>SUBSIDIOS</t>
  </si>
  <si>
    <t>SUBTOTAL</t>
  </si>
  <si>
    <t>CONVENIOS</t>
  </si>
  <si>
    <t>APORTACIONES</t>
  </si>
  <si>
    <t>PARTICIPACIONES</t>
  </si>
  <si>
    <t>MUNICIPIO</t>
  </si>
  <si>
    <t>MULTAS Y</t>
  </si>
  <si>
    <t>PARTICIPACIONES, APORTACIONES, MULTAS Y CONVENIOS, Y SUBSIDIOS A MUNICIPIOS</t>
  </si>
  <si>
    <t>SECRETARIA DE HACIENDA</t>
  </si>
  <si>
    <t>GOBIERNO DEL ESTADO DE CHIHUAHUA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</si>
</sst>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theme="1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9" fillId="0" borderId="0" xfId="55" applyFont="1" applyProtection="1">
      <alignment/>
      <protection/>
    </xf>
    <xf numFmtId="40" fontId="20" fillId="0" borderId="0" xfId="50" applyNumberFormat="1" applyFont="1" applyAlignment="1">
      <alignment/>
    </xf>
    <xf numFmtId="38" fontId="20" fillId="0" borderId="0" xfId="50" applyNumberFormat="1" applyFont="1" applyAlignment="1">
      <alignment/>
    </xf>
    <xf numFmtId="1" fontId="19" fillId="0" borderId="0" xfId="55" applyNumberFormat="1" applyFont="1" applyAlignment="1" applyProtection="1">
      <alignment horizontal="center"/>
      <protection/>
    </xf>
    <xf numFmtId="40" fontId="19" fillId="0" borderId="0" xfId="50" applyNumberFormat="1" applyFont="1" applyAlignment="1" applyProtection="1">
      <alignment horizontal="center"/>
      <protection/>
    </xf>
    <xf numFmtId="40" fontId="19" fillId="0" borderId="0" xfId="50" applyNumberFormat="1" applyFont="1" applyAlignment="1" applyProtection="1">
      <alignment/>
      <protection/>
    </xf>
    <xf numFmtId="40" fontId="21" fillId="0" borderId="0" xfId="50" applyNumberFormat="1" applyFont="1" applyAlignment="1" applyProtection="1">
      <alignment/>
      <protection/>
    </xf>
    <xf numFmtId="0" fontId="21" fillId="0" borderId="0" xfId="55" applyFont="1" applyProtection="1">
      <alignment/>
      <protection/>
    </xf>
    <xf numFmtId="38" fontId="22" fillId="0" borderId="0" xfId="50" applyNumberFormat="1" applyFont="1" applyAlignment="1" applyProtection="1">
      <alignment horizontal="center"/>
      <protection/>
    </xf>
    <xf numFmtId="40" fontId="20" fillId="0" borderId="0" xfId="50" applyNumberFormat="1" applyFont="1" applyBorder="1" applyAlignment="1" applyProtection="1">
      <alignment/>
      <protection locked="0"/>
    </xf>
    <xf numFmtId="38" fontId="20" fillId="0" borderId="0" xfId="50" applyNumberFormat="1" applyFont="1" applyBorder="1" applyAlignment="1" applyProtection="1">
      <alignment horizontal="center"/>
      <protection locked="0"/>
    </xf>
    <xf numFmtId="0" fontId="19" fillId="0" borderId="0" xfId="55" applyFont="1" applyBorder="1" applyProtection="1">
      <alignment/>
      <protection/>
    </xf>
    <xf numFmtId="0" fontId="21" fillId="0" borderId="0" xfId="55" applyFont="1" applyAlignment="1" applyProtection="1">
      <alignment horizontal="center"/>
      <protection/>
    </xf>
    <xf numFmtId="40" fontId="20" fillId="0" borderId="0" xfId="50" applyNumberFormat="1" applyFont="1" applyBorder="1" applyAlignment="1">
      <alignment/>
    </xf>
    <xf numFmtId="0" fontId="21" fillId="0" borderId="0" xfId="55" applyFont="1" applyProtection="1">
      <alignment/>
      <protection locked="0"/>
    </xf>
    <xf numFmtId="0" fontId="21" fillId="0" borderId="0" xfId="55" applyFont="1" applyAlignment="1" applyProtection="1">
      <alignment horizontal="center"/>
      <protection locked="0"/>
    </xf>
    <xf numFmtId="1" fontId="21" fillId="0" borderId="0" xfId="55" applyNumberFormat="1" applyFont="1" applyAlignment="1" applyProtection="1">
      <alignment horizontal="center"/>
      <protection/>
    </xf>
    <xf numFmtId="0" fontId="22" fillId="0" borderId="0" xfId="55" applyFont="1" applyProtection="1">
      <alignment/>
      <protection/>
    </xf>
    <xf numFmtId="0" fontId="21" fillId="0" borderId="0" xfId="55" applyFont="1" applyBorder="1" applyProtection="1">
      <alignment/>
      <protection/>
    </xf>
    <xf numFmtId="1" fontId="21" fillId="0" borderId="0" xfId="55" applyNumberFormat="1" applyFont="1" applyBorder="1" applyAlignment="1" applyProtection="1">
      <alignment horizontal="center"/>
      <protection/>
    </xf>
    <xf numFmtId="40" fontId="20" fillId="0" borderId="0" xfId="50" applyNumberFormat="1" applyFont="1" applyBorder="1" applyAlignment="1" applyProtection="1">
      <alignment horizontal="center"/>
      <protection/>
    </xf>
    <xf numFmtId="38" fontId="20" fillId="0" borderId="0" xfId="50" applyNumberFormat="1" applyFont="1" applyBorder="1" applyAlignment="1" applyProtection="1">
      <alignment horizontal="center"/>
      <protection/>
    </xf>
    <xf numFmtId="38" fontId="20" fillId="0" borderId="10" xfId="50" applyNumberFormat="1" applyFont="1" applyBorder="1" applyAlignment="1" applyProtection="1">
      <alignment horizontal="right"/>
      <protection/>
    </xf>
    <xf numFmtId="40" fontId="20" fillId="0" borderId="10" xfId="50" applyNumberFormat="1" applyFont="1" applyBorder="1" applyAlignment="1" applyProtection="1">
      <alignment horizontal="right"/>
      <protection/>
    </xf>
    <xf numFmtId="0" fontId="21" fillId="0" borderId="10" xfId="55" applyFont="1" applyBorder="1" applyAlignment="1" applyProtection="1">
      <alignment horizontal="center"/>
      <protection/>
    </xf>
    <xf numFmtId="1" fontId="21" fillId="0" borderId="10" xfId="55" applyNumberFormat="1" applyFont="1" applyBorder="1" applyAlignment="1" applyProtection="1">
      <alignment horizontal="center"/>
      <protection/>
    </xf>
    <xf numFmtId="38" fontId="20" fillId="0" borderId="0" xfId="50" applyNumberFormat="1" applyFont="1" applyAlignment="1">
      <alignment horizontal="center"/>
    </xf>
    <xf numFmtId="38" fontId="20" fillId="0" borderId="0" xfId="50" applyNumberFormat="1" applyFont="1" applyAlignment="1">
      <alignment horizontal="right"/>
    </xf>
    <xf numFmtId="38" fontId="20" fillId="0" borderId="0" xfId="50" applyNumberFormat="1" applyFont="1" applyAlignment="1">
      <alignment horizontal="center"/>
    </xf>
    <xf numFmtId="38" fontId="23" fillId="0" borderId="0" xfId="50" applyNumberFormat="1" applyFont="1" applyAlignment="1">
      <alignment horizontal="center"/>
    </xf>
    <xf numFmtId="38" fontId="24" fillId="0" borderId="0" xfId="50" applyNumberFormat="1" applyFont="1" applyAlignment="1">
      <alignment horizontal="center"/>
    </xf>
    <xf numFmtId="38" fontId="25" fillId="0" borderId="0" xfId="50" applyNumberFormat="1" applyFont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 2 2" xfId="56"/>
    <cellStyle name="Normal 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030000Particip.%20Aport.%20Multas%20y%20Convenios%20y%20Desglos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FECHAS"/>
    </sheetNames>
    <sheetDataSet>
      <sheetData sheetId="0">
        <row r="7">
          <cell r="B7" t="str">
            <v>DEL MES DE MARZO DE 2014</v>
          </cell>
        </row>
        <row r="12">
          <cell r="C12">
            <v>1662955.3</v>
          </cell>
          <cell r="D12">
            <v>196283.06</v>
          </cell>
          <cell r="E12">
            <v>484166.88</v>
          </cell>
          <cell r="F12">
            <v>2312.77</v>
          </cell>
          <cell r="G12">
            <v>90609.15</v>
          </cell>
          <cell r="H12">
            <v>44669.3</v>
          </cell>
          <cell r="I12">
            <v>47243.65</v>
          </cell>
          <cell r="J12">
            <v>51101.68</v>
          </cell>
          <cell r="K12">
            <v>275352.07</v>
          </cell>
          <cell r="L12">
            <v>0</v>
          </cell>
          <cell r="M12">
            <v>500605.33</v>
          </cell>
          <cell r="N12">
            <v>290213.9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1462599.24</v>
          </cell>
          <cell r="D13">
            <v>172634.5</v>
          </cell>
          <cell r="E13">
            <v>425833.52</v>
          </cell>
          <cell r="F13">
            <v>2034.12</v>
          </cell>
          <cell r="G13">
            <v>79692.39</v>
          </cell>
          <cell r="H13">
            <v>86952.49</v>
          </cell>
          <cell r="I13">
            <v>41551.64</v>
          </cell>
          <cell r="J13">
            <v>44944.85</v>
          </cell>
          <cell r="K13">
            <v>368616.48</v>
          </cell>
          <cell r="L13">
            <v>0</v>
          </cell>
          <cell r="M13">
            <v>974469.77</v>
          </cell>
          <cell r="N13">
            <v>343436.1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1322350</v>
          </cell>
          <cell r="D14">
            <v>156080.51</v>
          </cell>
          <cell r="E14">
            <v>385000.17</v>
          </cell>
          <cell r="F14">
            <v>1839.07</v>
          </cell>
          <cell r="G14">
            <v>72050.65</v>
          </cell>
          <cell r="H14">
            <v>32785.56</v>
          </cell>
          <cell r="I14">
            <v>37567.24</v>
          </cell>
          <cell r="J14">
            <v>40635.07</v>
          </cell>
          <cell r="K14">
            <v>226499.28</v>
          </cell>
          <cell r="L14">
            <v>0</v>
          </cell>
          <cell r="M14">
            <v>367425.18</v>
          </cell>
          <cell r="N14">
            <v>230418.4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1222171.97</v>
          </cell>
          <cell r="D15">
            <v>144256.23</v>
          </cell>
          <cell r="E15">
            <v>355833.49</v>
          </cell>
          <cell r="F15">
            <v>1699.74</v>
          </cell>
          <cell r="G15">
            <v>66592.27</v>
          </cell>
          <cell r="H15">
            <v>41671.07</v>
          </cell>
          <cell r="I15">
            <v>34721.24</v>
          </cell>
          <cell r="J15">
            <v>37556.65</v>
          </cell>
          <cell r="K15">
            <v>133234.87</v>
          </cell>
          <cell r="L15">
            <v>0</v>
          </cell>
          <cell r="M15">
            <v>467004.43</v>
          </cell>
          <cell r="N15">
            <v>118743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C16">
            <v>1162065.15</v>
          </cell>
          <cell r="D16">
            <v>137161.66</v>
          </cell>
          <cell r="E16">
            <v>338333.48</v>
          </cell>
          <cell r="F16">
            <v>1616.15</v>
          </cell>
          <cell r="G16">
            <v>63317.24</v>
          </cell>
          <cell r="H16">
            <v>93475.29</v>
          </cell>
          <cell r="I16">
            <v>33013.63</v>
          </cell>
          <cell r="J16">
            <v>35709.61</v>
          </cell>
          <cell r="K16">
            <v>359734.16</v>
          </cell>
          <cell r="L16">
            <v>0</v>
          </cell>
          <cell r="M16">
            <v>1047570.3</v>
          </cell>
          <cell r="N16">
            <v>860109.5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C17">
            <v>1081922.72</v>
          </cell>
          <cell r="D17">
            <v>127702.23</v>
          </cell>
          <cell r="E17">
            <v>315000.14</v>
          </cell>
          <cell r="F17">
            <v>1504.69</v>
          </cell>
          <cell r="G17">
            <v>58950.53</v>
          </cell>
          <cell r="H17">
            <v>23436.08</v>
          </cell>
          <cell r="I17">
            <v>30736.83</v>
          </cell>
          <cell r="J17">
            <v>33246.87</v>
          </cell>
          <cell r="K17">
            <v>208734.63</v>
          </cell>
          <cell r="L17">
            <v>0</v>
          </cell>
          <cell r="M17">
            <v>262646.3</v>
          </cell>
          <cell r="N17">
            <v>192031.6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1442563.63</v>
          </cell>
          <cell r="D18">
            <v>170269.64</v>
          </cell>
          <cell r="E18">
            <v>420000.18</v>
          </cell>
          <cell r="F18">
            <v>2006.26</v>
          </cell>
          <cell r="G18">
            <v>78600.71</v>
          </cell>
          <cell r="H18">
            <v>68900.74</v>
          </cell>
          <cell r="I18">
            <v>40982.44</v>
          </cell>
          <cell r="J18">
            <v>44329.17</v>
          </cell>
          <cell r="K18">
            <v>324204.86</v>
          </cell>
          <cell r="L18">
            <v>0</v>
          </cell>
          <cell r="M18">
            <v>772165.27</v>
          </cell>
          <cell r="N18">
            <v>3471920.8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1121993.94</v>
          </cell>
          <cell r="D19">
            <v>132431.95</v>
          </cell>
          <cell r="E19">
            <v>326666.81</v>
          </cell>
          <cell r="F19">
            <v>1560.42</v>
          </cell>
          <cell r="G19">
            <v>61133.89</v>
          </cell>
          <cell r="H19">
            <v>55995.5</v>
          </cell>
          <cell r="I19">
            <v>31875.23</v>
          </cell>
          <cell r="J19">
            <v>34478.24</v>
          </cell>
          <cell r="K19">
            <v>222058.12</v>
          </cell>
          <cell r="L19">
            <v>0</v>
          </cell>
          <cell r="M19">
            <v>627537.21</v>
          </cell>
          <cell r="N19">
            <v>4075572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2183881.05</v>
          </cell>
          <cell r="D20">
            <v>257769.32</v>
          </cell>
          <cell r="E20">
            <v>635833.61</v>
          </cell>
          <cell r="F20">
            <v>3037.25</v>
          </cell>
          <cell r="G20">
            <v>118992.75</v>
          </cell>
          <cell r="H20">
            <v>112154.75</v>
          </cell>
          <cell r="I20">
            <v>62042.86</v>
          </cell>
          <cell r="J20">
            <v>67109.43</v>
          </cell>
          <cell r="K20">
            <v>470763.22</v>
          </cell>
          <cell r="L20">
            <v>0</v>
          </cell>
          <cell r="M20">
            <v>1256909.58</v>
          </cell>
          <cell r="N20">
            <v>3733554.5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C21">
            <v>1783168.93</v>
          </cell>
          <cell r="D21">
            <v>210472.2</v>
          </cell>
          <cell r="E21">
            <v>519166.9</v>
          </cell>
          <cell r="F21">
            <v>2479.95</v>
          </cell>
          <cell r="G21">
            <v>97159.21</v>
          </cell>
          <cell r="H21">
            <v>87248.8</v>
          </cell>
          <cell r="I21">
            <v>50658.85</v>
          </cell>
          <cell r="J21">
            <v>54795.77</v>
          </cell>
          <cell r="K21">
            <v>399704.62</v>
          </cell>
          <cell r="L21">
            <v>0</v>
          </cell>
          <cell r="M21">
            <v>977790.54</v>
          </cell>
          <cell r="N21">
            <v>703387.9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5189221.95</v>
          </cell>
          <cell r="D22">
            <v>612497.75</v>
          </cell>
          <cell r="E22">
            <v>1510834</v>
          </cell>
          <cell r="F22">
            <v>7216.95</v>
          </cell>
          <cell r="G22">
            <v>282744.23</v>
          </cell>
          <cell r="H22">
            <v>190061.87</v>
          </cell>
          <cell r="I22">
            <v>147422.95</v>
          </cell>
          <cell r="J22">
            <v>159461.86</v>
          </cell>
          <cell r="K22">
            <v>826056.21</v>
          </cell>
          <cell r="L22">
            <v>0</v>
          </cell>
          <cell r="M22">
            <v>2130008.63</v>
          </cell>
          <cell r="N22">
            <v>846530.4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  <row r="23">
          <cell r="C23">
            <v>1101958.33</v>
          </cell>
          <cell r="D23">
            <v>130067.09</v>
          </cell>
          <cell r="E23">
            <v>320833.47</v>
          </cell>
          <cell r="F23">
            <v>1532.56</v>
          </cell>
          <cell r="G23">
            <v>60042.21</v>
          </cell>
          <cell r="H23">
            <v>34290.52</v>
          </cell>
          <cell r="I23">
            <v>31306.03</v>
          </cell>
          <cell r="J23">
            <v>33862.56</v>
          </cell>
          <cell r="K23">
            <v>230940.45</v>
          </cell>
          <cell r="L23">
            <v>0</v>
          </cell>
          <cell r="M23">
            <v>384291.17</v>
          </cell>
          <cell r="N23">
            <v>2071884.9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1041851.51</v>
          </cell>
          <cell r="D24">
            <v>122972.52</v>
          </cell>
          <cell r="E24">
            <v>303333.47</v>
          </cell>
          <cell r="F24">
            <v>1448.96</v>
          </cell>
          <cell r="G24">
            <v>56767.18</v>
          </cell>
          <cell r="H24">
            <v>41277.28</v>
          </cell>
          <cell r="I24">
            <v>29598.43</v>
          </cell>
          <cell r="J24">
            <v>32015.51</v>
          </cell>
          <cell r="K24">
            <v>253146.26</v>
          </cell>
          <cell r="L24">
            <v>0</v>
          </cell>
          <cell r="M24">
            <v>462591.31</v>
          </cell>
          <cell r="N24">
            <v>380217.1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801424.24</v>
          </cell>
          <cell r="D25">
            <v>94594.25</v>
          </cell>
          <cell r="E25">
            <v>233333.44</v>
          </cell>
          <cell r="F25">
            <v>1114.59</v>
          </cell>
          <cell r="G25">
            <v>43667.06</v>
          </cell>
          <cell r="H25">
            <v>8905.01</v>
          </cell>
          <cell r="I25">
            <v>22768.02</v>
          </cell>
          <cell r="J25">
            <v>24627.31</v>
          </cell>
          <cell r="K25">
            <v>115470.22</v>
          </cell>
          <cell r="L25">
            <v>0</v>
          </cell>
          <cell r="M25">
            <v>99797.73</v>
          </cell>
          <cell r="N25">
            <v>76000.5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C26">
            <v>881566.66</v>
          </cell>
          <cell r="D26">
            <v>104053.67</v>
          </cell>
          <cell r="E26">
            <v>256666.78</v>
          </cell>
          <cell r="F26">
            <v>1226.05</v>
          </cell>
          <cell r="G26">
            <v>48033.77</v>
          </cell>
          <cell r="H26">
            <v>6553.99</v>
          </cell>
          <cell r="I26">
            <v>25044.83</v>
          </cell>
          <cell r="J26">
            <v>27090.05</v>
          </cell>
          <cell r="K26">
            <v>106587.9</v>
          </cell>
          <cell r="L26">
            <v>0</v>
          </cell>
          <cell r="M26">
            <v>73450.08</v>
          </cell>
          <cell r="N26">
            <v>72946.6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C27">
            <v>9236414.37</v>
          </cell>
          <cell r="D27">
            <v>1090198.7</v>
          </cell>
          <cell r="E27">
            <v>2689167.85</v>
          </cell>
          <cell r="F27">
            <v>12845.61</v>
          </cell>
          <cell r="G27">
            <v>503262.89</v>
          </cell>
          <cell r="H27">
            <v>602916.59</v>
          </cell>
          <cell r="I27">
            <v>262401.47</v>
          </cell>
          <cell r="J27">
            <v>283829.8</v>
          </cell>
          <cell r="K27">
            <v>2047375.87</v>
          </cell>
          <cell r="L27">
            <v>0</v>
          </cell>
          <cell r="M27">
            <v>6756839.33</v>
          </cell>
          <cell r="N27">
            <v>2427384.8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1121993.94</v>
          </cell>
          <cell r="D28">
            <v>132431.95</v>
          </cell>
          <cell r="E28">
            <v>326666.81</v>
          </cell>
          <cell r="F28">
            <v>1560.42</v>
          </cell>
          <cell r="G28">
            <v>61133.89</v>
          </cell>
          <cell r="H28">
            <v>21108.46</v>
          </cell>
          <cell r="I28">
            <v>31875.23</v>
          </cell>
          <cell r="J28">
            <v>34478.24</v>
          </cell>
          <cell r="K28">
            <v>182087.66</v>
          </cell>
          <cell r="L28">
            <v>0</v>
          </cell>
          <cell r="M28">
            <v>236560.82</v>
          </cell>
          <cell r="N28">
            <v>239197.5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C29">
            <v>37727046.1</v>
          </cell>
          <cell r="D29">
            <v>4453024.19</v>
          </cell>
          <cell r="E29">
            <v>10984171.5</v>
          </cell>
          <cell r="F29">
            <v>52469.15</v>
          </cell>
          <cell r="G29">
            <v>2055626.96</v>
          </cell>
          <cell r="H29">
            <v>3195287.53</v>
          </cell>
          <cell r="I29">
            <v>1071804.72</v>
          </cell>
          <cell r="J29">
            <v>1159330.83</v>
          </cell>
          <cell r="K29">
            <v>8358267.67</v>
          </cell>
          <cell r="L29">
            <v>0</v>
          </cell>
          <cell r="M29">
            <v>35809339.02</v>
          </cell>
          <cell r="N29">
            <v>7004211.71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1001780.3</v>
          </cell>
          <cell r="D30">
            <v>118242.81</v>
          </cell>
          <cell r="E30">
            <v>291666.8</v>
          </cell>
          <cell r="F30">
            <v>1393.23</v>
          </cell>
          <cell r="G30">
            <v>54583.83</v>
          </cell>
          <cell r="H30">
            <v>32910.32</v>
          </cell>
          <cell r="I30">
            <v>28460.03</v>
          </cell>
          <cell r="J30">
            <v>30784.14</v>
          </cell>
          <cell r="K30">
            <v>186528.82</v>
          </cell>
          <cell r="L30">
            <v>0</v>
          </cell>
          <cell r="M30">
            <v>368823.39</v>
          </cell>
          <cell r="N30">
            <v>1872071.8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6510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8675417.4</v>
          </cell>
          <cell r="D31">
            <v>1023982.73</v>
          </cell>
          <cell r="E31">
            <v>2525834.44</v>
          </cell>
          <cell r="F31">
            <v>12065.4</v>
          </cell>
          <cell r="G31">
            <v>472695.95</v>
          </cell>
          <cell r="H31">
            <v>537789.95</v>
          </cell>
          <cell r="I31">
            <v>246463.86</v>
          </cell>
          <cell r="J31">
            <v>266590.68</v>
          </cell>
          <cell r="K31">
            <v>1891935.19</v>
          </cell>
          <cell r="L31">
            <v>0</v>
          </cell>
          <cell r="M31">
            <v>6026970.13</v>
          </cell>
          <cell r="N31">
            <v>1807824.8</v>
          </cell>
          <cell r="O31">
            <v>0</v>
          </cell>
          <cell r="P31">
            <v>322.04</v>
          </cell>
          <cell r="Q31">
            <v>0</v>
          </cell>
          <cell r="R31">
            <v>0</v>
          </cell>
          <cell r="S31">
            <v>0</v>
          </cell>
          <cell r="T31">
            <v>68200</v>
          </cell>
          <cell r="U31">
            <v>0</v>
          </cell>
          <cell r="V31">
            <v>0</v>
          </cell>
          <cell r="W31">
            <v>0</v>
          </cell>
        </row>
        <row r="32">
          <cell r="C32">
            <v>981744.69</v>
          </cell>
          <cell r="D32">
            <v>115877.95</v>
          </cell>
          <cell r="E32">
            <v>285833.46</v>
          </cell>
          <cell r="F32">
            <v>1365.37</v>
          </cell>
          <cell r="G32">
            <v>53492.15</v>
          </cell>
          <cell r="H32">
            <v>11349.6</v>
          </cell>
          <cell r="I32">
            <v>27890.83</v>
          </cell>
          <cell r="J32">
            <v>30168.46</v>
          </cell>
          <cell r="K32">
            <v>159881.85</v>
          </cell>
          <cell r="L32">
            <v>0</v>
          </cell>
          <cell r="M32">
            <v>127194.04</v>
          </cell>
          <cell r="N32">
            <v>95903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821459.85</v>
          </cell>
          <cell r="D33">
            <v>96959.1</v>
          </cell>
          <cell r="E33">
            <v>239166.77</v>
          </cell>
          <cell r="F33">
            <v>1142.45</v>
          </cell>
          <cell r="G33">
            <v>44758.74</v>
          </cell>
          <cell r="H33">
            <v>7286.98</v>
          </cell>
          <cell r="I33">
            <v>23337.22</v>
          </cell>
          <cell r="J33">
            <v>25243</v>
          </cell>
          <cell r="K33">
            <v>111029.06</v>
          </cell>
          <cell r="L33">
            <v>0</v>
          </cell>
          <cell r="M33">
            <v>81664.6</v>
          </cell>
          <cell r="N33">
            <v>106860.2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901602.27</v>
          </cell>
          <cell r="D34">
            <v>106418.53</v>
          </cell>
          <cell r="E34">
            <v>262500.12</v>
          </cell>
          <cell r="F34">
            <v>1253.91</v>
          </cell>
          <cell r="G34">
            <v>49125.45</v>
          </cell>
          <cell r="H34">
            <v>22972.11</v>
          </cell>
          <cell r="I34">
            <v>25614.03</v>
          </cell>
          <cell r="J34">
            <v>27705.73</v>
          </cell>
          <cell r="K34">
            <v>119911.39</v>
          </cell>
          <cell r="L34">
            <v>0</v>
          </cell>
          <cell r="M34">
            <v>257446.68</v>
          </cell>
          <cell r="N34">
            <v>163660.5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1101958.33</v>
          </cell>
          <cell r="D35">
            <v>130067.09</v>
          </cell>
          <cell r="E35">
            <v>320833.47</v>
          </cell>
          <cell r="F35">
            <v>1532.56</v>
          </cell>
          <cell r="G35">
            <v>60042.21</v>
          </cell>
          <cell r="H35">
            <v>33623.81</v>
          </cell>
          <cell r="I35">
            <v>31306.03</v>
          </cell>
          <cell r="J35">
            <v>33862.56</v>
          </cell>
          <cell r="K35">
            <v>239822.77</v>
          </cell>
          <cell r="L35">
            <v>0</v>
          </cell>
          <cell r="M35">
            <v>376819.45</v>
          </cell>
          <cell r="N35">
            <v>240368.9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</row>
        <row r="36">
          <cell r="C36">
            <v>841495.45</v>
          </cell>
          <cell r="D36">
            <v>99323.96</v>
          </cell>
          <cell r="E36">
            <v>245000.11</v>
          </cell>
          <cell r="F36">
            <v>1170.32</v>
          </cell>
          <cell r="G36">
            <v>45850.42</v>
          </cell>
          <cell r="H36">
            <v>12511.46</v>
          </cell>
          <cell r="I36">
            <v>23906.42</v>
          </cell>
          <cell r="J36">
            <v>25858.68</v>
          </cell>
          <cell r="K36">
            <v>159881.85</v>
          </cell>
          <cell r="L36">
            <v>0</v>
          </cell>
          <cell r="M36">
            <v>140214.94</v>
          </cell>
          <cell r="N36">
            <v>117780.6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37">
          <cell r="C37">
            <v>1342385.6</v>
          </cell>
          <cell r="D37">
            <v>158445.36</v>
          </cell>
          <cell r="E37">
            <v>390833.51</v>
          </cell>
          <cell r="F37">
            <v>1866.93</v>
          </cell>
          <cell r="G37">
            <v>73142.33</v>
          </cell>
          <cell r="H37">
            <v>25178.87</v>
          </cell>
          <cell r="I37">
            <v>38136.44</v>
          </cell>
          <cell r="J37">
            <v>41250.75</v>
          </cell>
          <cell r="K37">
            <v>222058.12</v>
          </cell>
          <cell r="L37">
            <v>0</v>
          </cell>
          <cell r="M37">
            <v>282177.64</v>
          </cell>
          <cell r="N37">
            <v>247199.3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2664735.6</v>
          </cell>
          <cell r="D38">
            <v>314525.87</v>
          </cell>
          <cell r="E38">
            <v>775833.67</v>
          </cell>
          <cell r="F38">
            <v>3706</v>
          </cell>
          <cell r="G38">
            <v>145192.98</v>
          </cell>
          <cell r="H38">
            <v>208585.38</v>
          </cell>
          <cell r="I38">
            <v>75703.68</v>
          </cell>
          <cell r="J38">
            <v>81885.82</v>
          </cell>
          <cell r="K38">
            <v>675056.69</v>
          </cell>
          <cell r="L38">
            <v>0</v>
          </cell>
          <cell r="M38">
            <v>2337600.14</v>
          </cell>
          <cell r="N38">
            <v>10886602.91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2264023.48</v>
          </cell>
          <cell r="D39">
            <v>267228.75</v>
          </cell>
          <cell r="E39">
            <v>659166.96</v>
          </cell>
          <cell r="F39">
            <v>3148.71</v>
          </cell>
          <cell r="G39">
            <v>123359.45</v>
          </cell>
          <cell r="H39">
            <v>193730.7</v>
          </cell>
          <cell r="I39">
            <v>64319.67</v>
          </cell>
          <cell r="J39">
            <v>69572.16</v>
          </cell>
          <cell r="K39">
            <v>675056.69</v>
          </cell>
          <cell r="L39">
            <v>0</v>
          </cell>
          <cell r="M39">
            <v>2171124.94</v>
          </cell>
          <cell r="N39">
            <v>11326143.11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30380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1001780.3</v>
          </cell>
          <cell r="D40">
            <v>118242.81</v>
          </cell>
          <cell r="E40">
            <v>291666.8</v>
          </cell>
          <cell r="F40">
            <v>1393.23</v>
          </cell>
          <cell r="G40">
            <v>54583.83</v>
          </cell>
          <cell r="H40">
            <v>35081.99</v>
          </cell>
          <cell r="I40">
            <v>28460.03</v>
          </cell>
          <cell r="J40">
            <v>30784.14</v>
          </cell>
          <cell r="K40">
            <v>222058.12</v>
          </cell>
          <cell r="L40">
            <v>0</v>
          </cell>
          <cell r="M40">
            <v>393161.11</v>
          </cell>
          <cell r="N40">
            <v>1742849.6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3185661.35</v>
          </cell>
          <cell r="D41">
            <v>376012.13</v>
          </cell>
          <cell r="E41">
            <v>927500.41</v>
          </cell>
          <cell r="F41">
            <v>4430.48</v>
          </cell>
          <cell r="G41">
            <v>173576.57</v>
          </cell>
          <cell r="H41">
            <v>154496.43</v>
          </cell>
          <cell r="I41">
            <v>90502.89</v>
          </cell>
          <cell r="J41">
            <v>97893.57</v>
          </cell>
          <cell r="K41">
            <v>812732.72</v>
          </cell>
          <cell r="L41">
            <v>0</v>
          </cell>
          <cell r="M41">
            <v>1731429.43</v>
          </cell>
          <cell r="N41">
            <v>2411314.6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17670</v>
          </cell>
          <cell r="U41">
            <v>0</v>
          </cell>
          <cell r="V41">
            <v>0</v>
          </cell>
          <cell r="W41">
            <v>0</v>
          </cell>
        </row>
        <row r="42">
          <cell r="C42">
            <v>8855737.85</v>
          </cell>
          <cell r="D42">
            <v>1045266.43</v>
          </cell>
          <cell r="E42">
            <v>2578334.47</v>
          </cell>
          <cell r="F42">
            <v>12316.18</v>
          </cell>
          <cell r="G42">
            <v>482521.04</v>
          </cell>
          <cell r="H42">
            <v>417416.39</v>
          </cell>
          <cell r="I42">
            <v>251586.66</v>
          </cell>
          <cell r="J42">
            <v>272131.82</v>
          </cell>
          <cell r="K42">
            <v>1652112.42</v>
          </cell>
          <cell r="L42">
            <v>0</v>
          </cell>
          <cell r="M42">
            <v>4677953.01</v>
          </cell>
          <cell r="N42">
            <v>1473503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C43">
            <v>901602.27</v>
          </cell>
          <cell r="D43">
            <v>106418.53</v>
          </cell>
          <cell r="E43">
            <v>262500.12</v>
          </cell>
          <cell r="F43">
            <v>1253.91</v>
          </cell>
          <cell r="G43">
            <v>49125.45</v>
          </cell>
          <cell r="H43">
            <v>4089.91</v>
          </cell>
          <cell r="I43">
            <v>25614.03</v>
          </cell>
          <cell r="J43">
            <v>27705.73</v>
          </cell>
          <cell r="K43">
            <v>93264.41</v>
          </cell>
          <cell r="L43">
            <v>0</v>
          </cell>
          <cell r="M43">
            <v>45835.3</v>
          </cell>
          <cell r="N43">
            <v>60626.1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1061887.12</v>
          </cell>
          <cell r="D44">
            <v>125337.38</v>
          </cell>
          <cell r="E44">
            <v>309166.8</v>
          </cell>
          <cell r="F44">
            <v>1476.83</v>
          </cell>
          <cell r="G44">
            <v>57858.86</v>
          </cell>
          <cell r="H44">
            <v>27034.73</v>
          </cell>
          <cell r="I44">
            <v>30167.63</v>
          </cell>
          <cell r="J44">
            <v>32631.19</v>
          </cell>
          <cell r="K44">
            <v>222058.12</v>
          </cell>
          <cell r="L44">
            <v>0</v>
          </cell>
          <cell r="M44">
            <v>302976.12</v>
          </cell>
          <cell r="N44">
            <v>250777.9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>
            <v>941673.48</v>
          </cell>
          <cell r="D45">
            <v>111148.24</v>
          </cell>
          <cell r="E45">
            <v>274166.79</v>
          </cell>
          <cell r="F45">
            <v>1309.64</v>
          </cell>
          <cell r="G45">
            <v>51308.8</v>
          </cell>
          <cell r="H45">
            <v>42704.27</v>
          </cell>
          <cell r="I45">
            <v>26752.43</v>
          </cell>
          <cell r="J45">
            <v>28937.09</v>
          </cell>
          <cell r="K45">
            <v>257587.42</v>
          </cell>
          <cell r="L45">
            <v>0</v>
          </cell>
          <cell r="M45">
            <v>478583.42</v>
          </cell>
          <cell r="N45">
            <v>455311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C46">
            <v>3486195.44</v>
          </cell>
          <cell r="D46">
            <v>411484.98</v>
          </cell>
          <cell r="E46">
            <v>1015000.45</v>
          </cell>
          <cell r="F46">
            <v>4848.45</v>
          </cell>
          <cell r="G46">
            <v>189951.72</v>
          </cell>
          <cell r="H46">
            <v>160886.67</v>
          </cell>
          <cell r="I46">
            <v>99040.9</v>
          </cell>
          <cell r="J46">
            <v>107128.82</v>
          </cell>
          <cell r="K46">
            <v>675056.69</v>
          </cell>
          <cell r="L46">
            <v>0</v>
          </cell>
          <cell r="M46">
            <v>1803044.35</v>
          </cell>
          <cell r="N46">
            <v>1011038.8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7750</v>
          </cell>
          <cell r="U46">
            <v>0</v>
          </cell>
          <cell r="V46">
            <v>0</v>
          </cell>
          <cell r="W46">
            <v>0</v>
          </cell>
        </row>
        <row r="47">
          <cell r="C47">
            <v>43797834.72</v>
          </cell>
          <cell r="D47">
            <v>5169575.61</v>
          </cell>
          <cell r="E47">
            <v>12751672.28</v>
          </cell>
          <cell r="F47">
            <v>60912.15</v>
          </cell>
          <cell r="G47">
            <v>2386404.96</v>
          </cell>
          <cell r="H47">
            <v>5193798.96</v>
          </cell>
          <cell r="I47">
            <v>1244272.5</v>
          </cell>
          <cell r="J47">
            <v>1345882.73</v>
          </cell>
          <cell r="K47">
            <v>12359755</v>
          </cell>
          <cell r="L47">
            <v>0</v>
          </cell>
          <cell r="M47">
            <v>58206501.19</v>
          </cell>
          <cell r="N47">
            <v>18477684.32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901602.27</v>
          </cell>
          <cell r="D48">
            <v>106418.53</v>
          </cell>
          <cell r="E48">
            <v>262500.12</v>
          </cell>
          <cell r="F48">
            <v>1253.91</v>
          </cell>
          <cell r="G48">
            <v>49125.45</v>
          </cell>
          <cell r="H48">
            <v>19311.08</v>
          </cell>
          <cell r="I48">
            <v>25614.03</v>
          </cell>
          <cell r="J48">
            <v>27705.73</v>
          </cell>
          <cell r="K48">
            <v>168764.17</v>
          </cell>
          <cell r="L48">
            <v>0</v>
          </cell>
          <cell r="M48">
            <v>216417.75</v>
          </cell>
          <cell r="N48">
            <v>154480.7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881566.66</v>
          </cell>
          <cell r="D49">
            <v>104053.67</v>
          </cell>
          <cell r="E49">
            <v>256666.78</v>
          </cell>
          <cell r="F49">
            <v>1226.05</v>
          </cell>
          <cell r="G49">
            <v>48033.77</v>
          </cell>
          <cell r="H49">
            <v>15525.28</v>
          </cell>
          <cell r="I49">
            <v>25044.83</v>
          </cell>
          <cell r="J49">
            <v>27090.05</v>
          </cell>
          <cell r="K49">
            <v>133234.87</v>
          </cell>
          <cell r="L49">
            <v>0</v>
          </cell>
          <cell r="M49">
            <v>173990.61</v>
          </cell>
          <cell r="N49">
            <v>81565.7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1001780.3</v>
          </cell>
          <cell r="D50">
            <v>118242.81</v>
          </cell>
          <cell r="E50">
            <v>291666.8</v>
          </cell>
          <cell r="F50">
            <v>1393.23</v>
          </cell>
          <cell r="G50">
            <v>54583.83</v>
          </cell>
          <cell r="H50">
            <v>15692.93</v>
          </cell>
          <cell r="I50">
            <v>28460.03</v>
          </cell>
          <cell r="J50">
            <v>30784.14</v>
          </cell>
          <cell r="K50">
            <v>146558.36</v>
          </cell>
          <cell r="L50">
            <v>0</v>
          </cell>
          <cell r="M50">
            <v>175869.47</v>
          </cell>
          <cell r="N50">
            <v>111478.5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C51">
            <v>4067228.02</v>
          </cell>
          <cell r="D51">
            <v>480065.8</v>
          </cell>
          <cell r="E51">
            <v>1184167.19</v>
          </cell>
          <cell r="F51">
            <v>5656.53</v>
          </cell>
          <cell r="G51">
            <v>221610.34</v>
          </cell>
          <cell r="H51">
            <v>115449.29</v>
          </cell>
          <cell r="I51">
            <v>115547.72</v>
          </cell>
          <cell r="J51">
            <v>124983.62</v>
          </cell>
          <cell r="K51">
            <v>715027.15</v>
          </cell>
          <cell r="L51">
            <v>0</v>
          </cell>
          <cell r="M51">
            <v>1293831.24</v>
          </cell>
          <cell r="N51">
            <v>1696965.7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821459.85</v>
          </cell>
          <cell r="D52">
            <v>96959.1</v>
          </cell>
          <cell r="E52">
            <v>239166.77</v>
          </cell>
          <cell r="F52">
            <v>1142.45</v>
          </cell>
          <cell r="G52">
            <v>44758.74</v>
          </cell>
          <cell r="H52">
            <v>7489.72</v>
          </cell>
          <cell r="I52">
            <v>23337.22</v>
          </cell>
          <cell r="J52">
            <v>25243</v>
          </cell>
          <cell r="K52">
            <v>93264.41</v>
          </cell>
          <cell r="L52">
            <v>0</v>
          </cell>
          <cell r="M52">
            <v>83936.71</v>
          </cell>
          <cell r="N52">
            <v>294608.4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C53">
            <v>981744.69</v>
          </cell>
          <cell r="D53">
            <v>115877.95</v>
          </cell>
          <cell r="E53">
            <v>285833.46</v>
          </cell>
          <cell r="F53">
            <v>1365.37</v>
          </cell>
          <cell r="G53">
            <v>53492.15</v>
          </cell>
          <cell r="H53">
            <v>6242.08</v>
          </cell>
          <cell r="I53">
            <v>27890.83</v>
          </cell>
          <cell r="J53">
            <v>30168.46</v>
          </cell>
          <cell r="K53">
            <v>115470.22</v>
          </cell>
          <cell r="L53">
            <v>0</v>
          </cell>
          <cell r="M53">
            <v>69954.54</v>
          </cell>
          <cell r="N53">
            <v>81163.9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841495.45</v>
          </cell>
          <cell r="D54">
            <v>99323.96</v>
          </cell>
          <cell r="E54">
            <v>245000.11</v>
          </cell>
          <cell r="F54">
            <v>1170.32</v>
          </cell>
          <cell r="G54">
            <v>45850.42</v>
          </cell>
          <cell r="H54">
            <v>12102.08</v>
          </cell>
          <cell r="I54">
            <v>23906.42</v>
          </cell>
          <cell r="J54">
            <v>25858.68</v>
          </cell>
          <cell r="K54">
            <v>133234.87</v>
          </cell>
          <cell r="L54">
            <v>0</v>
          </cell>
          <cell r="M54">
            <v>135627.04</v>
          </cell>
          <cell r="N54">
            <v>117859.3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C55">
            <v>881566.66</v>
          </cell>
          <cell r="D55">
            <v>104053.67</v>
          </cell>
          <cell r="E55">
            <v>256666.78</v>
          </cell>
          <cell r="F55">
            <v>1226.05</v>
          </cell>
          <cell r="G55">
            <v>48033.77</v>
          </cell>
          <cell r="H55">
            <v>17540.99</v>
          </cell>
          <cell r="I55">
            <v>25044.83</v>
          </cell>
          <cell r="J55">
            <v>27090.05</v>
          </cell>
          <cell r="K55">
            <v>164323.01</v>
          </cell>
          <cell r="L55">
            <v>0</v>
          </cell>
          <cell r="M55">
            <v>196580.55</v>
          </cell>
          <cell r="N55">
            <v>116065.2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2223952.27</v>
          </cell>
          <cell r="D56">
            <v>262499.04</v>
          </cell>
          <cell r="E56">
            <v>647500.28</v>
          </cell>
          <cell r="F56">
            <v>3092.98</v>
          </cell>
          <cell r="G56">
            <v>121176.1</v>
          </cell>
          <cell r="H56">
            <v>170898.95</v>
          </cell>
          <cell r="I56">
            <v>63181.27</v>
          </cell>
          <cell r="J56">
            <v>68340.8</v>
          </cell>
          <cell r="K56">
            <v>608439.25</v>
          </cell>
          <cell r="L56">
            <v>0</v>
          </cell>
          <cell r="M56">
            <v>1915251.25</v>
          </cell>
          <cell r="N56">
            <v>798036</v>
          </cell>
          <cell r="O56">
            <v>0</v>
          </cell>
          <cell r="P56">
            <v>2238.4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C57">
            <v>961709.09</v>
          </cell>
          <cell r="D57">
            <v>113513.1</v>
          </cell>
          <cell r="E57">
            <v>280000.12</v>
          </cell>
          <cell r="F57">
            <v>1337.5</v>
          </cell>
          <cell r="G57">
            <v>52400.47</v>
          </cell>
          <cell r="H57">
            <v>32528.23</v>
          </cell>
          <cell r="I57">
            <v>27321.63</v>
          </cell>
          <cell r="J57">
            <v>29552.78</v>
          </cell>
          <cell r="K57">
            <v>182087.66</v>
          </cell>
          <cell r="L57">
            <v>0</v>
          </cell>
          <cell r="M57">
            <v>364541.35</v>
          </cell>
          <cell r="N57">
            <v>2032018.4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861531.06</v>
          </cell>
          <cell r="D58">
            <v>101688.82</v>
          </cell>
          <cell r="E58">
            <v>250833.44</v>
          </cell>
          <cell r="F58">
            <v>1198.18</v>
          </cell>
          <cell r="G58">
            <v>46942.09</v>
          </cell>
          <cell r="H58">
            <v>20710.77</v>
          </cell>
          <cell r="I58">
            <v>24475.63</v>
          </cell>
          <cell r="J58">
            <v>26474.36</v>
          </cell>
          <cell r="K58">
            <v>150999.52</v>
          </cell>
          <cell r="L58">
            <v>0</v>
          </cell>
          <cell r="M58">
            <v>232104</v>
          </cell>
          <cell r="N58">
            <v>675880.9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</row>
        <row r="59">
          <cell r="C59">
            <v>2384237.11</v>
          </cell>
          <cell r="D59">
            <v>281417.89</v>
          </cell>
          <cell r="E59">
            <v>694166.97</v>
          </cell>
          <cell r="F59">
            <v>3315.89</v>
          </cell>
          <cell r="G59">
            <v>129909.51</v>
          </cell>
          <cell r="H59">
            <v>89206.03</v>
          </cell>
          <cell r="I59">
            <v>67734.87</v>
          </cell>
          <cell r="J59">
            <v>73266.26</v>
          </cell>
          <cell r="K59">
            <v>608439.25</v>
          </cell>
          <cell r="L59">
            <v>0</v>
          </cell>
          <cell r="M59">
            <v>999725.06</v>
          </cell>
          <cell r="N59">
            <v>583215.1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</row>
        <row r="60">
          <cell r="C60">
            <v>861531.06</v>
          </cell>
          <cell r="D60">
            <v>101688.82</v>
          </cell>
          <cell r="E60">
            <v>250833.44</v>
          </cell>
          <cell r="F60">
            <v>1198.18</v>
          </cell>
          <cell r="G60">
            <v>46942.09</v>
          </cell>
          <cell r="H60">
            <v>11107.87</v>
          </cell>
          <cell r="I60">
            <v>24475.63</v>
          </cell>
          <cell r="J60">
            <v>26474.36</v>
          </cell>
          <cell r="K60">
            <v>124352.55</v>
          </cell>
          <cell r="L60">
            <v>0</v>
          </cell>
          <cell r="M60">
            <v>124485</v>
          </cell>
          <cell r="N60">
            <v>348213.5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4027156.81</v>
          </cell>
          <cell r="D61">
            <v>475336.09</v>
          </cell>
          <cell r="E61">
            <v>1172500.52</v>
          </cell>
          <cell r="F61">
            <v>5600.8</v>
          </cell>
          <cell r="G61">
            <v>219426.99</v>
          </cell>
          <cell r="H61">
            <v>231346.95</v>
          </cell>
          <cell r="I61">
            <v>114409.32</v>
          </cell>
          <cell r="J61">
            <v>123752.25</v>
          </cell>
          <cell r="K61">
            <v>879350.16</v>
          </cell>
          <cell r="L61">
            <v>0</v>
          </cell>
          <cell r="M61">
            <v>2592687.33</v>
          </cell>
          <cell r="N61">
            <v>861056.9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1162065.15</v>
          </cell>
          <cell r="D62">
            <v>137161.66</v>
          </cell>
          <cell r="E62">
            <v>338333.48</v>
          </cell>
          <cell r="F62">
            <v>1616.15</v>
          </cell>
          <cell r="G62">
            <v>63317.24</v>
          </cell>
          <cell r="H62">
            <v>29420.84</v>
          </cell>
          <cell r="I62">
            <v>33013.63</v>
          </cell>
          <cell r="J62">
            <v>35709.61</v>
          </cell>
          <cell r="K62">
            <v>199852.31</v>
          </cell>
          <cell r="L62">
            <v>0</v>
          </cell>
          <cell r="M62">
            <v>329717.02</v>
          </cell>
          <cell r="N62">
            <v>1072173.4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2464379.54</v>
          </cell>
          <cell r="D63">
            <v>290877.31</v>
          </cell>
          <cell r="E63">
            <v>717500.32</v>
          </cell>
          <cell r="F63">
            <v>3427.35</v>
          </cell>
          <cell r="G63">
            <v>134276.22</v>
          </cell>
          <cell r="H63">
            <v>102555.75</v>
          </cell>
          <cell r="I63">
            <v>70011.67</v>
          </cell>
          <cell r="J63">
            <v>75728.99</v>
          </cell>
          <cell r="K63">
            <v>492969.03</v>
          </cell>
          <cell r="L63">
            <v>0</v>
          </cell>
          <cell r="M63">
            <v>1149334.27</v>
          </cell>
          <cell r="N63">
            <v>479522.2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8680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821459.85</v>
          </cell>
          <cell r="D64">
            <v>96959.1</v>
          </cell>
          <cell r="E64">
            <v>239166.77</v>
          </cell>
          <cell r="F64">
            <v>1142.45</v>
          </cell>
          <cell r="G64">
            <v>44758.74</v>
          </cell>
          <cell r="H64">
            <v>18710.65</v>
          </cell>
          <cell r="I64">
            <v>23337.22</v>
          </cell>
          <cell r="J64">
            <v>25243</v>
          </cell>
          <cell r="K64">
            <v>208734.63</v>
          </cell>
          <cell r="L64">
            <v>0</v>
          </cell>
          <cell r="M64">
            <v>209688.84</v>
          </cell>
          <cell r="N64">
            <v>161667.5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</row>
        <row r="65">
          <cell r="C65">
            <v>1442563.63</v>
          </cell>
          <cell r="D65">
            <v>170269.64</v>
          </cell>
          <cell r="E65">
            <v>420000.18</v>
          </cell>
          <cell r="F65">
            <v>2006.26</v>
          </cell>
          <cell r="G65">
            <v>78600.71</v>
          </cell>
          <cell r="H65">
            <v>31237.71</v>
          </cell>
          <cell r="I65">
            <v>40982.44</v>
          </cell>
          <cell r="J65">
            <v>44329.17</v>
          </cell>
          <cell r="K65">
            <v>239822.77</v>
          </cell>
          <cell r="L65">
            <v>0</v>
          </cell>
          <cell r="M65">
            <v>350078.55</v>
          </cell>
          <cell r="N65">
            <v>114003.5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1162065.15</v>
          </cell>
          <cell r="D66">
            <v>137161.66</v>
          </cell>
          <cell r="E66">
            <v>338333.48</v>
          </cell>
          <cell r="F66">
            <v>1616.15</v>
          </cell>
          <cell r="G66">
            <v>63317.24</v>
          </cell>
          <cell r="H66">
            <v>65442.45</v>
          </cell>
          <cell r="I66">
            <v>33013.63</v>
          </cell>
          <cell r="J66">
            <v>35709.61</v>
          </cell>
          <cell r="K66">
            <v>315322.53</v>
          </cell>
          <cell r="L66">
            <v>0</v>
          </cell>
          <cell r="M66">
            <v>733408.44</v>
          </cell>
          <cell r="N66">
            <v>373772.2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881566.66</v>
          </cell>
          <cell r="D67">
            <v>104053.67</v>
          </cell>
          <cell r="E67">
            <v>256666.78</v>
          </cell>
          <cell r="F67">
            <v>1226.05</v>
          </cell>
          <cell r="G67">
            <v>48033.77</v>
          </cell>
          <cell r="H67">
            <v>8713.96</v>
          </cell>
          <cell r="I67">
            <v>25044.83</v>
          </cell>
          <cell r="J67">
            <v>27090.05</v>
          </cell>
          <cell r="K67">
            <v>119911.39</v>
          </cell>
          <cell r="L67">
            <v>0</v>
          </cell>
          <cell r="M67">
            <v>97656.71</v>
          </cell>
          <cell r="N67">
            <v>129950.1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861531.06</v>
          </cell>
          <cell r="D68">
            <v>101688.82</v>
          </cell>
          <cell r="E68">
            <v>250833.44</v>
          </cell>
          <cell r="F68">
            <v>1198.18</v>
          </cell>
          <cell r="G68">
            <v>46942.09</v>
          </cell>
          <cell r="H68">
            <v>8928.4</v>
          </cell>
          <cell r="I68">
            <v>24475.63</v>
          </cell>
          <cell r="J68">
            <v>26474.36</v>
          </cell>
          <cell r="K68">
            <v>119911.39</v>
          </cell>
          <cell r="L68">
            <v>0</v>
          </cell>
          <cell r="M68">
            <v>100059.89</v>
          </cell>
          <cell r="N68">
            <v>121599.2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69">
          <cell r="C69">
            <v>881566.66</v>
          </cell>
          <cell r="D69">
            <v>104053.67</v>
          </cell>
          <cell r="E69">
            <v>256666.78</v>
          </cell>
          <cell r="F69">
            <v>1226.05</v>
          </cell>
          <cell r="G69">
            <v>48033.77</v>
          </cell>
          <cell r="H69">
            <v>11630.31</v>
          </cell>
          <cell r="I69">
            <v>25044.83</v>
          </cell>
          <cell r="J69">
            <v>27090.05</v>
          </cell>
          <cell r="K69">
            <v>119911.39</v>
          </cell>
          <cell r="L69">
            <v>0</v>
          </cell>
          <cell r="M69">
            <v>130340.03</v>
          </cell>
          <cell r="N69">
            <v>54576.2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1662955.3</v>
          </cell>
          <cell r="D70">
            <v>196283.06</v>
          </cell>
          <cell r="E70">
            <v>484166.88</v>
          </cell>
          <cell r="F70">
            <v>2312.77</v>
          </cell>
          <cell r="G70">
            <v>90609.15</v>
          </cell>
          <cell r="H70">
            <v>18531.31</v>
          </cell>
          <cell r="I70">
            <v>47243.65</v>
          </cell>
          <cell r="J70">
            <v>51101.68</v>
          </cell>
          <cell r="K70">
            <v>230940.45</v>
          </cell>
          <cell r="L70">
            <v>0</v>
          </cell>
          <cell r="M70">
            <v>207678.9</v>
          </cell>
          <cell r="N70">
            <v>131889.9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C71">
            <v>2584593.17</v>
          </cell>
          <cell r="D71">
            <v>305066.45</v>
          </cell>
          <cell r="E71">
            <v>752500.33</v>
          </cell>
          <cell r="F71">
            <v>3594.54</v>
          </cell>
          <cell r="G71">
            <v>140826.28</v>
          </cell>
          <cell r="H71">
            <v>40653.47</v>
          </cell>
          <cell r="I71">
            <v>73426.88</v>
          </cell>
          <cell r="J71">
            <v>79423.09</v>
          </cell>
          <cell r="K71">
            <v>333087.18</v>
          </cell>
          <cell r="L71">
            <v>0</v>
          </cell>
          <cell r="M71">
            <v>455600.23</v>
          </cell>
          <cell r="N71">
            <v>214863.1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</row>
        <row r="72">
          <cell r="C72">
            <v>861531.06</v>
          </cell>
          <cell r="D72">
            <v>101688.82</v>
          </cell>
          <cell r="E72">
            <v>250833.44</v>
          </cell>
          <cell r="F72">
            <v>1198.18</v>
          </cell>
          <cell r="G72">
            <v>46942.09</v>
          </cell>
          <cell r="H72">
            <v>15349.83</v>
          </cell>
          <cell r="I72">
            <v>24475.63</v>
          </cell>
          <cell r="J72">
            <v>26474.36</v>
          </cell>
          <cell r="K72">
            <v>155440.68</v>
          </cell>
          <cell r="L72">
            <v>0</v>
          </cell>
          <cell r="M72">
            <v>172024.37</v>
          </cell>
          <cell r="N72">
            <v>72559.8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</row>
        <row r="73">
          <cell r="C73">
            <v>1081922.72</v>
          </cell>
          <cell r="D73">
            <v>127702.23</v>
          </cell>
          <cell r="E73">
            <v>315000.14</v>
          </cell>
          <cell r="F73">
            <v>1504.69</v>
          </cell>
          <cell r="G73">
            <v>58950.53</v>
          </cell>
          <cell r="H73">
            <v>14277.64</v>
          </cell>
          <cell r="I73">
            <v>30736.83</v>
          </cell>
          <cell r="J73">
            <v>33246.87</v>
          </cell>
          <cell r="K73">
            <v>177646.5</v>
          </cell>
          <cell r="L73">
            <v>0</v>
          </cell>
          <cell r="M73">
            <v>160008.44</v>
          </cell>
          <cell r="N73">
            <v>114683.1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</row>
        <row r="74">
          <cell r="C74">
            <v>2845056.05</v>
          </cell>
          <cell r="D74">
            <v>335809.58</v>
          </cell>
          <cell r="E74">
            <v>828333.7</v>
          </cell>
          <cell r="F74">
            <v>3956.78</v>
          </cell>
          <cell r="G74">
            <v>155018.07</v>
          </cell>
          <cell r="H74">
            <v>126030.81</v>
          </cell>
          <cell r="I74">
            <v>80826.48</v>
          </cell>
          <cell r="J74">
            <v>87426.97</v>
          </cell>
          <cell r="K74">
            <v>648409.71</v>
          </cell>
          <cell r="L74">
            <v>0</v>
          </cell>
          <cell r="M74">
            <v>1412417.51</v>
          </cell>
          <cell r="N74">
            <v>521230.7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75">
          <cell r="C75">
            <v>1061887.12</v>
          </cell>
          <cell r="D75">
            <v>125337.38</v>
          </cell>
          <cell r="E75">
            <v>309166.8</v>
          </cell>
          <cell r="F75">
            <v>1476.83</v>
          </cell>
          <cell r="G75">
            <v>57858.86</v>
          </cell>
          <cell r="H75">
            <v>24215.85</v>
          </cell>
          <cell r="I75">
            <v>30167.63</v>
          </cell>
          <cell r="J75">
            <v>32631.19</v>
          </cell>
          <cell r="K75">
            <v>222058.12</v>
          </cell>
          <cell r="L75">
            <v>0</v>
          </cell>
          <cell r="M75">
            <v>271385.16</v>
          </cell>
          <cell r="N75">
            <v>620870.9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1402492.42</v>
          </cell>
          <cell r="D76">
            <v>165539.93</v>
          </cell>
          <cell r="E76">
            <v>408333.51</v>
          </cell>
          <cell r="F76">
            <v>1950.53</v>
          </cell>
          <cell r="G76">
            <v>76417.36</v>
          </cell>
          <cell r="H76">
            <v>79482.26</v>
          </cell>
          <cell r="I76">
            <v>39844.04</v>
          </cell>
          <cell r="J76">
            <v>43097.8</v>
          </cell>
          <cell r="K76">
            <v>381939.97</v>
          </cell>
          <cell r="L76">
            <v>0</v>
          </cell>
          <cell r="M76">
            <v>890751.54</v>
          </cell>
          <cell r="N76">
            <v>4156864.8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1021815.91</v>
          </cell>
          <cell r="D77">
            <v>120607.67</v>
          </cell>
          <cell r="E77">
            <v>297500.13</v>
          </cell>
          <cell r="F77">
            <v>1421.1</v>
          </cell>
          <cell r="G77">
            <v>55675.5</v>
          </cell>
          <cell r="H77">
            <v>31970.69</v>
          </cell>
          <cell r="I77">
            <v>29029.23</v>
          </cell>
          <cell r="J77">
            <v>31399.83</v>
          </cell>
          <cell r="K77">
            <v>195411.15</v>
          </cell>
          <cell r="L77">
            <v>0</v>
          </cell>
          <cell r="M77">
            <v>358293.07</v>
          </cell>
          <cell r="N77">
            <v>1790461.2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1081922.72</v>
          </cell>
          <cell r="D78">
            <v>127702.23</v>
          </cell>
          <cell r="E78">
            <v>315000.14</v>
          </cell>
          <cell r="F78">
            <v>1504.69</v>
          </cell>
          <cell r="G78">
            <v>58950.53</v>
          </cell>
          <cell r="H78">
            <v>19903.71</v>
          </cell>
          <cell r="I78">
            <v>30736.83</v>
          </cell>
          <cell r="J78">
            <v>33246.87</v>
          </cell>
          <cell r="K78">
            <v>182087.66</v>
          </cell>
          <cell r="L78">
            <v>0</v>
          </cell>
          <cell r="M78">
            <v>223059.29</v>
          </cell>
          <cell r="N78">
            <v>164633.3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86"/>
  <sheetViews>
    <sheetView tabSelected="1" zoomScalePageLayoutView="0" workbookViewId="0" topLeftCell="A1">
      <pane ySplit="7" topLeftCell="A8" activePane="bottomLeft" state="frozen"/>
      <selection pane="topLeft" activeCell="L3" sqref="L3"/>
      <selection pane="bottomLeft" activeCell="J8" sqref="J8"/>
    </sheetView>
  </sheetViews>
  <sheetFormatPr defaultColWidth="10.875" defaultRowHeight="14.25"/>
  <cols>
    <col min="1" max="1" width="2.125" style="4" customWidth="1"/>
    <col min="2" max="2" width="16.625" style="1" bestFit="1" customWidth="1"/>
    <col min="3" max="3" width="12.625" style="2" customWidth="1"/>
    <col min="4" max="4" width="12.625" style="3" customWidth="1"/>
    <col min="5" max="5" width="9.375" style="2" customWidth="1"/>
    <col min="6" max="6" width="11.375" style="2" bestFit="1" customWidth="1"/>
    <col min="7" max="7" width="9.375" style="2" customWidth="1"/>
    <col min="8" max="8" width="11.375" style="3" bestFit="1" customWidth="1"/>
    <col min="9" max="9" width="10.875" style="3" customWidth="1"/>
    <col min="10" max="13" width="10.875" style="2" customWidth="1"/>
    <col min="14" max="15" width="10.875" style="1" customWidth="1"/>
    <col min="16" max="16384" width="10.875" style="1" customWidth="1"/>
  </cols>
  <sheetData>
    <row r="1" spans="1:256" ht="18">
      <c r="A1" s="32" t="s">
        <v>77</v>
      </c>
      <c r="B1" s="32"/>
      <c r="C1" s="32"/>
      <c r="D1" s="32"/>
      <c r="E1" s="32"/>
      <c r="F1" s="32"/>
      <c r="G1" s="32"/>
      <c r="H1" s="32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56" ht="15">
      <c r="A2" s="31" t="s">
        <v>76</v>
      </c>
      <c r="B2" s="31"/>
      <c r="C2" s="31"/>
      <c r="D2" s="31"/>
      <c r="E2" s="31"/>
      <c r="F2" s="31"/>
      <c r="G2" s="31"/>
      <c r="H2" s="31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</row>
    <row r="3" spans="1:256" ht="12.75">
      <c r="A3" s="30" t="s">
        <v>75</v>
      </c>
      <c r="B3" s="30"/>
      <c r="C3" s="30"/>
      <c r="D3" s="30"/>
      <c r="E3" s="30"/>
      <c r="F3" s="30"/>
      <c r="G3" s="30"/>
      <c r="H3" s="30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</row>
    <row r="4" spans="1:256" ht="11.25">
      <c r="A4" s="29" t="str">
        <f>+'[1]GLOBAL'!B7</f>
        <v>DEL MES DE MARZO DE 2014</v>
      </c>
      <c r="B4" s="29"/>
      <c r="C4" s="29"/>
      <c r="D4" s="29"/>
      <c r="E4" s="29"/>
      <c r="F4" s="29"/>
      <c r="G4" s="29"/>
      <c r="H4" s="29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ht="11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</row>
    <row r="6" spans="1:256" ht="11.25">
      <c r="A6" s="27"/>
      <c r="B6" s="27"/>
      <c r="C6" s="27"/>
      <c r="D6" s="27"/>
      <c r="E6" s="28" t="s">
        <v>74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13" s="12" customFormat="1" ht="11.25">
      <c r="A7" s="26"/>
      <c r="B7" s="25" t="s">
        <v>73</v>
      </c>
      <c r="C7" s="24" t="s">
        <v>72</v>
      </c>
      <c r="D7" s="23" t="s">
        <v>71</v>
      </c>
      <c r="E7" s="24" t="s">
        <v>70</v>
      </c>
      <c r="F7" s="24" t="s">
        <v>69</v>
      </c>
      <c r="G7" s="24" t="s">
        <v>68</v>
      </c>
      <c r="H7" s="23" t="s">
        <v>67</v>
      </c>
      <c r="I7" s="22"/>
      <c r="J7" s="21"/>
      <c r="K7" s="21"/>
      <c r="L7" s="21"/>
      <c r="M7" s="21"/>
    </row>
    <row r="8" spans="1:13" s="12" customFormat="1" ht="11.25">
      <c r="A8" s="20">
        <v>1</v>
      </c>
      <c r="B8" s="19" t="s">
        <v>66</v>
      </c>
      <c r="C8" s="14">
        <f>SUM('[1]GLOBAL'!C12:L12)</f>
        <v>2854693.86</v>
      </c>
      <c r="D8" s="14">
        <f>SUM('[1]GLOBAL'!M12:O12)</f>
        <v>790819.23</v>
      </c>
      <c r="E8" s="14">
        <f>SUM('[1]GLOBAL'!P12:S12)</f>
        <v>0</v>
      </c>
      <c r="F8" s="14">
        <f>SUM(C8:E8)</f>
        <v>3645513.09</v>
      </c>
      <c r="G8" s="14">
        <f>SUM('[1]GLOBAL'!T12:W12)</f>
        <v>0</v>
      </c>
      <c r="H8" s="14">
        <f>+F8+G8</f>
        <v>3645513.09</v>
      </c>
      <c r="I8" s="14"/>
      <c r="J8" s="14"/>
      <c r="K8" s="14"/>
      <c r="L8" s="14"/>
      <c r="M8" s="14"/>
    </row>
    <row r="9" spans="1:9" ht="11.25">
      <c r="A9" s="17">
        <v>2</v>
      </c>
      <c r="B9" s="8" t="s">
        <v>65</v>
      </c>
      <c r="C9" s="14">
        <f>SUM('[1]GLOBAL'!C13:L13)</f>
        <v>2684859.2300000004</v>
      </c>
      <c r="D9" s="14">
        <f>SUM('[1]GLOBAL'!M13:O13)</f>
        <v>1317905.87</v>
      </c>
      <c r="E9" s="14">
        <f>SUM('[1]GLOBAL'!P13:S13)</f>
        <v>0</v>
      </c>
      <c r="F9" s="14">
        <f>SUM(C9:E9)</f>
        <v>4002765.1000000006</v>
      </c>
      <c r="G9" s="14">
        <f>SUM('[1]GLOBAL'!T13:W13)</f>
        <v>0</v>
      </c>
      <c r="H9" s="14">
        <f>+F9+G9</f>
        <v>4002765.1000000006</v>
      </c>
      <c r="I9" s="2"/>
    </row>
    <row r="10" spans="1:9" ht="11.25">
      <c r="A10" s="17">
        <v>3</v>
      </c>
      <c r="B10" s="8" t="s">
        <v>64</v>
      </c>
      <c r="C10" s="14">
        <f>SUM('[1]GLOBAL'!C14:L14)</f>
        <v>2274807.55</v>
      </c>
      <c r="D10" s="14">
        <f>SUM('[1]GLOBAL'!M14:O14)</f>
        <v>597843.58</v>
      </c>
      <c r="E10" s="14">
        <f>SUM('[1]GLOBAL'!P14:S14)</f>
        <v>0</v>
      </c>
      <c r="F10" s="14">
        <f>SUM(C10:E10)</f>
        <v>2872651.13</v>
      </c>
      <c r="G10" s="14">
        <f>SUM('[1]GLOBAL'!T14:W14)</f>
        <v>0</v>
      </c>
      <c r="H10" s="14">
        <f>+F10+G10</f>
        <v>2872651.13</v>
      </c>
      <c r="I10" s="2"/>
    </row>
    <row r="11" spans="1:9" ht="11.25">
      <c r="A11" s="17">
        <v>4</v>
      </c>
      <c r="B11" s="8" t="s">
        <v>63</v>
      </c>
      <c r="C11" s="14">
        <f>SUM('[1]GLOBAL'!C15:L15)</f>
        <v>2037737.5299999998</v>
      </c>
      <c r="D11" s="14">
        <f>SUM('[1]GLOBAL'!M15:O15)</f>
        <v>585747.4299999999</v>
      </c>
      <c r="E11" s="14">
        <f>SUM('[1]GLOBAL'!P15:S15)</f>
        <v>0</v>
      </c>
      <c r="F11" s="14">
        <f>SUM(C11:E11)</f>
        <v>2623484.96</v>
      </c>
      <c r="G11" s="14">
        <f>SUM('[1]GLOBAL'!T15:W15)</f>
        <v>0</v>
      </c>
      <c r="H11" s="14">
        <f>+F11+G11</f>
        <v>2623484.96</v>
      </c>
      <c r="I11" s="2"/>
    </row>
    <row r="12" spans="1:9" ht="11.25">
      <c r="A12" s="17">
        <v>5</v>
      </c>
      <c r="B12" s="8" t="s">
        <v>62</v>
      </c>
      <c r="C12" s="14">
        <f>SUM('[1]GLOBAL'!C16:L16)</f>
        <v>2224426.3699999996</v>
      </c>
      <c r="D12" s="14">
        <f>SUM('[1]GLOBAL'!M16:O16)</f>
        <v>1907679.8</v>
      </c>
      <c r="E12" s="14">
        <f>SUM('[1]GLOBAL'!P16:S16)</f>
        <v>0</v>
      </c>
      <c r="F12" s="14">
        <f>SUM(C12:E12)</f>
        <v>4132106.17</v>
      </c>
      <c r="G12" s="14">
        <f>SUM('[1]GLOBAL'!T16:W16)</f>
        <v>0</v>
      </c>
      <c r="H12" s="14">
        <f>+F12+G12</f>
        <v>4132106.17</v>
      </c>
      <c r="I12" s="2"/>
    </row>
    <row r="13" spans="1:9" ht="11.25">
      <c r="A13" s="17">
        <v>6</v>
      </c>
      <c r="B13" s="8" t="s">
        <v>61</v>
      </c>
      <c r="C13" s="14">
        <f>SUM('[1]GLOBAL'!C17:L17)</f>
        <v>1881234.7200000002</v>
      </c>
      <c r="D13" s="14">
        <f>SUM('[1]GLOBAL'!M17:O17)</f>
        <v>454677.9</v>
      </c>
      <c r="E13" s="14">
        <f>SUM('[1]GLOBAL'!P17:S17)</f>
        <v>0</v>
      </c>
      <c r="F13" s="14">
        <f>SUM(C13:E13)</f>
        <v>2335912.62</v>
      </c>
      <c r="G13" s="14">
        <f>SUM('[1]GLOBAL'!T17:W17)</f>
        <v>0</v>
      </c>
      <c r="H13" s="14">
        <f>+F13+G13</f>
        <v>2335912.62</v>
      </c>
      <c r="I13" s="2"/>
    </row>
    <row r="14" spans="1:9" ht="11.25">
      <c r="A14" s="17">
        <v>7</v>
      </c>
      <c r="B14" s="8" t="s">
        <v>60</v>
      </c>
      <c r="C14" s="14">
        <f>SUM('[1]GLOBAL'!C18:L18)</f>
        <v>2591857.63</v>
      </c>
      <c r="D14" s="14">
        <f>SUM('[1]GLOBAL'!M18:O18)</f>
        <v>4244086.07</v>
      </c>
      <c r="E14" s="14">
        <f>SUM('[1]GLOBAL'!P18:S18)</f>
        <v>0</v>
      </c>
      <c r="F14" s="14">
        <f>SUM(C14:E14)</f>
        <v>6835943.7</v>
      </c>
      <c r="G14" s="14">
        <f>SUM('[1]GLOBAL'!T18:W18)</f>
        <v>0</v>
      </c>
      <c r="H14" s="14">
        <f>+F14+G14</f>
        <v>6835943.7</v>
      </c>
      <c r="I14" s="2"/>
    </row>
    <row r="15" spans="1:9" ht="11.25">
      <c r="A15" s="17">
        <v>8</v>
      </c>
      <c r="B15" s="8" t="s">
        <v>59</v>
      </c>
      <c r="C15" s="14">
        <f>SUM('[1]GLOBAL'!C19:L19)</f>
        <v>1988194.0999999996</v>
      </c>
      <c r="D15" s="14">
        <f>SUM('[1]GLOBAL'!M19:O19)</f>
        <v>4703109.21</v>
      </c>
      <c r="E15" s="14">
        <f>SUM('[1]GLOBAL'!P19:S19)</f>
        <v>0</v>
      </c>
      <c r="F15" s="14">
        <f>SUM(C15:E15)</f>
        <v>6691303.31</v>
      </c>
      <c r="G15" s="14">
        <f>SUM('[1]GLOBAL'!T19:W19)</f>
        <v>0</v>
      </c>
      <c r="H15" s="14">
        <f>+F15+G15</f>
        <v>6691303.31</v>
      </c>
      <c r="I15" s="2"/>
    </row>
    <row r="16" spans="1:9" ht="11.25">
      <c r="A16" s="17">
        <v>9</v>
      </c>
      <c r="B16" s="8" t="s">
        <v>58</v>
      </c>
      <c r="C16" s="14">
        <f>SUM('[1]GLOBAL'!C20:L20)</f>
        <v>3911584.2399999993</v>
      </c>
      <c r="D16" s="14">
        <f>SUM('[1]GLOBAL'!M20:O20)</f>
        <v>4990464.08</v>
      </c>
      <c r="E16" s="14">
        <f>SUM('[1]GLOBAL'!P20:S20)</f>
        <v>0</v>
      </c>
      <c r="F16" s="14">
        <f>SUM(C16:E16)</f>
        <v>8902048.32</v>
      </c>
      <c r="G16" s="14">
        <f>SUM('[1]GLOBAL'!T20:W20)</f>
        <v>0</v>
      </c>
      <c r="H16" s="14">
        <f>+F16+G16</f>
        <v>8902048.32</v>
      </c>
      <c r="I16" s="2"/>
    </row>
    <row r="17" spans="1:9" ht="11.25">
      <c r="A17" s="17">
        <v>10</v>
      </c>
      <c r="B17" s="8" t="s">
        <v>57</v>
      </c>
      <c r="C17" s="14">
        <f>SUM('[1]GLOBAL'!C21:L21)</f>
        <v>3204855.23</v>
      </c>
      <c r="D17" s="14">
        <f>SUM('[1]GLOBAL'!M21:O21)</f>
        <v>1681178.44</v>
      </c>
      <c r="E17" s="14">
        <f>SUM('[1]GLOBAL'!P21:S21)</f>
        <v>0</v>
      </c>
      <c r="F17" s="14">
        <f>SUM(C17:E17)</f>
        <v>4886033.67</v>
      </c>
      <c r="G17" s="14">
        <f>SUM('[1]GLOBAL'!T21:W21)</f>
        <v>0</v>
      </c>
      <c r="H17" s="14">
        <f>+F17+G17</f>
        <v>4886033.67</v>
      </c>
      <c r="I17" s="2"/>
    </row>
    <row r="18" spans="1:9" ht="11.25">
      <c r="A18" s="17">
        <v>11</v>
      </c>
      <c r="B18" s="8" t="s">
        <v>56</v>
      </c>
      <c r="C18" s="14">
        <f>SUM('[1]GLOBAL'!C22:L22)</f>
        <v>8925517.770000001</v>
      </c>
      <c r="D18" s="14">
        <f>SUM('[1]GLOBAL'!M22:O22)</f>
        <v>2976539.03</v>
      </c>
      <c r="E18" s="14">
        <f>SUM('[1]GLOBAL'!P22:S22)</f>
        <v>0</v>
      </c>
      <c r="F18" s="14">
        <f>SUM(C18:E18)</f>
        <v>11902056.8</v>
      </c>
      <c r="G18" s="14">
        <f>SUM('[1]GLOBAL'!T22:W22)</f>
        <v>0</v>
      </c>
      <c r="H18" s="14">
        <f>+F18+G18</f>
        <v>11902056.8</v>
      </c>
      <c r="I18" s="2"/>
    </row>
    <row r="19" spans="1:9" ht="11.25">
      <c r="A19" s="17">
        <v>12</v>
      </c>
      <c r="B19" s="8" t="s">
        <v>55</v>
      </c>
      <c r="C19" s="14">
        <f>SUM('[1]GLOBAL'!C23:L23)</f>
        <v>1944833.2200000002</v>
      </c>
      <c r="D19" s="14">
        <f>SUM('[1]GLOBAL'!M23:O23)</f>
        <v>2456176.07</v>
      </c>
      <c r="E19" s="14">
        <f>SUM('[1]GLOBAL'!P23:S23)</f>
        <v>0</v>
      </c>
      <c r="F19" s="14">
        <f>SUM(C19:E19)</f>
        <v>4401009.29</v>
      </c>
      <c r="G19" s="14">
        <f>SUM('[1]GLOBAL'!T23:W23)</f>
        <v>0</v>
      </c>
      <c r="H19" s="14">
        <f>+F19+G19</f>
        <v>4401009.29</v>
      </c>
      <c r="I19" s="2"/>
    </row>
    <row r="20" spans="1:9" ht="11.25">
      <c r="A20" s="17">
        <v>13</v>
      </c>
      <c r="B20" s="8" t="s">
        <v>54</v>
      </c>
      <c r="C20" s="14">
        <f>SUM('[1]GLOBAL'!C24:L24)</f>
        <v>1882411.1199999999</v>
      </c>
      <c r="D20" s="14">
        <f>SUM('[1]GLOBAL'!M24:O24)</f>
        <v>842808.4099999999</v>
      </c>
      <c r="E20" s="14">
        <f>SUM('[1]GLOBAL'!P24:S24)</f>
        <v>0</v>
      </c>
      <c r="F20" s="14">
        <f>SUM(C20:E20)</f>
        <v>2725219.53</v>
      </c>
      <c r="G20" s="14">
        <f>SUM('[1]GLOBAL'!T24:W24)</f>
        <v>0</v>
      </c>
      <c r="H20" s="14">
        <f>+F20+G20</f>
        <v>2725219.53</v>
      </c>
      <c r="I20" s="2"/>
    </row>
    <row r="21" spans="1:9" ht="11.25">
      <c r="A21" s="17">
        <v>14</v>
      </c>
      <c r="B21" s="8" t="s">
        <v>53</v>
      </c>
      <c r="C21" s="14">
        <f>SUM('[1]GLOBAL'!C25:L25)</f>
        <v>1345904.1400000001</v>
      </c>
      <c r="D21" s="14">
        <f>SUM('[1]GLOBAL'!M25:O25)</f>
        <v>175798.22999999998</v>
      </c>
      <c r="E21" s="14">
        <f>SUM('[1]GLOBAL'!P25:S25)</f>
        <v>0</v>
      </c>
      <c r="F21" s="14">
        <f>SUM(C21:E21)</f>
        <v>1521702.37</v>
      </c>
      <c r="G21" s="14">
        <f>SUM('[1]GLOBAL'!T25:W25)</f>
        <v>0</v>
      </c>
      <c r="H21" s="14">
        <f>+F21+G21</f>
        <v>1521702.37</v>
      </c>
      <c r="I21" s="2"/>
    </row>
    <row r="22" spans="1:9" ht="11.25">
      <c r="A22" s="17">
        <v>15</v>
      </c>
      <c r="B22" s="8" t="s">
        <v>52</v>
      </c>
      <c r="C22" s="14">
        <f>SUM('[1]GLOBAL'!C26:L26)</f>
        <v>1456823.7000000002</v>
      </c>
      <c r="D22" s="14">
        <f>SUM('[1]GLOBAL'!M26:O26)</f>
        <v>146396.68</v>
      </c>
      <c r="E22" s="14">
        <f>SUM('[1]GLOBAL'!P26:S26)</f>
        <v>0</v>
      </c>
      <c r="F22" s="14">
        <f>SUM(C22:E22)</f>
        <v>1603220.3800000001</v>
      </c>
      <c r="G22" s="14">
        <f>SUM('[1]GLOBAL'!T26:W26)</f>
        <v>0</v>
      </c>
      <c r="H22" s="14">
        <f>+F22+G22</f>
        <v>1603220.3800000001</v>
      </c>
      <c r="I22" s="2"/>
    </row>
    <row r="23" spans="1:9" ht="11.25">
      <c r="A23" s="17">
        <v>16</v>
      </c>
      <c r="B23" s="8" t="s">
        <v>51</v>
      </c>
      <c r="C23" s="14">
        <f>SUM('[1]GLOBAL'!C27:L27)</f>
        <v>16728413.149999999</v>
      </c>
      <c r="D23" s="14">
        <f>SUM('[1]GLOBAL'!M27:O27)</f>
        <v>9184224.129999999</v>
      </c>
      <c r="E23" s="14">
        <f>SUM('[1]GLOBAL'!P27:S27)</f>
        <v>0</v>
      </c>
      <c r="F23" s="14">
        <f>SUM(C23:E23)</f>
        <v>25912637.279999997</v>
      </c>
      <c r="G23" s="14">
        <f>SUM('[1]GLOBAL'!T27:W27)</f>
        <v>0</v>
      </c>
      <c r="H23" s="14">
        <f>+F23+G23</f>
        <v>25912637.279999997</v>
      </c>
      <c r="I23" s="2"/>
    </row>
    <row r="24" spans="1:9" ht="11.25">
      <c r="A24" s="17">
        <v>17</v>
      </c>
      <c r="B24" s="8" t="s">
        <v>50</v>
      </c>
      <c r="C24" s="14">
        <f>SUM('[1]GLOBAL'!C28:L28)</f>
        <v>1913336.5999999996</v>
      </c>
      <c r="D24" s="14">
        <f>SUM('[1]GLOBAL'!M28:O28)</f>
        <v>475758.32</v>
      </c>
      <c r="E24" s="14">
        <f>SUM('[1]GLOBAL'!P28:S28)</f>
        <v>0</v>
      </c>
      <c r="F24" s="14">
        <f>SUM(C24:E24)</f>
        <v>2389094.9199999995</v>
      </c>
      <c r="G24" s="14">
        <f>SUM('[1]GLOBAL'!T28:W28)</f>
        <v>0</v>
      </c>
      <c r="H24" s="14">
        <f>+F24+G24</f>
        <v>2389094.9199999995</v>
      </c>
      <c r="I24" s="2"/>
    </row>
    <row r="25" spans="1:9" ht="11.25">
      <c r="A25" s="17">
        <v>18</v>
      </c>
      <c r="B25" s="8" t="s">
        <v>49</v>
      </c>
      <c r="C25" s="14">
        <f>SUM('[1]GLOBAL'!C29:L29)</f>
        <v>69057028.64999999</v>
      </c>
      <c r="D25" s="14">
        <f>SUM('[1]GLOBAL'!M29:O29)</f>
        <v>42813550.730000004</v>
      </c>
      <c r="E25" s="14">
        <f>SUM('[1]GLOBAL'!P29:S29)</f>
        <v>0</v>
      </c>
      <c r="F25" s="14">
        <f>SUM(C25:E25)</f>
        <v>111870579.38</v>
      </c>
      <c r="G25" s="14">
        <f>SUM('[1]GLOBAL'!T29:W29)</f>
        <v>0</v>
      </c>
      <c r="H25" s="14">
        <f>+F25+G25</f>
        <v>111870579.38</v>
      </c>
      <c r="I25" s="2"/>
    </row>
    <row r="26" spans="1:9" ht="11.25">
      <c r="A26" s="17">
        <v>19</v>
      </c>
      <c r="B26" s="8" t="s">
        <v>48</v>
      </c>
      <c r="C26" s="14">
        <f>SUM('[1]GLOBAL'!C30:L30)</f>
        <v>1746350.2800000003</v>
      </c>
      <c r="D26" s="14">
        <f>SUM('[1]GLOBAL'!M30:O30)</f>
        <v>2240895.19</v>
      </c>
      <c r="E26" s="14">
        <f>SUM('[1]GLOBAL'!P30:S30)</f>
        <v>0</v>
      </c>
      <c r="F26" s="14">
        <f>SUM(C26:E26)</f>
        <v>3987245.47</v>
      </c>
      <c r="G26" s="14">
        <f>SUM('[1]GLOBAL'!T30:W30)</f>
        <v>6510</v>
      </c>
      <c r="H26" s="14">
        <f>+F26+G26</f>
        <v>3993755.47</v>
      </c>
      <c r="I26" s="2"/>
    </row>
    <row r="27" spans="1:9" ht="11.25">
      <c r="A27" s="17">
        <v>20</v>
      </c>
      <c r="B27" s="8" t="s">
        <v>47</v>
      </c>
      <c r="C27" s="14">
        <f>SUM('[1]GLOBAL'!C31:L31)</f>
        <v>15652775.599999998</v>
      </c>
      <c r="D27" s="14">
        <f>SUM('[1]GLOBAL'!M31:O31)</f>
        <v>7834794.93</v>
      </c>
      <c r="E27" s="14">
        <f>SUM('[1]GLOBAL'!P31:S31)</f>
        <v>322.04</v>
      </c>
      <c r="F27" s="14">
        <f>SUM(C27:E27)</f>
        <v>23487892.569999997</v>
      </c>
      <c r="G27" s="14">
        <f>SUM('[1]GLOBAL'!T31:W31)</f>
        <v>68200</v>
      </c>
      <c r="H27" s="14">
        <f>+F27+G27</f>
        <v>23556092.569999997</v>
      </c>
      <c r="I27" s="2"/>
    </row>
    <row r="28" spans="1:9" ht="12.75">
      <c r="A28" s="17">
        <v>21</v>
      </c>
      <c r="B28" s="18" t="s">
        <v>46</v>
      </c>
      <c r="C28" s="14">
        <f>SUM('[1]GLOBAL'!C32:L32)</f>
        <v>1667604.36</v>
      </c>
      <c r="D28" s="14">
        <f>SUM('[1]GLOBAL'!M32:O32)</f>
        <v>223097.03999999998</v>
      </c>
      <c r="E28" s="14">
        <f>SUM('[1]GLOBAL'!P32:S32)</f>
        <v>0</v>
      </c>
      <c r="F28" s="14">
        <f>SUM(C28:E28)</f>
        <v>1890701.4000000001</v>
      </c>
      <c r="G28" s="14">
        <f>SUM('[1]GLOBAL'!T32:W32)</f>
        <v>0</v>
      </c>
      <c r="H28" s="14">
        <f>+F28+G28</f>
        <v>1890701.4000000001</v>
      </c>
      <c r="I28" s="2"/>
    </row>
    <row r="29" spans="1:9" ht="11.25">
      <c r="A29" s="17">
        <v>22</v>
      </c>
      <c r="B29" s="8" t="s">
        <v>45</v>
      </c>
      <c r="C29" s="14">
        <f>SUM('[1]GLOBAL'!C33:L33)</f>
        <v>1370383.17</v>
      </c>
      <c r="D29" s="14">
        <f>SUM('[1]GLOBAL'!M33:O33)</f>
        <v>188524.8</v>
      </c>
      <c r="E29" s="14">
        <f>SUM('[1]GLOBAL'!P33:S33)</f>
        <v>0</v>
      </c>
      <c r="F29" s="14">
        <f>SUM(C29:E29)</f>
        <v>1558907.97</v>
      </c>
      <c r="G29" s="14">
        <f>SUM('[1]GLOBAL'!T33:W33)</f>
        <v>0</v>
      </c>
      <c r="H29" s="14">
        <f>+F29+G29</f>
        <v>1558907.97</v>
      </c>
      <c r="I29" s="2"/>
    </row>
    <row r="30" spans="1:9" ht="11.25">
      <c r="A30" s="17">
        <v>23</v>
      </c>
      <c r="B30" s="8" t="s">
        <v>44</v>
      </c>
      <c r="C30" s="14">
        <f>SUM('[1]GLOBAL'!C34:L34)</f>
        <v>1517103.5399999998</v>
      </c>
      <c r="D30" s="14">
        <f>SUM('[1]GLOBAL'!M34:O34)</f>
        <v>421107.18</v>
      </c>
      <c r="E30" s="14">
        <f>SUM('[1]GLOBAL'!P34:S34)</f>
        <v>0</v>
      </c>
      <c r="F30" s="14">
        <f>SUM(C30:E30)</f>
        <v>1938210.7199999997</v>
      </c>
      <c r="G30" s="14">
        <f>SUM('[1]GLOBAL'!T34:W34)</f>
        <v>0</v>
      </c>
      <c r="H30" s="14">
        <f>+F30+G30</f>
        <v>1938210.7199999997</v>
      </c>
      <c r="I30" s="2"/>
    </row>
    <row r="31" spans="1:9" ht="11.25">
      <c r="A31" s="17">
        <v>24</v>
      </c>
      <c r="B31" s="8" t="s">
        <v>43</v>
      </c>
      <c r="C31" s="14">
        <f>SUM('[1]GLOBAL'!C35:L35)</f>
        <v>1953048.8300000003</v>
      </c>
      <c r="D31" s="14">
        <f>SUM('[1]GLOBAL'!M35:O35)</f>
        <v>617188.35</v>
      </c>
      <c r="E31" s="14">
        <f>SUM('[1]GLOBAL'!P35:S35)</f>
        <v>0</v>
      </c>
      <c r="F31" s="14">
        <f>SUM(C31:E31)</f>
        <v>2570237.18</v>
      </c>
      <c r="G31" s="14">
        <f>SUM('[1]GLOBAL'!T35:W35)</f>
        <v>0</v>
      </c>
      <c r="H31" s="14">
        <f>+F31+G31</f>
        <v>2570237.18</v>
      </c>
      <c r="I31" s="2"/>
    </row>
    <row r="32" spans="1:9" ht="11.25">
      <c r="A32" s="17">
        <v>25</v>
      </c>
      <c r="B32" s="8" t="s">
        <v>42</v>
      </c>
      <c r="C32" s="14">
        <f>SUM('[1]GLOBAL'!C36:L36)</f>
        <v>1454998.67</v>
      </c>
      <c r="D32" s="14">
        <f>SUM('[1]GLOBAL'!M36:O36)</f>
        <v>257995.54</v>
      </c>
      <c r="E32" s="14">
        <f>SUM('[1]GLOBAL'!P36:S36)</f>
        <v>0</v>
      </c>
      <c r="F32" s="14">
        <f>SUM(C32:E32)</f>
        <v>1712994.21</v>
      </c>
      <c r="G32" s="14">
        <f>SUM('[1]GLOBAL'!T36:W36)</f>
        <v>0</v>
      </c>
      <c r="H32" s="14">
        <f>+F32+G32</f>
        <v>1712994.21</v>
      </c>
      <c r="I32" s="2"/>
    </row>
    <row r="33" spans="1:9" ht="11.25">
      <c r="A33" s="17">
        <v>26</v>
      </c>
      <c r="B33" s="8" t="s">
        <v>41</v>
      </c>
      <c r="C33" s="14">
        <f>SUM('[1]GLOBAL'!C37:L37)</f>
        <v>2293297.91</v>
      </c>
      <c r="D33" s="14">
        <f>SUM('[1]GLOBAL'!M37:O37)</f>
        <v>529376.94</v>
      </c>
      <c r="E33" s="14">
        <f>SUM('[1]GLOBAL'!P37:S37)</f>
        <v>0</v>
      </c>
      <c r="F33" s="14">
        <f>SUM(C33:E33)</f>
        <v>2822674.85</v>
      </c>
      <c r="G33" s="14">
        <f>SUM('[1]GLOBAL'!T37:W37)</f>
        <v>0</v>
      </c>
      <c r="H33" s="14">
        <f>+F33+G33</f>
        <v>2822674.85</v>
      </c>
      <c r="I33" s="2"/>
    </row>
    <row r="34" spans="1:9" ht="11.25">
      <c r="A34" s="17">
        <v>27</v>
      </c>
      <c r="B34" s="8" t="s">
        <v>40</v>
      </c>
      <c r="C34" s="14">
        <f>SUM('[1]GLOBAL'!C38:L38)</f>
        <v>4945225.6899999995</v>
      </c>
      <c r="D34" s="14">
        <f>SUM('[1]GLOBAL'!M38:O38)</f>
        <v>13224203.05</v>
      </c>
      <c r="E34" s="14">
        <f>SUM('[1]GLOBAL'!P38:S38)</f>
        <v>0</v>
      </c>
      <c r="F34" s="14">
        <f>SUM(C34:E34)</f>
        <v>18169428.740000002</v>
      </c>
      <c r="G34" s="14">
        <f>SUM('[1]GLOBAL'!T38:W38)</f>
        <v>0</v>
      </c>
      <c r="H34" s="14">
        <f>+F34+G34</f>
        <v>18169428.740000002</v>
      </c>
      <c r="I34" s="2"/>
    </row>
    <row r="35" spans="1:9" ht="11.25">
      <c r="A35" s="17">
        <v>28</v>
      </c>
      <c r="B35" s="8" t="s">
        <v>39</v>
      </c>
      <c r="C35" s="14">
        <f>SUM('[1]GLOBAL'!C39:L39)</f>
        <v>4319606.57</v>
      </c>
      <c r="D35" s="14">
        <f>SUM('[1]GLOBAL'!M39:O39)</f>
        <v>13497268.049999999</v>
      </c>
      <c r="E35" s="14">
        <f>SUM('[1]GLOBAL'!P39:S39)</f>
        <v>0</v>
      </c>
      <c r="F35" s="14">
        <f>SUM(C35:E35)</f>
        <v>17816874.619999997</v>
      </c>
      <c r="G35" s="14">
        <f>SUM('[1]GLOBAL'!T39:W39)</f>
        <v>30380</v>
      </c>
      <c r="H35" s="14">
        <f>+F35+G35</f>
        <v>17847254.619999997</v>
      </c>
      <c r="I35" s="2"/>
    </row>
    <row r="36" spans="1:9" ht="11.25">
      <c r="A36" s="17">
        <v>29</v>
      </c>
      <c r="B36" s="8" t="s">
        <v>38</v>
      </c>
      <c r="C36" s="14">
        <f>SUM('[1]GLOBAL'!C40:L40)</f>
        <v>1784051.25</v>
      </c>
      <c r="D36" s="14">
        <f>SUM('[1]GLOBAL'!M40:O40)</f>
        <v>2136010.71</v>
      </c>
      <c r="E36" s="14">
        <f>SUM('[1]GLOBAL'!P40:S40)</f>
        <v>0</v>
      </c>
      <c r="F36" s="14">
        <f>SUM(C36:E36)</f>
        <v>3920061.96</v>
      </c>
      <c r="G36" s="14">
        <f>SUM('[1]GLOBAL'!T40:W40)</f>
        <v>0</v>
      </c>
      <c r="H36" s="14">
        <f>+F36+G36</f>
        <v>3920061.96</v>
      </c>
      <c r="I36" s="2"/>
    </row>
    <row r="37" spans="1:9" ht="11.25">
      <c r="A37" s="17">
        <v>30</v>
      </c>
      <c r="B37" s="8" t="s">
        <v>37</v>
      </c>
      <c r="C37" s="14">
        <f>SUM('[1]GLOBAL'!C41:L41)</f>
        <v>5822806.55</v>
      </c>
      <c r="D37" s="14">
        <f>SUM('[1]GLOBAL'!M41:O41)</f>
        <v>4142744.0300000003</v>
      </c>
      <c r="E37" s="14">
        <f>SUM('[1]GLOBAL'!P41:S41)</f>
        <v>0</v>
      </c>
      <c r="F37" s="14">
        <f>SUM(C37:E37)</f>
        <v>9965550.58</v>
      </c>
      <c r="G37" s="14">
        <f>SUM('[1]GLOBAL'!T41:W41)</f>
        <v>17670</v>
      </c>
      <c r="H37" s="14">
        <f>+F37+G37</f>
        <v>9983220.58</v>
      </c>
      <c r="I37" s="2"/>
    </row>
    <row r="38" spans="1:9" ht="11.25">
      <c r="A38" s="17">
        <v>31</v>
      </c>
      <c r="B38" s="8" t="s">
        <v>36</v>
      </c>
      <c r="C38" s="14">
        <f>SUM('[1]GLOBAL'!C42:L42)</f>
        <v>15567423.26</v>
      </c>
      <c r="D38" s="14">
        <f>SUM('[1]GLOBAL'!M42:O42)</f>
        <v>6151456.01</v>
      </c>
      <c r="E38" s="14">
        <f>SUM('[1]GLOBAL'!P42:S42)</f>
        <v>0</v>
      </c>
      <c r="F38" s="14">
        <f>SUM(C38:E38)</f>
        <v>21718879.27</v>
      </c>
      <c r="G38" s="14">
        <f>SUM('[1]GLOBAL'!T42:W42)</f>
        <v>0</v>
      </c>
      <c r="H38" s="14">
        <f>+F38+G38</f>
        <v>21718879.27</v>
      </c>
      <c r="I38" s="2"/>
    </row>
    <row r="39" spans="1:9" ht="11.25">
      <c r="A39" s="17">
        <v>32</v>
      </c>
      <c r="B39" s="8" t="s">
        <v>35</v>
      </c>
      <c r="C39" s="14">
        <f>SUM('[1]GLOBAL'!C43:L43)</f>
        <v>1471574.3599999996</v>
      </c>
      <c r="D39" s="14">
        <f>SUM('[1]GLOBAL'!M43:O43)</f>
        <v>106461.4</v>
      </c>
      <c r="E39" s="14">
        <f>SUM('[1]GLOBAL'!P43:S43)</f>
        <v>0</v>
      </c>
      <c r="F39" s="14">
        <f>SUM(C39:E39)</f>
        <v>1578035.7599999995</v>
      </c>
      <c r="G39" s="14">
        <f>SUM('[1]GLOBAL'!T43:W43)</f>
        <v>0</v>
      </c>
      <c r="H39" s="14">
        <f>+F39+G39</f>
        <v>1578035.7599999995</v>
      </c>
      <c r="I39" s="2"/>
    </row>
    <row r="40" spans="1:9" ht="11.25">
      <c r="A40" s="17">
        <v>33</v>
      </c>
      <c r="B40" s="8" t="s">
        <v>34</v>
      </c>
      <c r="C40" s="14">
        <f>SUM('[1]GLOBAL'!C44:L44)</f>
        <v>1867618.6600000001</v>
      </c>
      <c r="D40" s="14">
        <f>SUM('[1]GLOBAL'!M44:O44)</f>
        <v>553754.02</v>
      </c>
      <c r="E40" s="14">
        <f>SUM('[1]GLOBAL'!P44:S44)</f>
        <v>0</v>
      </c>
      <c r="F40" s="14">
        <f>SUM(C40:E40)</f>
        <v>2421372.68</v>
      </c>
      <c r="G40" s="14">
        <f>SUM('[1]GLOBAL'!T44:W44)</f>
        <v>0</v>
      </c>
      <c r="H40" s="14">
        <f>+F40+G40</f>
        <v>2421372.68</v>
      </c>
      <c r="I40" s="2"/>
    </row>
    <row r="41" spans="1:9" ht="11.25">
      <c r="A41" s="17">
        <v>34</v>
      </c>
      <c r="B41" s="8" t="s">
        <v>33</v>
      </c>
      <c r="C41" s="14">
        <f>SUM('[1]GLOBAL'!C45:L45)</f>
        <v>1735588.16</v>
      </c>
      <c r="D41" s="14">
        <f>SUM('[1]GLOBAL'!M45:O45)</f>
        <v>933894.4199999999</v>
      </c>
      <c r="E41" s="14">
        <f>SUM('[1]GLOBAL'!P45:S45)</f>
        <v>0</v>
      </c>
      <c r="F41" s="14">
        <f>SUM(C41:E41)</f>
        <v>2669482.58</v>
      </c>
      <c r="G41" s="14">
        <f>SUM('[1]GLOBAL'!T45:W45)</f>
        <v>0</v>
      </c>
      <c r="H41" s="14">
        <f>+F41+G41</f>
        <v>2669482.58</v>
      </c>
      <c r="I41" s="2"/>
    </row>
    <row r="42" spans="1:9" ht="11.25">
      <c r="A42" s="17">
        <v>35</v>
      </c>
      <c r="B42" s="8" t="s">
        <v>32</v>
      </c>
      <c r="C42" s="14">
        <f>SUM('[1]GLOBAL'!C46:L46)</f>
        <v>6149594.120000001</v>
      </c>
      <c r="D42" s="14">
        <f>SUM('[1]GLOBAL'!M46:O46)</f>
        <v>2814083.1500000004</v>
      </c>
      <c r="E42" s="14">
        <f>SUM('[1]GLOBAL'!P46:S46)</f>
        <v>0</v>
      </c>
      <c r="F42" s="14">
        <f>SUM(C42:E42)</f>
        <v>8963677.270000001</v>
      </c>
      <c r="G42" s="14">
        <f>SUM('[1]GLOBAL'!T46:W46)</f>
        <v>7750</v>
      </c>
      <c r="H42" s="14">
        <f>+F42+G42</f>
        <v>8971427.270000001</v>
      </c>
      <c r="I42" s="2"/>
    </row>
    <row r="43" spans="1:9" ht="11.25">
      <c r="A43" s="17">
        <v>36</v>
      </c>
      <c r="B43" s="8" t="s">
        <v>31</v>
      </c>
      <c r="C43" s="14">
        <f>SUM('[1]GLOBAL'!C47:L47)</f>
        <v>84310108.91</v>
      </c>
      <c r="D43" s="14">
        <f>SUM('[1]GLOBAL'!M47:O47)</f>
        <v>76684185.50999999</v>
      </c>
      <c r="E43" s="14">
        <f>SUM('[1]GLOBAL'!P47:S47)</f>
        <v>0</v>
      </c>
      <c r="F43" s="14">
        <f>SUM(C43:E43)</f>
        <v>160994294.42</v>
      </c>
      <c r="G43" s="14">
        <f>SUM('[1]GLOBAL'!T47:W47)</f>
        <v>0</v>
      </c>
      <c r="H43" s="14">
        <f>+F43+G43</f>
        <v>160994294.42</v>
      </c>
      <c r="I43" s="2"/>
    </row>
    <row r="44" spans="1:9" ht="11.25">
      <c r="A44" s="17">
        <v>37</v>
      </c>
      <c r="B44" s="8" t="s">
        <v>30</v>
      </c>
      <c r="C44" s="14">
        <f>SUM('[1]GLOBAL'!C48:L48)</f>
        <v>1562295.2899999998</v>
      </c>
      <c r="D44" s="14">
        <f>SUM('[1]GLOBAL'!M48:O48)</f>
        <v>370898.45</v>
      </c>
      <c r="E44" s="14">
        <f>SUM('[1]GLOBAL'!P48:S48)</f>
        <v>0</v>
      </c>
      <c r="F44" s="14">
        <f>SUM(C44:E44)</f>
        <v>1933193.7399999998</v>
      </c>
      <c r="G44" s="14">
        <f>SUM('[1]GLOBAL'!T48:W48)</f>
        <v>0</v>
      </c>
      <c r="H44" s="14">
        <f>+F44+G44</f>
        <v>1933193.7399999998</v>
      </c>
      <c r="I44" s="2"/>
    </row>
    <row r="45" spans="1:9" ht="11.25">
      <c r="A45" s="17">
        <v>38</v>
      </c>
      <c r="B45" s="8" t="s">
        <v>29</v>
      </c>
      <c r="C45" s="14">
        <f>SUM('[1]GLOBAL'!C49:L49)</f>
        <v>1492441.9600000004</v>
      </c>
      <c r="D45" s="14">
        <f>SUM('[1]GLOBAL'!M49:O49)</f>
        <v>255556.31</v>
      </c>
      <c r="E45" s="14">
        <f>SUM('[1]GLOBAL'!P49:S49)</f>
        <v>0</v>
      </c>
      <c r="F45" s="14">
        <f>SUM(C45:E45)</f>
        <v>1747998.2700000005</v>
      </c>
      <c r="G45" s="14">
        <f>SUM('[1]GLOBAL'!T49:W49)</f>
        <v>0</v>
      </c>
      <c r="H45" s="14">
        <f>+F45+G45</f>
        <v>1747998.2700000005</v>
      </c>
      <c r="I45" s="2"/>
    </row>
    <row r="46" spans="1:9" ht="11.25">
      <c r="A46" s="17">
        <v>39</v>
      </c>
      <c r="B46" s="8" t="s">
        <v>28</v>
      </c>
      <c r="C46" s="14">
        <f>SUM('[1]GLOBAL'!C50:L50)</f>
        <v>1689162.4300000002</v>
      </c>
      <c r="D46" s="14">
        <f>SUM('[1]GLOBAL'!M50:O50)</f>
        <v>287347.97</v>
      </c>
      <c r="E46" s="14">
        <f>SUM('[1]GLOBAL'!P50:S50)</f>
        <v>0</v>
      </c>
      <c r="F46" s="14">
        <f>SUM(C46:E46)</f>
        <v>1976510.4000000001</v>
      </c>
      <c r="G46" s="14">
        <f>SUM('[1]GLOBAL'!T50:W50)</f>
        <v>0</v>
      </c>
      <c r="H46" s="14">
        <f>+F46+G46</f>
        <v>1976510.4000000001</v>
      </c>
      <c r="I46" s="2"/>
    </row>
    <row r="47" spans="1:9" ht="11.25">
      <c r="A47" s="17">
        <v>40</v>
      </c>
      <c r="B47" s="8" t="s">
        <v>27</v>
      </c>
      <c r="C47" s="14">
        <f>SUM('[1]GLOBAL'!C51:L51)</f>
        <v>7029735.66</v>
      </c>
      <c r="D47" s="14">
        <f>SUM('[1]GLOBAL'!M51:O51)</f>
        <v>2990796.94</v>
      </c>
      <c r="E47" s="14">
        <f>SUM('[1]GLOBAL'!P51:S51)</f>
        <v>0</v>
      </c>
      <c r="F47" s="14">
        <f>SUM(C47:E47)</f>
        <v>10020532.6</v>
      </c>
      <c r="G47" s="14">
        <f>SUM('[1]GLOBAL'!T51:W51)</f>
        <v>0</v>
      </c>
      <c r="H47" s="14">
        <f>+F47+G47</f>
        <v>10020532.6</v>
      </c>
      <c r="I47" s="2"/>
    </row>
    <row r="48" spans="1:9" ht="11.25">
      <c r="A48" s="17">
        <v>41</v>
      </c>
      <c r="B48" s="8" t="s">
        <v>26</v>
      </c>
      <c r="C48" s="14">
        <f>SUM('[1]GLOBAL'!C52:L52)</f>
        <v>1352821.2599999998</v>
      </c>
      <c r="D48" s="14">
        <f>SUM('[1]GLOBAL'!M52:O52)</f>
        <v>378545.11000000004</v>
      </c>
      <c r="E48" s="14">
        <f>SUM('[1]GLOBAL'!P52:S52)</f>
        <v>0</v>
      </c>
      <c r="F48" s="14">
        <f>SUM(C48:E48)</f>
        <v>1731366.3699999999</v>
      </c>
      <c r="G48" s="14">
        <f>SUM('[1]GLOBAL'!T52:W52)</f>
        <v>0</v>
      </c>
      <c r="H48" s="14">
        <f>+F48+G48</f>
        <v>1731366.3699999999</v>
      </c>
      <c r="I48" s="2"/>
    </row>
    <row r="49" spans="1:9" ht="11.25">
      <c r="A49" s="17">
        <v>42</v>
      </c>
      <c r="B49" s="8" t="s">
        <v>25</v>
      </c>
      <c r="C49" s="14">
        <f>SUM('[1]GLOBAL'!C53:L53)</f>
        <v>1618085.21</v>
      </c>
      <c r="D49" s="14">
        <f>SUM('[1]GLOBAL'!M53:O53)</f>
        <v>151118.44</v>
      </c>
      <c r="E49" s="14">
        <f>SUM('[1]GLOBAL'!P53:S53)</f>
        <v>0</v>
      </c>
      <c r="F49" s="14">
        <f>SUM(C49:E49)</f>
        <v>1769203.65</v>
      </c>
      <c r="G49" s="14">
        <f>SUM('[1]GLOBAL'!T53:W53)</f>
        <v>0</v>
      </c>
      <c r="H49" s="14">
        <f>+F49+G49</f>
        <v>1769203.65</v>
      </c>
      <c r="I49" s="2"/>
    </row>
    <row r="50" spans="1:9" ht="11.25">
      <c r="A50" s="17">
        <v>43</v>
      </c>
      <c r="B50" s="8" t="s">
        <v>24</v>
      </c>
      <c r="C50" s="14">
        <f>SUM('[1]GLOBAL'!C54:L54)</f>
        <v>1427942.31</v>
      </c>
      <c r="D50" s="14">
        <f>SUM('[1]GLOBAL'!M54:O54)</f>
        <v>253486.34000000003</v>
      </c>
      <c r="E50" s="14">
        <f>SUM('[1]GLOBAL'!P54:S54)</f>
        <v>0</v>
      </c>
      <c r="F50" s="14">
        <f>SUM(C50:E50)</f>
        <v>1681428.6500000001</v>
      </c>
      <c r="G50" s="14">
        <f>SUM('[1]GLOBAL'!T54:W54)</f>
        <v>0</v>
      </c>
      <c r="H50" s="14">
        <f>+F50+G50</f>
        <v>1681428.6500000001</v>
      </c>
      <c r="I50" s="2"/>
    </row>
    <row r="51" spans="1:9" ht="11.25">
      <c r="A51" s="17">
        <v>44</v>
      </c>
      <c r="B51" s="8" t="s">
        <v>23</v>
      </c>
      <c r="C51" s="14">
        <f>SUM('[1]GLOBAL'!C55:L55)</f>
        <v>1525545.8100000003</v>
      </c>
      <c r="D51" s="14">
        <f>SUM('[1]GLOBAL'!M55:O55)</f>
        <v>312645.75</v>
      </c>
      <c r="E51" s="14">
        <f>SUM('[1]GLOBAL'!P55:S55)</f>
        <v>0</v>
      </c>
      <c r="F51" s="14">
        <f>SUM(C51:E51)</f>
        <v>1838191.5600000003</v>
      </c>
      <c r="G51" s="14">
        <f>SUM('[1]GLOBAL'!T55:W55)</f>
        <v>0</v>
      </c>
      <c r="H51" s="14">
        <f>+F51+G51</f>
        <v>1838191.5600000003</v>
      </c>
      <c r="I51" s="2"/>
    </row>
    <row r="52" spans="1:9" ht="11.25">
      <c r="A52" s="17">
        <v>45</v>
      </c>
      <c r="B52" s="8" t="s">
        <v>22</v>
      </c>
      <c r="C52" s="14">
        <f>SUM('[1]GLOBAL'!C56:L56)</f>
        <v>4169080.94</v>
      </c>
      <c r="D52" s="14">
        <f>SUM('[1]GLOBAL'!M56:O56)</f>
        <v>2713287.25</v>
      </c>
      <c r="E52" s="14">
        <f>SUM('[1]GLOBAL'!P56:S56)</f>
        <v>2238.4</v>
      </c>
      <c r="F52" s="14">
        <f>SUM(C52:E52)</f>
        <v>6884606.59</v>
      </c>
      <c r="G52" s="14">
        <f>SUM('[1]GLOBAL'!T56:W56)</f>
        <v>0</v>
      </c>
      <c r="H52" s="14">
        <f>+F52+G52</f>
        <v>6884606.59</v>
      </c>
      <c r="I52" s="2"/>
    </row>
    <row r="53" spans="1:9" ht="11.25">
      <c r="A53" s="17">
        <v>46</v>
      </c>
      <c r="B53" s="8" t="s">
        <v>21</v>
      </c>
      <c r="C53" s="14">
        <f>SUM('[1]GLOBAL'!C57:L57)</f>
        <v>1680450.5799999998</v>
      </c>
      <c r="D53" s="14">
        <f>SUM('[1]GLOBAL'!M57:O57)</f>
        <v>2396559.75</v>
      </c>
      <c r="E53" s="14">
        <f>SUM('[1]GLOBAL'!P57:S57)</f>
        <v>0</v>
      </c>
      <c r="F53" s="14">
        <f>SUM(C53:E53)</f>
        <v>4077010.33</v>
      </c>
      <c r="G53" s="14">
        <f>SUM('[1]GLOBAL'!T57:W57)</f>
        <v>0</v>
      </c>
      <c r="H53" s="14">
        <f>+F53+G53</f>
        <v>4077010.33</v>
      </c>
      <c r="I53" s="2"/>
    </row>
    <row r="54" spans="1:9" ht="11.25">
      <c r="A54" s="17">
        <v>47</v>
      </c>
      <c r="B54" s="8" t="s">
        <v>20</v>
      </c>
      <c r="C54" s="14">
        <f>SUM('[1]GLOBAL'!C58:L58)</f>
        <v>1484853.87</v>
      </c>
      <c r="D54" s="14">
        <f>SUM('[1]GLOBAL'!M58:O58)</f>
        <v>907984.9</v>
      </c>
      <c r="E54" s="14">
        <f>SUM('[1]GLOBAL'!P58:S58)</f>
        <v>0</v>
      </c>
      <c r="F54" s="14">
        <f>SUM(C54:E54)</f>
        <v>2392838.77</v>
      </c>
      <c r="G54" s="14">
        <f>SUM('[1]GLOBAL'!T58:W58)</f>
        <v>0</v>
      </c>
      <c r="H54" s="14">
        <f>+F54+G54</f>
        <v>2392838.77</v>
      </c>
      <c r="I54" s="2"/>
    </row>
    <row r="55" spans="1:9" ht="11.25">
      <c r="A55" s="17">
        <v>48</v>
      </c>
      <c r="B55" s="8" t="s">
        <v>19</v>
      </c>
      <c r="C55" s="14">
        <f>SUM('[1]GLOBAL'!C59:L59)</f>
        <v>4331693.779999999</v>
      </c>
      <c r="D55" s="14">
        <f>SUM('[1]GLOBAL'!M59:O59)</f>
        <v>1582940.1600000001</v>
      </c>
      <c r="E55" s="14">
        <f>SUM('[1]GLOBAL'!P59:S59)</f>
        <v>0</v>
      </c>
      <c r="F55" s="14">
        <f>SUM(C55:E55)</f>
        <v>5914633.9399999995</v>
      </c>
      <c r="G55" s="14">
        <f>SUM('[1]GLOBAL'!T59:W59)</f>
        <v>0</v>
      </c>
      <c r="H55" s="14">
        <f>+F55+G55</f>
        <v>5914633.9399999995</v>
      </c>
      <c r="I55" s="2"/>
    </row>
    <row r="56" spans="1:9" ht="11.25">
      <c r="A56" s="17">
        <v>49</v>
      </c>
      <c r="B56" s="8" t="s">
        <v>18</v>
      </c>
      <c r="C56" s="14">
        <f>SUM('[1]GLOBAL'!C60:L60)</f>
        <v>1448604.0000000002</v>
      </c>
      <c r="D56" s="14">
        <f>SUM('[1]GLOBAL'!M60:O60)</f>
        <v>472698.5</v>
      </c>
      <c r="E56" s="14">
        <f>SUM('[1]GLOBAL'!P60:S60)</f>
        <v>0</v>
      </c>
      <c r="F56" s="14">
        <f>SUM(C56:E56)</f>
        <v>1921302.5000000002</v>
      </c>
      <c r="G56" s="14">
        <f>SUM('[1]GLOBAL'!T60:W60)</f>
        <v>0</v>
      </c>
      <c r="H56" s="14">
        <f>+F56+G56</f>
        <v>1921302.5000000002</v>
      </c>
      <c r="I56" s="2"/>
    </row>
    <row r="57" spans="1:9" ht="12.75">
      <c r="A57" s="17">
        <v>50</v>
      </c>
      <c r="B57" s="18" t="s">
        <v>17</v>
      </c>
      <c r="C57" s="14">
        <f>SUM('[1]GLOBAL'!C61:L61)</f>
        <v>7248879.890000001</v>
      </c>
      <c r="D57" s="14">
        <f>SUM('[1]GLOBAL'!M61:O61)</f>
        <v>3453744.23</v>
      </c>
      <c r="E57" s="14">
        <f>SUM('[1]GLOBAL'!P61:S61)</f>
        <v>0</v>
      </c>
      <c r="F57" s="14">
        <f>SUM(C57:E57)</f>
        <v>10702624.120000001</v>
      </c>
      <c r="G57" s="14">
        <f>SUM('[1]GLOBAL'!T61:W61)</f>
        <v>0</v>
      </c>
      <c r="H57" s="14">
        <f>+F57+G57</f>
        <v>10702624.120000001</v>
      </c>
      <c r="I57" s="2"/>
    </row>
    <row r="58" spans="1:9" ht="11.25">
      <c r="A58" s="17">
        <v>51</v>
      </c>
      <c r="B58" s="8" t="s">
        <v>16</v>
      </c>
      <c r="C58" s="14">
        <f>SUM('[1]GLOBAL'!C62:L62)</f>
        <v>2000490.0699999998</v>
      </c>
      <c r="D58" s="14">
        <f>SUM('[1]GLOBAL'!M62:O62)</f>
        <v>1401890.42</v>
      </c>
      <c r="E58" s="14">
        <f>SUM('[1]GLOBAL'!P62:S62)</f>
        <v>0</v>
      </c>
      <c r="F58" s="14">
        <f>SUM(C58:E58)</f>
        <v>3402380.4899999998</v>
      </c>
      <c r="G58" s="14">
        <f>SUM('[1]GLOBAL'!T62:W62)</f>
        <v>0</v>
      </c>
      <c r="H58" s="14">
        <f>+F58+G58</f>
        <v>3402380.4899999998</v>
      </c>
      <c r="I58" s="2"/>
    </row>
    <row r="59" spans="1:9" ht="11.25">
      <c r="A59" s="17">
        <v>52</v>
      </c>
      <c r="B59" s="8" t="s">
        <v>15</v>
      </c>
      <c r="C59" s="14">
        <f>SUM('[1]GLOBAL'!C63:L63)</f>
        <v>4351726.180000001</v>
      </c>
      <c r="D59" s="14">
        <f>SUM('[1]GLOBAL'!M63:O63)</f>
        <v>1628856.47</v>
      </c>
      <c r="E59" s="14">
        <f>SUM('[1]GLOBAL'!P63:S63)</f>
        <v>0</v>
      </c>
      <c r="F59" s="14">
        <f>SUM(C59:E59)</f>
        <v>5980582.65</v>
      </c>
      <c r="G59" s="14">
        <f>SUM('[1]GLOBAL'!T63:W63)</f>
        <v>8680</v>
      </c>
      <c r="H59" s="14">
        <f>+F59+G59</f>
        <v>5989262.65</v>
      </c>
      <c r="I59" s="2"/>
    </row>
    <row r="60" spans="1:9" ht="12.75">
      <c r="A60" s="17">
        <v>53</v>
      </c>
      <c r="B60" s="18" t="s">
        <v>14</v>
      </c>
      <c r="C60" s="14">
        <f>SUM('[1]GLOBAL'!C64:L64)</f>
        <v>1479512.4099999997</v>
      </c>
      <c r="D60" s="14">
        <f>SUM('[1]GLOBAL'!M64:O64)</f>
        <v>371356.33999999997</v>
      </c>
      <c r="E60" s="14">
        <f>SUM('[1]GLOBAL'!P64:S64)</f>
        <v>0</v>
      </c>
      <c r="F60" s="14">
        <f>SUM(C60:E60)</f>
        <v>1850868.7499999995</v>
      </c>
      <c r="G60" s="14">
        <f>SUM('[1]GLOBAL'!T64:W64)</f>
        <v>0</v>
      </c>
      <c r="H60" s="14">
        <f>+F60+G60</f>
        <v>1850868.7499999995</v>
      </c>
      <c r="I60" s="2"/>
    </row>
    <row r="61" spans="1:9" ht="11.25">
      <c r="A61" s="17">
        <v>54</v>
      </c>
      <c r="B61" s="8" t="s">
        <v>13</v>
      </c>
      <c r="C61" s="14">
        <f>SUM('[1]GLOBAL'!C65:L65)</f>
        <v>2469812.51</v>
      </c>
      <c r="D61" s="14">
        <f>SUM('[1]GLOBAL'!M65:O65)</f>
        <v>464082.05</v>
      </c>
      <c r="E61" s="14">
        <f>SUM('[1]GLOBAL'!P65:S65)</f>
        <v>0</v>
      </c>
      <c r="F61" s="14">
        <f>SUM(C61:E61)</f>
        <v>2933894.5599999996</v>
      </c>
      <c r="G61" s="14">
        <f>SUM('[1]GLOBAL'!T65:W65)</f>
        <v>0</v>
      </c>
      <c r="H61" s="14">
        <f>+F61+G61</f>
        <v>2933894.5599999996</v>
      </c>
      <c r="I61" s="2"/>
    </row>
    <row r="62" spans="1:9" ht="11.25">
      <c r="A62" s="17">
        <v>55</v>
      </c>
      <c r="B62" s="8" t="s">
        <v>12</v>
      </c>
      <c r="C62" s="14">
        <f>SUM('[1]GLOBAL'!C66:L66)</f>
        <v>2151981.8999999994</v>
      </c>
      <c r="D62" s="14">
        <f>SUM('[1]GLOBAL'!M66:O66)</f>
        <v>1107180.64</v>
      </c>
      <c r="E62" s="14">
        <f>SUM('[1]GLOBAL'!P66:S66)</f>
        <v>0</v>
      </c>
      <c r="F62" s="14">
        <f>SUM(C62:E62)</f>
        <v>3259162.539999999</v>
      </c>
      <c r="G62" s="14">
        <f>SUM('[1]GLOBAL'!T66:W66)</f>
        <v>0</v>
      </c>
      <c r="H62" s="14">
        <f>+F62+G62</f>
        <v>3259162.539999999</v>
      </c>
      <c r="I62" s="2"/>
    </row>
    <row r="63" spans="1:9" ht="11.25">
      <c r="A63" s="17">
        <v>56</v>
      </c>
      <c r="B63" s="8" t="s">
        <v>11</v>
      </c>
      <c r="C63" s="14">
        <f>SUM('[1]GLOBAL'!C67:L67)</f>
        <v>1472307.1600000001</v>
      </c>
      <c r="D63" s="14">
        <f>SUM('[1]GLOBAL'!M67:O67)</f>
        <v>227606.81</v>
      </c>
      <c r="E63" s="14">
        <f>SUM('[1]GLOBAL'!P67:S67)</f>
        <v>0</v>
      </c>
      <c r="F63" s="14">
        <f>SUM(C63:E63)</f>
        <v>1699913.9700000002</v>
      </c>
      <c r="G63" s="14">
        <f>SUM('[1]GLOBAL'!T67:W67)</f>
        <v>0</v>
      </c>
      <c r="H63" s="14">
        <f>+F63+G63</f>
        <v>1699913.9700000002</v>
      </c>
      <c r="I63" s="2"/>
    </row>
    <row r="64" spans="1:9" ht="11.25">
      <c r="A64" s="17">
        <v>57</v>
      </c>
      <c r="B64" s="8" t="s">
        <v>10</v>
      </c>
      <c r="C64" s="14">
        <f>SUM('[1]GLOBAL'!C68:L68)</f>
        <v>1441983.3699999999</v>
      </c>
      <c r="D64" s="14">
        <f>SUM('[1]GLOBAL'!M68:O68)</f>
        <v>221659.09</v>
      </c>
      <c r="E64" s="14">
        <f>SUM('[1]GLOBAL'!P68:S68)</f>
        <v>0</v>
      </c>
      <c r="F64" s="14">
        <f>SUM(C64:E64)</f>
        <v>1663642.46</v>
      </c>
      <c r="G64" s="14">
        <f>SUM('[1]GLOBAL'!T68:W68)</f>
        <v>0</v>
      </c>
      <c r="H64" s="14">
        <f>+F64+G64</f>
        <v>1663642.46</v>
      </c>
      <c r="I64" s="2"/>
    </row>
    <row r="65" spans="1:9" ht="12.75">
      <c r="A65" s="17">
        <v>58</v>
      </c>
      <c r="B65" s="18" t="s">
        <v>9</v>
      </c>
      <c r="C65" s="14">
        <f>SUM('[1]GLOBAL'!C69:L69)</f>
        <v>1475223.5100000002</v>
      </c>
      <c r="D65" s="14">
        <f>SUM('[1]GLOBAL'!M69:O69)</f>
        <v>184916.22999999998</v>
      </c>
      <c r="E65" s="14">
        <f>SUM('[1]GLOBAL'!P69:S69)</f>
        <v>0</v>
      </c>
      <c r="F65" s="14">
        <f>SUM(C65:E65)</f>
        <v>1660139.7400000002</v>
      </c>
      <c r="G65" s="14">
        <f>SUM('[1]GLOBAL'!T69:W69)</f>
        <v>0</v>
      </c>
      <c r="H65" s="14">
        <f>+F65+G65</f>
        <v>1660139.7400000002</v>
      </c>
      <c r="I65" s="2"/>
    </row>
    <row r="66" spans="1:9" ht="11.25">
      <c r="A66" s="17">
        <v>59</v>
      </c>
      <c r="B66" s="8" t="s">
        <v>8</v>
      </c>
      <c r="C66" s="14">
        <f>SUM('[1]GLOBAL'!C70:L70)</f>
        <v>2784144.2500000005</v>
      </c>
      <c r="D66" s="14">
        <f>SUM('[1]GLOBAL'!M70:O70)</f>
        <v>339568.8</v>
      </c>
      <c r="E66" s="14">
        <f>SUM('[1]GLOBAL'!P70:S70)</f>
        <v>0</v>
      </c>
      <c r="F66" s="14">
        <f>SUM(C66:E66)</f>
        <v>3123713.0500000003</v>
      </c>
      <c r="G66" s="14">
        <f>SUM('[1]GLOBAL'!T70:W70)</f>
        <v>0</v>
      </c>
      <c r="H66" s="14">
        <f>+F66+G66</f>
        <v>3123713.0500000003</v>
      </c>
      <c r="I66" s="2"/>
    </row>
    <row r="67" spans="1:9" ht="11.25">
      <c r="A67" s="17">
        <v>60</v>
      </c>
      <c r="B67" s="8" t="s">
        <v>7</v>
      </c>
      <c r="C67" s="14">
        <f>SUM('[1]GLOBAL'!C71:L71)</f>
        <v>4313171.39</v>
      </c>
      <c r="D67" s="14">
        <f>SUM('[1]GLOBAL'!M71:O71)</f>
        <v>670463.33</v>
      </c>
      <c r="E67" s="14">
        <f>SUM('[1]GLOBAL'!P71:S71)</f>
        <v>0</v>
      </c>
      <c r="F67" s="14">
        <f>SUM(C67:E67)</f>
        <v>4983634.72</v>
      </c>
      <c r="G67" s="14">
        <f>SUM('[1]GLOBAL'!T71:W71)</f>
        <v>0</v>
      </c>
      <c r="H67" s="14">
        <f>+F67+G67</f>
        <v>4983634.72</v>
      </c>
      <c r="I67" s="2"/>
    </row>
    <row r="68" spans="1:9" ht="11.25">
      <c r="A68" s="17">
        <v>61</v>
      </c>
      <c r="B68" s="8" t="s">
        <v>6</v>
      </c>
      <c r="C68" s="14">
        <f>SUM('[1]GLOBAL'!C72:L72)</f>
        <v>1483934.09</v>
      </c>
      <c r="D68" s="14">
        <f>SUM('[1]GLOBAL'!M72:O72)</f>
        <v>244584.16999999998</v>
      </c>
      <c r="E68" s="14">
        <f>SUM('[1]GLOBAL'!P72:S72)</f>
        <v>0</v>
      </c>
      <c r="F68" s="14">
        <f>SUM(C68:E68)</f>
        <v>1728518.26</v>
      </c>
      <c r="G68" s="14">
        <f>SUM('[1]GLOBAL'!T72:W72)</f>
        <v>0</v>
      </c>
      <c r="H68" s="14">
        <f>+F68+G68</f>
        <v>1728518.26</v>
      </c>
      <c r="I68" s="2"/>
    </row>
    <row r="69" spans="1:9" ht="11.25">
      <c r="A69" s="17">
        <v>62</v>
      </c>
      <c r="B69" s="8" t="s">
        <v>5</v>
      </c>
      <c r="C69" s="14">
        <f>SUM('[1]GLOBAL'!C73:L73)</f>
        <v>1840988.15</v>
      </c>
      <c r="D69" s="14">
        <f>SUM('[1]GLOBAL'!M73:O73)</f>
        <v>274691.54000000004</v>
      </c>
      <c r="E69" s="14">
        <f>SUM('[1]GLOBAL'!P73:S73)</f>
        <v>0</v>
      </c>
      <c r="F69" s="14">
        <f>SUM(C69:E69)</f>
        <v>2115679.69</v>
      </c>
      <c r="G69" s="14">
        <f>SUM('[1]GLOBAL'!T73:W73)</f>
        <v>0</v>
      </c>
      <c r="H69" s="14">
        <f>+F69+G69</f>
        <v>2115679.69</v>
      </c>
      <c r="I69" s="2"/>
    </row>
    <row r="70" spans="1:9" ht="11.25">
      <c r="A70" s="17">
        <v>63</v>
      </c>
      <c r="B70" s="8" t="s">
        <v>4</v>
      </c>
      <c r="C70" s="14">
        <f>SUM('[1]GLOBAL'!C74:L74)</f>
        <v>5110868.149999999</v>
      </c>
      <c r="D70" s="14">
        <f>SUM('[1]GLOBAL'!M74:O74)</f>
        <v>1933648.21</v>
      </c>
      <c r="E70" s="14">
        <f>SUM('[1]GLOBAL'!P74:S74)</f>
        <v>0</v>
      </c>
      <c r="F70" s="14">
        <f>SUM(C70:E70)</f>
        <v>7044516.359999999</v>
      </c>
      <c r="G70" s="14">
        <f>SUM('[1]GLOBAL'!T74:W74)</f>
        <v>0</v>
      </c>
      <c r="H70" s="14">
        <f>+F70+G70</f>
        <v>7044516.359999999</v>
      </c>
      <c r="I70" s="2"/>
    </row>
    <row r="71" spans="1:9" ht="11.25">
      <c r="A71" s="17">
        <v>64</v>
      </c>
      <c r="B71" s="8" t="s">
        <v>3</v>
      </c>
      <c r="C71" s="14">
        <f>SUM('[1]GLOBAL'!C75:L75)</f>
        <v>1864799.7800000003</v>
      </c>
      <c r="D71" s="14">
        <f>SUM('[1]GLOBAL'!M75:O75)</f>
        <v>892256.06</v>
      </c>
      <c r="E71" s="14">
        <f>SUM('[1]GLOBAL'!P75:S75)</f>
        <v>0</v>
      </c>
      <c r="F71" s="14">
        <f>SUM(C71:E71)</f>
        <v>2757055.8400000003</v>
      </c>
      <c r="G71" s="14">
        <f>SUM('[1]GLOBAL'!T75:W75)</f>
        <v>0</v>
      </c>
      <c r="H71" s="14">
        <f>+F71+G71</f>
        <v>2757055.8400000003</v>
      </c>
      <c r="I71" s="2"/>
    </row>
    <row r="72" spans="1:9" ht="11.25">
      <c r="A72" s="17">
        <v>65</v>
      </c>
      <c r="B72" s="8" t="s">
        <v>2</v>
      </c>
      <c r="C72" s="14">
        <f>SUM('[1]GLOBAL'!C76:L76)</f>
        <v>2599097.8199999994</v>
      </c>
      <c r="D72" s="14">
        <f>SUM('[1]GLOBAL'!M76:O76)</f>
        <v>5047616.34</v>
      </c>
      <c r="E72" s="14">
        <f>SUM('[1]GLOBAL'!P76:S76)</f>
        <v>0</v>
      </c>
      <c r="F72" s="14">
        <f>SUM(C72:E72)</f>
        <v>7646714.159999999</v>
      </c>
      <c r="G72" s="14">
        <f>SUM('[1]GLOBAL'!T76:W76)</f>
        <v>0</v>
      </c>
      <c r="H72" s="14">
        <f>+F72+G72</f>
        <v>7646714.159999999</v>
      </c>
      <c r="I72" s="2"/>
    </row>
    <row r="73" spans="1:9" ht="11.25">
      <c r="A73" s="17">
        <v>66</v>
      </c>
      <c r="B73" s="8" t="s">
        <v>1</v>
      </c>
      <c r="C73" s="14">
        <f>SUM('[1]GLOBAL'!C77:L77)</f>
        <v>1784831.21</v>
      </c>
      <c r="D73" s="14">
        <f>SUM('[1]GLOBAL'!M77:O77)</f>
        <v>2148754.27</v>
      </c>
      <c r="E73" s="14">
        <f>SUM('[1]GLOBAL'!P77:S77)</f>
        <v>0</v>
      </c>
      <c r="F73" s="14">
        <f>SUM(C73:E73)</f>
        <v>3933585.48</v>
      </c>
      <c r="G73" s="14">
        <f>SUM('[1]GLOBAL'!T77:W77)</f>
        <v>0</v>
      </c>
      <c r="H73" s="14">
        <f>+F73+G73</f>
        <v>3933585.48</v>
      </c>
      <c r="I73" s="2"/>
    </row>
    <row r="74" spans="1:13" ht="11.25">
      <c r="A74" s="16">
        <v>67</v>
      </c>
      <c r="B74" s="15" t="s">
        <v>0</v>
      </c>
      <c r="C74" s="14">
        <f>SUM('[1]GLOBAL'!C78:L78)</f>
        <v>1851055.38</v>
      </c>
      <c r="D74" s="14">
        <f>SUM('[1]GLOBAL'!M78:O78)</f>
        <v>387692.58999999997</v>
      </c>
      <c r="E74" s="14">
        <f>SUM('[1]GLOBAL'!P78:S78)</f>
        <v>0</v>
      </c>
      <c r="F74" s="14">
        <f>SUM(C74:E74)</f>
        <v>2238747.9699999997</v>
      </c>
      <c r="G74" s="14">
        <f>SUM('[1]GLOBAL'!T78:W78)</f>
        <v>0</v>
      </c>
      <c r="H74" s="14">
        <f>+F74+G74</f>
        <v>2238747.9699999997</v>
      </c>
      <c r="I74" s="2"/>
      <c r="M74" s="14"/>
    </row>
    <row r="75" spans="1:13" ht="11.25">
      <c r="A75" s="16"/>
      <c r="B75" s="15"/>
      <c r="C75" s="14"/>
      <c r="D75" s="14"/>
      <c r="E75" s="14"/>
      <c r="F75" s="14"/>
      <c r="G75" s="14"/>
      <c r="H75" s="14"/>
      <c r="I75" s="2"/>
      <c r="M75" s="14"/>
    </row>
    <row r="76" spans="1:9" ht="11.25">
      <c r="A76" s="13"/>
      <c r="B76" s="8"/>
      <c r="C76" s="14">
        <f>SUM(C8:C75)</f>
        <v>363075199.0199998</v>
      </c>
      <c r="D76" s="14">
        <f>SUM(D8:D75)</f>
        <v>246976236.99</v>
      </c>
      <c r="E76" s="14">
        <f>SUM(E8:E75)</f>
        <v>2560.44</v>
      </c>
      <c r="F76" s="14">
        <f>SUM(F8:F75)</f>
        <v>610053996.4499998</v>
      </c>
      <c r="G76" s="14">
        <f>SUM(G8:G75)</f>
        <v>139190</v>
      </c>
      <c r="H76" s="14">
        <f>SUM(H8:H75)</f>
        <v>610193186.4499998</v>
      </c>
      <c r="I76" s="2"/>
    </row>
    <row r="77" spans="1:13" ht="11.25">
      <c r="A77" s="13"/>
      <c r="B77" s="12"/>
      <c r="C77" s="10"/>
      <c r="D77" s="11"/>
      <c r="E77" s="10"/>
      <c r="F77" s="10"/>
      <c r="G77" s="10"/>
      <c r="H77" s="11"/>
      <c r="I77" s="11"/>
      <c r="J77" s="10"/>
      <c r="K77" s="10"/>
      <c r="L77" s="10"/>
      <c r="M77" s="10"/>
    </row>
    <row r="78" spans="1:13" ht="11.25">
      <c r="A78" s="13"/>
      <c r="B78" s="12"/>
      <c r="C78" s="10"/>
      <c r="D78" s="11"/>
      <c r="E78" s="10"/>
      <c r="F78" s="10"/>
      <c r="G78" s="10"/>
      <c r="H78" s="11"/>
      <c r="I78" s="11"/>
      <c r="J78" s="10"/>
      <c r="K78" s="10"/>
      <c r="L78" s="10"/>
      <c r="M78" s="10"/>
    </row>
    <row r="79" spans="1:13" ht="11.25">
      <c r="A79" s="13"/>
      <c r="B79" s="12"/>
      <c r="C79" s="10"/>
      <c r="D79" s="11"/>
      <c r="E79" s="10"/>
      <c r="F79" s="10"/>
      <c r="G79" s="10"/>
      <c r="H79" s="11"/>
      <c r="I79" s="11"/>
      <c r="J79" s="10"/>
      <c r="K79" s="10"/>
      <c r="L79" s="10"/>
      <c r="M79" s="10"/>
    </row>
    <row r="80" spans="1:13" ht="12.75">
      <c r="A80" s="9"/>
      <c r="B80" s="9"/>
      <c r="C80" s="9"/>
      <c r="D80" s="9"/>
      <c r="E80" s="9"/>
      <c r="F80" s="9"/>
      <c r="G80" s="9"/>
      <c r="H80" s="9"/>
      <c r="I80" s="5"/>
      <c r="J80" s="5"/>
      <c r="K80" s="5"/>
      <c r="L80" s="5"/>
      <c r="M80" s="5"/>
    </row>
    <row r="81" spans="1:13" ht="11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3" spans="1:13" s="6" customFormat="1" ht="11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ht="11.25">
      <c r="I84" s="5"/>
    </row>
    <row r="85" ht="11.25">
      <c r="I85" s="5"/>
    </row>
    <row r="86" spans="8:9" ht="11.25">
      <c r="H86" s="2"/>
      <c r="I86" s="5"/>
    </row>
  </sheetData>
  <sheetProtection/>
  <mergeCells count="4">
    <mergeCell ref="A1:H1"/>
    <mergeCell ref="A2:H2"/>
    <mergeCell ref="A3:H3"/>
    <mergeCell ref="A4:H4"/>
  </mergeCells>
  <printOptions horizontalCentered="1"/>
  <pageMargins left="0" right="0" top="0.31496062992125984" bottom="0.31496062992125984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2014-11-13T20:30:28Z</dcterms:created>
  <dcterms:modified xsi:type="dcterms:W3CDTF">2014-11-13T20:31:48Z</dcterms:modified>
  <cp:category/>
  <cp:version/>
  <cp:contentType/>
  <cp:contentStatus/>
</cp:coreProperties>
</file>