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M:\SRFT\SRFT 2025\publicaciones\2do Trimestre\"/>
    </mc:Choice>
  </mc:AlternateContent>
  <xr:revisionPtr revIDLastSave="0" documentId="8_{AD90D1D3-5E28-46B3-B6DB-32ECFA35C5FA}"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5" hidden="1">'Avances Fisicos'!$A$1:$T$853</definedName>
    <definedName name="_xlnm._FilterDatabase" localSheetId="4" hidden="1">Contratos!$A$1:$AA$853</definedName>
    <definedName name="_xlnm._FilterDatabase" localSheetId="1" hidden="1">'Fuentes de Financiamiento'!$A$1:$S$853</definedName>
    <definedName name="_xlnm._FilterDatabase" localSheetId="3" hidden="1">Georeferencias!$A$1:$AI$853</definedName>
    <definedName name="_xlnm._FilterDatabase" localSheetId="2" hidden="1">Metas!$A$1:$P$853</definedName>
    <definedName name="_xlnm._FilterDatabase" localSheetId="0" hidden="1">'Reporte final'!$A$9:$CA$65</definedName>
    <definedName name="_xlnm.Print_Area" localSheetId="0">'Reporte final'!$C$10:$BM$65</definedName>
    <definedName name="_xlnm.Print_Titles" localSheetId="0">'Reporte final'!$1:$9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875" i="7" l="1"/>
  <c r="U875" i="7"/>
  <c r="Q875" i="7"/>
  <c r="M875" i="7"/>
  <c r="I875" i="7"/>
  <c r="B875" i="7"/>
  <c r="Y874" i="7"/>
  <c r="U874" i="7"/>
  <c r="Q874" i="7"/>
  <c r="M874" i="7"/>
  <c r="I874" i="7"/>
  <c r="B874" i="7"/>
  <c r="Y873" i="7"/>
  <c r="U873" i="7"/>
  <c r="Q873" i="7"/>
  <c r="M873" i="7"/>
  <c r="I873" i="7"/>
  <c r="B873" i="7"/>
  <c r="Y872" i="7"/>
  <c r="U872" i="7"/>
  <c r="Q872" i="7"/>
  <c r="M872" i="7"/>
  <c r="I872" i="7"/>
  <c r="B872" i="7"/>
  <c r="Y871" i="7"/>
  <c r="U871" i="7"/>
  <c r="Q871" i="7"/>
  <c r="M871" i="7"/>
  <c r="I871" i="7"/>
  <c r="B871" i="7"/>
  <c r="Y870" i="7"/>
  <c r="U870" i="7"/>
  <c r="Q870" i="7"/>
  <c r="M870" i="7"/>
  <c r="I870" i="7"/>
  <c r="B870" i="7"/>
  <c r="Y869" i="7"/>
  <c r="U869" i="7"/>
  <c r="Q869" i="7"/>
  <c r="M869" i="7"/>
  <c r="I869" i="7"/>
  <c r="B869" i="7"/>
  <c r="Y868" i="7"/>
  <c r="U868" i="7"/>
  <c r="Q868" i="7"/>
  <c r="M868" i="7"/>
  <c r="I868" i="7"/>
  <c r="B868" i="7"/>
  <c r="Y867" i="7"/>
  <c r="U867" i="7"/>
  <c r="Q867" i="7"/>
  <c r="M867" i="7"/>
  <c r="I867" i="7"/>
  <c r="B867" i="7"/>
  <c r="Y866" i="7"/>
  <c r="U866" i="7"/>
  <c r="Q866" i="7"/>
  <c r="M866" i="7"/>
  <c r="I866" i="7"/>
  <c r="B866" i="7"/>
  <c r="Y865" i="7"/>
  <c r="U865" i="7"/>
  <c r="Q865" i="7"/>
  <c r="M865" i="7"/>
  <c r="I865" i="7"/>
  <c r="B865" i="7"/>
  <c r="Y864" i="7"/>
  <c r="U864" i="7"/>
  <c r="Q864" i="7"/>
  <c r="M864" i="7"/>
  <c r="I864" i="7"/>
  <c r="B864" i="7"/>
  <c r="Y863" i="7"/>
  <c r="U863" i="7"/>
  <c r="Q863" i="7"/>
  <c r="M863" i="7"/>
  <c r="I863" i="7"/>
  <c r="B863" i="7"/>
  <c r="Y862" i="7"/>
  <c r="U862" i="7"/>
  <c r="Q862" i="7"/>
  <c r="M862" i="7"/>
  <c r="I862" i="7"/>
  <c r="B862" i="7"/>
  <c r="Y861" i="7"/>
  <c r="U861" i="7"/>
  <c r="Q861" i="7"/>
  <c r="M861" i="7"/>
  <c r="I861" i="7"/>
  <c r="B861" i="7"/>
  <c r="Y860" i="7"/>
  <c r="U860" i="7"/>
  <c r="Q860" i="7"/>
  <c r="M860" i="7"/>
  <c r="I860" i="7"/>
  <c r="B860" i="7"/>
  <c r="Y859" i="7"/>
  <c r="U859" i="7"/>
  <c r="Q859" i="7"/>
  <c r="M859" i="7"/>
  <c r="I859" i="7"/>
  <c r="B859" i="7"/>
  <c r="Y858" i="7"/>
  <c r="U858" i="7"/>
  <c r="Q858" i="7"/>
  <c r="M858" i="7"/>
  <c r="I858" i="7"/>
  <c r="B858" i="7"/>
  <c r="Y857" i="7"/>
  <c r="U857" i="7"/>
  <c r="Q857" i="7"/>
  <c r="M857" i="7"/>
  <c r="I857" i="7"/>
  <c r="B857" i="7"/>
  <c r="Y856" i="7"/>
  <c r="U856" i="7"/>
  <c r="Q856" i="7"/>
  <c r="M856" i="7"/>
  <c r="I856" i="7"/>
  <c r="B856" i="7"/>
  <c r="Y855" i="7"/>
  <c r="U855" i="7"/>
  <c r="Q855" i="7"/>
  <c r="M855" i="7"/>
  <c r="I855" i="7"/>
  <c r="B855" i="7"/>
  <c r="Y854" i="7"/>
  <c r="U854" i="7"/>
  <c r="Q854" i="7"/>
  <c r="M854" i="7"/>
  <c r="I854" i="7"/>
  <c r="B854" i="7"/>
  <c r="Y853" i="7"/>
  <c r="U853" i="7"/>
  <c r="Q853" i="7"/>
  <c r="M853" i="7"/>
  <c r="I853" i="7"/>
  <c r="B853" i="7"/>
  <c r="Y852" i="7"/>
  <c r="U852" i="7"/>
  <c r="Q852" i="7"/>
  <c r="M852" i="7"/>
  <c r="I852" i="7"/>
  <c r="B852" i="7"/>
  <c r="Y851" i="7"/>
  <c r="U851" i="7"/>
  <c r="Q851" i="7"/>
  <c r="M851" i="7"/>
  <c r="I851" i="7"/>
  <c r="B851" i="7"/>
  <c r="Y850" i="7"/>
  <c r="U850" i="7"/>
  <c r="Q850" i="7"/>
  <c r="M850" i="7"/>
  <c r="I850" i="7"/>
  <c r="B850" i="7"/>
  <c r="Y849" i="7"/>
  <c r="U849" i="7"/>
  <c r="Q849" i="7"/>
  <c r="M849" i="7"/>
  <c r="I849" i="7"/>
  <c r="B849" i="7"/>
  <c r="Y848" i="7"/>
  <c r="U848" i="7"/>
  <c r="Q848" i="7"/>
  <c r="M848" i="7"/>
  <c r="I848" i="7"/>
  <c r="B848" i="7"/>
  <c r="Y847" i="7"/>
  <c r="U847" i="7"/>
  <c r="Q847" i="7"/>
  <c r="M847" i="7"/>
  <c r="I847" i="7"/>
  <c r="B847" i="7"/>
  <c r="Y846" i="7"/>
  <c r="U846" i="7"/>
  <c r="Q846" i="7"/>
  <c r="M846" i="7"/>
  <c r="I846" i="7"/>
  <c r="B846" i="7"/>
  <c r="Y845" i="7"/>
  <c r="U845" i="7"/>
  <c r="Q845" i="7"/>
  <c r="M845" i="7"/>
  <c r="I845" i="7"/>
  <c r="B845" i="7"/>
  <c r="Y844" i="7"/>
  <c r="U844" i="7"/>
  <c r="Q844" i="7"/>
  <c r="M844" i="7"/>
  <c r="I844" i="7"/>
  <c r="B844" i="7"/>
  <c r="Y843" i="7"/>
  <c r="U843" i="7"/>
  <c r="Q843" i="7"/>
  <c r="M843" i="7"/>
  <c r="I843" i="7"/>
  <c r="B843" i="7"/>
  <c r="Y842" i="7"/>
  <c r="U842" i="7"/>
  <c r="Q842" i="7"/>
  <c r="M842" i="7"/>
  <c r="I842" i="7"/>
  <c r="B842" i="7"/>
  <c r="Y841" i="7"/>
  <c r="U841" i="7"/>
  <c r="Q841" i="7"/>
  <c r="M841" i="7"/>
  <c r="I841" i="7"/>
  <c r="B841" i="7"/>
  <c r="Y840" i="7"/>
  <c r="U840" i="7"/>
  <c r="Q840" i="7"/>
  <c r="M840" i="7"/>
  <c r="I840" i="7"/>
  <c r="B840" i="7"/>
  <c r="Y839" i="7"/>
  <c r="U839" i="7"/>
  <c r="Q839" i="7"/>
  <c r="M839" i="7"/>
  <c r="I839" i="7"/>
  <c r="B839" i="7"/>
  <c r="Y838" i="7"/>
  <c r="U838" i="7"/>
  <c r="Q838" i="7"/>
  <c r="M838" i="7"/>
  <c r="I838" i="7"/>
  <c r="B838" i="7"/>
  <c r="Y837" i="7"/>
  <c r="U837" i="7"/>
  <c r="Q837" i="7"/>
  <c r="M837" i="7"/>
  <c r="I837" i="7"/>
  <c r="B837" i="7"/>
  <c r="Y836" i="7"/>
  <c r="U836" i="7"/>
  <c r="Q836" i="7"/>
  <c r="M836" i="7"/>
  <c r="I836" i="7"/>
  <c r="B836" i="7"/>
  <c r="Y835" i="7"/>
  <c r="U835" i="7"/>
  <c r="Q835" i="7"/>
  <c r="M835" i="7"/>
  <c r="I835" i="7"/>
  <c r="B835" i="7"/>
  <c r="Y834" i="7"/>
  <c r="U834" i="7"/>
  <c r="Q834" i="7"/>
  <c r="M834" i="7"/>
  <c r="I834" i="7"/>
  <c r="B834" i="7"/>
  <c r="Y833" i="7"/>
  <c r="U833" i="7"/>
  <c r="Q833" i="7"/>
  <c r="M833" i="7"/>
  <c r="I833" i="7"/>
  <c r="B833" i="7"/>
  <c r="Y832" i="7"/>
  <c r="U832" i="7"/>
  <c r="Q832" i="7"/>
  <c r="M832" i="7"/>
  <c r="I832" i="7"/>
  <c r="B832" i="7"/>
  <c r="Y831" i="7"/>
  <c r="U831" i="7"/>
  <c r="Q831" i="7"/>
  <c r="M831" i="7"/>
  <c r="I831" i="7"/>
  <c r="B831" i="7"/>
  <c r="Y830" i="7"/>
  <c r="U830" i="7"/>
  <c r="Q830" i="7"/>
  <c r="M830" i="7"/>
  <c r="I830" i="7"/>
  <c r="B830" i="7"/>
  <c r="Y829" i="7"/>
  <c r="U829" i="7"/>
  <c r="Q829" i="7"/>
  <c r="M829" i="7"/>
  <c r="I829" i="7"/>
  <c r="B829" i="7"/>
  <c r="Y828" i="7"/>
  <c r="U828" i="7"/>
  <c r="Q828" i="7"/>
  <c r="M828" i="7"/>
  <c r="I828" i="7"/>
  <c r="B828" i="7"/>
  <c r="Y827" i="7"/>
  <c r="U827" i="7"/>
  <c r="Q827" i="7"/>
  <c r="M827" i="7"/>
  <c r="I827" i="7"/>
  <c r="B827" i="7"/>
  <c r="Y826" i="7"/>
  <c r="U826" i="7"/>
  <c r="Q826" i="7"/>
  <c r="M826" i="7"/>
  <c r="I826" i="7"/>
  <c r="B826" i="7"/>
  <c r="Y825" i="7"/>
  <c r="U825" i="7"/>
  <c r="Q825" i="7"/>
  <c r="M825" i="7"/>
  <c r="I825" i="7"/>
  <c r="B825" i="7"/>
  <c r="Y824" i="7"/>
  <c r="U824" i="7"/>
  <c r="Q824" i="7"/>
  <c r="M824" i="7"/>
  <c r="I824" i="7"/>
  <c r="B824" i="7"/>
  <c r="Y823" i="7"/>
  <c r="U823" i="7"/>
  <c r="Q823" i="7"/>
  <c r="M823" i="7"/>
  <c r="I823" i="7"/>
  <c r="B823" i="7"/>
  <c r="Y822" i="7"/>
  <c r="U822" i="7"/>
  <c r="Q822" i="7"/>
  <c r="M822" i="7"/>
  <c r="I822" i="7"/>
  <c r="B822" i="7"/>
  <c r="Y821" i="7"/>
  <c r="U821" i="7"/>
  <c r="Q821" i="7"/>
  <c r="M821" i="7"/>
  <c r="I821" i="7"/>
  <c r="B821" i="7"/>
  <c r="Y820" i="7"/>
  <c r="U820" i="7"/>
  <c r="Q820" i="7"/>
  <c r="M820" i="7"/>
  <c r="I820" i="7"/>
  <c r="B820" i="7"/>
  <c r="Y819" i="7"/>
  <c r="U819" i="7"/>
  <c r="Q819" i="7"/>
  <c r="M819" i="7"/>
  <c r="I819" i="7"/>
  <c r="B819" i="7"/>
  <c r="Y818" i="7"/>
  <c r="U818" i="7"/>
  <c r="Q818" i="7"/>
  <c r="M818" i="7"/>
  <c r="I818" i="7"/>
  <c r="B818" i="7"/>
  <c r="Y817" i="7"/>
  <c r="U817" i="7"/>
  <c r="Q817" i="7"/>
  <c r="M817" i="7"/>
  <c r="I817" i="7"/>
  <c r="B817" i="7"/>
  <c r="Y816" i="7"/>
  <c r="U816" i="7"/>
  <c r="Q816" i="7"/>
  <c r="M816" i="7"/>
  <c r="I816" i="7"/>
  <c r="B816" i="7"/>
  <c r="Y815" i="7"/>
  <c r="U815" i="7"/>
  <c r="Q815" i="7"/>
  <c r="M815" i="7"/>
  <c r="I815" i="7"/>
  <c r="B815" i="7"/>
  <c r="Y814" i="7"/>
  <c r="U814" i="7"/>
  <c r="Q814" i="7"/>
  <c r="M814" i="7"/>
  <c r="I814" i="7"/>
  <c r="B814" i="7"/>
  <c r="Y813" i="7"/>
  <c r="U813" i="7"/>
  <c r="Q813" i="7"/>
  <c r="M813" i="7"/>
  <c r="I813" i="7"/>
  <c r="B813" i="7"/>
  <c r="Y812" i="7"/>
  <c r="U812" i="7"/>
  <c r="Q812" i="7"/>
  <c r="M812" i="7"/>
  <c r="I812" i="7"/>
  <c r="B812" i="7"/>
  <c r="Y811" i="7"/>
  <c r="U811" i="7"/>
  <c r="Q811" i="7"/>
  <c r="M811" i="7"/>
  <c r="I811" i="7"/>
  <c r="B811" i="7"/>
  <c r="Y810" i="7"/>
  <c r="U810" i="7"/>
  <c r="Q810" i="7"/>
  <c r="M810" i="7"/>
  <c r="I810" i="7"/>
  <c r="B810" i="7"/>
  <c r="Y809" i="7"/>
  <c r="U809" i="7"/>
  <c r="Q809" i="7"/>
  <c r="M809" i="7"/>
  <c r="I809" i="7"/>
  <c r="B809" i="7"/>
  <c r="Y808" i="7"/>
  <c r="U808" i="7"/>
  <c r="Q808" i="7"/>
  <c r="M808" i="7"/>
  <c r="I808" i="7"/>
  <c r="B808" i="7"/>
  <c r="Y807" i="7"/>
  <c r="U807" i="7"/>
  <c r="Q807" i="7"/>
  <c r="M807" i="7"/>
  <c r="I807" i="7"/>
  <c r="B807" i="7"/>
  <c r="Y806" i="7"/>
  <c r="U806" i="7"/>
  <c r="Q806" i="7"/>
  <c r="M806" i="7"/>
  <c r="I806" i="7"/>
  <c r="B806" i="7"/>
  <c r="Y805" i="7"/>
  <c r="U805" i="7"/>
  <c r="Q805" i="7"/>
  <c r="M805" i="7"/>
  <c r="I805" i="7"/>
  <c r="B805" i="7"/>
  <c r="Y804" i="7"/>
  <c r="U804" i="7"/>
  <c r="Q804" i="7"/>
  <c r="M804" i="7"/>
  <c r="I804" i="7"/>
  <c r="B804" i="7"/>
  <c r="Y803" i="7"/>
  <c r="U803" i="7"/>
  <c r="Q803" i="7"/>
  <c r="M803" i="7"/>
  <c r="I803" i="7"/>
  <c r="B803" i="7"/>
  <c r="Y802" i="7"/>
  <c r="U802" i="7"/>
  <c r="Q802" i="7"/>
  <c r="M802" i="7"/>
  <c r="I802" i="7"/>
  <c r="B802" i="7"/>
  <c r="Y801" i="7"/>
  <c r="U801" i="7"/>
  <c r="Q801" i="7"/>
  <c r="M801" i="7"/>
  <c r="I801" i="7"/>
  <c r="B801" i="7"/>
  <c r="Y800" i="7"/>
  <c r="U800" i="7"/>
  <c r="Q800" i="7"/>
  <c r="M800" i="7"/>
  <c r="I800" i="7"/>
  <c r="B800" i="7"/>
  <c r="Y799" i="7"/>
  <c r="U799" i="7"/>
  <c r="Q799" i="7"/>
  <c r="M799" i="7"/>
  <c r="I799" i="7"/>
  <c r="B799" i="7"/>
  <c r="Y798" i="7"/>
  <c r="U798" i="7"/>
  <c r="Q798" i="7"/>
  <c r="M798" i="7"/>
  <c r="I798" i="7"/>
  <c r="B798" i="7"/>
  <c r="Y797" i="7"/>
  <c r="U797" i="7"/>
  <c r="Q797" i="7"/>
  <c r="M797" i="7"/>
  <c r="I797" i="7"/>
  <c r="B797" i="7"/>
  <c r="Y796" i="7"/>
  <c r="U796" i="7"/>
  <c r="Q796" i="7"/>
  <c r="M796" i="7"/>
  <c r="I796" i="7"/>
  <c r="B796" i="7"/>
  <c r="Y795" i="7"/>
  <c r="U795" i="7"/>
  <c r="Q795" i="7"/>
  <c r="M795" i="7"/>
  <c r="I795" i="7"/>
  <c r="B795" i="7"/>
  <c r="Y794" i="7"/>
  <c r="U794" i="7"/>
  <c r="Q794" i="7"/>
  <c r="M794" i="7"/>
  <c r="I794" i="7"/>
  <c r="B794" i="7"/>
  <c r="Y793" i="7"/>
  <c r="U793" i="7"/>
  <c r="Q793" i="7"/>
  <c r="M793" i="7"/>
  <c r="I793" i="7"/>
  <c r="B793" i="7"/>
  <c r="Y792" i="7"/>
  <c r="U792" i="7"/>
  <c r="Q792" i="7"/>
  <c r="M792" i="7"/>
  <c r="I792" i="7"/>
  <c r="B792" i="7"/>
  <c r="Y791" i="7"/>
  <c r="U791" i="7"/>
  <c r="Q791" i="7"/>
  <c r="M791" i="7"/>
  <c r="I791" i="7"/>
  <c r="B791" i="7"/>
  <c r="Y790" i="7"/>
  <c r="U790" i="7"/>
  <c r="Q790" i="7"/>
  <c r="M790" i="7"/>
  <c r="I790" i="7"/>
  <c r="B790" i="7"/>
  <c r="Y789" i="7"/>
  <c r="U789" i="7"/>
  <c r="Q789" i="7"/>
  <c r="M789" i="7"/>
  <c r="I789" i="7"/>
  <c r="B789" i="7"/>
  <c r="Y788" i="7"/>
  <c r="U788" i="7"/>
  <c r="Q788" i="7"/>
  <c r="M788" i="7"/>
  <c r="I788" i="7"/>
  <c r="B788" i="7"/>
  <c r="Y787" i="7"/>
  <c r="U787" i="7"/>
  <c r="Q787" i="7"/>
  <c r="M787" i="7"/>
  <c r="I787" i="7"/>
  <c r="B787" i="7"/>
  <c r="Y786" i="7"/>
  <c r="U786" i="7"/>
  <c r="Q786" i="7"/>
  <c r="M786" i="7"/>
  <c r="I786" i="7"/>
  <c r="B786" i="7"/>
  <c r="Y785" i="7"/>
  <c r="U785" i="7"/>
  <c r="Q785" i="7"/>
  <c r="M785" i="7"/>
  <c r="I785" i="7"/>
  <c r="B785" i="7"/>
  <c r="Y784" i="7"/>
  <c r="U784" i="7"/>
  <c r="Q784" i="7"/>
  <c r="M784" i="7"/>
  <c r="I784" i="7"/>
  <c r="B784" i="7"/>
  <c r="Y783" i="7"/>
  <c r="U783" i="7"/>
  <c r="Q783" i="7"/>
  <c r="M783" i="7"/>
  <c r="I783" i="7"/>
  <c r="B783" i="7"/>
  <c r="Y782" i="7"/>
  <c r="U782" i="7"/>
  <c r="Q782" i="7"/>
  <c r="M782" i="7"/>
  <c r="I782" i="7"/>
  <c r="B782" i="7"/>
  <c r="Y781" i="7"/>
  <c r="U781" i="7"/>
  <c r="Q781" i="7"/>
  <c r="M781" i="7"/>
  <c r="I781" i="7"/>
  <c r="B781" i="7"/>
  <c r="Y780" i="7"/>
  <c r="U780" i="7"/>
  <c r="Q780" i="7"/>
  <c r="M780" i="7"/>
  <c r="I780" i="7"/>
  <c r="B780" i="7"/>
  <c r="Y779" i="7"/>
  <c r="U779" i="7"/>
  <c r="Q779" i="7"/>
  <c r="M779" i="7"/>
  <c r="I779" i="7"/>
  <c r="B779" i="7"/>
  <c r="Y778" i="7"/>
  <c r="U778" i="7"/>
  <c r="Q778" i="7"/>
  <c r="M778" i="7"/>
  <c r="I778" i="7"/>
  <c r="B778" i="7"/>
  <c r="Y777" i="7"/>
  <c r="U777" i="7"/>
  <c r="Q777" i="7"/>
  <c r="M777" i="7"/>
  <c r="I777" i="7"/>
  <c r="B777" i="7"/>
  <c r="Y776" i="7"/>
  <c r="U776" i="7"/>
  <c r="Q776" i="7"/>
  <c r="M776" i="7"/>
  <c r="I776" i="7"/>
  <c r="B776" i="7"/>
  <c r="Y775" i="7"/>
  <c r="U775" i="7"/>
  <c r="Q775" i="7"/>
  <c r="M775" i="7"/>
  <c r="I775" i="7"/>
  <c r="B775" i="7"/>
  <c r="Y774" i="7"/>
  <c r="U774" i="7"/>
  <c r="Q774" i="7"/>
  <c r="M774" i="7"/>
  <c r="I774" i="7"/>
  <c r="B774" i="7"/>
  <c r="Y773" i="7"/>
  <c r="U773" i="7"/>
  <c r="Q773" i="7"/>
  <c r="M773" i="7"/>
  <c r="I773" i="7"/>
  <c r="B773" i="7"/>
  <c r="Y772" i="7"/>
  <c r="U772" i="7"/>
  <c r="Q772" i="7"/>
  <c r="M772" i="7"/>
  <c r="I772" i="7"/>
  <c r="B772" i="7"/>
  <c r="Y771" i="7"/>
  <c r="U771" i="7"/>
  <c r="Q771" i="7"/>
  <c r="M771" i="7"/>
  <c r="I771" i="7"/>
  <c r="B771" i="7"/>
  <c r="Y770" i="7"/>
  <c r="U770" i="7"/>
  <c r="Q770" i="7"/>
  <c r="M770" i="7"/>
  <c r="I770" i="7"/>
  <c r="B770" i="7"/>
  <c r="Y769" i="7"/>
  <c r="U769" i="7"/>
  <c r="Q769" i="7"/>
  <c r="M769" i="7"/>
  <c r="I769" i="7"/>
  <c r="B769" i="7"/>
  <c r="Y768" i="7"/>
  <c r="U768" i="7"/>
  <c r="Q768" i="7"/>
  <c r="M768" i="7"/>
  <c r="I768" i="7"/>
  <c r="B768" i="7"/>
  <c r="Y767" i="7"/>
  <c r="U767" i="7"/>
  <c r="Q767" i="7"/>
  <c r="M767" i="7"/>
  <c r="I767" i="7"/>
  <c r="B767" i="7"/>
  <c r="Y766" i="7"/>
  <c r="U766" i="7"/>
  <c r="Q766" i="7"/>
  <c r="M766" i="7"/>
  <c r="I766" i="7"/>
  <c r="B766" i="7"/>
  <c r="Y765" i="7"/>
  <c r="U765" i="7"/>
  <c r="Q765" i="7"/>
  <c r="M765" i="7"/>
  <c r="I765" i="7"/>
  <c r="B765" i="7"/>
  <c r="Y764" i="7"/>
  <c r="U764" i="7"/>
  <c r="Q764" i="7"/>
  <c r="M764" i="7"/>
  <c r="I764" i="7"/>
  <c r="B764" i="7"/>
  <c r="Y763" i="7"/>
  <c r="U763" i="7"/>
  <c r="Q763" i="7"/>
  <c r="M763" i="7"/>
  <c r="I763" i="7"/>
  <c r="B763" i="7"/>
  <c r="Y762" i="7"/>
  <c r="U762" i="7"/>
  <c r="Q762" i="7"/>
  <c r="M762" i="7"/>
  <c r="I762" i="7"/>
  <c r="B762" i="7"/>
  <c r="Y761" i="7"/>
  <c r="U761" i="7"/>
  <c r="Q761" i="7"/>
  <c r="M761" i="7"/>
  <c r="I761" i="7"/>
  <c r="B761" i="7"/>
  <c r="Y760" i="7"/>
  <c r="U760" i="7"/>
  <c r="Q760" i="7"/>
  <c r="M760" i="7"/>
  <c r="I760" i="7"/>
  <c r="B760" i="7"/>
  <c r="Y759" i="7"/>
  <c r="U759" i="7"/>
  <c r="Q759" i="7"/>
  <c r="M759" i="7"/>
  <c r="I759" i="7"/>
  <c r="B759" i="7"/>
  <c r="Y758" i="7"/>
  <c r="U758" i="7"/>
  <c r="Q758" i="7"/>
  <c r="M758" i="7"/>
  <c r="I758" i="7"/>
  <c r="B758" i="7"/>
  <c r="Y757" i="7"/>
  <c r="U757" i="7"/>
  <c r="Q757" i="7"/>
  <c r="M757" i="7"/>
  <c r="I757" i="7"/>
  <c r="B757" i="7"/>
  <c r="Y756" i="7"/>
  <c r="U756" i="7"/>
  <c r="Q756" i="7"/>
  <c r="M756" i="7"/>
  <c r="I756" i="7"/>
  <c r="B756" i="7"/>
  <c r="Y755" i="7"/>
  <c r="U755" i="7"/>
  <c r="Q755" i="7"/>
  <c r="M755" i="7"/>
  <c r="I755" i="7"/>
  <c r="B755" i="7"/>
  <c r="Y754" i="7"/>
  <c r="U754" i="7"/>
  <c r="Q754" i="7"/>
  <c r="M754" i="7"/>
  <c r="I754" i="7"/>
  <c r="B754" i="7"/>
  <c r="Y753" i="7"/>
  <c r="U753" i="7"/>
  <c r="Q753" i="7"/>
  <c r="M753" i="7"/>
  <c r="I753" i="7"/>
  <c r="B753" i="7"/>
  <c r="Y752" i="7"/>
  <c r="U752" i="7"/>
  <c r="Q752" i="7"/>
  <c r="M752" i="7"/>
  <c r="I752" i="7"/>
  <c r="B752" i="7"/>
  <c r="Y751" i="7"/>
  <c r="U751" i="7"/>
  <c r="Q751" i="7"/>
  <c r="M751" i="7"/>
  <c r="I751" i="7"/>
  <c r="B751" i="7"/>
  <c r="Y750" i="7"/>
  <c r="U750" i="7"/>
  <c r="Q750" i="7"/>
  <c r="M750" i="7"/>
  <c r="I750" i="7"/>
  <c r="B750" i="7"/>
  <c r="Y749" i="7"/>
  <c r="U749" i="7"/>
  <c r="Q749" i="7"/>
  <c r="M749" i="7"/>
  <c r="I749" i="7"/>
  <c r="B749" i="7"/>
  <c r="Y748" i="7"/>
  <c r="U748" i="7"/>
  <c r="Q748" i="7"/>
  <c r="M748" i="7"/>
  <c r="I748" i="7"/>
  <c r="B748" i="7"/>
  <c r="Y747" i="7"/>
  <c r="U747" i="7"/>
  <c r="Q747" i="7"/>
  <c r="M747" i="7"/>
  <c r="I747" i="7"/>
  <c r="B747" i="7"/>
  <c r="Y746" i="7"/>
  <c r="U746" i="7"/>
  <c r="Q746" i="7"/>
  <c r="M746" i="7"/>
  <c r="I746" i="7"/>
  <c r="B746" i="7"/>
  <c r="Y745" i="7"/>
  <c r="U745" i="7"/>
  <c r="Q745" i="7"/>
  <c r="M745" i="7"/>
  <c r="I745" i="7"/>
  <c r="B745" i="7"/>
  <c r="Y744" i="7"/>
  <c r="U744" i="7"/>
  <c r="Q744" i="7"/>
  <c r="M744" i="7"/>
  <c r="I744" i="7"/>
  <c r="B744" i="7"/>
  <c r="Y743" i="7"/>
  <c r="U743" i="7"/>
  <c r="Q743" i="7"/>
  <c r="M743" i="7"/>
  <c r="I743" i="7"/>
  <c r="B743" i="7"/>
  <c r="Y742" i="7"/>
  <c r="U742" i="7"/>
  <c r="Q742" i="7"/>
  <c r="M742" i="7"/>
  <c r="I742" i="7"/>
  <c r="B742" i="7"/>
  <c r="Y741" i="7"/>
  <c r="U741" i="7"/>
  <c r="Q741" i="7"/>
  <c r="M741" i="7"/>
  <c r="I741" i="7"/>
  <c r="B741" i="7"/>
  <c r="Y740" i="7"/>
  <c r="U740" i="7"/>
  <c r="Q740" i="7"/>
  <c r="M740" i="7"/>
  <c r="I740" i="7"/>
  <c r="B740" i="7"/>
  <c r="Y739" i="7"/>
  <c r="U739" i="7"/>
  <c r="Q739" i="7"/>
  <c r="M739" i="7"/>
  <c r="I739" i="7"/>
  <c r="B739" i="7"/>
  <c r="Y738" i="7"/>
  <c r="U738" i="7"/>
  <c r="Q738" i="7"/>
  <c r="M738" i="7"/>
  <c r="I738" i="7"/>
  <c r="B738" i="7"/>
  <c r="Y737" i="7"/>
  <c r="U737" i="7"/>
  <c r="Q737" i="7"/>
  <c r="M737" i="7"/>
  <c r="I737" i="7"/>
  <c r="B737" i="7"/>
  <c r="Y736" i="7"/>
  <c r="U736" i="7"/>
  <c r="Q736" i="7"/>
  <c r="M736" i="7"/>
  <c r="I736" i="7"/>
  <c r="B736" i="7"/>
  <c r="Y735" i="7"/>
  <c r="U735" i="7"/>
  <c r="Q735" i="7"/>
  <c r="M735" i="7"/>
  <c r="I735" i="7"/>
  <c r="B735" i="7"/>
  <c r="Y734" i="7"/>
  <c r="U734" i="7"/>
  <c r="Q734" i="7"/>
  <c r="M734" i="7"/>
  <c r="I734" i="7"/>
  <c r="B734" i="7"/>
  <c r="Y733" i="7"/>
  <c r="U733" i="7"/>
  <c r="Q733" i="7"/>
  <c r="M733" i="7"/>
  <c r="I733" i="7"/>
  <c r="B733" i="7"/>
  <c r="Y732" i="7"/>
  <c r="U732" i="7"/>
  <c r="Q732" i="7"/>
  <c r="M732" i="7"/>
  <c r="I732" i="7"/>
  <c r="B732" i="7"/>
  <c r="Y731" i="7"/>
  <c r="U731" i="7"/>
  <c r="Q731" i="7"/>
  <c r="M731" i="7"/>
  <c r="I731" i="7"/>
  <c r="B731" i="7"/>
  <c r="Y730" i="7"/>
  <c r="U730" i="7"/>
  <c r="Q730" i="7"/>
  <c r="M730" i="7"/>
  <c r="I730" i="7"/>
  <c r="B730" i="7"/>
  <c r="Y729" i="7"/>
  <c r="U729" i="7"/>
  <c r="Q729" i="7"/>
  <c r="M729" i="7"/>
  <c r="I729" i="7"/>
  <c r="B729" i="7"/>
  <c r="Y728" i="7"/>
  <c r="U728" i="7"/>
  <c r="Q728" i="7"/>
  <c r="M728" i="7"/>
  <c r="I728" i="7"/>
  <c r="B728" i="7"/>
  <c r="Y727" i="7"/>
  <c r="U727" i="7"/>
  <c r="Q727" i="7"/>
  <c r="M727" i="7"/>
  <c r="I727" i="7"/>
  <c r="B727" i="7"/>
  <c r="Y726" i="7"/>
  <c r="U726" i="7"/>
  <c r="Q726" i="7"/>
  <c r="M726" i="7"/>
  <c r="I726" i="7"/>
  <c r="B726" i="7"/>
  <c r="Y725" i="7"/>
  <c r="U725" i="7"/>
  <c r="Q725" i="7"/>
  <c r="M725" i="7"/>
  <c r="I725" i="7"/>
  <c r="B725" i="7"/>
  <c r="Y724" i="7"/>
  <c r="U724" i="7"/>
  <c r="Q724" i="7"/>
  <c r="M724" i="7"/>
  <c r="I724" i="7"/>
  <c r="B724" i="7"/>
  <c r="Y723" i="7"/>
  <c r="U723" i="7"/>
  <c r="Q723" i="7"/>
  <c r="M723" i="7"/>
  <c r="I723" i="7"/>
  <c r="B723" i="7"/>
  <c r="Y722" i="7"/>
  <c r="U722" i="7"/>
  <c r="Q722" i="7"/>
  <c r="M722" i="7"/>
  <c r="I722" i="7"/>
  <c r="B722" i="7"/>
  <c r="Y721" i="7"/>
  <c r="U721" i="7"/>
  <c r="Q721" i="7"/>
  <c r="M721" i="7"/>
  <c r="I721" i="7"/>
  <c r="B721" i="7"/>
  <c r="Y720" i="7"/>
  <c r="U720" i="7"/>
  <c r="Q720" i="7"/>
  <c r="M720" i="7"/>
  <c r="I720" i="7"/>
  <c r="B720" i="7"/>
  <c r="Y719" i="7"/>
  <c r="U719" i="7"/>
  <c r="Q719" i="7"/>
  <c r="M719" i="7"/>
  <c r="I719" i="7"/>
  <c r="B719" i="7"/>
  <c r="Y718" i="7"/>
  <c r="U718" i="7"/>
  <c r="Q718" i="7"/>
  <c r="M718" i="7"/>
  <c r="I718" i="7"/>
  <c r="B718" i="7"/>
  <c r="Y717" i="7"/>
  <c r="U717" i="7"/>
  <c r="Q717" i="7"/>
  <c r="M717" i="7"/>
  <c r="I717" i="7"/>
  <c r="B717" i="7"/>
  <c r="Y716" i="7"/>
  <c r="U716" i="7"/>
  <c r="Q716" i="7"/>
  <c r="M716" i="7"/>
  <c r="I716" i="7"/>
  <c r="B716" i="7"/>
  <c r="Y715" i="7"/>
  <c r="U715" i="7"/>
  <c r="Q715" i="7"/>
  <c r="M715" i="7"/>
  <c r="I715" i="7"/>
  <c r="B715" i="7"/>
  <c r="Y714" i="7"/>
  <c r="U714" i="7"/>
  <c r="Q714" i="7"/>
  <c r="M714" i="7"/>
  <c r="I714" i="7"/>
  <c r="B714" i="7"/>
  <c r="Y713" i="7"/>
  <c r="U713" i="7"/>
  <c r="Q713" i="7"/>
  <c r="M713" i="7"/>
  <c r="I713" i="7"/>
  <c r="B713" i="7"/>
  <c r="Y712" i="7"/>
  <c r="U712" i="7"/>
  <c r="Q712" i="7"/>
  <c r="M712" i="7"/>
  <c r="I712" i="7"/>
  <c r="B712" i="7"/>
  <c r="Y711" i="7"/>
  <c r="U711" i="7"/>
  <c r="Q711" i="7"/>
  <c r="M711" i="7"/>
  <c r="I711" i="7"/>
  <c r="B711" i="7"/>
  <c r="Y710" i="7"/>
  <c r="U710" i="7"/>
  <c r="Q710" i="7"/>
  <c r="M710" i="7"/>
  <c r="I710" i="7"/>
  <c r="B710" i="7"/>
  <c r="Y709" i="7"/>
  <c r="U709" i="7"/>
  <c r="Q709" i="7"/>
  <c r="M709" i="7"/>
  <c r="I709" i="7"/>
  <c r="B709" i="7"/>
  <c r="Y708" i="7"/>
  <c r="U708" i="7"/>
  <c r="Q708" i="7"/>
  <c r="M708" i="7"/>
  <c r="I708" i="7"/>
  <c r="B708" i="7"/>
  <c r="Y707" i="7"/>
  <c r="U707" i="7"/>
  <c r="Q707" i="7"/>
  <c r="M707" i="7"/>
  <c r="I707" i="7"/>
  <c r="B707" i="7"/>
  <c r="Y706" i="7"/>
  <c r="U706" i="7"/>
  <c r="Q706" i="7"/>
  <c r="M706" i="7"/>
  <c r="I706" i="7"/>
  <c r="B706" i="7"/>
  <c r="Y705" i="7"/>
  <c r="U705" i="7"/>
  <c r="Q705" i="7"/>
  <c r="M705" i="7"/>
  <c r="I705" i="7"/>
  <c r="B705" i="7"/>
  <c r="Y704" i="7"/>
  <c r="U704" i="7"/>
  <c r="Q704" i="7"/>
  <c r="M704" i="7"/>
  <c r="I704" i="7"/>
  <c r="B704" i="7"/>
  <c r="Y703" i="7"/>
  <c r="U703" i="7"/>
  <c r="Q703" i="7"/>
  <c r="M703" i="7"/>
  <c r="I703" i="7"/>
  <c r="B703" i="7"/>
  <c r="Y702" i="7"/>
  <c r="U702" i="7"/>
  <c r="Q702" i="7"/>
  <c r="M702" i="7"/>
  <c r="I702" i="7"/>
  <c r="B702" i="7"/>
  <c r="Y701" i="7"/>
  <c r="U701" i="7"/>
  <c r="Q701" i="7"/>
  <c r="M701" i="7"/>
  <c r="I701" i="7"/>
  <c r="B701" i="7"/>
  <c r="Y700" i="7"/>
  <c r="U700" i="7"/>
  <c r="Q700" i="7"/>
  <c r="M700" i="7"/>
  <c r="I700" i="7"/>
  <c r="B700" i="7"/>
  <c r="Y699" i="7"/>
  <c r="U699" i="7"/>
  <c r="Q699" i="7"/>
  <c r="M699" i="7"/>
  <c r="I699" i="7"/>
  <c r="B699" i="7"/>
  <c r="Y698" i="7"/>
  <c r="U698" i="7"/>
  <c r="Q698" i="7"/>
  <c r="M698" i="7"/>
  <c r="I698" i="7"/>
  <c r="B698" i="7"/>
  <c r="Y697" i="7"/>
  <c r="U697" i="7"/>
  <c r="Q697" i="7"/>
  <c r="M697" i="7"/>
  <c r="I697" i="7"/>
  <c r="B697" i="7"/>
  <c r="Y696" i="7"/>
  <c r="U696" i="7"/>
  <c r="Q696" i="7"/>
  <c r="M696" i="7"/>
  <c r="I696" i="7"/>
  <c r="B696" i="7"/>
  <c r="Y695" i="7"/>
  <c r="U695" i="7"/>
  <c r="Q695" i="7"/>
  <c r="M695" i="7"/>
  <c r="I695" i="7"/>
  <c r="B695" i="7"/>
  <c r="Y694" i="7"/>
  <c r="U694" i="7"/>
  <c r="Q694" i="7"/>
  <c r="M694" i="7"/>
  <c r="I694" i="7"/>
  <c r="B694" i="7"/>
  <c r="Y693" i="7"/>
  <c r="U693" i="7"/>
  <c r="Q693" i="7"/>
  <c r="M693" i="7"/>
  <c r="I693" i="7"/>
  <c r="B693" i="7"/>
  <c r="Y692" i="7"/>
  <c r="U692" i="7"/>
  <c r="Q692" i="7"/>
  <c r="M692" i="7"/>
  <c r="I692" i="7"/>
  <c r="B692" i="7"/>
  <c r="Y691" i="7"/>
  <c r="U691" i="7"/>
  <c r="Q691" i="7"/>
  <c r="M691" i="7"/>
  <c r="I691" i="7"/>
  <c r="B691" i="7"/>
  <c r="Y690" i="7"/>
  <c r="U690" i="7"/>
  <c r="Q690" i="7"/>
  <c r="M690" i="7"/>
  <c r="I690" i="7"/>
  <c r="B690" i="7"/>
  <c r="Y689" i="7"/>
  <c r="U689" i="7"/>
  <c r="Q689" i="7"/>
  <c r="M689" i="7"/>
  <c r="I689" i="7"/>
  <c r="B689" i="7"/>
  <c r="Y688" i="7"/>
  <c r="U688" i="7"/>
  <c r="Q688" i="7"/>
  <c r="M688" i="7"/>
  <c r="I688" i="7"/>
  <c r="B688" i="7"/>
  <c r="Y687" i="7"/>
  <c r="U687" i="7"/>
  <c r="Q687" i="7"/>
  <c r="M687" i="7"/>
  <c r="I687" i="7"/>
  <c r="B687" i="7"/>
  <c r="Y686" i="7"/>
  <c r="U686" i="7"/>
  <c r="Q686" i="7"/>
  <c r="M686" i="7"/>
  <c r="I686" i="7"/>
  <c r="B686" i="7"/>
  <c r="Y685" i="7"/>
  <c r="U685" i="7"/>
  <c r="Q685" i="7"/>
  <c r="M685" i="7"/>
  <c r="I685" i="7"/>
  <c r="B685" i="7"/>
  <c r="Y684" i="7"/>
  <c r="U684" i="7"/>
  <c r="Q684" i="7"/>
  <c r="M684" i="7"/>
  <c r="I684" i="7"/>
  <c r="B684" i="7"/>
  <c r="Y683" i="7"/>
  <c r="U683" i="7"/>
  <c r="Q683" i="7"/>
  <c r="M683" i="7"/>
  <c r="I683" i="7"/>
  <c r="B683" i="7"/>
  <c r="Y682" i="7"/>
  <c r="U682" i="7"/>
  <c r="Q682" i="7"/>
  <c r="M682" i="7"/>
  <c r="I682" i="7"/>
  <c r="B682" i="7"/>
  <c r="Y681" i="7"/>
  <c r="U681" i="7"/>
  <c r="Q681" i="7"/>
  <c r="M681" i="7"/>
  <c r="I681" i="7"/>
  <c r="B681" i="7"/>
  <c r="Y680" i="7"/>
  <c r="U680" i="7"/>
  <c r="Q680" i="7"/>
  <c r="M680" i="7"/>
  <c r="I680" i="7"/>
  <c r="B680" i="7"/>
  <c r="Y679" i="7"/>
  <c r="U679" i="7"/>
  <c r="Q679" i="7"/>
  <c r="M679" i="7"/>
  <c r="I679" i="7"/>
  <c r="B679" i="7"/>
  <c r="Y678" i="7"/>
  <c r="U678" i="7"/>
  <c r="Q678" i="7"/>
  <c r="M678" i="7"/>
  <c r="I678" i="7"/>
  <c r="B678" i="7"/>
  <c r="Y677" i="7"/>
  <c r="U677" i="7"/>
  <c r="Q677" i="7"/>
  <c r="M677" i="7"/>
  <c r="I677" i="7"/>
  <c r="B677" i="7"/>
  <c r="Y676" i="7"/>
  <c r="U676" i="7"/>
  <c r="Q676" i="7"/>
  <c r="M676" i="7"/>
  <c r="I676" i="7"/>
  <c r="B676" i="7"/>
  <c r="Y675" i="7"/>
  <c r="U675" i="7"/>
  <c r="Q675" i="7"/>
  <c r="M675" i="7"/>
  <c r="I675" i="7"/>
  <c r="B675" i="7"/>
  <c r="Y674" i="7"/>
  <c r="U674" i="7"/>
  <c r="Q674" i="7"/>
  <c r="M674" i="7"/>
  <c r="I674" i="7"/>
  <c r="B674" i="7"/>
  <c r="Y673" i="7"/>
  <c r="U673" i="7"/>
  <c r="Q673" i="7"/>
  <c r="M673" i="7"/>
  <c r="I673" i="7"/>
  <c r="B673" i="7"/>
  <c r="Y672" i="7"/>
  <c r="U672" i="7"/>
  <c r="Q672" i="7"/>
  <c r="M672" i="7"/>
  <c r="I672" i="7"/>
  <c r="B672" i="7"/>
  <c r="Y671" i="7"/>
  <c r="U671" i="7"/>
  <c r="Q671" i="7"/>
  <c r="M671" i="7"/>
  <c r="I671" i="7"/>
  <c r="B671" i="7"/>
  <c r="Y670" i="7"/>
  <c r="U670" i="7"/>
  <c r="Q670" i="7"/>
  <c r="M670" i="7"/>
  <c r="I670" i="7"/>
  <c r="B670" i="7"/>
  <c r="Y669" i="7"/>
  <c r="U669" i="7"/>
  <c r="Q669" i="7"/>
  <c r="M669" i="7"/>
  <c r="I669" i="7"/>
  <c r="B669" i="7"/>
  <c r="Y668" i="7"/>
  <c r="U668" i="7"/>
  <c r="Q668" i="7"/>
  <c r="M668" i="7"/>
  <c r="I668" i="7"/>
  <c r="B668" i="7"/>
  <c r="Y667" i="7"/>
  <c r="U667" i="7"/>
  <c r="Q667" i="7"/>
  <c r="M667" i="7"/>
  <c r="I667" i="7"/>
  <c r="B667" i="7"/>
  <c r="Y666" i="7"/>
  <c r="U666" i="7"/>
  <c r="Q666" i="7"/>
  <c r="M666" i="7"/>
  <c r="I666" i="7"/>
  <c r="B666" i="7"/>
  <c r="Y665" i="7"/>
  <c r="U665" i="7"/>
  <c r="Q665" i="7"/>
  <c r="M665" i="7"/>
  <c r="I665" i="7"/>
  <c r="B665" i="7"/>
  <c r="Y664" i="7"/>
  <c r="U664" i="7"/>
  <c r="Q664" i="7"/>
  <c r="M664" i="7"/>
  <c r="I664" i="7"/>
  <c r="B664" i="7"/>
  <c r="Y663" i="7"/>
  <c r="U663" i="7"/>
  <c r="Q663" i="7"/>
  <c r="M663" i="7"/>
  <c r="I663" i="7"/>
  <c r="B663" i="7"/>
  <c r="Y662" i="7"/>
  <c r="U662" i="7"/>
  <c r="Q662" i="7"/>
  <c r="M662" i="7"/>
  <c r="I662" i="7"/>
  <c r="B662" i="7"/>
  <c r="Y661" i="7"/>
  <c r="U661" i="7"/>
  <c r="Q661" i="7"/>
  <c r="M661" i="7"/>
  <c r="I661" i="7"/>
  <c r="B661" i="7"/>
  <c r="Y660" i="7"/>
  <c r="U660" i="7"/>
  <c r="Q660" i="7"/>
  <c r="M660" i="7"/>
  <c r="I660" i="7"/>
  <c r="B660" i="7"/>
  <c r="Y659" i="7"/>
  <c r="U659" i="7"/>
  <c r="Q659" i="7"/>
  <c r="M659" i="7"/>
  <c r="I659" i="7"/>
  <c r="B659" i="7"/>
  <c r="Y658" i="7"/>
  <c r="U658" i="7"/>
  <c r="Q658" i="7"/>
  <c r="M658" i="7"/>
  <c r="I658" i="7"/>
  <c r="B658" i="7"/>
  <c r="Y657" i="7"/>
  <c r="U657" i="7"/>
  <c r="Q657" i="7"/>
  <c r="M657" i="7"/>
  <c r="I657" i="7"/>
  <c r="B657" i="7"/>
  <c r="Y656" i="7"/>
  <c r="U656" i="7"/>
  <c r="Q656" i="7"/>
  <c r="M656" i="7"/>
  <c r="I656" i="7"/>
  <c r="B656" i="7"/>
  <c r="Y655" i="7"/>
  <c r="U655" i="7"/>
  <c r="Q655" i="7"/>
  <c r="M655" i="7"/>
  <c r="I655" i="7"/>
  <c r="B655" i="7"/>
  <c r="Y654" i="7"/>
  <c r="U654" i="7"/>
  <c r="Q654" i="7"/>
  <c r="M654" i="7"/>
  <c r="I654" i="7"/>
  <c r="B654" i="7"/>
  <c r="Y653" i="7"/>
  <c r="U653" i="7"/>
  <c r="Q653" i="7"/>
  <c r="M653" i="7"/>
  <c r="I653" i="7"/>
  <c r="B653" i="7"/>
  <c r="Y652" i="7"/>
  <c r="U652" i="7"/>
  <c r="Q652" i="7"/>
  <c r="M652" i="7"/>
  <c r="I652" i="7"/>
  <c r="B652" i="7"/>
  <c r="Y651" i="7"/>
  <c r="U651" i="7"/>
  <c r="Q651" i="7"/>
  <c r="M651" i="7"/>
  <c r="I651" i="7"/>
  <c r="B651" i="7"/>
  <c r="Y650" i="7"/>
  <c r="U650" i="7"/>
  <c r="Q650" i="7"/>
  <c r="M650" i="7"/>
  <c r="I650" i="7"/>
  <c r="B650" i="7"/>
  <c r="Y649" i="7"/>
  <c r="U649" i="7"/>
  <c r="Q649" i="7"/>
  <c r="M649" i="7"/>
  <c r="I649" i="7"/>
  <c r="B649" i="7"/>
  <c r="Y648" i="7"/>
  <c r="U648" i="7"/>
  <c r="Q648" i="7"/>
  <c r="M648" i="7"/>
  <c r="I648" i="7"/>
  <c r="B648" i="7"/>
  <c r="Y647" i="7"/>
  <c r="U647" i="7"/>
  <c r="Q647" i="7"/>
  <c r="M647" i="7"/>
  <c r="I647" i="7"/>
  <c r="B647" i="7"/>
  <c r="Y646" i="7"/>
  <c r="U646" i="7"/>
  <c r="Q646" i="7"/>
  <c r="M646" i="7"/>
  <c r="I646" i="7"/>
  <c r="B646" i="7"/>
  <c r="Y645" i="7"/>
  <c r="U645" i="7"/>
  <c r="Q645" i="7"/>
  <c r="M645" i="7"/>
  <c r="I645" i="7"/>
  <c r="B645" i="7"/>
  <c r="Y644" i="7"/>
  <c r="U644" i="7"/>
  <c r="Q644" i="7"/>
  <c r="M644" i="7"/>
  <c r="I644" i="7"/>
  <c r="B644" i="7"/>
  <c r="Y643" i="7"/>
  <c r="U643" i="7"/>
  <c r="Q643" i="7"/>
  <c r="M643" i="7"/>
  <c r="I643" i="7"/>
  <c r="B643" i="7"/>
  <c r="Y642" i="7"/>
  <c r="U642" i="7"/>
  <c r="Q642" i="7"/>
  <c r="M642" i="7"/>
  <c r="I642" i="7"/>
  <c r="B642" i="7"/>
  <c r="Y641" i="7"/>
  <c r="U641" i="7"/>
  <c r="Q641" i="7"/>
  <c r="M641" i="7"/>
  <c r="I641" i="7"/>
  <c r="B641" i="7"/>
  <c r="Y640" i="7"/>
  <c r="U640" i="7"/>
  <c r="Q640" i="7"/>
  <c r="M640" i="7"/>
  <c r="I640" i="7"/>
  <c r="B640" i="7"/>
  <c r="Y639" i="7"/>
  <c r="U639" i="7"/>
  <c r="Q639" i="7"/>
  <c r="M639" i="7"/>
  <c r="I639" i="7"/>
  <c r="B639" i="7"/>
  <c r="Y638" i="7"/>
  <c r="U638" i="7"/>
  <c r="Q638" i="7"/>
  <c r="M638" i="7"/>
  <c r="I638" i="7"/>
  <c r="B638" i="7"/>
  <c r="Y637" i="7"/>
  <c r="U637" i="7"/>
  <c r="Q637" i="7"/>
  <c r="M637" i="7"/>
  <c r="I637" i="7"/>
  <c r="B637" i="7"/>
  <c r="Y636" i="7"/>
  <c r="U636" i="7"/>
  <c r="Q636" i="7"/>
  <c r="M636" i="7"/>
  <c r="I636" i="7"/>
  <c r="B636" i="7"/>
  <c r="Y635" i="7"/>
  <c r="U635" i="7"/>
  <c r="Q635" i="7"/>
  <c r="M635" i="7"/>
  <c r="I635" i="7"/>
  <c r="B635" i="7"/>
  <c r="Y634" i="7"/>
  <c r="U634" i="7"/>
  <c r="Q634" i="7"/>
  <c r="M634" i="7"/>
  <c r="I634" i="7"/>
  <c r="B634" i="7"/>
  <c r="Y633" i="7"/>
  <c r="U633" i="7"/>
  <c r="Q633" i="7"/>
  <c r="M633" i="7"/>
  <c r="I633" i="7"/>
  <c r="B633" i="7"/>
  <c r="Y632" i="7"/>
  <c r="U632" i="7"/>
  <c r="Q632" i="7"/>
  <c r="M632" i="7"/>
  <c r="I632" i="7"/>
  <c r="B632" i="7"/>
  <c r="Y631" i="7"/>
  <c r="U631" i="7"/>
  <c r="Q631" i="7"/>
  <c r="M631" i="7"/>
  <c r="I631" i="7"/>
  <c r="B631" i="7"/>
  <c r="Y630" i="7"/>
  <c r="U630" i="7"/>
  <c r="Q630" i="7"/>
  <c r="M630" i="7"/>
  <c r="I630" i="7"/>
  <c r="B630" i="7"/>
  <c r="Y629" i="7"/>
  <c r="U629" i="7"/>
  <c r="Q629" i="7"/>
  <c r="M629" i="7"/>
  <c r="I629" i="7"/>
  <c r="B629" i="7"/>
  <c r="Y628" i="7"/>
  <c r="U628" i="7"/>
  <c r="Q628" i="7"/>
  <c r="M628" i="7"/>
  <c r="I628" i="7"/>
  <c r="B628" i="7"/>
  <c r="Y627" i="7"/>
  <c r="U627" i="7"/>
  <c r="Q627" i="7"/>
  <c r="M627" i="7"/>
  <c r="I627" i="7"/>
  <c r="B627" i="7"/>
  <c r="Y626" i="7"/>
  <c r="U626" i="7"/>
  <c r="Q626" i="7"/>
  <c r="M626" i="7"/>
  <c r="I626" i="7"/>
  <c r="B626" i="7"/>
  <c r="Y625" i="7"/>
  <c r="U625" i="7"/>
  <c r="Q625" i="7"/>
  <c r="M625" i="7"/>
  <c r="I625" i="7"/>
  <c r="B625" i="7"/>
  <c r="Y624" i="7"/>
  <c r="U624" i="7"/>
  <c r="Q624" i="7"/>
  <c r="M624" i="7"/>
  <c r="I624" i="7"/>
  <c r="B624" i="7"/>
  <c r="Y623" i="7"/>
  <c r="U623" i="7"/>
  <c r="Q623" i="7"/>
  <c r="M623" i="7"/>
  <c r="I623" i="7"/>
  <c r="B623" i="7"/>
  <c r="Y622" i="7"/>
  <c r="U622" i="7"/>
  <c r="Q622" i="7"/>
  <c r="M622" i="7"/>
  <c r="I622" i="7"/>
  <c r="B622" i="7"/>
  <c r="Y621" i="7"/>
  <c r="U621" i="7"/>
  <c r="Q621" i="7"/>
  <c r="M621" i="7"/>
  <c r="I621" i="7"/>
  <c r="B621" i="7"/>
  <c r="Y620" i="7"/>
  <c r="U620" i="7"/>
  <c r="Q620" i="7"/>
  <c r="M620" i="7"/>
  <c r="I620" i="7"/>
  <c r="B620" i="7"/>
  <c r="Y619" i="7"/>
  <c r="U619" i="7"/>
  <c r="Q619" i="7"/>
  <c r="M619" i="7"/>
  <c r="I619" i="7"/>
  <c r="B619" i="7"/>
  <c r="Y618" i="7"/>
  <c r="U618" i="7"/>
  <c r="Q618" i="7"/>
  <c r="M618" i="7"/>
  <c r="I618" i="7"/>
  <c r="B618" i="7"/>
  <c r="Y617" i="7"/>
  <c r="U617" i="7"/>
  <c r="Q617" i="7"/>
  <c r="M617" i="7"/>
  <c r="I617" i="7"/>
  <c r="B617" i="7"/>
  <c r="Y616" i="7"/>
  <c r="U616" i="7"/>
  <c r="Q616" i="7"/>
  <c r="M616" i="7"/>
  <c r="I616" i="7"/>
  <c r="B616" i="7"/>
  <c r="Y615" i="7"/>
  <c r="U615" i="7"/>
  <c r="Q615" i="7"/>
  <c r="M615" i="7"/>
  <c r="I615" i="7"/>
  <c r="B615" i="7"/>
  <c r="Y614" i="7"/>
  <c r="U614" i="7"/>
  <c r="Q614" i="7"/>
  <c r="M614" i="7"/>
  <c r="I614" i="7"/>
  <c r="B614" i="7"/>
  <c r="Y613" i="7"/>
  <c r="U613" i="7"/>
  <c r="Q613" i="7"/>
  <c r="M613" i="7"/>
  <c r="I613" i="7"/>
  <c r="B613" i="7"/>
  <c r="Y612" i="7"/>
  <c r="U612" i="7"/>
  <c r="Q612" i="7"/>
  <c r="M612" i="7"/>
  <c r="I612" i="7"/>
  <c r="B612" i="7"/>
  <c r="Y611" i="7"/>
  <c r="U611" i="7"/>
  <c r="Q611" i="7"/>
  <c r="M611" i="7"/>
  <c r="I611" i="7"/>
  <c r="B611" i="7"/>
  <c r="Y610" i="7"/>
  <c r="U610" i="7"/>
  <c r="Q610" i="7"/>
  <c r="M610" i="7"/>
  <c r="I610" i="7"/>
  <c r="B610" i="7"/>
  <c r="Y609" i="7"/>
  <c r="U609" i="7"/>
  <c r="Q609" i="7"/>
  <c r="M609" i="7"/>
  <c r="I609" i="7"/>
  <c r="B609" i="7"/>
  <c r="Y608" i="7"/>
  <c r="U608" i="7"/>
  <c r="Q608" i="7"/>
  <c r="M608" i="7"/>
  <c r="I608" i="7"/>
  <c r="B608" i="7"/>
  <c r="Y607" i="7"/>
  <c r="U607" i="7"/>
  <c r="Q607" i="7"/>
  <c r="M607" i="7"/>
  <c r="I607" i="7"/>
  <c r="B607" i="7"/>
  <c r="Y606" i="7"/>
  <c r="U606" i="7"/>
  <c r="Q606" i="7"/>
  <c r="M606" i="7"/>
  <c r="I606" i="7"/>
  <c r="B606" i="7"/>
  <c r="Y605" i="7"/>
  <c r="U605" i="7"/>
  <c r="Q605" i="7"/>
  <c r="M605" i="7"/>
  <c r="I605" i="7"/>
  <c r="B605" i="7"/>
  <c r="Y604" i="7"/>
  <c r="U604" i="7"/>
  <c r="Q604" i="7"/>
  <c r="M604" i="7"/>
  <c r="I604" i="7"/>
  <c r="B604" i="7"/>
  <c r="Y603" i="7"/>
  <c r="U603" i="7"/>
  <c r="Q603" i="7"/>
  <c r="M603" i="7"/>
  <c r="I603" i="7"/>
  <c r="B603" i="7"/>
  <c r="Y602" i="7"/>
  <c r="U602" i="7"/>
  <c r="Q602" i="7"/>
  <c r="M602" i="7"/>
  <c r="I602" i="7"/>
  <c r="B602" i="7"/>
  <c r="Y601" i="7"/>
  <c r="U601" i="7"/>
  <c r="Q601" i="7"/>
  <c r="M601" i="7"/>
  <c r="I601" i="7"/>
  <c r="B601" i="7"/>
  <c r="Y600" i="7"/>
  <c r="U600" i="7"/>
  <c r="Q600" i="7"/>
  <c r="M600" i="7"/>
  <c r="I600" i="7"/>
  <c r="B600" i="7"/>
  <c r="Y599" i="7"/>
  <c r="U599" i="7"/>
  <c r="Q599" i="7"/>
  <c r="M599" i="7"/>
  <c r="I599" i="7"/>
  <c r="B599" i="7"/>
  <c r="Y598" i="7"/>
  <c r="U598" i="7"/>
  <c r="Q598" i="7"/>
  <c r="M598" i="7"/>
  <c r="I598" i="7"/>
  <c r="B598" i="7"/>
  <c r="Y597" i="7"/>
  <c r="U597" i="7"/>
  <c r="Q597" i="7"/>
  <c r="M597" i="7"/>
  <c r="I597" i="7"/>
  <c r="B597" i="7"/>
  <c r="Y596" i="7"/>
  <c r="U596" i="7"/>
  <c r="Q596" i="7"/>
  <c r="M596" i="7"/>
  <c r="I596" i="7"/>
  <c r="B596" i="7"/>
  <c r="Y595" i="7"/>
  <c r="U595" i="7"/>
  <c r="Q595" i="7"/>
  <c r="M595" i="7"/>
  <c r="I595" i="7"/>
  <c r="B595" i="7"/>
  <c r="Y594" i="7"/>
  <c r="U594" i="7"/>
  <c r="Q594" i="7"/>
  <c r="M594" i="7"/>
  <c r="I594" i="7"/>
  <c r="B594" i="7"/>
  <c r="Y593" i="7"/>
  <c r="U593" i="7"/>
  <c r="Q593" i="7"/>
  <c r="M593" i="7"/>
  <c r="I593" i="7"/>
  <c r="B593" i="7"/>
  <c r="Y592" i="7"/>
  <c r="U592" i="7"/>
  <c r="Q592" i="7"/>
  <c r="M592" i="7"/>
  <c r="I592" i="7"/>
  <c r="B592" i="7"/>
  <c r="Y591" i="7"/>
  <c r="U591" i="7"/>
  <c r="Q591" i="7"/>
  <c r="M591" i="7"/>
  <c r="I591" i="7"/>
  <c r="B591" i="7"/>
  <c r="Y590" i="7"/>
  <c r="U590" i="7"/>
  <c r="Q590" i="7"/>
  <c r="M590" i="7"/>
  <c r="I590" i="7"/>
  <c r="B590" i="7"/>
  <c r="Y589" i="7"/>
  <c r="U589" i="7"/>
  <c r="Q589" i="7"/>
  <c r="M589" i="7"/>
  <c r="I589" i="7"/>
  <c r="B589" i="7"/>
  <c r="Y588" i="7"/>
  <c r="U588" i="7"/>
  <c r="Q588" i="7"/>
  <c r="M588" i="7"/>
  <c r="I588" i="7"/>
  <c r="B588" i="7"/>
  <c r="Y587" i="7"/>
  <c r="U587" i="7"/>
  <c r="Q587" i="7"/>
  <c r="M587" i="7"/>
  <c r="I587" i="7"/>
  <c r="B587" i="7"/>
  <c r="Y586" i="7"/>
  <c r="U586" i="7"/>
  <c r="Q586" i="7"/>
  <c r="M586" i="7"/>
  <c r="I586" i="7"/>
  <c r="B586" i="7"/>
  <c r="Y585" i="7"/>
  <c r="U585" i="7"/>
  <c r="Q585" i="7"/>
  <c r="M585" i="7"/>
  <c r="I585" i="7"/>
  <c r="B585" i="7"/>
  <c r="Y584" i="7"/>
  <c r="U584" i="7"/>
  <c r="Q584" i="7"/>
  <c r="M584" i="7"/>
  <c r="I584" i="7"/>
  <c r="B584" i="7"/>
  <c r="Y583" i="7"/>
  <c r="U583" i="7"/>
  <c r="Q583" i="7"/>
  <c r="M583" i="7"/>
  <c r="I583" i="7"/>
  <c r="B583" i="7"/>
  <c r="Y582" i="7"/>
  <c r="U582" i="7"/>
  <c r="Q582" i="7"/>
  <c r="M582" i="7"/>
  <c r="I582" i="7"/>
  <c r="B582" i="7"/>
  <c r="Y581" i="7"/>
  <c r="U581" i="7"/>
  <c r="Q581" i="7"/>
  <c r="M581" i="7"/>
  <c r="I581" i="7"/>
  <c r="B581" i="7"/>
  <c r="Y580" i="7"/>
  <c r="U580" i="7"/>
  <c r="Q580" i="7"/>
  <c r="M580" i="7"/>
  <c r="I580" i="7"/>
  <c r="B580" i="7"/>
  <c r="Y579" i="7"/>
  <c r="U579" i="7"/>
  <c r="Q579" i="7"/>
  <c r="M579" i="7"/>
  <c r="I579" i="7"/>
  <c r="B579" i="7"/>
  <c r="Y578" i="7"/>
  <c r="U578" i="7"/>
  <c r="Q578" i="7"/>
  <c r="M578" i="7"/>
  <c r="I578" i="7"/>
  <c r="B578" i="7"/>
  <c r="Y577" i="7"/>
  <c r="U577" i="7"/>
  <c r="Q577" i="7"/>
  <c r="M577" i="7"/>
  <c r="I577" i="7"/>
  <c r="B577" i="7"/>
  <c r="Y576" i="7"/>
  <c r="U576" i="7"/>
  <c r="Q576" i="7"/>
  <c r="M576" i="7"/>
  <c r="I576" i="7"/>
  <c r="B576" i="7"/>
  <c r="Y575" i="7"/>
  <c r="U575" i="7"/>
  <c r="Q575" i="7"/>
  <c r="M575" i="7"/>
  <c r="I575" i="7"/>
  <c r="B575" i="7"/>
  <c r="Y574" i="7"/>
  <c r="U574" i="7"/>
  <c r="Q574" i="7"/>
  <c r="M574" i="7"/>
  <c r="I574" i="7"/>
  <c r="B574" i="7"/>
  <c r="Y573" i="7"/>
  <c r="U573" i="7"/>
  <c r="Q573" i="7"/>
  <c r="M573" i="7"/>
  <c r="I573" i="7"/>
  <c r="B573" i="7"/>
  <c r="Y572" i="7"/>
  <c r="U572" i="7"/>
  <c r="Q572" i="7"/>
  <c r="M572" i="7"/>
  <c r="I572" i="7"/>
  <c r="B572" i="7"/>
  <c r="Y571" i="7"/>
  <c r="U571" i="7"/>
  <c r="Q571" i="7"/>
  <c r="M571" i="7"/>
  <c r="I571" i="7"/>
  <c r="B571" i="7"/>
  <c r="Y570" i="7"/>
  <c r="U570" i="7"/>
  <c r="Q570" i="7"/>
  <c r="M570" i="7"/>
  <c r="I570" i="7"/>
  <c r="B570" i="7"/>
  <c r="Y569" i="7"/>
  <c r="U569" i="7"/>
  <c r="Q569" i="7"/>
  <c r="M569" i="7"/>
  <c r="I569" i="7"/>
  <c r="B569" i="7"/>
  <c r="Y568" i="7"/>
  <c r="U568" i="7"/>
  <c r="Q568" i="7"/>
  <c r="M568" i="7"/>
  <c r="I568" i="7"/>
  <c r="B568" i="7"/>
  <c r="Y567" i="7"/>
  <c r="U567" i="7"/>
  <c r="Q567" i="7"/>
  <c r="M567" i="7"/>
  <c r="I567" i="7"/>
  <c r="B567" i="7"/>
  <c r="Y566" i="7"/>
  <c r="U566" i="7"/>
  <c r="Q566" i="7"/>
  <c r="M566" i="7"/>
  <c r="I566" i="7"/>
  <c r="B566" i="7"/>
  <c r="Y565" i="7"/>
  <c r="U565" i="7"/>
  <c r="Q565" i="7"/>
  <c r="M565" i="7"/>
  <c r="I565" i="7"/>
  <c r="B565" i="7"/>
  <c r="Y564" i="7"/>
  <c r="U564" i="7"/>
  <c r="Q564" i="7"/>
  <c r="M564" i="7"/>
  <c r="I564" i="7"/>
  <c r="B564" i="7"/>
  <c r="Y563" i="7"/>
  <c r="U563" i="7"/>
  <c r="Q563" i="7"/>
  <c r="M563" i="7"/>
  <c r="I563" i="7"/>
  <c r="B563" i="7"/>
  <c r="Y562" i="7"/>
  <c r="U562" i="7"/>
  <c r="Q562" i="7"/>
  <c r="M562" i="7"/>
  <c r="I562" i="7"/>
  <c r="B562" i="7"/>
  <c r="Y561" i="7"/>
  <c r="U561" i="7"/>
  <c r="Q561" i="7"/>
  <c r="M561" i="7"/>
  <c r="I561" i="7"/>
  <c r="B561" i="7"/>
  <c r="Y560" i="7"/>
  <c r="U560" i="7"/>
  <c r="Q560" i="7"/>
  <c r="M560" i="7"/>
  <c r="I560" i="7"/>
  <c r="B560" i="7"/>
  <c r="Y559" i="7"/>
  <c r="U559" i="7"/>
  <c r="Q559" i="7"/>
  <c r="M559" i="7"/>
  <c r="I559" i="7"/>
  <c r="B559" i="7"/>
  <c r="Y558" i="7"/>
  <c r="U558" i="7"/>
  <c r="Q558" i="7"/>
  <c r="M558" i="7"/>
  <c r="I558" i="7"/>
  <c r="B558" i="7"/>
  <c r="Y557" i="7"/>
  <c r="U557" i="7"/>
  <c r="Q557" i="7"/>
  <c r="M557" i="7"/>
  <c r="I557" i="7"/>
  <c r="B557" i="7"/>
  <c r="Y556" i="7"/>
  <c r="U556" i="7"/>
  <c r="Q556" i="7"/>
  <c r="M556" i="7"/>
  <c r="I556" i="7"/>
  <c r="B556" i="7"/>
  <c r="Y555" i="7"/>
  <c r="U555" i="7"/>
  <c r="Q555" i="7"/>
  <c r="M555" i="7"/>
  <c r="I555" i="7"/>
  <c r="B555" i="7"/>
  <c r="Y554" i="7"/>
  <c r="U554" i="7"/>
  <c r="Q554" i="7"/>
  <c r="M554" i="7"/>
  <c r="I554" i="7"/>
  <c r="B554" i="7"/>
  <c r="Y553" i="7"/>
  <c r="U553" i="7"/>
  <c r="Q553" i="7"/>
  <c r="M553" i="7"/>
  <c r="I553" i="7"/>
  <c r="B553" i="7"/>
  <c r="Y552" i="7"/>
  <c r="U552" i="7"/>
  <c r="Q552" i="7"/>
  <c r="M552" i="7"/>
  <c r="I552" i="7"/>
  <c r="B552" i="7"/>
  <c r="Y551" i="7"/>
  <c r="U551" i="7"/>
  <c r="Q551" i="7"/>
  <c r="M551" i="7"/>
  <c r="I551" i="7"/>
  <c r="B551" i="7"/>
  <c r="Y550" i="7"/>
  <c r="U550" i="7"/>
  <c r="Q550" i="7"/>
  <c r="M550" i="7"/>
  <c r="I550" i="7"/>
  <c r="B550" i="7"/>
  <c r="Y549" i="7"/>
  <c r="U549" i="7"/>
  <c r="Q549" i="7"/>
  <c r="M549" i="7"/>
  <c r="I549" i="7"/>
  <c r="B549" i="7"/>
  <c r="Y548" i="7"/>
  <c r="U548" i="7"/>
  <c r="Q548" i="7"/>
  <c r="M548" i="7"/>
  <c r="I548" i="7"/>
  <c r="B548" i="7"/>
  <c r="Y547" i="7"/>
  <c r="U547" i="7"/>
  <c r="Q547" i="7"/>
  <c r="M547" i="7"/>
  <c r="I547" i="7"/>
  <c r="B547" i="7"/>
  <c r="Y546" i="7"/>
  <c r="U546" i="7"/>
  <c r="Q546" i="7"/>
  <c r="M546" i="7"/>
  <c r="I546" i="7"/>
  <c r="B546" i="7"/>
  <c r="Y545" i="7"/>
  <c r="U545" i="7"/>
  <c r="Q545" i="7"/>
  <c r="M545" i="7"/>
  <c r="I545" i="7"/>
  <c r="B545" i="7"/>
  <c r="Y544" i="7"/>
  <c r="U544" i="7"/>
  <c r="Q544" i="7"/>
  <c r="M544" i="7"/>
  <c r="I544" i="7"/>
  <c r="B544" i="7"/>
  <c r="Y543" i="7"/>
  <c r="U543" i="7"/>
  <c r="Q543" i="7"/>
  <c r="M543" i="7"/>
  <c r="I543" i="7"/>
  <c r="B543" i="7"/>
  <c r="Y542" i="7"/>
  <c r="U542" i="7"/>
  <c r="Q542" i="7"/>
  <c r="M542" i="7"/>
  <c r="I542" i="7"/>
  <c r="B542" i="7"/>
  <c r="Y541" i="7"/>
  <c r="U541" i="7"/>
  <c r="Q541" i="7"/>
  <c r="M541" i="7"/>
  <c r="I541" i="7"/>
  <c r="B541" i="7"/>
  <c r="Y540" i="7"/>
  <c r="U540" i="7"/>
  <c r="Q540" i="7"/>
  <c r="M540" i="7"/>
  <c r="I540" i="7"/>
  <c r="B540" i="7"/>
  <c r="Y539" i="7"/>
  <c r="U539" i="7"/>
  <c r="Q539" i="7"/>
  <c r="M539" i="7"/>
  <c r="I539" i="7"/>
  <c r="B539" i="7"/>
  <c r="Y538" i="7"/>
  <c r="U538" i="7"/>
  <c r="Q538" i="7"/>
  <c r="M538" i="7"/>
  <c r="I538" i="7"/>
  <c r="B538" i="7"/>
  <c r="Y537" i="7"/>
  <c r="U537" i="7"/>
  <c r="Q537" i="7"/>
  <c r="M537" i="7"/>
  <c r="I537" i="7"/>
  <c r="B537" i="7"/>
  <c r="Y536" i="7"/>
  <c r="U536" i="7"/>
  <c r="Q536" i="7"/>
  <c r="M536" i="7"/>
  <c r="I536" i="7"/>
  <c r="B536" i="7"/>
  <c r="Y535" i="7"/>
  <c r="U535" i="7"/>
  <c r="Q535" i="7"/>
  <c r="M535" i="7"/>
  <c r="I535" i="7"/>
  <c r="B535" i="7"/>
  <c r="Y534" i="7"/>
  <c r="U534" i="7"/>
  <c r="Q534" i="7"/>
  <c r="M534" i="7"/>
  <c r="I534" i="7"/>
  <c r="B534" i="7"/>
  <c r="Y533" i="7"/>
  <c r="U533" i="7"/>
  <c r="Q533" i="7"/>
  <c r="M533" i="7"/>
  <c r="I533" i="7"/>
  <c r="B533" i="7"/>
  <c r="Y532" i="7"/>
  <c r="U532" i="7"/>
  <c r="Q532" i="7"/>
  <c r="M532" i="7"/>
  <c r="I532" i="7"/>
  <c r="B532" i="7"/>
  <c r="Y531" i="7"/>
  <c r="U531" i="7"/>
  <c r="Q531" i="7"/>
  <c r="M531" i="7"/>
  <c r="I531" i="7"/>
  <c r="B531" i="7"/>
  <c r="Y530" i="7"/>
  <c r="U530" i="7"/>
  <c r="Q530" i="7"/>
  <c r="M530" i="7"/>
  <c r="I530" i="7"/>
  <c r="B530" i="7"/>
  <c r="Y529" i="7"/>
  <c r="U529" i="7"/>
  <c r="Q529" i="7"/>
  <c r="M529" i="7"/>
  <c r="I529" i="7"/>
  <c r="B529" i="7"/>
  <c r="Y528" i="7"/>
  <c r="U528" i="7"/>
  <c r="Q528" i="7"/>
  <c r="M528" i="7"/>
  <c r="I528" i="7"/>
  <c r="B528" i="7"/>
  <c r="Y527" i="7"/>
  <c r="U527" i="7"/>
  <c r="Q527" i="7"/>
  <c r="M527" i="7"/>
  <c r="I527" i="7"/>
  <c r="B527" i="7"/>
  <c r="Y526" i="7"/>
  <c r="U526" i="7"/>
  <c r="Q526" i="7"/>
  <c r="M526" i="7"/>
  <c r="I526" i="7"/>
  <c r="B526" i="7"/>
  <c r="Y525" i="7"/>
  <c r="U525" i="7"/>
  <c r="Q525" i="7"/>
  <c r="M525" i="7"/>
  <c r="I525" i="7"/>
  <c r="B525" i="7"/>
  <c r="Y524" i="7"/>
  <c r="U524" i="7"/>
  <c r="Q524" i="7"/>
  <c r="M524" i="7"/>
  <c r="I524" i="7"/>
  <c r="B524" i="7"/>
  <c r="Y523" i="7"/>
  <c r="U523" i="7"/>
  <c r="Q523" i="7"/>
  <c r="M523" i="7"/>
  <c r="I523" i="7"/>
  <c r="B523" i="7"/>
  <c r="Y522" i="7"/>
  <c r="U522" i="7"/>
  <c r="Q522" i="7"/>
  <c r="M522" i="7"/>
  <c r="I522" i="7"/>
  <c r="B522" i="7"/>
  <c r="Y521" i="7"/>
  <c r="U521" i="7"/>
  <c r="Q521" i="7"/>
  <c r="M521" i="7"/>
  <c r="I521" i="7"/>
  <c r="B521" i="7"/>
  <c r="Y520" i="7"/>
  <c r="U520" i="7"/>
  <c r="Q520" i="7"/>
  <c r="M520" i="7"/>
  <c r="I520" i="7"/>
  <c r="B520" i="7"/>
  <c r="Y519" i="7"/>
  <c r="U519" i="7"/>
  <c r="Q519" i="7"/>
  <c r="M519" i="7"/>
  <c r="I519" i="7"/>
  <c r="B519" i="7"/>
  <c r="Y518" i="7"/>
  <c r="U518" i="7"/>
  <c r="Q518" i="7"/>
  <c r="M518" i="7"/>
  <c r="I518" i="7"/>
  <c r="B518" i="7"/>
  <c r="Y517" i="7"/>
  <c r="U517" i="7"/>
  <c r="Q517" i="7"/>
  <c r="M517" i="7"/>
  <c r="I517" i="7"/>
  <c r="B517" i="7"/>
  <c r="Y516" i="7"/>
  <c r="U516" i="7"/>
  <c r="Q516" i="7"/>
  <c r="M516" i="7"/>
  <c r="I516" i="7"/>
  <c r="B516" i="7"/>
  <c r="Y515" i="7"/>
  <c r="U515" i="7"/>
  <c r="Q515" i="7"/>
  <c r="M515" i="7"/>
  <c r="I515" i="7"/>
  <c r="B515" i="7"/>
  <c r="Y514" i="7"/>
  <c r="U514" i="7"/>
  <c r="Q514" i="7"/>
  <c r="M514" i="7"/>
  <c r="I514" i="7"/>
  <c r="B514" i="7"/>
  <c r="Y513" i="7"/>
  <c r="U513" i="7"/>
  <c r="Q513" i="7"/>
  <c r="M513" i="7"/>
  <c r="I513" i="7"/>
  <c r="B513" i="7"/>
  <c r="Y512" i="7"/>
  <c r="U512" i="7"/>
  <c r="Q512" i="7"/>
  <c r="M512" i="7"/>
  <c r="I512" i="7"/>
  <c r="B512" i="7"/>
  <c r="Y511" i="7"/>
  <c r="U511" i="7"/>
  <c r="Q511" i="7"/>
  <c r="M511" i="7"/>
  <c r="I511" i="7"/>
  <c r="B511" i="7"/>
  <c r="Y510" i="7"/>
  <c r="U510" i="7"/>
  <c r="Q510" i="7"/>
  <c r="M510" i="7"/>
  <c r="I510" i="7"/>
  <c r="B510" i="7"/>
  <c r="Y509" i="7"/>
  <c r="U509" i="7"/>
  <c r="Q509" i="7"/>
  <c r="M509" i="7"/>
  <c r="I509" i="7"/>
  <c r="B509" i="7"/>
  <c r="Y508" i="7"/>
  <c r="U508" i="7"/>
  <c r="Q508" i="7"/>
  <c r="M508" i="7"/>
  <c r="I508" i="7"/>
  <c r="B508" i="7"/>
  <c r="Y507" i="7"/>
  <c r="U507" i="7"/>
  <c r="Q507" i="7"/>
  <c r="M507" i="7"/>
  <c r="I507" i="7"/>
  <c r="B507" i="7"/>
  <c r="Y506" i="7"/>
  <c r="U506" i="7"/>
  <c r="Q506" i="7"/>
  <c r="M506" i="7"/>
  <c r="I506" i="7"/>
  <c r="B506" i="7"/>
  <c r="Y505" i="7"/>
  <c r="U505" i="7"/>
  <c r="Q505" i="7"/>
  <c r="M505" i="7"/>
  <c r="I505" i="7"/>
  <c r="B505" i="7"/>
  <c r="Y504" i="7"/>
  <c r="U504" i="7"/>
  <c r="Q504" i="7"/>
  <c r="M504" i="7"/>
  <c r="I504" i="7"/>
  <c r="B504" i="7"/>
  <c r="Y503" i="7"/>
  <c r="U503" i="7"/>
  <c r="Q503" i="7"/>
  <c r="M503" i="7"/>
  <c r="I503" i="7"/>
  <c r="B503" i="7"/>
  <c r="Y502" i="7"/>
  <c r="U502" i="7"/>
  <c r="Q502" i="7"/>
  <c r="M502" i="7"/>
  <c r="I502" i="7"/>
  <c r="B502" i="7"/>
  <c r="Y501" i="7"/>
  <c r="U501" i="7"/>
  <c r="Q501" i="7"/>
  <c r="M501" i="7"/>
  <c r="I501" i="7"/>
  <c r="B501" i="7"/>
  <c r="Y500" i="7"/>
  <c r="U500" i="7"/>
  <c r="Q500" i="7"/>
  <c r="M500" i="7"/>
  <c r="I500" i="7"/>
  <c r="B500" i="7"/>
  <c r="Y499" i="7"/>
  <c r="U499" i="7"/>
  <c r="Q499" i="7"/>
  <c r="M499" i="7"/>
  <c r="I499" i="7"/>
  <c r="B499" i="7"/>
  <c r="Y498" i="7"/>
  <c r="U498" i="7"/>
  <c r="Q498" i="7"/>
  <c r="M498" i="7"/>
  <c r="I498" i="7"/>
  <c r="B498" i="7"/>
  <c r="Y497" i="7"/>
  <c r="U497" i="7"/>
  <c r="Q497" i="7"/>
  <c r="M497" i="7"/>
  <c r="I497" i="7"/>
  <c r="B497" i="7"/>
  <c r="Y496" i="7"/>
  <c r="U496" i="7"/>
  <c r="Q496" i="7"/>
  <c r="M496" i="7"/>
  <c r="I496" i="7"/>
  <c r="B496" i="7"/>
  <c r="Y495" i="7"/>
  <c r="U495" i="7"/>
  <c r="Q495" i="7"/>
  <c r="M495" i="7"/>
  <c r="I495" i="7"/>
  <c r="B495" i="7"/>
  <c r="Y494" i="7"/>
  <c r="U494" i="7"/>
  <c r="Q494" i="7"/>
  <c r="M494" i="7"/>
  <c r="I494" i="7"/>
  <c r="B494" i="7"/>
  <c r="Y493" i="7"/>
  <c r="U493" i="7"/>
  <c r="Q493" i="7"/>
  <c r="M493" i="7"/>
  <c r="I493" i="7"/>
  <c r="B493" i="7"/>
  <c r="Y492" i="7"/>
  <c r="U492" i="7"/>
  <c r="Q492" i="7"/>
  <c r="M492" i="7"/>
  <c r="I492" i="7"/>
  <c r="B492" i="7"/>
  <c r="Y491" i="7"/>
  <c r="U491" i="7"/>
  <c r="Q491" i="7"/>
  <c r="M491" i="7"/>
  <c r="I491" i="7"/>
  <c r="B491" i="7"/>
  <c r="Y490" i="7"/>
  <c r="U490" i="7"/>
  <c r="Q490" i="7"/>
  <c r="M490" i="7"/>
  <c r="I490" i="7"/>
  <c r="B490" i="7"/>
  <c r="Y489" i="7"/>
  <c r="U489" i="7"/>
  <c r="Q489" i="7"/>
  <c r="M489" i="7"/>
  <c r="I489" i="7"/>
  <c r="B489" i="7"/>
  <c r="Y488" i="7"/>
  <c r="U488" i="7"/>
  <c r="Q488" i="7"/>
  <c r="M488" i="7"/>
  <c r="I488" i="7"/>
  <c r="B488" i="7"/>
  <c r="Y487" i="7"/>
  <c r="U487" i="7"/>
  <c r="Q487" i="7"/>
  <c r="M487" i="7"/>
  <c r="I487" i="7"/>
  <c r="B487" i="7"/>
  <c r="Y486" i="7"/>
  <c r="U486" i="7"/>
  <c r="Q486" i="7"/>
  <c r="M486" i="7"/>
  <c r="I486" i="7"/>
  <c r="B486" i="7"/>
  <c r="Y485" i="7"/>
  <c r="U485" i="7"/>
  <c r="Q485" i="7"/>
  <c r="M485" i="7"/>
  <c r="I485" i="7"/>
  <c r="B485" i="7"/>
  <c r="Y484" i="7"/>
  <c r="U484" i="7"/>
  <c r="Q484" i="7"/>
  <c r="M484" i="7"/>
  <c r="I484" i="7"/>
  <c r="B484" i="7"/>
  <c r="Y483" i="7"/>
  <c r="U483" i="7"/>
  <c r="Q483" i="7"/>
  <c r="M483" i="7"/>
  <c r="I483" i="7"/>
  <c r="B483" i="7"/>
  <c r="Y482" i="7"/>
  <c r="U482" i="7"/>
  <c r="Q482" i="7"/>
  <c r="M482" i="7"/>
  <c r="I482" i="7"/>
  <c r="B482" i="7"/>
  <c r="Y481" i="7"/>
  <c r="U481" i="7"/>
  <c r="Q481" i="7"/>
  <c r="M481" i="7"/>
  <c r="I481" i="7"/>
  <c r="B481" i="7"/>
  <c r="Y480" i="7"/>
  <c r="U480" i="7"/>
  <c r="Q480" i="7"/>
  <c r="M480" i="7"/>
  <c r="I480" i="7"/>
  <c r="B480" i="7"/>
  <c r="Y479" i="7"/>
  <c r="U479" i="7"/>
  <c r="Q479" i="7"/>
  <c r="M479" i="7"/>
  <c r="I479" i="7"/>
  <c r="B479" i="7"/>
  <c r="Y478" i="7"/>
  <c r="U478" i="7"/>
  <c r="Q478" i="7"/>
  <c r="M478" i="7"/>
  <c r="I478" i="7"/>
  <c r="B478" i="7"/>
  <c r="Y477" i="7"/>
  <c r="U477" i="7"/>
  <c r="Q477" i="7"/>
  <c r="M477" i="7"/>
  <c r="I477" i="7"/>
  <c r="B477" i="7"/>
  <c r="Y476" i="7"/>
  <c r="U476" i="7"/>
  <c r="Q476" i="7"/>
  <c r="M476" i="7"/>
  <c r="I476" i="7"/>
  <c r="B476" i="7"/>
  <c r="Y475" i="7"/>
  <c r="U475" i="7"/>
  <c r="Q475" i="7"/>
  <c r="M475" i="7"/>
  <c r="I475" i="7"/>
  <c r="B475" i="7"/>
  <c r="Y474" i="7"/>
  <c r="U474" i="7"/>
  <c r="Q474" i="7"/>
  <c r="M474" i="7"/>
  <c r="I474" i="7"/>
  <c r="B474" i="7"/>
  <c r="Y473" i="7"/>
  <c r="U473" i="7"/>
  <c r="Q473" i="7"/>
  <c r="M473" i="7"/>
  <c r="I473" i="7"/>
  <c r="B473" i="7"/>
  <c r="Y472" i="7"/>
  <c r="U472" i="7"/>
  <c r="Q472" i="7"/>
  <c r="M472" i="7"/>
  <c r="I472" i="7"/>
  <c r="B472" i="7"/>
  <c r="Y471" i="7"/>
  <c r="U471" i="7"/>
  <c r="Q471" i="7"/>
  <c r="M471" i="7"/>
  <c r="I471" i="7"/>
  <c r="B471" i="7"/>
  <c r="Y470" i="7"/>
  <c r="U470" i="7"/>
  <c r="Q470" i="7"/>
  <c r="M470" i="7"/>
  <c r="I470" i="7"/>
  <c r="B470" i="7"/>
  <c r="Y469" i="7"/>
  <c r="U469" i="7"/>
  <c r="Q469" i="7"/>
  <c r="M469" i="7"/>
  <c r="I469" i="7"/>
  <c r="B469" i="7"/>
  <c r="Y468" i="7"/>
  <c r="U468" i="7"/>
  <c r="Q468" i="7"/>
  <c r="M468" i="7"/>
  <c r="I468" i="7"/>
  <c r="B468" i="7"/>
  <c r="Y467" i="7"/>
  <c r="U467" i="7"/>
  <c r="Q467" i="7"/>
  <c r="M467" i="7"/>
  <c r="I467" i="7"/>
  <c r="B467" i="7"/>
  <c r="Y466" i="7"/>
  <c r="U466" i="7"/>
  <c r="Q466" i="7"/>
  <c r="M466" i="7"/>
  <c r="I466" i="7"/>
  <c r="B466" i="7"/>
  <c r="Y465" i="7"/>
  <c r="U465" i="7"/>
  <c r="Q465" i="7"/>
  <c r="M465" i="7"/>
  <c r="I465" i="7"/>
  <c r="B465" i="7"/>
  <c r="Y464" i="7"/>
  <c r="U464" i="7"/>
  <c r="Q464" i="7"/>
  <c r="M464" i="7"/>
  <c r="I464" i="7"/>
  <c r="B464" i="7"/>
  <c r="Y463" i="7"/>
  <c r="U463" i="7"/>
  <c r="Q463" i="7"/>
  <c r="M463" i="7"/>
  <c r="I463" i="7"/>
  <c r="B463" i="7"/>
  <c r="Y462" i="7"/>
  <c r="U462" i="7"/>
  <c r="Q462" i="7"/>
  <c r="M462" i="7"/>
  <c r="I462" i="7"/>
  <c r="B462" i="7"/>
  <c r="Y461" i="7"/>
  <c r="U461" i="7"/>
  <c r="Q461" i="7"/>
  <c r="M461" i="7"/>
  <c r="I461" i="7"/>
  <c r="B461" i="7"/>
  <c r="Y460" i="7"/>
  <c r="U460" i="7"/>
  <c r="Q460" i="7"/>
  <c r="M460" i="7"/>
  <c r="I460" i="7"/>
  <c r="B460" i="7"/>
  <c r="Y459" i="7"/>
  <c r="U459" i="7"/>
  <c r="Q459" i="7"/>
  <c r="M459" i="7"/>
  <c r="I459" i="7"/>
  <c r="B459" i="7"/>
  <c r="Y458" i="7"/>
  <c r="U458" i="7"/>
  <c r="Q458" i="7"/>
  <c r="M458" i="7"/>
  <c r="I458" i="7"/>
  <c r="B458" i="7"/>
  <c r="Y457" i="7"/>
  <c r="U457" i="7"/>
  <c r="Q457" i="7"/>
  <c r="M457" i="7"/>
  <c r="I457" i="7"/>
  <c r="B457" i="7"/>
  <c r="Y456" i="7"/>
  <c r="U456" i="7"/>
  <c r="Q456" i="7"/>
  <c r="M456" i="7"/>
  <c r="I456" i="7"/>
  <c r="B456" i="7"/>
  <c r="Y455" i="7"/>
  <c r="U455" i="7"/>
  <c r="Q455" i="7"/>
  <c r="M455" i="7"/>
  <c r="I455" i="7"/>
  <c r="B455" i="7"/>
  <c r="Y454" i="7"/>
  <c r="U454" i="7"/>
  <c r="Q454" i="7"/>
  <c r="M454" i="7"/>
  <c r="I454" i="7"/>
  <c r="B454" i="7"/>
  <c r="Y453" i="7"/>
  <c r="U453" i="7"/>
  <c r="Q453" i="7"/>
  <c r="M453" i="7"/>
  <c r="I453" i="7"/>
  <c r="B453" i="7"/>
  <c r="Y452" i="7"/>
  <c r="U452" i="7"/>
  <c r="Q452" i="7"/>
  <c r="M452" i="7"/>
  <c r="I452" i="7"/>
  <c r="B452" i="7"/>
  <c r="Y451" i="7"/>
  <c r="U451" i="7"/>
  <c r="Q451" i="7"/>
  <c r="M451" i="7"/>
  <c r="I451" i="7"/>
  <c r="B451" i="7"/>
  <c r="Y450" i="7"/>
  <c r="U450" i="7"/>
  <c r="Q450" i="7"/>
  <c r="M450" i="7"/>
  <c r="I450" i="7"/>
  <c r="B450" i="7"/>
  <c r="Y449" i="7"/>
  <c r="U449" i="7"/>
  <c r="Q449" i="7"/>
  <c r="M449" i="7"/>
  <c r="I449" i="7"/>
  <c r="B449" i="7"/>
  <c r="Y448" i="7"/>
  <c r="U448" i="7"/>
  <c r="Q448" i="7"/>
  <c r="M448" i="7"/>
  <c r="I448" i="7"/>
  <c r="B448" i="7"/>
  <c r="Y447" i="7"/>
  <c r="U447" i="7"/>
  <c r="Q447" i="7"/>
  <c r="M447" i="7"/>
  <c r="I447" i="7"/>
  <c r="B447" i="7"/>
  <c r="Y446" i="7"/>
  <c r="U446" i="7"/>
  <c r="Q446" i="7"/>
  <c r="M446" i="7"/>
  <c r="I446" i="7"/>
  <c r="B446" i="7"/>
  <c r="Y445" i="7"/>
  <c r="U445" i="7"/>
  <c r="Q445" i="7"/>
  <c r="M445" i="7"/>
  <c r="I445" i="7"/>
  <c r="B445" i="7"/>
  <c r="Y444" i="7"/>
  <c r="U444" i="7"/>
  <c r="Q444" i="7"/>
  <c r="M444" i="7"/>
  <c r="I444" i="7"/>
  <c r="B444" i="7"/>
  <c r="Y443" i="7"/>
  <c r="U443" i="7"/>
  <c r="Q443" i="7"/>
  <c r="M443" i="7"/>
  <c r="I443" i="7"/>
  <c r="B443" i="7"/>
  <c r="Y442" i="7"/>
  <c r="U442" i="7"/>
  <c r="Q442" i="7"/>
  <c r="M442" i="7"/>
  <c r="I442" i="7"/>
  <c r="B442" i="7"/>
  <c r="Y441" i="7"/>
  <c r="U441" i="7"/>
  <c r="Q441" i="7"/>
  <c r="M441" i="7"/>
  <c r="I441" i="7"/>
  <c r="B441" i="7"/>
  <c r="Y440" i="7"/>
  <c r="U440" i="7"/>
  <c r="Q440" i="7"/>
  <c r="M440" i="7"/>
  <c r="I440" i="7"/>
  <c r="B440" i="7"/>
  <c r="Y439" i="7"/>
  <c r="U439" i="7"/>
  <c r="Q439" i="7"/>
  <c r="M439" i="7"/>
  <c r="I439" i="7"/>
  <c r="B439" i="7"/>
  <c r="Y438" i="7"/>
  <c r="U438" i="7"/>
  <c r="Q438" i="7"/>
  <c r="M438" i="7"/>
  <c r="I438" i="7"/>
  <c r="B438" i="7"/>
  <c r="Y437" i="7"/>
  <c r="U437" i="7"/>
  <c r="Q437" i="7"/>
  <c r="M437" i="7"/>
  <c r="I437" i="7"/>
  <c r="B437" i="7"/>
  <c r="Y436" i="7"/>
  <c r="U436" i="7"/>
  <c r="Q436" i="7"/>
  <c r="M436" i="7"/>
  <c r="I436" i="7"/>
  <c r="B436" i="7"/>
  <c r="Y435" i="7"/>
  <c r="U435" i="7"/>
  <c r="Q435" i="7"/>
  <c r="M435" i="7"/>
  <c r="I435" i="7"/>
  <c r="B435" i="7"/>
  <c r="Y434" i="7"/>
  <c r="U434" i="7"/>
  <c r="Q434" i="7"/>
  <c r="M434" i="7"/>
  <c r="I434" i="7"/>
  <c r="B434" i="7"/>
  <c r="Y433" i="7"/>
  <c r="U433" i="7"/>
  <c r="Q433" i="7"/>
  <c r="M433" i="7"/>
  <c r="I433" i="7"/>
  <c r="B433" i="7"/>
  <c r="Y432" i="7"/>
  <c r="U432" i="7"/>
  <c r="Q432" i="7"/>
  <c r="M432" i="7"/>
  <c r="I432" i="7"/>
  <c r="B432" i="7"/>
  <c r="Y431" i="7"/>
  <c r="U431" i="7"/>
  <c r="Q431" i="7"/>
  <c r="M431" i="7"/>
  <c r="I431" i="7"/>
  <c r="B431" i="7"/>
  <c r="Y430" i="7"/>
  <c r="U430" i="7"/>
  <c r="Q430" i="7"/>
  <c r="M430" i="7"/>
  <c r="I430" i="7"/>
  <c r="B430" i="7"/>
  <c r="Y429" i="7"/>
  <c r="U429" i="7"/>
  <c r="Q429" i="7"/>
  <c r="M429" i="7"/>
  <c r="I429" i="7"/>
  <c r="B429" i="7"/>
  <c r="Y428" i="7"/>
  <c r="U428" i="7"/>
  <c r="Q428" i="7"/>
  <c r="M428" i="7"/>
  <c r="I428" i="7"/>
  <c r="B428" i="7"/>
  <c r="Y427" i="7"/>
  <c r="U427" i="7"/>
  <c r="Q427" i="7"/>
  <c r="M427" i="7"/>
  <c r="I427" i="7"/>
  <c r="B427" i="7"/>
  <c r="Y426" i="7"/>
  <c r="U426" i="7"/>
  <c r="Q426" i="7"/>
  <c r="M426" i="7"/>
  <c r="I426" i="7"/>
  <c r="B426" i="7"/>
  <c r="Y425" i="7"/>
  <c r="U425" i="7"/>
  <c r="Q425" i="7"/>
  <c r="M425" i="7"/>
  <c r="I425" i="7"/>
  <c r="B425" i="7"/>
  <c r="Y424" i="7"/>
  <c r="U424" i="7"/>
  <c r="Q424" i="7"/>
  <c r="M424" i="7"/>
  <c r="I424" i="7"/>
  <c r="B424" i="7"/>
  <c r="Y423" i="7"/>
  <c r="U423" i="7"/>
  <c r="Q423" i="7"/>
  <c r="M423" i="7"/>
  <c r="I423" i="7"/>
  <c r="B423" i="7"/>
  <c r="Y422" i="7"/>
  <c r="U422" i="7"/>
  <c r="Q422" i="7"/>
  <c r="M422" i="7"/>
  <c r="I422" i="7"/>
  <c r="B422" i="7"/>
  <c r="Y421" i="7"/>
  <c r="U421" i="7"/>
  <c r="Q421" i="7"/>
  <c r="M421" i="7"/>
  <c r="I421" i="7"/>
  <c r="B421" i="7"/>
  <c r="Y420" i="7"/>
  <c r="U420" i="7"/>
  <c r="Q420" i="7"/>
  <c r="M420" i="7"/>
  <c r="I420" i="7"/>
  <c r="B420" i="7"/>
  <c r="Y419" i="7"/>
  <c r="U419" i="7"/>
  <c r="Q419" i="7"/>
  <c r="M419" i="7"/>
  <c r="I419" i="7"/>
  <c r="B419" i="7"/>
  <c r="Y418" i="7"/>
  <c r="U418" i="7"/>
  <c r="Q418" i="7"/>
  <c r="M418" i="7"/>
  <c r="I418" i="7"/>
  <c r="B418" i="7"/>
  <c r="Y417" i="7"/>
  <c r="U417" i="7"/>
  <c r="Q417" i="7"/>
  <c r="M417" i="7"/>
  <c r="I417" i="7"/>
  <c r="B417" i="7"/>
  <c r="Y416" i="7"/>
  <c r="U416" i="7"/>
  <c r="Q416" i="7"/>
  <c r="M416" i="7"/>
  <c r="I416" i="7"/>
  <c r="B416" i="7"/>
  <c r="Y415" i="7"/>
  <c r="U415" i="7"/>
  <c r="Q415" i="7"/>
  <c r="M415" i="7"/>
  <c r="I415" i="7"/>
  <c r="B415" i="7"/>
  <c r="Y414" i="7"/>
  <c r="U414" i="7"/>
  <c r="Q414" i="7"/>
  <c r="M414" i="7"/>
  <c r="I414" i="7"/>
  <c r="B414" i="7"/>
  <c r="Y413" i="7"/>
  <c r="U413" i="7"/>
  <c r="Q413" i="7"/>
  <c r="M413" i="7"/>
  <c r="I413" i="7"/>
  <c r="B413" i="7"/>
  <c r="Y412" i="7"/>
  <c r="U412" i="7"/>
  <c r="Q412" i="7"/>
  <c r="M412" i="7"/>
  <c r="I412" i="7"/>
  <c r="B412" i="7"/>
  <c r="Y411" i="7"/>
  <c r="U411" i="7"/>
  <c r="Q411" i="7"/>
  <c r="M411" i="7"/>
  <c r="I411" i="7"/>
  <c r="B411" i="7"/>
  <c r="Y410" i="7"/>
  <c r="U410" i="7"/>
  <c r="Q410" i="7"/>
  <c r="M410" i="7"/>
  <c r="I410" i="7"/>
  <c r="B410" i="7"/>
  <c r="Y409" i="7"/>
  <c r="U409" i="7"/>
  <c r="Q409" i="7"/>
  <c r="M409" i="7"/>
  <c r="I409" i="7"/>
  <c r="B409" i="7"/>
  <c r="Y408" i="7"/>
  <c r="U408" i="7"/>
  <c r="Q408" i="7"/>
  <c r="M408" i="7"/>
  <c r="I408" i="7"/>
  <c r="B408" i="7"/>
  <c r="Y407" i="7"/>
  <c r="U407" i="7"/>
  <c r="Q407" i="7"/>
  <c r="M407" i="7"/>
  <c r="I407" i="7"/>
  <c r="B407" i="7"/>
  <c r="Y406" i="7"/>
  <c r="U406" i="7"/>
  <c r="Q406" i="7"/>
  <c r="M406" i="7"/>
  <c r="I406" i="7"/>
  <c r="B406" i="7"/>
  <c r="Y405" i="7"/>
  <c r="U405" i="7"/>
  <c r="Q405" i="7"/>
  <c r="M405" i="7"/>
  <c r="I405" i="7"/>
  <c r="B405" i="7"/>
  <c r="Y404" i="7"/>
  <c r="U404" i="7"/>
  <c r="Q404" i="7"/>
  <c r="M404" i="7"/>
  <c r="I404" i="7"/>
  <c r="B404" i="7"/>
  <c r="Y403" i="7"/>
  <c r="U403" i="7"/>
  <c r="Q403" i="7"/>
  <c r="M403" i="7"/>
  <c r="I403" i="7"/>
  <c r="B403" i="7"/>
  <c r="Y402" i="7"/>
  <c r="U402" i="7"/>
  <c r="Q402" i="7"/>
  <c r="M402" i="7"/>
  <c r="I402" i="7"/>
  <c r="B402" i="7"/>
  <c r="Y401" i="7"/>
  <c r="U401" i="7"/>
  <c r="Q401" i="7"/>
  <c r="M401" i="7"/>
  <c r="I401" i="7"/>
  <c r="B401" i="7"/>
  <c r="Y400" i="7"/>
  <c r="U400" i="7"/>
  <c r="Q400" i="7"/>
  <c r="M400" i="7"/>
  <c r="I400" i="7"/>
  <c r="B400" i="7"/>
  <c r="Y399" i="7"/>
  <c r="U399" i="7"/>
  <c r="Q399" i="7"/>
  <c r="M399" i="7"/>
  <c r="I399" i="7"/>
  <c r="B399" i="7"/>
  <c r="Y398" i="7"/>
  <c r="U398" i="7"/>
  <c r="Q398" i="7"/>
  <c r="M398" i="7"/>
  <c r="I398" i="7"/>
  <c r="B398" i="7"/>
  <c r="Y397" i="7"/>
  <c r="U397" i="7"/>
  <c r="Q397" i="7"/>
  <c r="M397" i="7"/>
  <c r="I397" i="7"/>
  <c r="B397" i="7"/>
  <c r="Y396" i="7"/>
  <c r="U396" i="7"/>
  <c r="Q396" i="7"/>
  <c r="M396" i="7"/>
  <c r="I396" i="7"/>
  <c r="B396" i="7"/>
  <c r="Y395" i="7"/>
  <c r="U395" i="7"/>
  <c r="Q395" i="7"/>
  <c r="M395" i="7"/>
  <c r="I395" i="7"/>
  <c r="B395" i="7"/>
  <c r="Y394" i="7"/>
  <c r="U394" i="7"/>
  <c r="Q394" i="7"/>
  <c r="M394" i="7"/>
  <c r="I394" i="7"/>
  <c r="B394" i="7"/>
  <c r="Y393" i="7"/>
  <c r="U393" i="7"/>
  <c r="Q393" i="7"/>
  <c r="M393" i="7"/>
  <c r="I393" i="7"/>
  <c r="B393" i="7"/>
  <c r="Y392" i="7"/>
  <c r="U392" i="7"/>
  <c r="Q392" i="7"/>
  <c r="M392" i="7"/>
  <c r="I392" i="7"/>
  <c r="B392" i="7"/>
  <c r="Y391" i="7"/>
  <c r="U391" i="7"/>
  <c r="Q391" i="7"/>
  <c r="M391" i="7"/>
  <c r="I391" i="7"/>
  <c r="B391" i="7"/>
  <c r="Y390" i="7"/>
  <c r="U390" i="7"/>
  <c r="Q390" i="7"/>
  <c r="M390" i="7"/>
  <c r="I390" i="7"/>
  <c r="B390" i="7"/>
  <c r="Y389" i="7"/>
  <c r="U389" i="7"/>
  <c r="Q389" i="7"/>
  <c r="M389" i="7"/>
  <c r="I389" i="7"/>
  <c r="B389" i="7"/>
  <c r="Y388" i="7"/>
  <c r="U388" i="7"/>
  <c r="Q388" i="7"/>
  <c r="M388" i="7"/>
  <c r="I388" i="7"/>
  <c r="B388" i="7"/>
  <c r="Y387" i="7"/>
  <c r="U387" i="7"/>
  <c r="Q387" i="7"/>
  <c r="M387" i="7"/>
  <c r="I387" i="7"/>
  <c r="B387" i="7"/>
  <c r="Y386" i="7"/>
  <c r="U386" i="7"/>
  <c r="Q386" i="7"/>
  <c r="M386" i="7"/>
  <c r="I386" i="7"/>
  <c r="B386" i="7"/>
  <c r="Y385" i="7"/>
  <c r="U385" i="7"/>
  <c r="Q385" i="7"/>
  <c r="M385" i="7"/>
  <c r="I385" i="7"/>
  <c r="B385" i="7"/>
  <c r="Y384" i="7"/>
  <c r="U384" i="7"/>
  <c r="Q384" i="7"/>
  <c r="M384" i="7"/>
  <c r="I384" i="7"/>
  <c r="B384" i="7"/>
  <c r="Y383" i="7"/>
  <c r="U383" i="7"/>
  <c r="Q383" i="7"/>
  <c r="M383" i="7"/>
  <c r="I383" i="7"/>
  <c r="B383" i="7"/>
  <c r="Y382" i="7"/>
  <c r="U382" i="7"/>
  <c r="Q382" i="7"/>
  <c r="M382" i="7"/>
  <c r="I382" i="7"/>
  <c r="B382" i="7"/>
  <c r="Y381" i="7"/>
  <c r="U381" i="7"/>
  <c r="Q381" i="7"/>
  <c r="M381" i="7"/>
  <c r="I381" i="7"/>
  <c r="B381" i="7"/>
  <c r="Y380" i="7"/>
  <c r="U380" i="7"/>
  <c r="Q380" i="7"/>
  <c r="M380" i="7"/>
  <c r="I380" i="7"/>
  <c r="B380" i="7"/>
  <c r="Y379" i="7"/>
  <c r="U379" i="7"/>
  <c r="Q379" i="7"/>
  <c r="M379" i="7"/>
  <c r="I379" i="7"/>
  <c r="B379" i="7"/>
  <c r="Y378" i="7"/>
  <c r="U378" i="7"/>
  <c r="Q378" i="7"/>
  <c r="M378" i="7"/>
  <c r="I378" i="7"/>
  <c r="B378" i="7"/>
  <c r="Y377" i="7"/>
  <c r="U377" i="7"/>
  <c r="Q377" i="7"/>
  <c r="M377" i="7"/>
  <c r="I377" i="7"/>
  <c r="B377" i="7"/>
  <c r="Y376" i="7"/>
  <c r="U376" i="7"/>
  <c r="Q376" i="7"/>
  <c r="M376" i="7"/>
  <c r="I376" i="7"/>
  <c r="B376" i="7"/>
  <c r="Y375" i="7"/>
  <c r="U375" i="7"/>
  <c r="Q375" i="7"/>
  <c r="M375" i="7"/>
  <c r="I375" i="7"/>
  <c r="B375" i="7"/>
  <c r="Y374" i="7"/>
  <c r="U374" i="7"/>
  <c r="Q374" i="7"/>
  <c r="M374" i="7"/>
  <c r="I374" i="7"/>
  <c r="B374" i="7"/>
  <c r="Y373" i="7"/>
  <c r="U373" i="7"/>
  <c r="Q373" i="7"/>
  <c r="M373" i="7"/>
  <c r="I373" i="7"/>
  <c r="B373" i="7"/>
  <c r="Y372" i="7"/>
  <c r="U372" i="7"/>
  <c r="Q372" i="7"/>
  <c r="M372" i="7"/>
  <c r="I372" i="7"/>
  <c r="B372" i="7"/>
  <c r="Y371" i="7"/>
  <c r="U371" i="7"/>
  <c r="Q371" i="7"/>
  <c r="M371" i="7"/>
  <c r="I371" i="7"/>
  <c r="B371" i="7"/>
  <c r="Y370" i="7"/>
  <c r="U370" i="7"/>
  <c r="Q370" i="7"/>
  <c r="M370" i="7"/>
  <c r="I370" i="7"/>
  <c r="B370" i="7"/>
  <c r="Y369" i="7"/>
  <c r="U369" i="7"/>
  <c r="Q369" i="7"/>
  <c r="M369" i="7"/>
  <c r="I369" i="7"/>
  <c r="B369" i="7"/>
  <c r="Y368" i="7"/>
  <c r="U368" i="7"/>
  <c r="Q368" i="7"/>
  <c r="M368" i="7"/>
  <c r="I368" i="7"/>
  <c r="B368" i="7"/>
  <c r="Y367" i="7"/>
  <c r="U367" i="7"/>
  <c r="Q367" i="7"/>
  <c r="M367" i="7"/>
  <c r="I367" i="7"/>
  <c r="B367" i="7"/>
  <c r="Y366" i="7"/>
  <c r="U366" i="7"/>
  <c r="Q366" i="7"/>
  <c r="M366" i="7"/>
  <c r="I366" i="7"/>
  <c r="B366" i="7"/>
  <c r="Y365" i="7"/>
  <c r="U365" i="7"/>
  <c r="Q365" i="7"/>
  <c r="M365" i="7"/>
  <c r="I365" i="7"/>
  <c r="B365" i="7"/>
  <c r="Y364" i="7"/>
  <c r="U364" i="7"/>
  <c r="Q364" i="7"/>
  <c r="M364" i="7"/>
  <c r="I364" i="7"/>
  <c r="B364" i="7"/>
  <c r="Y363" i="7"/>
  <c r="U363" i="7"/>
  <c r="Q363" i="7"/>
  <c r="M363" i="7"/>
  <c r="I363" i="7"/>
  <c r="B363" i="7"/>
  <c r="Y362" i="7"/>
  <c r="U362" i="7"/>
  <c r="Q362" i="7"/>
  <c r="M362" i="7"/>
  <c r="I362" i="7"/>
  <c r="B362" i="7"/>
  <c r="Y361" i="7"/>
  <c r="U361" i="7"/>
  <c r="Q361" i="7"/>
  <c r="M361" i="7"/>
  <c r="I361" i="7"/>
  <c r="B361" i="7"/>
  <c r="Y360" i="7"/>
  <c r="U360" i="7"/>
  <c r="Q360" i="7"/>
  <c r="M360" i="7"/>
  <c r="I360" i="7"/>
  <c r="B360" i="7"/>
  <c r="Y359" i="7"/>
  <c r="U359" i="7"/>
  <c r="Q359" i="7"/>
  <c r="M359" i="7"/>
  <c r="I359" i="7"/>
  <c r="B359" i="7"/>
  <c r="Y358" i="7"/>
  <c r="U358" i="7"/>
  <c r="Q358" i="7"/>
  <c r="M358" i="7"/>
  <c r="I358" i="7"/>
  <c r="B358" i="7"/>
  <c r="Y357" i="7"/>
  <c r="U357" i="7"/>
  <c r="Q357" i="7"/>
  <c r="M357" i="7"/>
  <c r="I357" i="7"/>
  <c r="B357" i="7"/>
  <c r="Y356" i="7"/>
  <c r="U356" i="7"/>
  <c r="Q356" i="7"/>
  <c r="M356" i="7"/>
  <c r="I356" i="7"/>
  <c r="B356" i="7"/>
  <c r="Y355" i="7"/>
  <c r="U355" i="7"/>
  <c r="Q355" i="7"/>
  <c r="M355" i="7"/>
  <c r="I355" i="7"/>
  <c r="B355" i="7"/>
  <c r="Y354" i="7"/>
  <c r="U354" i="7"/>
  <c r="Q354" i="7"/>
  <c r="M354" i="7"/>
  <c r="I354" i="7"/>
  <c r="B354" i="7"/>
  <c r="Y353" i="7"/>
  <c r="U353" i="7"/>
  <c r="Q353" i="7"/>
  <c r="M353" i="7"/>
  <c r="I353" i="7"/>
  <c r="B353" i="7"/>
  <c r="Y352" i="7"/>
  <c r="U352" i="7"/>
  <c r="Q352" i="7"/>
  <c r="M352" i="7"/>
  <c r="I352" i="7"/>
  <c r="B352" i="7"/>
  <c r="Y351" i="7"/>
  <c r="U351" i="7"/>
  <c r="Q351" i="7"/>
  <c r="M351" i="7"/>
  <c r="I351" i="7"/>
  <c r="B351" i="7"/>
  <c r="Y350" i="7"/>
  <c r="U350" i="7"/>
  <c r="Q350" i="7"/>
  <c r="M350" i="7"/>
  <c r="I350" i="7"/>
  <c r="B350" i="7"/>
  <c r="Y349" i="7"/>
  <c r="U349" i="7"/>
  <c r="Q349" i="7"/>
  <c r="M349" i="7"/>
  <c r="I349" i="7"/>
  <c r="B349" i="7"/>
  <c r="Y348" i="7"/>
  <c r="U348" i="7"/>
  <c r="Q348" i="7"/>
  <c r="M348" i="7"/>
  <c r="I348" i="7"/>
  <c r="B348" i="7"/>
  <c r="Y347" i="7"/>
  <c r="U347" i="7"/>
  <c r="Q347" i="7"/>
  <c r="M347" i="7"/>
  <c r="I347" i="7"/>
  <c r="B347" i="7"/>
  <c r="Y346" i="7"/>
  <c r="U346" i="7"/>
  <c r="Q346" i="7"/>
  <c r="M346" i="7"/>
  <c r="I346" i="7"/>
  <c r="B346" i="7"/>
  <c r="Y345" i="7"/>
  <c r="U345" i="7"/>
  <c r="Q345" i="7"/>
  <c r="M345" i="7"/>
  <c r="I345" i="7"/>
  <c r="B345" i="7"/>
  <c r="Y344" i="7"/>
  <c r="U344" i="7"/>
  <c r="Q344" i="7"/>
  <c r="M344" i="7"/>
  <c r="I344" i="7"/>
  <c r="B344" i="7"/>
  <c r="Y343" i="7"/>
  <c r="U343" i="7"/>
  <c r="Q343" i="7"/>
  <c r="M343" i="7"/>
  <c r="I343" i="7"/>
  <c r="B343" i="7"/>
  <c r="Y342" i="7"/>
  <c r="U342" i="7"/>
  <c r="Q342" i="7"/>
  <c r="M342" i="7"/>
  <c r="I342" i="7"/>
  <c r="B342" i="7"/>
  <c r="Y341" i="7"/>
  <c r="U341" i="7"/>
  <c r="Q341" i="7"/>
  <c r="M341" i="7"/>
  <c r="I341" i="7"/>
  <c r="B341" i="7"/>
  <c r="Y340" i="7"/>
  <c r="U340" i="7"/>
  <c r="Q340" i="7"/>
  <c r="M340" i="7"/>
  <c r="I340" i="7"/>
  <c r="B340" i="7"/>
  <c r="Y339" i="7"/>
  <c r="U339" i="7"/>
  <c r="Q339" i="7"/>
  <c r="M339" i="7"/>
  <c r="I339" i="7"/>
  <c r="B339" i="7"/>
  <c r="Y338" i="7"/>
  <c r="U338" i="7"/>
  <c r="Q338" i="7"/>
  <c r="M338" i="7"/>
  <c r="I338" i="7"/>
  <c r="B338" i="7"/>
  <c r="Y337" i="7"/>
  <c r="U337" i="7"/>
  <c r="Q337" i="7"/>
  <c r="M337" i="7"/>
  <c r="I337" i="7"/>
  <c r="B337" i="7"/>
  <c r="Y336" i="7"/>
  <c r="U336" i="7"/>
  <c r="Q336" i="7"/>
  <c r="M336" i="7"/>
  <c r="I336" i="7"/>
  <c r="B336" i="7"/>
  <c r="Y335" i="7"/>
  <c r="U335" i="7"/>
  <c r="Q335" i="7"/>
  <c r="M335" i="7"/>
  <c r="I335" i="7"/>
  <c r="B335" i="7"/>
  <c r="Y334" i="7"/>
  <c r="U334" i="7"/>
  <c r="Q334" i="7"/>
  <c r="M334" i="7"/>
  <c r="I334" i="7"/>
  <c r="B334" i="7"/>
  <c r="Y333" i="7"/>
  <c r="U333" i="7"/>
  <c r="Q333" i="7"/>
  <c r="M333" i="7"/>
  <c r="I333" i="7"/>
  <c r="B333" i="7"/>
  <c r="Y332" i="7"/>
  <c r="U332" i="7"/>
  <c r="Q332" i="7"/>
  <c r="M332" i="7"/>
  <c r="I332" i="7"/>
  <c r="B332" i="7"/>
  <c r="Y331" i="7"/>
  <c r="U331" i="7"/>
  <c r="Q331" i="7"/>
  <c r="M331" i="7"/>
  <c r="I331" i="7"/>
  <c r="B331" i="7"/>
  <c r="Y330" i="7"/>
  <c r="U330" i="7"/>
  <c r="Q330" i="7"/>
  <c r="M330" i="7"/>
  <c r="I330" i="7"/>
  <c r="B330" i="7"/>
  <c r="Y329" i="7"/>
  <c r="U329" i="7"/>
  <c r="Q329" i="7"/>
  <c r="M329" i="7"/>
  <c r="I329" i="7"/>
  <c r="B329" i="7"/>
  <c r="Y328" i="7"/>
  <c r="U328" i="7"/>
  <c r="Q328" i="7"/>
  <c r="M328" i="7"/>
  <c r="I328" i="7"/>
  <c r="B328" i="7"/>
  <c r="Y327" i="7"/>
  <c r="U327" i="7"/>
  <c r="Q327" i="7"/>
  <c r="M327" i="7"/>
  <c r="I327" i="7"/>
  <c r="B327" i="7"/>
  <c r="Y326" i="7"/>
  <c r="U326" i="7"/>
  <c r="Q326" i="7"/>
  <c r="M326" i="7"/>
  <c r="I326" i="7"/>
  <c r="B326" i="7"/>
  <c r="Y325" i="7"/>
  <c r="U325" i="7"/>
  <c r="Q325" i="7"/>
  <c r="M325" i="7"/>
  <c r="I325" i="7"/>
  <c r="B325" i="7"/>
  <c r="Y324" i="7"/>
  <c r="U324" i="7"/>
  <c r="Q324" i="7"/>
  <c r="M324" i="7"/>
  <c r="I324" i="7"/>
  <c r="B324" i="7"/>
  <c r="Y323" i="7"/>
  <c r="U323" i="7"/>
  <c r="Q323" i="7"/>
  <c r="M323" i="7"/>
  <c r="I323" i="7"/>
  <c r="B323" i="7"/>
  <c r="Y322" i="7"/>
  <c r="U322" i="7"/>
  <c r="Q322" i="7"/>
  <c r="M322" i="7"/>
  <c r="I322" i="7"/>
  <c r="B322" i="7"/>
  <c r="Y321" i="7"/>
  <c r="U321" i="7"/>
  <c r="Q321" i="7"/>
  <c r="M321" i="7"/>
  <c r="I321" i="7"/>
  <c r="B321" i="7"/>
  <c r="Y320" i="7"/>
  <c r="U320" i="7"/>
  <c r="Q320" i="7"/>
  <c r="M320" i="7"/>
  <c r="I320" i="7"/>
  <c r="B320" i="7"/>
  <c r="Y319" i="7"/>
  <c r="U319" i="7"/>
  <c r="Q319" i="7"/>
  <c r="M319" i="7"/>
  <c r="I319" i="7"/>
  <c r="B319" i="7"/>
  <c r="Y318" i="7"/>
  <c r="U318" i="7"/>
  <c r="Q318" i="7"/>
  <c r="M318" i="7"/>
  <c r="I318" i="7"/>
  <c r="B318" i="7"/>
  <c r="Y317" i="7"/>
  <c r="U317" i="7"/>
  <c r="Q317" i="7"/>
  <c r="M317" i="7"/>
  <c r="I317" i="7"/>
  <c r="B317" i="7"/>
  <c r="Y316" i="7"/>
  <c r="U316" i="7"/>
  <c r="Q316" i="7"/>
  <c r="M316" i="7"/>
  <c r="I316" i="7"/>
  <c r="B316" i="7"/>
  <c r="Y315" i="7"/>
  <c r="U315" i="7"/>
  <c r="Q315" i="7"/>
  <c r="M315" i="7"/>
  <c r="I315" i="7"/>
  <c r="B315" i="7"/>
  <c r="Y314" i="7"/>
  <c r="U314" i="7"/>
  <c r="Q314" i="7"/>
  <c r="M314" i="7"/>
  <c r="I314" i="7"/>
  <c r="B314" i="7"/>
  <c r="Y313" i="7"/>
  <c r="U313" i="7"/>
  <c r="Q313" i="7"/>
  <c r="M313" i="7"/>
  <c r="I313" i="7"/>
  <c r="B313" i="7"/>
  <c r="Y312" i="7"/>
  <c r="U312" i="7"/>
  <c r="Q312" i="7"/>
  <c r="M312" i="7"/>
  <c r="I312" i="7"/>
  <c r="B312" i="7"/>
  <c r="Y311" i="7"/>
  <c r="U311" i="7"/>
  <c r="Q311" i="7"/>
  <c r="M311" i="7"/>
  <c r="I311" i="7"/>
  <c r="B311" i="7"/>
  <c r="Y310" i="7"/>
  <c r="U310" i="7"/>
  <c r="Q310" i="7"/>
  <c r="M310" i="7"/>
  <c r="I310" i="7"/>
  <c r="B310" i="7"/>
  <c r="Y309" i="7"/>
  <c r="U309" i="7"/>
  <c r="Q309" i="7"/>
  <c r="M309" i="7"/>
  <c r="I309" i="7"/>
  <c r="B309" i="7"/>
  <c r="Y308" i="7"/>
  <c r="U308" i="7"/>
  <c r="Q308" i="7"/>
  <c r="M308" i="7"/>
  <c r="I308" i="7"/>
  <c r="B308" i="7"/>
  <c r="Y307" i="7"/>
  <c r="U307" i="7"/>
  <c r="Q307" i="7"/>
  <c r="M307" i="7"/>
  <c r="I307" i="7"/>
  <c r="B307" i="7"/>
  <c r="Y306" i="7"/>
  <c r="U306" i="7"/>
  <c r="Q306" i="7"/>
  <c r="M306" i="7"/>
  <c r="I306" i="7"/>
  <c r="B306" i="7"/>
  <c r="Y305" i="7"/>
  <c r="U305" i="7"/>
  <c r="Q305" i="7"/>
  <c r="M305" i="7"/>
  <c r="I305" i="7"/>
  <c r="B305" i="7"/>
  <c r="Y304" i="7"/>
  <c r="U304" i="7"/>
  <c r="Q304" i="7"/>
  <c r="M304" i="7"/>
  <c r="I304" i="7"/>
  <c r="B304" i="7"/>
  <c r="Y303" i="7"/>
  <c r="U303" i="7"/>
  <c r="Q303" i="7"/>
  <c r="M303" i="7"/>
  <c r="I303" i="7"/>
  <c r="B303" i="7"/>
  <c r="Y302" i="7"/>
  <c r="U302" i="7"/>
  <c r="Q302" i="7"/>
  <c r="M302" i="7"/>
  <c r="I302" i="7"/>
  <c r="B302" i="7"/>
  <c r="Y301" i="7"/>
  <c r="U301" i="7"/>
  <c r="Q301" i="7"/>
  <c r="M301" i="7"/>
  <c r="I301" i="7"/>
  <c r="B301" i="7"/>
  <c r="Y300" i="7"/>
  <c r="U300" i="7"/>
  <c r="Q300" i="7"/>
  <c r="M300" i="7"/>
  <c r="I300" i="7"/>
  <c r="B300" i="7"/>
  <c r="Y299" i="7"/>
  <c r="U299" i="7"/>
  <c r="Q299" i="7"/>
  <c r="M299" i="7"/>
  <c r="I299" i="7"/>
  <c r="B299" i="7"/>
  <c r="Y298" i="7"/>
  <c r="U298" i="7"/>
  <c r="Q298" i="7"/>
  <c r="M298" i="7"/>
  <c r="I298" i="7"/>
  <c r="B298" i="7"/>
  <c r="Y297" i="7"/>
  <c r="U297" i="7"/>
  <c r="Q297" i="7"/>
  <c r="M297" i="7"/>
  <c r="I297" i="7"/>
  <c r="B297" i="7"/>
  <c r="Y296" i="7"/>
  <c r="U296" i="7"/>
  <c r="Q296" i="7"/>
  <c r="M296" i="7"/>
  <c r="I296" i="7"/>
  <c r="B296" i="7"/>
  <c r="Y295" i="7"/>
  <c r="U295" i="7"/>
  <c r="Q295" i="7"/>
  <c r="M295" i="7"/>
  <c r="I295" i="7"/>
  <c r="B295" i="7"/>
  <c r="Y294" i="7"/>
  <c r="U294" i="7"/>
  <c r="Q294" i="7"/>
  <c r="M294" i="7"/>
  <c r="I294" i="7"/>
  <c r="B294" i="7"/>
  <c r="Y293" i="7"/>
  <c r="U293" i="7"/>
  <c r="Q293" i="7"/>
  <c r="M293" i="7"/>
  <c r="I293" i="7"/>
  <c r="B293" i="7"/>
  <c r="Y292" i="7"/>
  <c r="U292" i="7"/>
  <c r="Q292" i="7"/>
  <c r="M292" i="7"/>
  <c r="I292" i="7"/>
  <c r="B292" i="7"/>
  <c r="Y291" i="7"/>
  <c r="U291" i="7"/>
  <c r="Q291" i="7"/>
  <c r="M291" i="7"/>
  <c r="I291" i="7"/>
  <c r="B291" i="7"/>
  <c r="Y290" i="7"/>
  <c r="U290" i="7"/>
  <c r="Q290" i="7"/>
  <c r="M290" i="7"/>
  <c r="I290" i="7"/>
  <c r="B290" i="7"/>
  <c r="Y289" i="7"/>
  <c r="U289" i="7"/>
  <c r="Q289" i="7"/>
  <c r="M289" i="7"/>
  <c r="I289" i="7"/>
  <c r="B289" i="7"/>
  <c r="Y288" i="7"/>
  <c r="U288" i="7"/>
  <c r="Q288" i="7"/>
  <c r="M288" i="7"/>
  <c r="I288" i="7"/>
  <c r="B288" i="7"/>
  <c r="Y287" i="7"/>
  <c r="U287" i="7"/>
  <c r="Q287" i="7"/>
  <c r="M287" i="7"/>
  <c r="I287" i="7"/>
  <c r="B287" i="7"/>
  <c r="Y286" i="7"/>
  <c r="U286" i="7"/>
  <c r="Q286" i="7"/>
  <c r="M286" i="7"/>
  <c r="I286" i="7"/>
  <c r="B286" i="7"/>
  <c r="Y285" i="7"/>
  <c r="U285" i="7"/>
  <c r="Q285" i="7"/>
  <c r="M285" i="7"/>
  <c r="I285" i="7"/>
  <c r="B285" i="7"/>
  <c r="Y284" i="7"/>
  <c r="U284" i="7"/>
  <c r="Q284" i="7"/>
  <c r="M284" i="7"/>
  <c r="I284" i="7"/>
  <c r="B284" i="7"/>
  <c r="Y283" i="7"/>
  <c r="U283" i="7"/>
  <c r="Q283" i="7"/>
  <c r="M283" i="7"/>
  <c r="I283" i="7"/>
  <c r="B283" i="7"/>
  <c r="Y282" i="7"/>
  <c r="U282" i="7"/>
  <c r="Q282" i="7"/>
  <c r="M282" i="7"/>
  <c r="I282" i="7"/>
  <c r="B282" i="7"/>
  <c r="Y281" i="7"/>
  <c r="U281" i="7"/>
  <c r="Q281" i="7"/>
  <c r="M281" i="7"/>
  <c r="I281" i="7"/>
  <c r="B281" i="7"/>
  <c r="Y280" i="7"/>
  <c r="U280" i="7"/>
  <c r="Q280" i="7"/>
  <c r="M280" i="7"/>
  <c r="I280" i="7"/>
  <c r="B280" i="7"/>
  <c r="Y279" i="7"/>
  <c r="U279" i="7"/>
  <c r="Q279" i="7"/>
  <c r="M279" i="7"/>
  <c r="I279" i="7"/>
  <c r="B279" i="7"/>
  <c r="Y278" i="7"/>
  <c r="U278" i="7"/>
  <c r="Q278" i="7"/>
  <c r="M278" i="7"/>
  <c r="I278" i="7"/>
  <c r="B278" i="7"/>
  <c r="Y277" i="7"/>
  <c r="U277" i="7"/>
  <c r="Q277" i="7"/>
  <c r="M277" i="7"/>
  <c r="I277" i="7"/>
  <c r="B277" i="7"/>
  <c r="Y276" i="7"/>
  <c r="U276" i="7"/>
  <c r="Q276" i="7"/>
  <c r="M276" i="7"/>
  <c r="I276" i="7"/>
  <c r="B276" i="7"/>
  <c r="Y275" i="7"/>
  <c r="U275" i="7"/>
  <c r="Q275" i="7"/>
  <c r="M275" i="7"/>
  <c r="I275" i="7"/>
  <c r="B275" i="7"/>
  <c r="Y274" i="7"/>
  <c r="U274" i="7"/>
  <c r="Q274" i="7"/>
  <c r="M274" i="7"/>
  <c r="I274" i="7"/>
  <c r="B274" i="7"/>
  <c r="Y273" i="7"/>
  <c r="U273" i="7"/>
  <c r="Q273" i="7"/>
  <c r="M273" i="7"/>
  <c r="I273" i="7"/>
  <c r="B273" i="7"/>
  <c r="Y272" i="7"/>
  <c r="U272" i="7"/>
  <c r="Q272" i="7"/>
  <c r="M272" i="7"/>
  <c r="I272" i="7"/>
  <c r="B272" i="7"/>
  <c r="Y271" i="7"/>
  <c r="U271" i="7"/>
  <c r="Q271" i="7"/>
  <c r="M271" i="7"/>
  <c r="I271" i="7"/>
  <c r="B271" i="7"/>
  <c r="Y270" i="7"/>
  <c r="U270" i="7"/>
  <c r="Q270" i="7"/>
  <c r="M270" i="7"/>
  <c r="I270" i="7"/>
  <c r="B270" i="7"/>
  <c r="Y269" i="7"/>
  <c r="U269" i="7"/>
  <c r="Q269" i="7"/>
  <c r="M269" i="7"/>
  <c r="I269" i="7"/>
  <c r="B269" i="7"/>
  <c r="Y268" i="7"/>
  <c r="U268" i="7"/>
  <c r="Q268" i="7"/>
  <c r="M268" i="7"/>
  <c r="I268" i="7"/>
  <c r="B268" i="7"/>
  <c r="Y267" i="7"/>
  <c r="U267" i="7"/>
  <c r="Q267" i="7"/>
  <c r="M267" i="7"/>
  <c r="I267" i="7"/>
  <c r="B267" i="7"/>
  <c r="Y266" i="7"/>
  <c r="U266" i="7"/>
  <c r="Q266" i="7"/>
  <c r="M266" i="7"/>
  <c r="I266" i="7"/>
  <c r="B266" i="7"/>
  <c r="Y265" i="7"/>
  <c r="U265" i="7"/>
  <c r="Q265" i="7"/>
  <c r="M265" i="7"/>
  <c r="I265" i="7"/>
  <c r="B265" i="7"/>
  <c r="Y264" i="7"/>
  <c r="U264" i="7"/>
  <c r="Q264" i="7"/>
  <c r="M264" i="7"/>
  <c r="I264" i="7"/>
  <c r="B264" i="7"/>
  <c r="Y263" i="7"/>
  <c r="U263" i="7"/>
  <c r="Q263" i="7"/>
  <c r="M263" i="7"/>
  <c r="I263" i="7"/>
  <c r="B263" i="7"/>
  <c r="Y262" i="7"/>
  <c r="U262" i="7"/>
  <c r="Q262" i="7"/>
  <c r="M262" i="7"/>
  <c r="I262" i="7"/>
  <c r="B262" i="7"/>
  <c r="Y261" i="7"/>
  <c r="U261" i="7"/>
  <c r="Q261" i="7"/>
  <c r="M261" i="7"/>
  <c r="I261" i="7"/>
  <c r="B261" i="7"/>
  <c r="Y260" i="7"/>
  <c r="U260" i="7"/>
  <c r="Q260" i="7"/>
  <c r="M260" i="7"/>
  <c r="I260" i="7"/>
  <c r="B260" i="7"/>
  <c r="Y259" i="7"/>
  <c r="U259" i="7"/>
  <c r="Q259" i="7"/>
  <c r="M259" i="7"/>
  <c r="I259" i="7"/>
  <c r="B259" i="7"/>
  <c r="Y258" i="7"/>
  <c r="U258" i="7"/>
  <c r="Q258" i="7"/>
  <c r="M258" i="7"/>
  <c r="I258" i="7"/>
  <c r="B258" i="7"/>
  <c r="Y257" i="7"/>
  <c r="U257" i="7"/>
  <c r="Q257" i="7"/>
  <c r="M257" i="7"/>
  <c r="I257" i="7"/>
  <c r="B257" i="7"/>
  <c r="Y256" i="7"/>
  <c r="U256" i="7"/>
  <c r="Q256" i="7"/>
  <c r="M256" i="7"/>
  <c r="I256" i="7"/>
  <c r="B256" i="7"/>
  <c r="Y255" i="7"/>
  <c r="U255" i="7"/>
  <c r="Q255" i="7"/>
  <c r="M255" i="7"/>
  <c r="I255" i="7"/>
  <c r="B255" i="7"/>
  <c r="Y254" i="7"/>
  <c r="U254" i="7"/>
  <c r="Q254" i="7"/>
  <c r="M254" i="7"/>
  <c r="I254" i="7"/>
  <c r="B254" i="7"/>
  <c r="Y253" i="7"/>
  <c r="U253" i="7"/>
  <c r="Q253" i="7"/>
  <c r="M253" i="7"/>
  <c r="I253" i="7"/>
  <c r="B253" i="7"/>
  <c r="Y252" i="7"/>
  <c r="U252" i="7"/>
  <c r="Q252" i="7"/>
  <c r="M252" i="7"/>
  <c r="I252" i="7"/>
  <c r="B252" i="7"/>
  <c r="Y251" i="7"/>
  <c r="U251" i="7"/>
  <c r="Q251" i="7"/>
  <c r="M251" i="7"/>
  <c r="I251" i="7"/>
  <c r="B251" i="7"/>
  <c r="Y250" i="7"/>
  <c r="U250" i="7"/>
  <c r="Q250" i="7"/>
  <c r="M250" i="7"/>
  <c r="I250" i="7"/>
  <c r="B250" i="7"/>
  <c r="Y249" i="7"/>
  <c r="U249" i="7"/>
  <c r="Q249" i="7"/>
  <c r="M249" i="7"/>
  <c r="I249" i="7"/>
  <c r="B249" i="7"/>
  <c r="Y248" i="7"/>
  <c r="U248" i="7"/>
  <c r="Q248" i="7"/>
  <c r="M248" i="7"/>
  <c r="I248" i="7"/>
  <c r="B248" i="7"/>
  <c r="Y247" i="7"/>
  <c r="U247" i="7"/>
  <c r="Q247" i="7"/>
  <c r="M247" i="7"/>
  <c r="I247" i="7"/>
  <c r="B247" i="7"/>
  <c r="Y246" i="7"/>
  <c r="U246" i="7"/>
  <c r="Q246" i="7"/>
  <c r="M246" i="7"/>
  <c r="I246" i="7"/>
  <c r="B246" i="7"/>
  <c r="Y245" i="7"/>
  <c r="U245" i="7"/>
  <c r="Q245" i="7"/>
  <c r="M245" i="7"/>
  <c r="I245" i="7"/>
  <c r="B245" i="7"/>
  <c r="Y244" i="7"/>
  <c r="U244" i="7"/>
  <c r="Q244" i="7"/>
  <c r="M244" i="7"/>
  <c r="I244" i="7"/>
  <c r="B244" i="7"/>
  <c r="Y243" i="7"/>
  <c r="U243" i="7"/>
  <c r="Q243" i="7"/>
  <c r="M243" i="7"/>
  <c r="I243" i="7"/>
  <c r="B243" i="7"/>
  <c r="Y242" i="7"/>
  <c r="U242" i="7"/>
  <c r="Q242" i="7"/>
  <c r="M242" i="7"/>
  <c r="I242" i="7"/>
  <c r="B242" i="7"/>
  <c r="Y241" i="7"/>
  <c r="U241" i="7"/>
  <c r="Q241" i="7"/>
  <c r="M241" i="7"/>
  <c r="I241" i="7"/>
  <c r="B241" i="7"/>
  <c r="Y240" i="7"/>
  <c r="U240" i="7"/>
  <c r="Q240" i="7"/>
  <c r="M240" i="7"/>
  <c r="I240" i="7"/>
  <c r="B240" i="7"/>
  <c r="Y239" i="7"/>
  <c r="U239" i="7"/>
  <c r="Q239" i="7"/>
  <c r="M239" i="7"/>
  <c r="I239" i="7"/>
  <c r="B239" i="7"/>
  <c r="Y238" i="7"/>
  <c r="U238" i="7"/>
  <c r="Q238" i="7"/>
  <c r="M238" i="7"/>
  <c r="I238" i="7"/>
  <c r="B238" i="7"/>
  <c r="Y237" i="7"/>
  <c r="U237" i="7"/>
  <c r="Q237" i="7"/>
  <c r="M237" i="7"/>
  <c r="I237" i="7"/>
  <c r="B237" i="7"/>
  <c r="Y236" i="7"/>
  <c r="U236" i="7"/>
  <c r="Q236" i="7"/>
  <c r="M236" i="7"/>
  <c r="I236" i="7"/>
  <c r="B236" i="7"/>
  <c r="Y235" i="7"/>
  <c r="U235" i="7"/>
  <c r="Q235" i="7"/>
  <c r="M235" i="7"/>
  <c r="I235" i="7"/>
  <c r="B235" i="7"/>
  <c r="Y234" i="7"/>
  <c r="U234" i="7"/>
  <c r="Q234" i="7"/>
  <c r="M234" i="7"/>
  <c r="I234" i="7"/>
  <c r="B234" i="7"/>
  <c r="Y233" i="7"/>
  <c r="U233" i="7"/>
  <c r="Q233" i="7"/>
  <c r="M233" i="7"/>
  <c r="I233" i="7"/>
  <c r="B233" i="7"/>
  <c r="Y232" i="7"/>
  <c r="U232" i="7"/>
  <c r="Q232" i="7"/>
  <c r="M232" i="7"/>
  <c r="I232" i="7"/>
  <c r="B232" i="7"/>
  <c r="Y231" i="7"/>
  <c r="U231" i="7"/>
  <c r="Q231" i="7"/>
  <c r="M231" i="7"/>
  <c r="I231" i="7"/>
  <c r="B231" i="7"/>
  <c r="Y230" i="7"/>
  <c r="U230" i="7"/>
  <c r="Q230" i="7"/>
  <c r="M230" i="7"/>
  <c r="I230" i="7"/>
  <c r="B230" i="7"/>
  <c r="Y229" i="7"/>
  <c r="U229" i="7"/>
  <c r="Q229" i="7"/>
  <c r="M229" i="7"/>
  <c r="I229" i="7"/>
  <c r="B229" i="7"/>
  <c r="Y228" i="7"/>
  <c r="U228" i="7"/>
  <c r="Q228" i="7"/>
  <c r="M228" i="7"/>
  <c r="I228" i="7"/>
  <c r="B228" i="7"/>
  <c r="Y227" i="7"/>
  <c r="U227" i="7"/>
  <c r="Q227" i="7"/>
  <c r="M227" i="7"/>
  <c r="I227" i="7"/>
  <c r="B227" i="7"/>
  <c r="Y226" i="7"/>
  <c r="U226" i="7"/>
  <c r="Q226" i="7"/>
  <c r="M226" i="7"/>
  <c r="I226" i="7"/>
  <c r="B226" i="7"/>
  <c r="Y225" i="7"/>
  <c r="U225" i="7"/>
  <c r="Q225" i="7"/>
  <c r="M225" i="7"/>
  <c r="I225" i="7"/>
  <c r="B225" i="7"/>
  <c r="Y224" i="7"/>
  <c r="U224" i="7"/>
  <c r="Q224" i="7"/>
  <c r="M224" i="7"/>
  <c r="I224" i="7"/>
  <c r="B224" i="7"/>
  <c r="Y223" i="7"/>
  <c r="U223" i="7"/>
  <c r="Q223" i="7"/>
  <c r="M223" i="7"/>
  <c r="I223" i="7"/>
  <c r="B223" i="7"/>
  <c r="Y222" i="7"/>
  <c r="U222" i="7"/>
  <c r="Q222" i="7"/>
  <c r="M222" i="7"/>
  <c r="I222" i="7"/>
  <c r="B222" i="7"/>
  <c r="Y221" i="7"/>
  <c r="U221" i="7"/>
  <c r="Q221" i="7"/>
  <c r="M221" i="7"/>
  <c r="I221" i="7"/>
  <c r="B221" i="7"/>
  <c r="Y220" i="7"/>
  <c r="U220" i="7"/>
  <c r="Q220" i="7"/>
  <c r="M220" i="7"/>
  <c r="I220" i="7"/>
  <c r="B220" i="7"/>
  <c r="Y219" i="7"/>
  <c r="U219" i="7"/>
  <c r="Q219" i="7"/>
  <c r="M219" i="7"/>
  <c r="I219" i="7"/>
  <c r="B219" i="7"/>
  <c r="Y218" i="7"/>
  <c r="U218" i="7"/>
  <c r="Q218" i="7"/>
  <c r="M218" i="7"/>
  <c r="I218" i="7"/>
  <c r="B218" i="7"/>
  <c r="Y217" i="7"/>
  <c r="U217" i="7"/>
  <c r="Q217" i="7"/>
  <c r="M217" i="7"/>
  <c r="I217" i="7"/>
  <c r="B217" i="7"/>
  <c r="Y216" i="7"/>
  <c r="U216" i="7"/>
  <c r="Q216" i="7"/>
  <c r="M216" i="7"/>
  <c r="I216" i="7"/>
  <c r="B216" i="7"/>
  <c r="Y215" i="7"/>
  <c r="U215" i="7"/>
  <c r="Q215" i="7"/>
  <c r="M215" i="7"/>
  <c r="I215" i="7"/>
  <c r="B215" i="7"/>
  <c r="Y214" i="7"/>
  <c r="U214" i="7"/>
  <c r="Q214" i="7"/>
  <c r="M214" i="7"/>
  <c r="I214" i="7"/>
  <c r="B214" i="7"/>
  <c r="Y213" i="7"/>
  <c r="U213" i="7"/>
  <c r="Q213" i="7"/>
  <c r="M213" i="7"/>
  <c r="I213" i="7"/>
  <c r="B213" i="7"/>
  <c r="Y212" i="7"/>
  <c r="U212" i="7"/>
  <c r="Q212" i="7"/>
  <c r="M212" i="7"/>
  <c r="I212" i="7"/>
  <c r="B212" i="7"/>
  <c r="Y211" i="7"/>
  <c r="U211" i="7"/>
  <c r="Q211" i="7"/>
  <c r="M211" i="7"/>
  <c r="I211" i="7"/>
  <c r="B211" i="7"/>
  <c r="Y210" i="7"/>
  <c r="U210" i="7"/>
  <c r="Q210" i="7"/>
  <c r="M210" i="7"/>
  <c r="I210" i="7"/>
  <c r="B210" i="7"/>
  <c r="Y209" i="7"/>
  <c r="U209" i="7"/>
  <c r="Q209" i="7"/>
  <c r="M209" i="7"/>
  <c r="I209" i="7"/>
  <c r="B209" i="7"/>
  <c r="Y208" i="7"/>
  <c r="U208" i="7"/>
  <c r="Q208" i="7"/>
  <c r="M208" i="7"/>
  <c r="I208" i="7"/>
  <c r="B208" i="7"/>
  <c r="Y207" i="7"/>
  <c r="U207" i="7"/>
  <c r="Q207" i="7"/>
  <c r="M207" i="7"/>
  <c r="I207" i="7"/>
  <c r="B207" i="7"/>
  <c r="Y206" i="7"/>
  <c r="U206" i="7"/>
  <c r="Q206" i="7"/>
  <c r="M206" i="7"/>
  <c r="I206" i="7"/>
  <c r="B206" i="7"/>
  <c r="Y205" i="7"/>
  <c r="U205" i="7"/>
  <c r="Q205" i="7"/>
  <c r="M205" i="7"/>
  <c r="I205" i="7"/>
  <c r="B205" i="7"/>
  <c r="Y204" i="7"/>
  <c r="U204" i="7"/>
  <c r="Q204" i="7"/>
  <c r="M204" i="7"/>
  <c r="I204" i="7"/>
  <c r="B204" i="7"/>
  <c r="Y203" i="7"/>
  <c r="U203" i="7"/>
  <c r="Q203" i="7"/>
  <c r="M203" i="7"/>
  <c r="I203" i="7"/>
  <c r="B203" i="7"/>
  <c r="Y202" i="7"/>
  <c r="U202" i="7"/>
  <c r="Q202" i="7"/>
  <c r="M202" i="7"/>
  <c r="I202" i="7"/>
  <c r="B202" i="7"/>
  <c r="Y201" i="7"/>
  <c r="U201" i="7"/>
  <c r="Q201" i="7"/>
  <c r="M201" i="7"/>
  <c r="I201" i="7"/>
  <c r="B201" i="7"/>
  <c r="Y200" i="7"/>
  <c r="U200" i="7"/>
  <c r="Q200" i="7"/>
  <c r="M200" i="7"/>
  <c r="I200" i="7"/>
  <c r="B200" i="7"/>
  <c r="Y199" i="7"/>
  <c r="U199" i="7"/>
  <c r="Q199" i="7"/>
  <c r="M199" i="7"/>
  <c r="I199" i="7"/>
  <c r="B199" i="7"/>
  <c r="Y198" i="7"/>
  <c r="U198" i="7"/>
  <c r="Q198" i="7"/>
  <c r="M198" i="7"/>
  <c r="I198" i="7"/>
  <c r="B198" i="7"/>
  <c r="Y197" i="7"/>
  <c r="U197" i="7"/>
  <c r="Q197" i="7"/>
  <c r="M197" i="7"/>
  <c r="I197" i="7"/>
  <c r="B197" i="7"/>
  <c r="Y196" i="7"/>
  <c r="U196" i="7"/>
  <c r="Q196" i="7"/>
  <c r="M196" i="7"/>
  <c r="I196" i="7"/>
  <c r="B196" i="7"/>
  <c r="Y195" i="7"/>
  <c r="U195" i="7"/>
  <c r="Q195" i="7"/>
  <c r="M195" i="7"/>
  <c r="I195" i="7"/>
  <c r="B195" i="7"/>
  <c r="Y194" i="7"/>
  <c r="U194" i="7"/>
  <c r="Q194" i="7"/>
  <c r="M194" i="7"/>
  <c r="I194" i="7"/>
  <c r="B194" i="7"/>
  <c r="Y193" i="7"/>
  <c r="U193" i="7"/>
  <c r="Q193" i="7"/>
  <c r="M193" i="7"/>
  <c r="I193" i="7"/>
  <c r="B193" i="7"/>
  <c r="Y192" i="7"/>
  <c r="U192" i="7"/>
  <c r="Q192" i="7"/>
  <c r="M192" i="7"/>
  <c r="I192" i="7"/>
  <c r="B192" i="7"/>
  <c r="Y191" i="7"/>
  <c r="U191" i="7"/>
  <c r="Q191" i="7"/>
  <c r="M191" i="7"/>
  <c r="I191" i="7"/>
  <c r="B191" i="7"/>
  <c r="Y190" i="7"/>
  <c r="U190" i="7"/>
  <c r="Q190" i="7"/>
  <c r="M190" i="7"/>
  <c r="I190" i="7"/>
  <c r="B190" i="7"/>
  <c r="Y189" i="7"/>
  <c r="U189" i="7"/>
  <c r="Q189" i="7"/>
  <c r="M189" i="7"/>
  <c r="I189" i="7"/>
  <c r="B189" i="7"/>
  <c r="Y188" i="7"/>
  <c r="U188" i="7"/>
  <c r="Q188" i="7"/>
  <c r="M188" i="7"/>
  <c r="I188" i="7"/>
  <c r="B188" i="7"/>
  <c r="Y187" i="7"/>
  <c r="U187" i="7"/>
  <c r="Q187" i="7"/>
  <c r="M187" i="7"/>
  <c r="I187" i="7"/>
  <c r="B187" i="7"/>
  <c r="Y186" i="7"/>
  <c r="U186" i="7"/>
  <c r="Q186" i="7"/>
  <c r="M186" i="7"/>
  <c r="I186" i="7"/>
  <c r="B186" i="7"/>
  <c r="Y185" i="7"/>
  <c r="U185" i="7"/>
  <c r="Q185" i="7"/>
  <c r="M185" i="7"/>
  <c r="I185" i="7"/>
  <c r="B185" i="7"/>
  <c r="Y184" i="7"/>
  <c r="U184" i="7"/>
  <c r="Q184" i="7"/>
  <c r="M184" i="7"/>
  <c r="I184" i="7"/>
  <c r="B184" i="7"/>
  <c r="Y183" i="7"/>
  <c r="U183" i="7"/>
  <c r="Q183" i="7"/>
  <c r="M183" i="7"/>
  <c r="I183" i="7"/>
  <c r="B183" i="7"/>
  <c r="Y182" i="7"/>
  <c r="U182" i="7"/>
  <c r="Q182" i="7"/>
  <c r="M182" i="7"/>
  <c r="I182" i="7"/>
  <c r="B182" i="7"/>
  <c r="Y181" i="7"/>
  <c r="U181" i="7"/>
  <c r="Q181" i="7"/>
  <c r="M181" i="7"/>
  <c r="I181" i="7"/>
  <c r="B181" i="7"/>
  <c r="Y180" i="7"/>
  <c r="U180" i="7"/>
  <c r="Q180" i="7"/>
  <c r="M180" i="7"/>
  <c r="I180" i="7"/>
  <c r="B180" i="7"/>
  <c r="Y179" i="7"/>
  <c r="U179" i="7"/>
  <c r="Q179" i="7"/>
  <c r="M179" i="7"/>
  <c r="I179" i="7"/>
  <c r="B179" i="7"/>
  <c r="Y178" i="7"/>
  <c r="U178" i="7"/>
  <c r="Q178" i="7"/>
  <c r="M178" i="7"/>
  <c r="I178" i="7"/>
  <c r="B178" i="7"/>
  <c r="Y177" i="7"/>
  <c r="U177" i="7"/>
  <c r="Q177" i="7"/>
  <c r="M177" i="7"/>
  <c r="I177" i="7"/>
  <c r="B177" i="7"/>
  <c r="Y176" i="7"/>
  <c r="U176" i="7"/>
  <c r="Q176" i="7"/>
  <c r="M176" i="7"/>
  <c r="I176" i="7"/>
  <c r="B176" i="7"/>
  <c r="Y175" i="7"/>
  <c r="U175" i="7"/>
  <c r="Q175" i="7"/>
  <c r="M175" i="7"/>
  <c r="I175" i="7"/>
  <c r="B175" i="7"/>
  <c r="Y174" i="7"/>
  <c r="U174" i="7"/>
  <c r="Q174" i="7"/>
  <c r="M174" i="7"/>
  <c r="I174" i="7"/>
  <c r="B174" i="7"/>
  <c r="Y173" i="7"/>
  <c r="U173" i="7"/>
  <c r="Q173" i="7"/>
  <c r="M173" i="7"/>
  <c r="I173" i="7"/>
  <c r="B173" i="7"/>
  <c r="Y172" i="7"/>
  <c r="U172" i="7"/>
  <c r="Q172" i="7"/>
  <c r="M172" i="7"/>
  <c r="I172" i="7"/>
  <c r="B172" i="7"/>
  <c r="Y171" i="7"/>
  <c r="U171" i="7"/>
  <c r="Q171" i="7"/>
  <c r="M171" i="7"/>
  <c r="I171" i="7"/>
  <c r="B171" i="7"/>
  <c r="Y170" i="7"/>
  <c r="U170" i="7"/>
  <c r="Q170" i="7"/>
  <c r="M170" i="7"/>
  <c r="I170" i="7"/>
  <c r="B170" i="7"/>
  <c r="Y169" i="7"/>
  <c r="U169" i="7"/>
  <c r="Q169" i="7"/>
  <c r="M169" i="7"/>
  <c r="I169" i="7"/>
  <c r="B169" i="7"/>
  <c r="Y168" i="7"/>
  <c r="U168" i="7"/>
  <c r="Q168" i="7"/>
  <c r="M168" i="7"/>
  <c r="I168" i="7"/>
  <c r="B168" i="7"/>
  <c r="Y167" i="7"/>
  <c r="U167" i="7"/>
  <c r="Q167" i="7"/>
  <c r="M167" i="7"/>
  <c r="I167" i="7"/>
  <c r="B167" i="7"/>
  <c r="Y166" i="7"/>
  <c r="U166" i="7"/>
  <c r="Q166" i="7"/>
  <c r="M166" i="7"/>
  <c r="I166" i="7"/>
  <c r="B166" i="7"/>
  <c r="Y165" i="7"/>
  <c r="U165" i="7"/>
  <c r="Q165" i="7"/>
  <c r="M165" i="7"/>
  <c r="I165" i="7"/>
  <c r="B165" i="7"/>
  <c r="Y164" i="7"/>
  <c r="U164" i="7"/>
  <c r="Q164" i="7"/>
  <c r="M164" i="7"/>
  <c r="I164" i="7"/>
  <c r="B164" i="7"/>
  <c r="Y163" i="7"/>
  <c r="U163" i="7"/>
  <c r="Q163" i="7"/>
  <c r="M163" i="7"/>
  <c r="I163" i="7"/>
  <c r="B163" i="7"/>
  <c r="Y162" i="7"/>
  <c r="U162" i="7"/>
  <c r="Q162" i="7"/>
  <c r="M162" i="7"/>
  <c r="I162" i="7"/>
  <c r="B162" i="7"/>
  <c r="Y161" i="7"/>
  <c r="U161" i="7"/>
  <c r="Q161" i="7"/>
  <c r="M161" i="7"/>
  <c r="I161" i="7"/>
  <c r="B161" i="7"/>
  <c r="Y160" i="7"/>
  <c r="U160" i="7"/>
  <c r="Q160" i="7"/>
  <c r="M160" i="7"/>
  <c r="I160" i="7"/>
  <c r="B160" i="7"/>
  <c r="Y159" i="7"/>
  <c r="U159" i="7"/>
  <c r="Q159" i="7"/>
  <c r="M159" i="7"/>
  <c r="I159" i="7"/>
  <c r="B159" i="7"/>
  <c r="Y158" i="7"/>
  <c r="U158" i="7"/>
  <c r="Q158" i="7"/>
  <c r="M158" i="7"/>
  <c r="I158" i="7"/>
  <c r="B158" i="7"/>
  <c r="Y157" i="7"/>
  <c r="U157" i="7"/>
  <c r="Q157" i="7"/>
  <c r="M157" i="7"/>
  <c r="I157" i="7"/>
  <c r="B157" i="7"/>
  <c r="Y156" i="7"/>
  <c r="U156" i="7"/>
  <c r="Q156" i="7"/>
  <c r="M156" i="7"/>
  <c r="I156" i="7"/>
  <c r="B156" i="7"/>
  <c r="Y155" i="7"/>
  <c r="U155" i="7"/>
  <c r="Q155" i="7"/>
  <c r="M155" i="7"/>
  <c r="I155" i="7"/>
  <c r="B155" i="7"/>
  <c r="Y154" i="7"/>
  <c r="U154" i="7"/>
  <c r="Q154" i="7"/>
  <c r="M154" i="7"/>
  <c r="I154" i="7"/>
  <c r="B154" i="7"/>
  <c r="Y153" i="7"/>
  <c r="U153" i="7"/>
  <c r="Q153" i="7"/>
  <c r="M153" i="7"/>
  <c r="I153" i="7"/>
  <c r="B153" i="7"/>
  <c r="Y152" i="7"/>
  <c r="U152" i="7"/>
  <c r="Q152" i="7"/>
  <c r="M152" i="7"/>
  <c r="I152" i="7"/>
  <c r="B152" i="7"/>
  <c r="Y151" i="7"/>
  <c r="U151" i="7"/>
  <c r="Q151" i="7"/>
  <c r="M151" i="7"/>
  <c r="I151" i="7"/>
  <c r="B151" i="7"/>
  <c r="Y150" i="7"/>
  <c r="U150" i="7"/>
  <c r="Q150" i="7"/>
  <c r="M150" i="7"/>
  <c r="I150" i="7"/>
  <c r="B150" i="7"/>
  <c r="Y149" i="7"/>
  <c r="U149" i="7"/>
  <c r="Q149" i="7"/>
  <c r="M149" i="7"/>
  <c r="I149" i="7"/>
  <c r="B149" i="7"/>
  <c r="Y148" i="7"/>
  <c r="U148" i="7"/>
  <c r="Q148" i="7"/>
  <c r="M148" i="7"/>
  <c r="I148" i="7"/>
  <c r="B148" i="7"/>
  <c r="Y147" i="7"/>
  <c r="U147" i="7"/>
  <c r="Q147" i="7"/>
  <c r="M147" i="7"/>
  <c r="I147" i="7"/>
  <c r="B147" i="7"/>
  <c r="Y146" i="7"/>
  <c r="U146" i="7"/>
  <c r="Q146" i="7"/>
  <c r="M146" i="7"/>
  <c r="I146" i="7"/>
  <c r="B146" i="7"/>
  <c r="Y145" i="7"/>
  <c r="U145" i="7"/>
  <c r="Q145" i="7"/>
  <c r="M145" i="7"/>
  <c r="I145" i="7"/>
  <c r="B145" i="7"/>
  <c r="Y144" i="7"/>
  <c r="U144" i="7"/>
  <c r="Q144" i="7"/>
  <c r="M144" i="7"/>
  <c r="I144" i="7"/>
  <c r="B144" i="7"/>
  <c r="Y143" i="7"/>
  <c r="U143" i="7"/>
  <c r="Q143" i="7"/>
  <c r="M143" i="7"/>
  <c r="I143" i="7"/>
  <c r="B143" i="7"/>
  <c r="Y142" i="7"/>
  <c r="U142" i="7"/>
  <c r="Q142" i="7"/>
  <c r="M142" i="7"/>
  <c r="I142" i="7"/>
  <c r="B142" i="7"/>
  <c r="Y141" i="7"/>
  <c r="U141" i="7"/>
  <c r="Q141" i="7"/>
  <c r="M141" i="7"/>
  <c r="I141" i="7"/>
  <c r="B141" i="7"/>
  <c r="Y140" i="7"/>
  <c r="U140" i="7"/>
  <c r="Q140" i="7"/>
  <c r="M140" i="7"/>
  <c r="I140" i="7"/>
  <c r="B140" i="7"/>
  <c r="Y139" i="7"/>
  <c r="U139" i="7"/>
  <c r="Q139" i="7"/>
  <c r="M139" i="7"/>
  <c r="I139" i="7"/>
  <c r="B139" i="7"/>
  <c r="Y138" i="7"/>
  <c r="U138" i="7"/>
  <c r="Q138" i="7"/>
  <c r="M138" i="7"/>
  <c r="I138" i="7"/>
  <c r="B138" i="7"/>
  <c r="Y137" i="7"/>
  <c r="U137" i="7"/>
  <c r="Q137" i="7"/>
  <c r="M137" i="7"/>
  <c r="I137" i="7"/>
  <c r="B137" i="7"/>
  <c r="Y136" i="7"/>
  <c r="U136" i="7"/>
  <c r="Q136" i="7"/>
  <c r="M136" i="7"/>
  <c r="I136" i="7"/>
  <c r="B136" i="7"/>
  <c r="Y135" i="7"/>
  <c r="U135" i="7"/>
  <c r="Q135" i="7"/>
  <c r="M135" i="7"/>
  <c r="I135" i="7"/>
  <c r="B135" i="7"/>
  <c r="Y134" i="7"/>
  <c r="U134" i="7"/>
  <c r="Q134" i="7"/>
  <c r="M134" i="7"/>
  <c r="I134" i="7"/>
  <c r="B134" i="7"/>
  <c r="Y133" i="7"/>
  <c r="U133" i="7"/>
  <c r="Q133" i="7"/>
  <c r="M133" i="7"/>
  <c r="I133" i="7"/>
  <c r="B133" i="7"/>
  <c r="Y132" i="7"/>
  <c r="U132" i="7"/>
  <c r="Q132" i="7"/>
  <c r="M132" i="7"/>
  <c r="I132" i="7"/>
  <c r="B132" i="7"/>
  <c r="Y131" i="7"/>
  <c r="U131" i="7"/>
  <c r="Q131" i="7"/>
  <c r="M131" i="7"/>
  <c r="I131" i="7"/>
  <c r="B131" i="7"/>
  <c r="Y130" i="7"/>
  <c r="U130" i="7"/>
  <c r="Q130" i="7"/>
  <c r="M130" i="7"/>
  <c r="I130" i="7"/>
  <c r="B130" i="7"/>
  <c r="Y129" i="7"/>
  <c r="U129" i="7"/>
  <c r="Q129" i="7"/>
  <c r="M129" i="7"/>
  <c r="I129" i="7"/>
  <c r="B129" i="7"/>
  <c r="Y128" i="7"/>
  <c r="U128" i="7"/>
  <c r="Q128" i="7"/>
  <c r="M128" i="7"/>
  <c r="I128" i="7"/>
  <c r="B128" i="7"/>
  <c r="Y127" i="7"/>
  <c r="U127" i="7"/>
  <c r="Q127" i="7"/>
  <c r="M127" i="7"/>
  <c r="I127" i="7"/>
  <c r="B127" i="7"/>
  <c r="Y126" i="7"/>
  <c r="U126" i="7"/>
  <c r="Q126" i="7"/>
  <c r="M126" i="7"/>
  <c r="I126" i="7"/>
  <c r="B126" i="7"/>
  <c r="Y125" i="7"/>
  <c r="U125" i="7"/>
  <c r="Q125" i="7"/>
  <c r="M125" i="7"/>
  <c r="I125" i="7"/>
  <c r="B125" i="7"/>
  <c r="Y124" i="7"/>
  <c r="U124" i="7"/>
  <c r="Q124" i="7"/>
  <c r="M124" i="7"/>
  <c r="I124" i="7"/>
  <c r="B124" i="7"/>
  <c r="Y123" i="7"/>
  <c r="U123" i="7"/>
  <c r="Q123" i="7"/>
  <c r="M123" i="7"/>
  <c r="I123" i="7"/>
  <c r="B123" i="7"/>
  <c r="Y122" i="7"/>
  <c r="U122" i="7"/>
  <c r="Q122" i="7"/>
  <c r="M122" i="7"/>
  <c r="I122" i="7"/>
  <c r="B122" i="7"/>
  <c r="Y121" i="7"/>
  <c r="U121" i="7"/>
  <c r="Q121" i="7"/>
  <c r="M121" i="7"/>
  <c r="I121" i="7"/>
  <c r="B121" i="7"/>
  <c r="Y120" i="7"/>
  <c r="U120" i="7"/>
  <c r="Q120" i="7"/>
  <c r="M120" i="7"/>
  <c r="I120" i="7"/>
  <c r="B120" i="7"/>
  <c r="Y119" i="7"/>
  <c r="U119" i="7"/>
  <c r="Q119" i="7"/>
  <c r="M119" i="7"/>
  <c r="I119" i="7"/>
  <c r="B119" i="7"/>
  <c r="Y118" i="7"/>
  <c r="U118" i="7"/>
  <c r="Q118" i="7"/>
  <c r="M118" i="7"/>
  <c r="I118" i="7"/>
  <c r="B118" i="7"/>
  <c r="Y117" i="7"/>
  <c r="U117" i="7"/>
  <c r="Q117" i="7"/>
  <c r="M117" i="7"/>
  <c r="I117" i="7"/>
  <c r="B117" i="7"/>
  <c r="Y116" i="7"/>
  <c r="U116" i="7"/>
  <c r="Q116" i="7"/>
  <c r="M116" i="7"/>
  <c r="I116" i="7"/>
  <c r="B116" i="7"/>
  <c r="Y115" i="7"/>
  <c r="U115" i="7"/>
  <c r="Q115" i="7"/>
  <c r="M115" i="7"/>
  <c r="I115" i="7"/>
  <c r="B115" i="7"/>
  <c r="Y114" i="7"/>
  <c r="U114" i="7"/>
  <c r="Q114" i="7"/>
  <c r="M114" i="7"/>
  <c r="I114" i="7"/>
  <c r="B114" i="7"/>
  <c r="Y113" i="7"/>
  <c r="U113" i="7"/>
  <c r="Q113" i="7"/>
  <c r="M113" i="7"/>
  <c r="I113" i="7"/>
  <c r="B113" i="7"/>
  <c r="Y112" i="7"/>
  <c r="U112" i="7"/>
  <c r="Q112" i="7"/>
  <c r="M112" i="7"/>
  <c r="I112" i="7"/>
  <c r="B112" i="7"/>
  <c r="Y111" i="7"/>
  <c r="U111" i="7"/>
  <c r="Q111" i="7"/>
  <c r="M111" i="7"/>
  <c r="I111" i="7"/>
  <c r="B111" i="7"/>
  <c r="Y110" i="7"/>
  <c r="U110" i="7"/>
  <c r="Q110" i="7"/>
  <c r="M110" i="7"/>
  <c r="I110" i="7"/>
  <c r="B110" i="7"/>
  <c r="Y109" i="7"/>
  <c r="U109" i="7"/>
  <c r="Q109" i="7"/>
  <c r="M109" i="7"/>
  <c r="I109" i="7"/>
  <c r="B109" i="7"/>
  <c r="Y108" i="7"/>
  <c r="U108" i="7"/>
  <c r="Q108" i="7"/>
  <c r="M108" i="7"/>
  <c r="I108" i="7"/>
  <c r="B108" i="7"/>
  <c r="Y107" i="7"/>
  <c r="U107" i="7"/>
  <c r="Q107" i="7"/>
  <c r="M107" i="7"/>
  <c r="I107" i="7"/>
  <c r="B107" i="7"/>
  <c r="Y106" i="7"/>
  <c r="U106" i="7"/>
  <c r="Q106" i="7"/>
  <c r="M106" i="7"/>
  <c r="I106" i="7"/>
  <c r="B106" i="7"/>
  <c r="Y105" i="7"/>
  <c r="U105" i="7"/>
  <c r="Q105" i="7"/>
  <c r="M105" i="7"/>
  <c r="I105" i="7"/>
  <c r="B105" i="7"/>
  <c r="Y104" i="7"/>
  <c r="U104" i="7"/>
  <c r="Q104" i="7"/>
  <c r="M104" i="7"/>
  <c r="I104" i="7"/>
  <c r="B104" i="7"/>
  <c r="Y103" i="7"/>
  <c r="U103" i="7"/>
  <c r="Q103" i="7"/>
  <c r="M103" i="7"/>
  <c r="I103" i="7"/>
  <c r="B103" i="7"/>
  <c r="Y102" i="7"/>
  <c r="U102" i="7"/>
  <c r="Q102" i="7"/>
  <c r="M102" i="7"/>
  <c r="I102" i="7"/>
  <c r="B102" i="7"/>
  <c r="Y101" i="7"/>
  <c r="U101" i="7"/>
  <c r="Q101" i="7"/>
  <c r="M101" i="7"/>
  <c r="I101" i="7"/>
  <c r="B101" i="7"/>
  <c r="Y100" i="7"/>
  <c r="U100" i="7"/>
  <c r="Q100" i="7"/>
  <c r="M100" i="7"/>
  <c r="I100" i="7"/>
  <c r="B100" i="7"/>
  <c r="Y99" i="7"/>
  <c r="U99" i="7"/>
  <c r="Q99" i="7"/>
  <c r="M99" i="7"/>
  <c r="I99" i="7"/>
  <c r="B99" i="7"/>
  <c r="Y98" i="7"/>
  <c r="U98" i="7"/>
  <c r="Q98" i="7"/>
  <c r="M98" i="7"/>
  <c r="I98" i="7"/>
  <c r="B98" i="7"/>
  <c r="Y97" i="7"/>
  <c r="U97" i="7"/>
  <c r="Q97" i="7"/>
  <c r="M97" i="7"/>
  <c r="I97" i="7"/>
  <c r="B97" i="7"/>
  <c r="Y96" i="7"/>
  <c r="U96" i="7"/>
  <c r="Q96" i="7"/>
  <c r="M96" i="7"/>
  <c r="I96" i="7"/>
  <c r="B96" i="7"/>
  <c r="Y95" i="7"/>
  <c r="U95" i="7"/>
  <c r="Q95" i="7"/>
  <c r="M95" i="7"/>
  <c r="I95" i="7"/>
  <c r="B95" i="7"/>
  <c r="Y94" i="7"/>
  <c r="U94" i="7"/>
  <c r="Q94" i="7"/>
  <c r="M94" i="7"/>
  <c r="I94" i="7"/>
  <c r="B94" i="7"/>
  <c r="Y93" i="7"/>
  <c r="U93" i="7"/>
  <c r="Q93" i="7"/>
  <c r="M93" i="7"/>
  <c r="I93" i="7"/>
  <c r="B93" i="7"/>
  <c r="Y92" i="7"/>
  <c r="U92" i="7"/>
  <c r="Q92" i="7"/>
  <c r="M92" i="7"/>
  <c r="I92" i="7"/>
  <c r="B92" i="7"/>
  <c r="Y91" i="7"/>
  <c r="U91" i="7"/>
  <c r="Q91" i="7"/>
  <c r="M91" i="7"/>
  <c r="I91" i="7"/>
  <c r="B91" i="7"/>
  <c r="Y90" i="7"/>
  <c r="U90" i="7"/>
  <c r="Q90" i="7"/>
  <c r="M90" i="7"/>
  <c r="I90" i="7"/>
  <c r="B90" i="7"/>
  <c r="Y89" i="7"/>
  <c r="U89" i="7"/>
  <c r="Q89" i="7"/>
  <c r="M89" i="7"/>
  <c r="I89" i="7"/>
  <c r="B89" i="7"/>
  <c r="Y88" i="7"/>
  <c r="U88" i="7"/>
  <c r="Q88" i="7"/>
  <c r="M88" i="7"/>
  <c r="I88" i="7"/>
  <c r="B88" i="7"/>
  <c r="Y87" i="7"/>
  <c r="U87" i="7"/>
  <c r="Q87" i="7"/>
  <c r="M87" i="7"/>
  <c r="I87" i="7"/>
  <c r="B87" i="7"/>
  <c r="Y86" i="7"/>
  <c r="U86" i="7"/>
  <c r="Q86" i="7"/>
  <c r="M86" i="7"/>
  <c r="I86" i="7"/>
  <c r="B86" i="7"/>
  <c r="Y85" i="7"/>
  <c r="U85" i="7"/>
  <c r="Q85" i="7"/>
  <c r="M85" i="7"/>
  <c r="I85" i="7"/>
  <c r="B85" i="7"/>
  <c r="Y84" i="7"/>
  <c r="U84" i="7"/>
  <c r="Q84" i="7"/>
  <c r="M84" i="7"/>
  <c r="I84" i="7"/>
  <c r="B84" i="7"/>
  <c r="Y83" i="7"/>
  <c r="U83" i="7"/>
  <c r="Q83" i="7"/>
  <c r="M83" i="7"/>
  <c r="I83" i="7"/>
  <c r="B83" i="7"/>
  <c r="Y82" i="7"/>
  <c r="U82" i="7"/>
  <c r="Q82" i="7"/>
  <c r="M82" i="7"/>
  <c r="I82" i="7"/>
  <c r="B82" i="7"/>
  <c r="Y81" i="7"/>
  <c r="U81" i="7"/>
  <c r="Q81" i="7"/>
  <c r="M81" i="7"/>
  <c r="I81" i="7"/>
  <c r="B81" i="7"/>
  <c r="Y80" i="7"/>
  <c r="U80" i="7"/>
  <c r="Q80" i="7"/>
  <c r="M80" i="7"/>
  <c r="I80" i="7"/>
  <c r="B80" i="7"/>
  <c r="Y79" i="7"/>
  <c r="U79" i="7"/>
  <c r="Q79" i="7"/>
  <c r="M79" i="7"/>
  <c r="I79" i="7"/>
  <c r="B79" i="7"/>
  <c r="Y78" i="7"/>
  <c r="U78" i="7"/>
  <c r="Q78" i="7"/>
  <c r="M78" i="7"/>
  <c r="I78" i="7"/>
  <c r="B78" i="7"/>
  <c r="Y77" i="7"/>
  <c r="U77" i="7"/>
  <c r="Q77" i="7"/>
  <c r="M77" i="7"/>
  <c r="I77" i="7"/>
  <c r="B77" i="7"/>
  <c r="Y76" i="7"/>
  <c r="U76" i="7"/>
  <c r="Q76" i="7"/>
  <c r="M76" i="7"/>
  <c r="I76" i="7"/>
  <c r="B76" i="7"/>
  <c r="Y75" i="7"/>
  <c r="U75" i="7"/>
  <c r="Q75" i="7"/>
  <c r="M75" i="7"/>
  <c r="I75" i="7"/>
  <c r="B75" i="7"/>
  <c r="Y74" i="7"/>
  <c r="U74" i="7"/>
  <c r="Q74" i="7"/>
  <c r="M74" i="7"/>
  <c r="I74" i="7"/>
  <c r="B74" i="7"/>
  <c r="Y73" i="7"/>
  <c r="U73" i="7"/>
  <c r="Q73" i="7"/>
  <c r="M73" i="7"/>
  <c r="I73" i="7"/>
  <c r="B73" i="7"/>
  <c r="Y72" i="7"/>
  <c r="U72" i="7"/>
  <c r="Q72" i="7"/>
  <c r="M72" i="7"/>
  <c r="I72" i="7"/>
  <c r="B72" i="7"/>
  <c r="Y71" i="7"/>
  <c r="U71" i="7"/>
  <c r="Q71" i="7"/>
  <c r="M71" i="7"/>
  <c r="I71" i="7"/>
  <c r="B71" i="7"/>
  <c r="Y70" i="7"/>
  <c r="U70" i="7"/>
  <c r="Q70" i="7"/>
  <c r="M70" i="7"/>
  <c r="I70" i="7"/>
  <c r="B70" i="7"/>
  <c r="Y69" i="7"/>
  <c r="U69" i="7"/>
  <c r="Q69" i="7"/>
  <c r="M69" i="7"/>
  <c r="I69" i="7"/>
  <c r="B69" i="7"/>
  <c r="Y68" i="7"/>
  <c r="U68" i="7"/>
  <c r="Q68" i="7"/>
  <c r="M68" i="7"/>
  <c r="I68" i="7"/>
  <c r="B68" i="7"/>
  <c r="Y67" i="7"/>
  <c r="U67" i="7"/>
  <c r="Q67" i="7"/>
  <c r="M67" i="7"/>
  <c r="I67" i="7"/>
  <c r="B67" i="7"/>
  <c r="Y66" i="7"/>
  <c r="U66" i="7"/>
  <c r="Q66" i="7"/>
  <c r="M66" i="7"/>
  <c r="I66" i="7"/>
  <c r="B66" i="7"/>
  <c r="Y65" i="7"/>
  <c r="U65" i="7"/>
  <c r="Q65" i="7"/>
  <c r="M65" i="7"/>
  <c r="I65" i="7"/>
  <c r="B65" i="7"/>
  <c r="Y64" i="7"/>
  <c r="U64" i="7"/>
  <c r="Q64" i="7"/>
  <c r="M64" i="7"/>
  <c r="I64" i="7"/>
  <c r="B64" i="7"/>
  <c r="Y63" i="7"/>
  <c r="U63" i="7"/>
  <c r="Q63" i="7"/>
  <c r="M63" i="7"/>
  <c r="I63" i="7"/>
  <c r="B63" i="7"/>
  <c r="Y62" i="7"/>
  <c r="U62" i="7"/>
  <c r="Q62" i="7"/>
  <c r="M62" i="7"/>
  <c r="I62" i="7"/>
  <c r="B62" i="7"/>
  <c r="Y61" i="7"/>
  <c r="U61" i="7"/>
  <c r="Q61" i="7"/>
  <c r="M61" i="7"/>
  <c r="I61" i="7"/>
  <c r="B61" i="7"/>
  <c r="Y60" i="7"/>
  <c r="U60" i="7"/>
  <c r="Q60" i="7"/>
  <c r="M60" i="7"/>
  <c r="I60" i="7"/>
  <c r="B60" i="7"/>
  <c r="Y59" i="7"/>
  <c r="U59" i="7"/>
  <c r="Q59" i="7"/>
  <c r="M59" i="7"/>
  <c r="I59" i="7"/>
  <c r="B59" i="7"/>
  <c r="Y58" i="7"/>
  <c r="U58" i="7"/>
  <c r="Q58" i="7"/>
  <c r="M58" i="7"/>
  <c r="I58" i="7"/>
  <c r="B58" i="7"/>
  <c r="Y57" i="7"/>
  <c r="U57" i="7"/>
  <c r="Q57" i="7"/>
  <c r="M57" i="7"/>
  <c r="I57" i="7"/>
  <c r="B57" i="7"/>
  <c r="Y56" i="7"/>
  <c r="U56" i="7"/>
  <c r="Q56" i="7"/>
  <c r="M56" i="7"/>
  <c r="I56" i="7"/>
  <c r="B56" i="7"/>
  <c r="Y55" i="7"/>
  <c r="U55" i="7"/>
  <c r="Q55" i="7"/>
  <c r="M55" i="7"/>
  <c r="I55" i="7"/>
  <c r="B55" i="7"/>
  <c r="Y54" i="7"/>
  <c r="U54" i="7"/>
  <c r="Q54" i="7"/>
  <c r="M54" i="7"/>
  <c r="I54" i="7"/>
  <c r="B54" i="7"/>
  <c r="Y53" i="7"/>
  <c r="U53" i="7"/>
  <c r="Q53" i="7"/>
  <c r="M53" i="7"/>
  <c r="I53" i="7"/>
  <c r="B53" i="7"/>
  <c r="Y52" i="7"/>
  <c r="U52" i="7"/>
  <c r="Q52" i="7"/>
  <c r="M52" i="7"/>
  <c r="I52" i="7"/>
  <c r="B52" i="7"/>
  <c r="Y51" i="7"/>
  <c r="U51" i="7"/>
  <c r="Q51" i="7"/>
  <c r="M51" i="7"/>
  <c r="I51" i="7"/>
  <c r="B51" i="7"/>
  <c r="Y50" i="7"/>
  <c r="U50" i="7"/>
  <c r="Q50" i="7"/>
  <c r="M50" i="7"/>
  <c r="I50" i="7"/>
  <c r="B50" i="7"/>
  <c r="Y49" i="7"/>
  <c r="U49" i="7"/>
  <c r="Q49" i="7"/>
  <c r="M49" i="7"/>
  <c r="I49" i="7"/>
  <c r="B49" i="7"/>
  <c r="Y48" i="7"/>
  <c r="U48" i="7"/>
  <c r="Q48" i="7"/>
  <c r="M48" i="7"/>
  <c r="I48" i="7"/>
  <c r="B48" i="7"/>
  <c r="Y47" i="7"/>
  <c r="U47" i="7"/>
  <c r="Q47" i="7"/>
  <c r="M47" i="7"/>
  <c r="I47" i="7"/>
  <c r="B47" i="7"/>
  <c r="Y46" i="7"/>
  <c r="U46" i="7"/>
  <c r="Q46" i="7"/>
  <c r="M46" i="7"/>
  <c r="I46" i="7"/>
  <c r="B46" i="7"/>
  <c r="Y45" i="7"/>
  <c r="U45" i="7"/>
  <c r="Q45" i="7"/>
  <c r="M45" i="7"/>
  <c r="I45" i="7"/>
  <c r="B45" i="7"/>
  <c r="Y44" i="7"/>
  <c r="U44" i="7"/>
  <c r="Q44" i="7"/>
  <c r="M44" i="7"/>
  <c r="I44" i="7"/>
  <c r="B44" i="7"/>
  <c r="Y43" i="7"/>
  <c r="U43" i="7"/>
  <c r="Q43" i="7"/>
  <c r="M43" i="7"/>
  <c r="I43" i="7"/>
  <c r="B43" i="7"/>
  <c r="Y42" i="7"/>
  <c r="U42" i="7"/>
  <c r="Q42" i="7"/>
  <c r="M42" i="7"/>
  <c r="I42" i="7"/>
  <c r="B42" i="7"/>
  <c r="Y41" i="7"/>
  <c r="U41" i="7"/>
  <c r="Q41" i="7"/>
  <c r="M41" i="7"/>
  <c r="I41" i="7"/>
  <c r="B41" i="7"/>
  <c r="Y40" i="7"/>
  <c r="U40" i="7"/>
  <c r="Q40" i="7"/>
  <c r="M40" i="7"/>
  <c r="I40" i="7"/>
  <c r="B40" i="7"/>
  <c r="Y39" i="7"/>
  <c r="U39" i="7"/>
  <c r="Q39" i="7"/>
  <c r="M39" i="7"/>
  <c r="I39" i="7"/>
  <c r="B39" i="7"/>
  <c r="Y38" i="7"/>
  <c r="U38" i="7"/>
  <c r="Q38" i="7"/>
  <c r="M38" i="7"/>
  <c r="I38" i="7"/>
  <c r="B38" i="7"/>
  <c r="Y37" i="7"/>
  <c r="U37" i="7"/>
  <c r="Q37" i="7"/>
  <c r="M37" i="7"/>
  <c r="I37" i="7"/>
  <c r="B37" i="7"/>
  <c r="Y36" i="7"/>
  <c r="U36" i="7"/>
  <c r="Q36" i="7"/>
  <c r="M36" i="7"/>
  <c r="I36" i="7"/>
  <c r="B36" i="7"/>
  <c r="Y35" i="7"/>
  <c r="U35" i="7"/>
  <c r="Q35" i="7"/>
  <c r="M35" i="7"/>
  <c r="I35" i="7"/>
  <c r="B35" i="7"/>
  <c r="Y34" i="7"/>
  <c r="U34" i="7"/>
  <c r="Q34" i="7"/>
  <c r="M34" i="7"/>
  <c r="I34" i="7"/>
  <c r="B34" i="7"/>
  <c r="Y33" i="7"/>
  <c r="U33" i="7"/>
  <c r="Q33" i="7"/>
  <c r="M33" i="7"/>
  <c r="I33" i="7"/>
  <c r="B33" i="7"/>
  <c r="Y32" i="7"/>
  <c r="U32" i="7"/>
  <c r="Q32" i="7"/>
  <c r="M32" i="7"/>
  <c r="I32" i="7"/>
  <c r="B32" i="7"/>
  <c r="Y31" i="7"/>
  <c r="U31" i="7"/>
  <c r="Q31" i="7"/>
  <c r="M31" i="7"/>
  <c r="I31" i="7"/>
  <c r="B31" i="7"/>
  <c r="Y30" i="7"/>
  <c r="U30" i="7"/>
  <c r="Q30" i="7"/>
  <c r="M30" i="7"/>
  <c r="I30" i="7"/>
  <c r="B30" i="7"/>
  <c r="Y29" i="7"/>
  <c r="U29" i="7"/>
  <c r="Q29" i="7"/>
  <c r="M29" i="7"/>
  <c r="I29" i="7"/>
  <c r="B29" i="7"/>
  <c r="Y28" i="7"/>
  <c r="U28" i="7"/>
  <c r="Q28" i="7"/>
  <c r="M28" i="7"/>
  <c r="I28" i="7"/>
  <c r="B28" i="7"/>
  <c r="Y27" i="7"/>
  <c r="U27" i="7"/>
  <c r="Q27" i="7"/>
  <c r="M27" i="7"/>
  <c r="I27" i="7"/>
  <c r="B27" i="7"/>
  <c r="Y26" i="7"/>
  <c r="U26" i="7"/>
  <c r="Q26" i="7"/>
  <c r="M26" i="7"/>
  <c r="I26" i="7"/>
  <c r="B26" i="7"/>
  <c r="Y25" i="7"/>
  <c r="U25" i="7"/>
  <c r="Q25" i="7"/>
  <c r="M25" i="7"/>
  <c r="I25" i="7"/>
  <c r="B25" i="7"/>
  <c r="Y24" i="7"/>
  <c r="U24" i="7"/>
  <c r="Q24" i="7"/>
  <c r="M24" i="7"/>
  <c r="I24" i="7"/>
  <c r="B24" i="7"/>
  <c r="Y23" i="7"/>
  <c r="U23" i="7"/>
  <c r="Q23" i="7"/>
  <c r="M23" i="7"/>
  <c r="I23" i="7"/>
  <c r="B23" i="7"/>
  <c r="Y22" i="7"/>
  <c r="U22" i="7"/>
  <c r="Q22" i="7"/>
  <c r="M22" i="7"/>
  <c r="I22" i="7"/>
  <c r="B22" i="7"/>
  <c r="Y21" i="7"/>
  <c r="U21" i="7"/>
  <c r="Q21" i="7"/>
  <c r="M21" i="7"/>
  <c r="I21" i="7"/>
  <c r="B21" i="7"/>
  <c r="Y20" i="7"/>
  <c r="U20" i="7"/>
  <c r="Q20" i="7"/>
  <c r="M20" i="7"/>
  <c r="I20" i="7"/>
  <c r="B20" i="7"/>
  <c r="Y19" i="7"/>
  <c r="U19" i="7"/>
  <c r="Q19" i="7"/>
  <c r="M19" i="7"/>
  <c r="I19" i="7"/>
  <c r="B19" i="7"/>
  <c r="Y18" i="7"/>
  <c r="U18" i="7"/>
  <c r="Q18" i="7"/>
  <c r="M18" i="7"/>
  <c r="I18" i="7"/>
  <c r="B18" i="7"/>
  <c r="Y17" i="7"/>
  <c r="U17" i="7"/>
  <c r="Q17" i="7"/>
  <c r="M17" i="7"/>
  <c r="I17" i="7"/>
  <c r="B17" i="7"/>
  <c r="Y16" i="7"/>
  <c r="U16" i="7"/>
  <c r="Q16" i="7"/>
  <c r="M16" i="7"/>
  <c r="I16" i="7"/>
  <c r="B16" i="7"/>
  <c r="Y15" i="7"/>
  <c r="U15" i="7"/>
  <c r="Q15" i="7"/>
  <c r="M15" i="7"/>
  <c r="I15" i="7"/>
  <c r="B15" i="7"/>
  <c r="Y14" i="7"/>
  <c r="U14" i="7"/>
  <c r="Q14" i="7"/>
  <c r="M14" i="7"/>
  <c r="I14" i="7"/>
  <c r="B14" i="7"/>
  <c r="Y13" i="7"/>
  <c r="U13" i="7"/>
  <c r="Q13" i="7"/>
  <c r="M13" i="7"/>
  <c r="I13" i="7"/>
  <c r="B13" i="7"/>
  <c r="Y12" i="7"/>
  <c r="U12" i="7"/>
  <c r="Q12" i="7"/>
  <c r="M12" i="7"/>
  <c r="I12" i="7"/>
  <c r="B12" i="7"/>
  <c r="Y11" i="7"/>
  <c r="U11" i="7"/>
  <c r="Q11" i="7"/>
  <c r="M11" i="7"/>
  <c r="I11" i="7"/>
  <c r="B11" i="7"/>
  <c r="Y10" i="7"/>
  <c r="U10" i="7"/>
  <c r="Q10" i="7"/>
  <c r="M10" i="7"/>
  <c r="I10" i="7"/>
  <c r="B10" i="7"/>
  <c r="Y9" i="7"/>
  <c r="U9" i="7"/>
  <c r="Q9" i="7"/>
  <c r="M9" i="7"/>
  <c r="I9" i="7"/>
  <c r="B9" i="7"/>
  <c r="Y8" i="7"/>
  <c r="U8" i="7"/>
  <c r="Q8" i="7"/>
  <c r="M8" i="7"/>
  <c r="I8" i="7"/>
  <c r="B8" i="7"/>
  <c r="Y7" i="7"/>
  <c r="U7" i="7"/>
  <c r="Q7" i="7"/>
  <c r="M7" i="7"/>
  <c r="I7" i="7"/>
  <c r="B7" i="7"/>
  <c r="Y6" i="7"/>
  <c r="U6" i="7"/>
  <c r="Q6" i="7"/>
  <c r="M6" i="7"/>
  <c r="I6" i="7"/>
  <c r="B6" i="7"/>
  <c r="Y5" i="7"/>
  <c r="U5" i="7"/>
  <c r="Q5" i="7"/>
  <c r="M5" i="7"/>
  <c r="I5" i="7"/>
  <c r="B5" i="7"/>
  <c r="Y4" i="7"/>
  <c r="U4" i="7"/>
  <c r="Q4" i="7"/>
  <c r="M4" i="7"/>
  <c r="I4" i="7"/>
  <c r="B4" i="7"/>
  <c r="Y3" i="7"/>
  <c r="U3" i="7"/>
  <c r="Q3" i="7"/>
  <c r="M3" i="7"/>
  <c r="I3" i="7"/>
  <c r="B3" i="7"/>
  <c r="Y2" i="7"/>
  <c r="U2" i="7"/>
  <c r="Q2" i="7"/>
  <c r="M2" i="7"/>
  <c r="I2" i="7"/>
  <c r="B2" i="7"/>
  <c r="AB875" i="5"/>
  <c r="AA875" i="5"/>
  <c r="S875" i="5"/>
  <c r="O875" i="5"/>
  <c r="K875" i="5"/>
  <c r="G875" i="5"/>
  <c r="B875" i="5"/>
  <c r="AB874" i="5"/>
  <c r="AA874" i="5"/>
  <c r="S874" i="5"/>
  <c r="O874" i="5"/>
  <c r="K874" i="5"/>
  <c r="G874" i="5"/>
  <c r="B874" i="5"/>
  <c r="AB873" i="5"/>
  <c r="AA873" i="5"/>
  <c r="S873" i="5"/>
  <c r="O873" i="5"/>
  <c r="K873" i="5"/>
  <c r="G873" i="5"/>
  <c r="B873" i="5"/>
  <c r="AB872" i="5"/>
  <c r="AA872" i="5"/>
  <c r="S872" i="5"/>
  <c r="O872" i="5"/>
  <c r="K872" i="5"/>
  <c r="G872" i="5"/>
  <c r="B872" i="5"/>
  <c r="AB871" i="5"/>
  <c r="AA871" i="5"/>
  <c r="S871" i="5"/>
  <c r="O871" i="5"/>
  <c r="K871" i="5"/>
  <c r="G871" i="5"/>
  <c r="B871" i="5"/>
  <c r="AB870" i="5"/>
  <c r="AA870" i="5"/>
  <c r="S870" i="5"/>
  <c r="O870" i="5"/>
  <c r="K870" i="5"/>
  <c r="G870" i="5"/>
  <c r="B870" i="5"/>
  <c r="AB869" i="5"/>
  <c r="AA869" i="5"/>
  <c r="S869" i="5"/>
  <c r="O869" i="5"/>
  <c r="K869" i="5"/>
  <c r="G869" i="5"/>
  <c r="B869" i="5"/>
  <c r="AB868" i="5"/>
  <c r="AA868" i="5"/>
  <c r="S868" i="5"/>
  <c r="O868" i="5"/>
  <c r="K868" i="5"/>
  <c r="G868" i="5"/>
  <c r="B868" i="5"/>
  <c r="AB867" i="5"/>
  <c r="AA867" i="5"/>
  <c r="S867" i="5"/>
  <c r="O867" i="5"/>
  <c r="K867" i="5"/>
  <c r="G867" i="5"/>
  <c r="B867" i="5"/>
  <c r="AB866" i="5"/>
  <c r="AA866" i="5"/>
  <c r="S866" i="5"/>
  <c r="O866" i="5"/>
  <c r="K866" i="5"/>
  <c r="G866" i="5"/>
  <c r="B866" i="5"/>
  <c r="AB865" i="5"/>
  <c r="AA865" i="5"/>
  <c r="B865" i="5"/>
  <c r="AB864" i="5"/>
  <c r="AA864" i="5"/>
  <c r="B864" i="5"/>
  <c r="AB863" i="5"/>
  <c r="AA863" i="5"/>
  <c r="S863" i="5"/>
  <c r="O863" i="5"/>
  <c r="K863" i="5"/>
  <c r="G863" i="5"/>
  <c r="B863" i="5"/>
  <c r="AB862" i="5"/>
  <c r="AA862" i="5"/>
  <c r="S862" i="5"/>
  <c r="O862" i="5"/>
  <c r="K862" i="5"/>
  <c r="G862" i="5"/>
  <c r="B862" i="5"/>
  <c r="AB861" i="5"/>
  <c r="AA861" i="5"/>
  <c r="S861" i="5"/>
  <c r="O861" i="5"/>
  <c r="K861" i="5"/>
  <c r="G861" i="5"/>
  <c r="B861" i="5"/>
  <c r="AB860" i="5"/>
  <c r="AA860" i="5"/>
  <c r="S860" i="5"/>
  <c r="O860" i="5"/>
  <c r="K860" i="5"/>
  <c r="G860" i="5"/>
  <c r="B860" i="5"/>
  <c r="AB859" i="5"/>
  <c r="AA859" i="5"/>
  <c r="S859" i="5"/>
  <c r="O859" i="5"/>
  <c r="K859" i="5"/>
  <c r="G859" i="5"/>
  <c r="B859" i="5"/>
  <c r="AB858" i="5"/>
  <c r="AA858" i="5"/>
  <c r="S858" i="5"/>
  <c r="O858" i="5"/>
  <c r="K858" i="5"/>
  <c r="G858" i="5"/>
  <c r="B858" i="5"/>
  <c r="AB857" i="5"/>
  <c r="AA857" i="5"/>
  <c r="S857" i="5"/>
  <c r="O857" i="5"/>
  <c r="K857" i="5"/>
  <c r="G857" i="5"/>
  <c r="B857" i="5"/>
  <c r="AB856" i="5"/>
  <c r="AA856" i="5"/>
  <c r="S856" i="5"/>
  <c r="O856" i="5"/>
  <c r="K856" i="5"/>
  <c r="G856" i="5"/>
  <c r="B856" i="5"/>
  <c r="AB855" i="5"/>
  <c r="AA855" i="5"/>
  <c r="S855" i="5"/>
  <c r="O855" i="5"/>
  <c r="K855" i="5"/>
  <c r="G855" i="5"/>
  <c r="B855" i="5"/>
  <c r="AB854" i="5"/>
  <c r="AA854" i="5"/>
  <c r="S854" i="5"/>
  <c r="O854" i="5"/>
  <c r="K854" i="5"/>
  <c r="G854" i="5"/>
  <c r="B854" i="5"/>
  <c r="AB853" i="5"/>
  <c r="AA853" i="5"/>
  <c r="S853" i="5"/>
  <c r="O853" i="5"/>
  <c r="K853" i="5"/>
  <c r="G853" i="5"/>
  <c r="B853" i="5"/>
  <c r="AB852" i="5"/>
  <c r="AA852" i="5"/>
  <c r="S852" i="5"/>
  <c r="O852" i="5"/>
  <c r="K852" i="5"/>
  <c r="G852" i="5"/>
  <c r="B852" i="5"/>
  <c r="AB851" i="5"/>
  <c r="AA851" i="5"/>
  <c r="S851" i="5"/>
  <c r="O851" i="5"/>
  <c r="K851" i="5"/>
  <c r="G851" i="5"/>
  <c r="B851" i="5"/>
  <c r="AB850" i="5"/>
  <c r="AA850" i="5"/>
  <c r="S850" i="5"/>
  <c r="O850" i="5"/>
  <c r="K850" i="5"/>
  <c r="G850" i="5"/>
  <c r="B850" i="5"/>
  <c r="AB849" i="5"/>
  <c r="AA849" i="5"/>
  <c r="B849" i="5"/>
  <c r="AB848" i="5"/>
  <c r="AA848" i="5"/>
  <c r="S848" i="5"/>
  <c r="O848" i="5"/>
  <c r="K848" i="5"/>
  <c r="G848" i="5"/>
  <c r="B848" i="5"/>
  <c r="AB847" i="5"/>
  <c r="AA847" i="5"/>
  <c r="S847" i="5"/>
  <c r="O847" i="5"/>
  <c r="K847" i="5"/>
  <c r="G847" i="5"/>
  <c r="B847" i="5"/>
  <c r="AB846" i="5"/>
  <c r="AA846" i="5"/>
  <c r="S846" i="5"/>
  <c r="O846" i="5"/>
  <c r="K846" i="5"/>
  <c r="G846" i="5"/>
  <c r="B846" i="5"/>
  <c r="AB845" i="5"/>
  <c r="AA845" i="5"/>
  <c r="S845" i="5"/>
  <c r="O845" i="5"/>
  <c r="K845" i="5"/>
  <c r="G845" i="5"/>
  <c r="B845" i="5"/>
  <c r="AB844" i="5"/>
  <c r="AA844" i="5"/>
  <c r="S844" i="5"/>
  <c r="O844" i="5"/>
  <c r="K844" i="5"/>
  <c r="G844" i="5"/>
  <c r="B844" i="5"/>
  <c r="AB843" i="5"/>
  <c r="AA843" i="5"/>
  <c r="S843" i="5"/>
  <c r="O843" i="5"/>
  <c r="K843" i="5"/>
  <c r="G843" i="5"/>
  <c r="B843" i="5"/>
  <c r="AB842" i="5"/>
  <c r="AA842" i="5"/>
  <c r="S842" i="5"/>
  <c r="O842" i="5"/>
  <c r="K842" i="5"/>
  <c r="G842" i="5"/>
  <c r="B842" i="5"/>
  <c r="AB841" i="5"/>
  <c r="AA841" i="5"/>
  <c r="S841" i="5"/>
  <c r="O841" i="5"/>
  <c r="K841" i="5"/>
  <c r="G841" i="5"/>
  <c r="B841" i="5"/>
  <c r="AB840" i="5"/>
  <c r="AA840" i="5"/>
  <c r="S840" i="5"/>
  <c r="O840" i="5"/>
  <c r="K840" i="5"/>
  <c r="G840" i="5"/>
  <c r="B840" i="5"/>
  <c r="AB839" i="5"/>
  <c r="AA839" i="5"/>
  <c r="B839" i="5"/>
  <c r="AB838" i="5"/>
  <c r="AA838" i="5"/>
  <c r="S838" i="5"/>
  <c r="O838" i="5"/>
  <c r="K838" i="5"/>
  <c r="G838" i="5"/>
  <c r="B838" i="5"/>
  <c r="AB837" i="5"/>
  <c r="AA837" i="5"/>
  <c r="S837" i="5"/>
  <c r="O837" i="5"/>
  <c r="K837" i="5"/>
  <c r="G837" i="5"/>
  <c r="B837" i="5"/>
  <c r="AB836" i="5"/>
  <c r="AA836" i="5"/>
  <c r="S836" i="5"/>
  <c r="O836" i="5"/>
  <c r="K836" i="5"/>
  <c r="G836" i="5"/>
  <c r="B836" i="5"/>
  <c r="AB835" i="5"/>
  <c r="AA835" i="5"/>
  <c r="S835" i="5"/>
  <c r="O835" i="5"/>
  <c r="K835" i="5"/>
  <c r="G835" i="5"/>
  <c r="B835" i="5"/>
  <c r="AB834" i="5"/>
  <c r="AA834" i="5"/>
  <c r="S834" i="5"/>
  <c r="O834" i="5"/>
  <c r="K834" i="5"/>
  <c r="G834" i="5"/>
  <c r="B834" i="5"/>
  <c r="AB833" i="5"/>
  <c r="AA833" i="5"/>
  <c r="B833" i="5"/>
  <c r="AB832" i="5"/>
  <c r="AA832" i="5"/>
  <c r="S832" i="5"/>
  <c r="O832" i="5"/>
  <c r="K832" i="5"/>
  <c r="G832" i="5"/>
  <c r="B832" i="5"/>
  <c r="AB831" i="5"/>
  <c r="AA831" i="5"/>
  <c r="S831" i="5"/>
  <c r="O831" i="5"/>
  <c r="K831" i="5"/>
  <c r="G831" i="5"/>
  <c r="B831" i="5"/>
  <c r="AB830" i="5"/>
  <c r="AA830" i="5"/>
  <c r="S830" i="5"/>
  <c r="O830" i="5"/>
  <c r="K830" i="5"/>
  <c r="G830" i="5"/>
  <c r="B830" i="5"/>
  <c r="AB829" i="5"/>
  <c r="AA829" i="5"/>
  <c r="S829" i="5"/>
  <c r="O829" i="5"/>
  <c r="K829" i="5"/>
  <c r="G829" i="5"/>
  <c r="B829" i="5"/>
  <c r="AB828" i="5"/>
  <c r="AA828" i="5"/>
  <c r="S828" i="5"/>
  <c r="O828" i="5"/>
  <c r="K828" i="5"/>
  <c r="G828" i="5"/>
  <c r="B828" i="5"/>
  <c r="AB827" i="5"/>
  <c r="AA827" i="5"/>
  <c r="S827" i="5"/>
  <c r="O827" i="5"/>
  <c r="K827" i="5"/>
  <c r="G827" i="5"/>
  <c r="B827" i="5"/>
  <c r="AB826" i="5"/>
  <c r="AA826" i="5"/>
  <c r="S826" i="5"/>
  <c r="O826" i="5"/>
  <c r="K826" i="5"/>
  <c r="G826" i="5"/>
  <c r="B826" i="5"/>
  <c r="AB825" i="5"/>
  <c r="AA825" i="5"/>
  <c r="S825" i="5"/>
  <c r="O825" i="5"/>
  <c r="K825" i="5"/>
  <c r="G825" i="5"/>
  <c r="B825" i="5"/>
  <c r="AB824" i="5"/>
  <c r="AA824" i="5"/>
  <c r="S824" i="5"/>
  <c r="O824" i="5"/>
  <c r="K824" i="5"/>
  <c r="G824" i="5"/>
  <c r="B824" i="5"/>
  <c r="AB823" i="5"/>
  <c r="AA823" i="5"/>
  <c r="S823" i="5"/>
  <c r="O823" i="5"/>
  <c r="K823" i="5"/>
  <c r="G823" i="5"/>
  <c r="B823" i="5"/>
  <c r="AB822" i="5"/>
  <c r="AA822" i="5"/>
  <c r="S822" i="5"/>
  <c r="O822" i="5"/>
  <c r="K822" i="5"/>
  <c r="G822" i="5"/>
  <c r="B822" i="5"/>
  <c r="AB821" i="5"/>
  <c r="AA821" i="5"/>
  <c r="S821" i="5"/>
  <c r="O821" i="5"/>
  <c r="K821" i="5"/>
  <c r="G821" i="5"/>
  <c r="B821" i="5"/>
  <c r="AB820" i="5"/>
  <c r="AA820" i="5"/>
  <c r="S820" i="5"/>
  <c r="O820" i="5"/>
  <c r="K820" i="5"/>
  <c r="G820" i="5"/>
  <c r="B820" i="5"/>
  <c r="AB819" i="5"/>
  <c r="AA819" i="5"/>
  <c r="S819" i="5"/>
  <c r="O819" i="5"/>
  <c r="K819" i="5"/>
  <c r="G819" i="5"/>
  <c r="B819" i="5"/>
  <c r="AB818" i="5"/>
  <c r="AA818" i="5"/>
  <c r="S818" i="5"/>
  <c r="O818" i="5"/>
  <c r="K818" i="5"/>
  <c r="G818" i="5"/>
  <c r="B818" i="5"/>
  <c r="AB817" i="5"/>
  <c r="AA817" i="5"/>
  <c r="S817" i="5"/>
  <c r="O817" i="5"/>
  <c r="K817" i="5"/>
  <c r="G817" i="5"/>
  <c r="B817" i="5"/>
  <c r="AB816" i="5"/>
  <c r="AA816" i="5"/>
  <c r="S816" i="5"/>
  <c r="O816" i="5"/>
  <c r="K816" i="5"/>
  <c r="G816" i="5"/>
  <c r="B816" i="5"/>
  <c r="AB815" i="5"/>
  <c r="AA815" i="5"/>
  <c r="S815" i="5"/>
  <c r="O815" i="5"/>
  <c r="K815" i="5"/>
  <c r="G815" i="5"/>
  <c r="B815" i="5"/>
  <c r="AB814" i="5"/>
  <c r="AA814" i="5"/>
  <c r="S814" i="5"/>
  <c r="O814" i="5"/>
  <c r="K814" i="5"/>
  <c r="G814" i="5"/>
  <c r="B814" i="5"/>
  <c r="AB813" i="5"/>
  <c r="AA813" i="5"/>
  <c r="S813" i="5"/>
  <c r="O813" i="5"/>
  <c r="K813" i="5"/>
  <c r="G813" i="5"/>
  <c r="B813" i="5"/>
  <c r="AB812" i="5"/>
  <c r="AA812" i="5"/>
  <c r="S812" i="5"/>
  <c r="O812" i="5"/>
  <c r="K812" i="5"/>
  <c r="G812" i="5"/>
  <c r="B812" i="5"/>
  <c r="AB811" i="5"/>
  <c r="AA811" i="5"/>
  <c r="S811" i="5"/>
  <c r="O811" i="5"/>
  <c r="K811" i="5"/>
  <c r="G811" i="5"/>
  <c r="B811" i="5"/>
  <c r="AB810" i="5"/>
  <c r="AA810" i="5"/>
  <c r="S810" i="5"/>
  <c r="O810" i="5"/>
  <c r="K810" i="5"/>
  <c r="G810" i="5"/>
  <c r="B810" i="5"/>
  <c r="AB809" i="5"/>
  <c r="AA809" i="5"/>
  <c r="S809" i="5"/>
  <c r="O809" i="5"/>
  <c r="K809" i="5"/>
  <c r="G809" i="5"/>
  <c r="B809" i="5"/>
  <c r="AB808" i="5"/>
  <c r="AA808" i="5"/>
  <c r="S808" i="5"/>
  <c r="O808" i="5"/>
  <c r="K808" i="5"/>
  <c r="G808" i="5"/>
  <c r="B808" i="5"/>
  <c r="AB807" i="5"/>
  <c r="AA807" i="5"/>
  <c r="S807" i="5"/>
  <c r="O807" i="5"/>
  <c r="K807" i="5"/>
  <c r="G807" i="5"/>
  <c r="B807" i="5"/>
  <c r="AB806" i="5"/>
  <c r="AA806" i="5"/>
  <c r="S806" i="5"/>
  <c r="O806" i="5"/>
  <c r="K806" i="5"/>
  <c r="G806" i="5"/>
  <c r="B806" i="5"/>
  <c r="AB805" i="5"/>
  <c r="AA805" i="5"/>
  <c r="S805" i="5"/>
  <c r="O805" i="5"/>
  <c r="K805" i="5"/>
  <c r="G805" i="5"/>
  <c r="B805" i="5"/>
  <c r="AB804" i="5"/>
  <c r="AA804" i="5"/>
  <c r="S804" i="5"/>
  <c r="O804" i="5"/>
  <c r="K804" i="5"/>
  <c r="G804" i="5"/>
  <c r="B804" i="5"/>
  <c r="AB803" i="5"/>
  <c r="AA803" i="5"/>
  <c r="S803" i="5"/>
  <c r="O803" i="5"/>
  <c r="K803" i="5"/>
  <c r="G803" i="5"/>
  <c r="B803" i="5"/>
  <c r="AB802" i="5"/>
  <c r="AA802" i="5"/>
  <c r="S802" i="5"/>
  <c r="O802" i="5"/>
  <c r="K802" i="5"/>
  <c r="G802" i="5"/>
  <c r="B802" i="5"/>
  <c r="AB801" i="5"/>
  <c r="AA801" i="5"/>
  <c r="S801" i="5"/>
  <c r="O801" i="5"/>
  <c r="K801" i="5"/>
  <c r="G801" i="5"/>
  <c r="B801" i="5"/>
  <c r="AB800" i="5"/>
  <c r="AA800" i="5"/>
  <c r="S800" i="5"/>
  <c r="O800" i="5"/>
  <c r="K800" i="5"/>
  <c r="G800" i="5"/>
  <c r="B800" i="5"/>
  <c r="AB799" i="5"/>
  <c r="AA799" i="5"/>
  <c r="S799" i="5"/>
  <c r="O799" i="5"/>
  <c r="K799" i="5"/>
  <c r="G799" i="5"/>
  <c r="B799" i="5"/>
  <c r="AB798" i="5"/>
  <c r="AA798" i="5"/>
  <c r="S798" i="5"/>
  <c r="O798" i="5"/>
  <c r="K798" i="5"/>
  <c r="G798" i="5"/>
  <c r="B798" i="5"/>
  <c r="AB797" i="5"/>
  <c r="AA797" i="5"/>
  <c r="S797" i="5"/>
  <c r="O797" i="5"/>
  <c r="K797" i="5"/>
  <c r="G797" i="5"/>
  <c r="B797" i="5"/>
  <c r="AB796" i="5"/>
  <c r="AA796" i="5"/>
  <c r="S796" i="5"/>
  <c r="O796" i="5"/>
  <c r="K796" i="5"/>
  <c r="G796" i="5"/>
  <c r="B796" i="5"/>
  <c r="AB795" i="5"/>
  <c r="AA795" i="5"/>
  <c r="S795" i="5"/>
  <c r="O795" i="5"/>
  <c r="K795" i="5"/>
  <c r="G795" i="5"/>
  <c r="B795" i="5"/>
  <c r="AB794" i="5"/>
  <c r="AA794" i="5"/>
  <c r="S794" i="5"/>
  <c r="O794" i="5"/>
  <c r="K794" i="5"/>
  <c r="G794" i="5"/>
  <c r="B794" i="5"/>
  <c r="AB793" i="5"/>
  <c r="AA793" i="5"/>
  <c r="S793" i="5"/>
  <c r="O793" i="5"/>
  <c r="K793" i="5"/>
  <c r="G793" i="5"/>
  <c r="B793" i="5"/>
  <c r="AB792" i="5"/>
  <c r="AA792" i="5"/>
  <c r="S792" i="5"/>
  <c r="O792" i="5"/>
  <c r="K792" i="5"/>
  <c r="G792" i="5"/>
  <c r="B792" i="5"/>
  <c r="AB791" i="5"/>
  <c r="AA791" i="5"/>
  <c r="S791" i="5"/>
  <c r="O791" i="5"/>
  <c r="K791" i="5"/>
  <c r="G791" i="5"/>
  <c r="B791" i="5"/>
  <c r="AB790" i="5"/>
  <c r="AA790" i="5"/>
  <c r="S790" i="5"/>
  <c r="O790" i="5"/>
  <c r="K790" i="5"/>
  <c r="G790" i="5"/>
  <c r="B790" i="5"/>
  <c r="AB789" i="5"/>
  <c r="AA789" i="5"/>
  <c r="S789" i="5"/>
  <c r="O789" i="5"/>
  <c r="K789" i="5"/>
  <c r="G789" i="5"/>
  <c r="B789" i="5"/>
  <c r="AB788" i="5"/>
  <c r="AA788" i="5"/>
  <c r="S788" i="5"/>
  <c r="O788" i="5"/>
  <c r="K788" i="5"/>
  <c r="G788" i="5"/>
  <c r="B788" i="5"/>
  <c r="AB787" i="5"/>
  <c r="AA787" i="5"/>
  <c r="S787" i="5"/>
  <c r="O787" i="5"/>
  <c r="K787" i="5"/>
  <c r="G787" i="5"/>
  <c r="B787" i="5"/>
  <c r="AB786" i="5"/>
  <c r="AA786" i="5"/>
  <c r="S786" i="5"/>
  <c r="O786" i="5"/>
  <c r="K786" i="5"/>
  <c r="G786" i="5"/>
  <c r="B786" i="5"/>
  <c r="AB785" i="5"/>
  <c r="AA785" i="5"/>
  <c r="S785" i="5"/>
  <c r="O785" i="5"/>
  <c r="K785" i="5"/>
  <c r="G785" i="5"/>
  <c r="B785" i="5"/>
  <c r="AB784" i="5"/>
  <c r="AA784" i="5"/>
  <c r="S784" i="5"/>
  <c r="O784" i="5"/>
  <c r="K784" i="5"/>
  <c r="G784" i="5"/>
  <c r="B784" i="5"/>
  <c r="AB783" i="5"/>
  <c r="AA783" i="5"/>
  <c r="S783" i="5"/>
  <c r="O783" i="5"/>
  <c r="K783" i="5"/>
  <c r="G783" i="5"/>
  <c r="B783" i="5"/>
  <c r="AB782" i="5"/>
  <c r="AA782" i="5"/>
  <c r="S782" i="5"/>
  <c r="O782" i="5"/>
  <c r="K782" i="5"/>
  <c r="G782" i="5"/>
  <c r="B782" i="5"/>
  <c r="AB781" i="5"/>
  <c r="AA781" i="5"/>
  <c r="S781" i="5"/>
  <c r="O781" i="5"/>
  <c r="K781" i="5"/>
  <c r="G781" i="5"/>
  <c r="B781" i="5"/>
  <c r="AB780" i="5"/>
  <c r="AA780" i="5"/>
  <c r="S780" i="5"/>
  <c r="O780" i="5"/>
  <c r="K780" i="5"/>
  <c r="G780" i="5"/>
  <c r="B780" i="5"/>
  <c r="AB779" i="5"/>
  <c r="AA779" i="5"/>
  <c r="S779" i="5"/>
  <c r="O779" i="5"/>
  <c r="K779" i="5"/>
  <c r="G779" i="5"/>
  <c r="B779" i="5"/>
  <c r="AB778" i="5"/>
  <c r="AA778" i="5"/>
  <c r="S778" i="5"/>
  <c r="O778" i="5"/>
  <c r="K778" i="5"/>
  <c r="G778" i="5"/>
  <c r="B778" i="5"/>
  <c r="AB777" i="5"/>
  <c r="AA777" i="5"/>
  <c r="S777" i="5"/>
  <c r="O777" i="5"/>
  <c r="K777" i="5"/>
  <c r="G777" i="5"/>
  <c r="B777" i="5"/>
  <c r="AB776" i="5"/>
  <c r="AA776" i="5"/>
  <c r="S776" i="5"/>
  <c r="O776" i="5"/>
  <c r="K776" i="5"/>
  <c r="G776" i="5"/>
  <c r="B776" i="5"/>
  <c r="AB775" i="5"/>
  <c r="AA775" i="5"/>
  <c r="S775" i="5"/>
  <c r="O775" i="5"/>
  <c r="K775" i="5"/>
  <c r="G775" i="5"/>
  <c r="B775" i="5"/>
  <c r="AB774" i="5"/>
  <c r="AA774" i="5"/>
  <c r="S774" i="5"/>
  <c r="O774" i="5"/>
  <c r="K774" i="5"/>
  <c r="G774" i="5"/>
  <c r="B774" i="5"/>
  <c r="AB773" i="5"/>
  <c r="AA773" i="5"/>
  <c r="S773" i="5"/>
  <c r="O773" i="5"/>
  <c r="K773" i="5"/>
  <c r="G773" i="5"/>
  <c r="B773" i="5"/>
  <c r="AB772" i="5"/>
  <c r="AA772" i="5"/>
  <c r="S772" i="5"/>
  <c r="O772" i="5"/>
  <c r="K772" i="5"/>
  <c r="G772" i="5"/>
  <c r="B772" i="5"/>
  <c r="AB771" i="5"/>
  <c r="AA771" i="5"/>
  <c r="S771" i="5"/>
  <c r="O771" i="5"/>
  <c r="K771" i="5"/>
  <c r="G771" i="5"/>
  <c r="B771" i="5"/>
  <c r="AB770" i="5"/>
  <c r="AA770" i="5"/>
  <c r="S770" i="5"/>
  <c r="O770" i="5"/>
  <c r="K770" i="5"/>
  <c r="G770" i="5"/>
  <c r="B770" i="5"/>
  <c r="AB769" i="5"/>
  <c r="AA769" i="5"/>
  <c r="S769" i="5"/>
  <c r="O769" i="5"/>
  <c r="K769" i="5"/>
  <c r="G769" i="5"/>
  <c r="B769" i="5"/>
  <c r="AB768" i="5"/>
  <c r="AA768" i="5"/>
  <c r="S768" i="5"/>
  <c r="O768" i="5"/>
  <c r="K768" i="5"/>
  <c r="G768" i="5"/>
  <c r="B768" i="5"/>
  <c r="AB767" i="5"/>
  <c r="AA767" i="5"/>
  <c r="S767" i="5"/>
  <c r="O767" i="5"/>
  <c r="K767" i="5"/>
  <c r="G767" i="5"/>
  <c r="B767" i="5"/>
  <c r="AB766" i="5"/>
  <c r="AA766" i="5"/>
  <c r="S766" i="5"/>
  <c r="O766" i="5"/>
  <c r="K766" i="5"/>
  <c r="G766" i="5"/>
  <c r="B766" i="5"/>
  <c r="AB765" i="5"/>
  <c r="AA765" i="5"/>
  <c r="S765" i="5"/>
  <c r="O765" i="5"/>
  <c r="K765" i="5"/>
  <c r="G765" i="5"/>
  <c r="B765" i="5"/>
  <c r="AB764" i="5"/>
  <c r="AA764" i="5"/>
  <c r="S764" i="5"/>
  <c r="O764" i="5"/>
  <c r="K764" i="5"/>
  <c r="G764" i="5"/>
  <c r="B764" i="5"/>
  <c r="AB763" i="5"/>
  <c r="AA763" i="5"/>
  <c r="S763" i="5"/>
  <c r="O763" i="5"/>
  <c r="K763" i="5"/>
  <c r="G763" i="5"/>
  <c r="B763" i="5"/>
  <c r="AB762" i="5"/>
  <c r="AA762" i="5"/>
  <c r="S762" i="5"/>
  <c r="O762" i="5"/>
  <c r="K762" i="5"/>
  <c r="G762" i="5"/>
  <c r="B762" i="5"/>
  <c r="AB761" i="5"/>
  <c r="AA761" i="5"/>
  <c r="S761" i="5"/>
  <c r="O761" i="5"/>
  <c r="K761" i="5"/>
  <c r="G761" i="5"/>
  <c r="B761" i="5"/>
  <c r="AB760" i="5"/>
  <c r="AA760" i="5"/>
  <c r="S760" i="5"/>
  <c r="O760" i="5"/>
  <c r="K760" i="5"/>
  <c r="G760" i="5"/>
  <c r="B760" i="5"/>
  <c r="AB759" i="5"/>
  <c r="AA759" i="5"/>
  <c r="S759" i="5"/>
  <c r="O759" i="5"/>
  <c r="K759" i="5"/>
  <c r="G759" i="5"/>
  <c r="B759" i="5"/>
  <c r="AB758" i="5"/>
  <c r="AA758" i="5"/>
  <c r="S758" i="5"/>
  <c r="O758" i="5"/>
  <c r="K758" i="5"/>
  <c r="G758" i="5"/>
  <c r="B758" i="5"/>
  <c r="AB757" i="5"/>
  <c r="AA757" i="5"/>
  <c r="S757" i="5"/>
  <c r="O757" i="5"/>
  <c r="K757" i="5"/>
  <c r="G757" i="5"/>
  <c r="B757" i="5"/>
  <c r="AB756" i="5"/>
  <c r="AA756" i="5"/>
  <c r="S756" i="5"/>
  <c r="O756" i="5"/>
  <c r="K756" i="5"/>
  <c r="G756" i="5"/>
  <c r="B756" i="5"/>
  <c r="AB755" i="5"/>
  <c r="AA755" i="5"/>
  <c r="S755" i="5"/>
  <c r="O755" i="5"/>
  <c r="K755" i="5"/>
  <c r="G755" i="5"/>
  <c r="B755" i="5"/>
  <c r="AB754" i="5"/>
  <c r="AA754" i="5"/>
  <c r="S754" i="5"/>
  <c r="O754" i="5"/>
  <c r="K754" i="5"/>
  <c r="G754" i="5"/>
  <c r="B754" i="5"/>
  <c r="AB753" i="5"/>
  <c r="AA753" i="5"/>
  <c r="S753" i="5"/>
  <c r="O753" i="5"/>
  <c r="K753" i="5"/>
  <c r="G753" i="5"/>
  <c r="B753" i="5"/>
  <c r="AB752" i="5"/>
  <c r="AA752" i="5"/>
  <c r="S752" i="5"/>
  <c r="O752" i="5"/>
  <c r="K752" i="5"/>
  <c r="G752" i="5"/>
  <c r="B752" i="5"/>
  <c r="AB751" i="5"/>
  <c r="AA751" i="5"/>
  <c r="S751" i="5"/>
  <c r="O751" i="5"/>
  <c r="K751" i="5"/>
  <c r="G751" i="5"/>
  <c r="B751" i="5"/>
  <c r="AB750" i="5"/>
  <c r="AA750" i="5"/>
  <c r="S750" i="5"/>
  <c r="O750" i="5"/>
  <c r="K750" i="5"/>
  <c r="G750" i="5"/>
  <c r="B750" i="5"/>
  <c r="AB749" i="5"/>
  <c r="AA749" i="5"/>
  <c r="S749" i="5"/>
  <c r="O749" i="5"/>
  <c r="K749" i="5"/>
  <c r="G749" i="5"/>
  <c r="B749" i="5"/>
  <c r="AB748" i="5"/>
  <c r="AA748" i="5"/>
  <c r="S748" i="5"/>
  <c r="O748" i="5"/>
  <c r="K748" i="5"/>
  <c r="G748" i="5"/>
  <c r="B748" i="5"/>
  <c r="AB747" i="5"/>
  <c r="AA747" i="5"/>
  <c r="S747" i="5"/>
  <c r="O747" i="5"/>
  <c r="K747" i="5"/>
  <c r="G747" i="5"/>
  <c r="B747" i="5"/>
  <c r="AB746" i="5"/>
  <c r="AA746" i="5"/>
  <c r="S746" i="5"/>
  <c r="O746" i="5"/>
  <c r="K746" i="5"/>
  <c r="G746" i="5"/>
  <c r="B746" i="5"/>
  <c r="AB745" i="5"/>
  <c r="AA745" i="5"/>
  <c r="S745" i="5"/>
  <c r="O745" i="5"/>
  <c r="K745" i="5"/>
  <c r="G745" i="5"/>
  <c r="B745" i="5"/>
  <c r="AB744" i="5"/>
  <c r="AA744" i="5"/>
  <c r="S744" i="5"/>
  <c r="O744" i="5"/>
  <c r="K744" i="5"/>
  <c r="G744" i="5"/>
  <c r="B744" i="5"/>
  <c r="AB743" i="5"/>
  <c r="AA743" i="5"/>
  <c r="S743" i="5"/>
  <c r="O743" i="5"/>
  <c r="K743" i="5"/>
  <c r="G743" i="5"/>
  <c r="B743" i="5"/>
  <c r="AB742" i="5"/>
  <c r="AA742" i="5"/>
  <c r="S742" i="5"/>
  <c r="O742" i="5"/>
  <c r="K742" i="5"/>
  <c r="G742" i="5"/>
  <c r="B742" i="5"/>
  <c r="AB741" i="5"/>
  <c r="AA741" i="5"/>
  <c r="S741" i="5"/>
  <c r="O741" i="5"/>
  <c r="K741" i="5"/>
  <c r="G741" i="5"/>
  <c r="B741" i="5"/>
  <c r="AB740" i="5"/>
  <c r="AA740" i="5"/>
  <c r="S740" i="5"/>
  <c r="O740" i="5"/>
  <c r="K740" i="5"/>
  <c r="G740" i="5"/>
  <c r="B740" i="5"/>
  <c r="AB739" i="5"/>
  <c r="AA739" i="5"/>
  <c r="S739" i="5"/>
  <c r="O739" i="5"/>
  <c r="K739" i="5"/>
  <c r="G739" i="5"/>
  <c r="B739" i="5"/>
  <c r="AB738" i="5"/>
  <c r="AA738" i="5"/>
  <c r="S738" i="5"/>
  <c r="O738" i="5"/>
  <c r="K738" i="5"/>
  <c r="G738" i="5"/>
  <c r="B738" i="5"/>
  <c r="AB737" i="5"/>
  <c r="AA737" i="5"/>
  <c r="S737" i="5"/>
  <c r="O737" i="5"/>
  <c r="K737" i="5"/>
  <c r="G737" i="5"/>
  <c r="B737" i="5"/>
  <c r="AB736" i="5"/>
  <c r="AA736" i="5"/>
  <c r="S736" i="5"/>
  <c r="O736" i="5"/>
  <c r="K736" i="5"/>
  <c r="G736" i="5"/>
  <c r="B736" i="5"/>
  <c r="AB735" i="5"/>
  <c r="AA735" i="5"/>
  <c r="S735" i="5"/>
  <c r="O735" i="5"/>
  <c r="K735" i="5"/>
  <c r="G735" i="5"/>
  <c r="B735" i="5"/>
  <c r="AB734" i="5"/>
  <c r="AA734" i="5"/>
  <c r="S734" i="5"/>
  <c r="O734" i="5"/>
  <c r="K734" i="5"/>
  <c r="G734" i="5"/>
  <c r="B734" i="5"/>
  <c r="AB733" i="5"/>
  <c r="AA733" i="5"/>
  <c r="S733" i="5"/>
  <c r="O733" i="5"/>
  <c r="K733" i="5"/>
  <c r="G733" i="5"/>
  <c r="B733" i="5"/>
  <c r="AB732" i="5"/>
  <c r="AA732" i="5"/>
  <c r="S732" i="5"/>
  <c r="O732" i="5"/>
  <c r="K732" i="5"/>
  <c r="G732" i="5"/>
  <c r="B732" i="5"/>
  <c r="AB731" i="5"/>
  <c r="AA731" i="5"/>
  <c r="S731" i="5"/>
  <c r="O731" i="5"/>
  <c r="K731" i="5"/>
  <c r="G731" i="5"/>
  <c r="B731" i="5"/>
  <c r="AB730" i="5"/>
  <c r="AA730" i="5"/>
  <c r="S730" i="5"/>
  <c r="O730" i="5"/>
  <c r="K730" i="5"/>
  <c r="G730" i="5"/>
  <c r="B730" i="5"/>
  <c r="AB729" i="5"/>
  <c r="AA729" i="5"/>
  <c r="S729" i="5"/>
  <c r="O729" i="5"/>
  <c r="K729" i="5"/>
  <c r="G729" i="5"/>
  <c r="B729" i="5"/>
  <c r="AB728" i="5"/>
  <c r="AA728" i="5"/>
  <c r="S728" i="5"/>
  <c r="O728" i="5"/>
  <c r="K728" i="5"/>
  <c r="G728" i="5"/>
  <c r="B728" i="5"/>
  <c r="AB727" i="5"/>
  <c r="AA727" i="5"/>
  <c r="S727" i="5"/>
  <c r="O727" i="5"/>
  <c r="K727" i="5"/>
  <c r="G727" i="5"/>
  <c r="B727" i="5"/>
  <c r="AB726" i="5"/>
  <c r="AA726" i="5"/>
  <c r="S726" i="5"/>
  <c r="O726" i="5"/>
  <c r="K726" i="5"/>
  <c r="G726" i="5"/>
  <c r="B726" i="5"/>
  <c r="AB725" i="5"/>
  <c r="AA725" i="5"/>
  <c r="S725" i="5"/>
  <c r="O725" i="5"/>
  <c r="K725" i="5"/>
  <c r="G725" i="5"/>
  <c r="B725" i="5"/>
  <c r="AB724" i="5"/>
  <c r="AA724" i="5"/>
  <c r="S724" i="5"/>
  <c r="O724" i="5"/>
  <c r="K724" i="5"/>
  <c r="G724" i="5"/>
  <c r="B724" i="5"/>
  <c r="AB723" i="5"/>
  <c r="AA723" i="5"/>
  <c r="S723" i="5"/>
  <c r="O723" i="5"/>
  <c r="K723" i="5"/>
  <c r="G723" i="5"/>
  <c r="B723" i="5"/>
  <c r="AB722" i="5"/>
  <c r="AA722" i="5"/>
  <c r="S722" i="5"/>
  <c r="O722" i="5"/>
  <c r="K722" i="5"/>
  <c r="G722" i="5"/>
  <c r="B722" i="5"/>
  <c r="AB721" i="5"/>
  <c r="AA721" i="5"/>
  <c r="S721" i="5"/>
  <c r="O721" i="5"/>
  <c r="K721" i="5"/>
  <c r="G721" i="5"/>
  <c r="B721" i="5"/>
  <c r="AB720" i="5"/>
  <c r="AA720" i="5"/>
  <c r="S720" i="5"/>
  <c r="O720" i="5"/>
  <c r="K720" i="5"/>
  <c r="G720" i="5"/>
  <c r="B720" i="5"/>
  <c r="AB719" i="5"/>
  <c r="AA719" i="5"/>
  <c r="S719" i="5"/>
  <c r="O719" i="5"/>
  <c r="K719" i="5"/>
  <c r="G719" i="5"/>
  <c r="B719" i="5"/>
  <c r="AB718" i="5"/>
  <c r="AA718" i="5"/>
  <c r="B718" i="5"/>
  <c r="AB717" i="5"/>
  <c r="AA717" i="5"/>
  <c r="B717" i="5"/>
  <c r="AB716" i="5"/>
  <c r="AA716" i="5"/>
  <c r="S716" i="5"/>
  <c r="O716" i="5"/>
  <c r="K716" i="5"/>
  <c r="G716" i="5"/>
  <c r="B716" i="5"/>
  <c r="AB715" i="5"/>
  <c r="AA715" i="5"/>
  <c r="S715" i="5"/>
  <c r="O715" i="5"/>
  <c r="K715" i="5"/>
  <c r="G715" i="5"/>
  <c r="B715" i="5"/>
  <c r="AB714" i="5"/>
  <c r="AA714" i="5"/>
  <c r="B714" i="5"/>
  <c r="AB713" i="5"/>
  <c r="AA713" i="5"/>
  <c r="S713" i="5"/>
  <c r="O713" i="5"/>
  <c r="K713" i="5"/>
  <c r="G713" i="5"/>
  <c r="B713" i="5"/>
  <c r="AB712" i="5"/>
  <c r="AA712" i="5"/>
  <c r="B712" i="5"/>
  <c r="AB711" i="5"/>
  <c r="AA711" i="5"/>
  <c r="S711" i="5"/>
  <c r="O711" i="5"/>
  <c r="K711" i="5"/>
  <c r="G711" i="5"/>
  <c r="B711" i="5"/>
  <c r="AB710" i="5"/>
  <c r="AA710" i="5"/>
  <c r="S710" i="5"/>
  <c r="O710" i="5"/>
  <c r="K710" i="5"/>
  <c r="G710" i="5"/>
  <c r="B710" i="5"/>
  <c r="AB709" i="5"/>
  <c r="AA709" i="5"/>
  <c r="S709" i="5"/>
  <c r="O709" i="5"/>
  <c r="K709" i="5"/>
  <c r="G709" i="5"/>
  <c r="B709" i="5"/>
  <c r="AB708" i="5"/>
  <c r="AA708" i="5"/>
  <c r="S708" i="5"/>
  <c r="O708" i="5"/>
  <c r="K708" i="5"/>
  <c r="G708" i="5"/>
  <c r="B708" i="5"/>
  <c r="AB707" i="5"/>
  <c r="AA707" i="5"/>
  <c r="S707" i="5"/>
  <c r="O707" i="5"/>
  <c r="K707" i="5"/>
  <c r="G707" i="5"/>
  <c r="B707" i="5"/>
  <c r="AB706" i="5"/>
  <c r="AA706" i="5"/>
  <c r="S706" i="5"/>
  <c r="O706" i="5"/>
  <c r="K706" i="5"/>
  <c r="G706" i="5"/>
  <c r="B706" i="5"/>
  <c r="AB705" i="5"/>
  <c r="AA705" i="5"/>
  <c r="S705" i="5"/>
  <c r="O705" i="5"/>
  <c r="K705" i="5"/>
  <c r="G705" i="5"/>
  <c r="B705" i="5"/>
  <c r="AB704" i="5"/>
  <c r="AA704" i="5"/>
  <c r="S704" i="5"/>
  <c r="O704" i="5"/>
  <c r="K704" i="5"/>
  <c r="G704" i="5"/>
  <c r="B704" i="5"/>
  <c r="AB703" i="5"/>
  <c r="AA703" i="5"/>
  <c r="S703" i="5"/>
  <c r="O703" i="5"/>
  <c r="K703" i="5"/>
  <c r="G703" i="5"/>
  <c r="B703" i="5"/>
  <c r="AB702" i="5"/>
  <c r="AA702" i="5"/>
  <c r="S702" i="5"/>
  <c r="O702" i="5"/>
  <c r="K702" i="5"/>
  <c r="G702" i="5"/>
  <c r="B702" i="5"/>
  <c r="AB701" i="5"/>
  <c r="AA701" i="5"/>
  <c r="S701" i="5"/>
  <c r="O701" i="5"/>
  <c r="K701" i="5"/>
  <c r="G701" i="5"/>
  <c r="B701" i="5"/>
  <c r="AB700" i="5"/>
  <c r="AA700" i="5"/>
  <c r="S700" i="5"/>
  <c r="O700" i="5"/>
  <c r="K700" i="5"/>
  <c r="G700" i="5"/>
  <c r="B700" i="5"/>
  <c r="AB699" i="5"/>
  <c r="AA699" i="5"/>
  <c r="S699" i="5"/>
  <c r="O699" i="5"/>
  <c r="K699" i="5"/>
  <c r="G699" i="5"/>
  <c r="B699" i="5"/>
  <c r="AB698" i="5"/>
  <c r="AA698" i="5"/>
  <c r="S698" i="5"/>
  <c r="O698" i="5"/>
  <c r="K698" i="5"/>
  <c r="G698" i="5"/>
  <c r="B698" i="5"/>
  <c r="AB697" i="5"/>
  <c r="AA697" i="5"/>
  <c r="S697" i="5"/>
  <c r="O697" i="5"/>
  <c r="K697" i="5"/>
  <c r="G697" i="5"/>
  <c r="B697" i="5"/>
  <c r="AB696" i="5"/>
  <c r="AA696" i="5"/>
  <c r="S696" i="5"/>
  <c r="O696" i="5"/>
  <c r="K696" i="5"/>
  <c r="G696" i="5"/>
  <c r="B696" i="5"/>
  <c r="AB695" i="5"/>
  <c r="AA695" i="5"/>
  <c r="S695" i="5"/>
  <c r="O695" i="5"/>
  <c r="K695" i="5"/>
  <c r="G695" i="5"/>
  <c r="B695" i="5"/>
  <c r="AB694" i="5"/>
  <c r="AA694" i="5"/>
  <c r="S694" i="5"/>
  <c r="O694" i="5"/>
  <c r="K694" i="5"/>
  <c r="G694" i="5"/>
  <c r="B694" i="5"/>
  <c r="AB693" i="5"/>
  <c r="AA693" i="5"/>
  <c r="S693" i="5"/>
  <c r="O693" i="5"/>
  <c r="K693" i="5"/>
  <c r="G693" i="5"/>
  <c r="B693" i="5"/>
  <c r="AB692" i="5"/>
  <c r="AA692" i="5"/>
  <c r="S692" i="5"/>
  <c r="O692" i="5"/>
  <c r="K692" i="5"/>
  <c r="G692" i="5"/>
  <c r="B692" i="5"/>
  <c r="AB691" i="5"/>
  <c r="AA691" i="5"/>
  <c r="S691" i="5"/>
  <c r="O691" i="5"/>
  <c r="K691" i="5"/>
  <c r="G691" i="5"/>
  <c r="B691" i="5"/>
  <c r="AB690" i="5"/>
  <c r="AA690" i="5"/>
  <c r="S690" i="5"/>
  <c r="O690" i="5"/>
  <c r="K690" i="5"/>
  <c r="G690" i="5"/>
  <c r="B690" i="5"/>
  <c r="AB689" i="5"/>
  <c r="AA689" i="5"/>
  <c r="S689" i="5"/>
  <c r="O689" i="5"/>
  <c r="K689" i="5"/>
  <c r="G689" i="5"/>
  <c r="B689" i="5"/>
  <c r="AB688" i="5"/>
  <c r="AA688" i="5"/>
  <c r="S688" i="5"/>
  <c r="O688" i="5"/>
  <c r="K688" i="5"/>
  <c r="G688" i="5"/>
  <c r="B688" i="5"/>
  <c r="AB687" i="5"/>
  <c r="AA687" i="5"/>
  <c r="S687" i="5"/>
  <c r="O687" i="5"/>
  <c r="K687" i="5"/>
  <c r="G687" i="5"/>
  <c r="B687" i="5"/>
  <c r="AB686" i="5"/>
  <c r="AA686" i="5"/>
  <c r="S686" i="5"/>
  <c r="O686" i="5"/>
  <c r="K686" i="5"/>
  <c r="G686" i="5"/>
  <c r="B686" i="5"/>
  <c r="AB685" i="5"/>
  <c r="AA685" i="5"/>
  <c r="S685" i="5"/>
  <c r="O685" i="5"/>
  <c r="K685" i="5"/>
  <c r="G685" i="5"/>
  <c r="B685" i="5"/>
  <c r="AB684" i="5"/>
  <c r="AA684" i="5"/>
  <c r="S684" i="5"/>
  <c r="O684" i="5"/>
  <c r="K684" i="5"/>
  <c r="G684" i="5"/>
  <c r="B684" i="5"/>
  <c r="AB683" i="5"/>
  <c r="AA683" i="5"/>
  <c r="S683" i="5"/>
  <c r="O683" i="5"/>
  <c r="K683" i="5"/>
  <c r="G683" i="5"/>
  <c r="B683" i="5"/>
  <c r="AB682" i="5"/>
  <c r="AA682" i="5"/>
  <c r="S682" i="5"/>
  <c r="O682" i="5"/>
  <c r="K682" i="5"/>
  <c r="G682" i="5"/>
  <c r="B682" i="5"/>
  <c r="AB681" i="5"/>
  <c r="AA681" i="5"/>
  <c r="S681" i="5"/>
  <c r="O681" i="5"/>
  <c r="K681" i="5"/>
  <c r="G681" i="5"/>
  <c r="B681" i="5"/>
  <c r="AB680" i="5"/>
  <c r="AA680" i="5"/>
  <c r="S680" i="5"/>
  <c r="O680" i="5"/>
  <c r="K680" i="5"/>
  <c r="G680" i="5"/>
  <c r="B680" i="5"/>
  <c r="AB679" i="5"/>
  <c r="AA679" i="5"/>
  <c r="S679" i="5"/>
  <c r="O679" i="5"/>
  <c r="K679" i="5"/>
  <c r="G679" i="5"/>
  <c r="B679" i="5"/>
  <c r="AB678" i="5"/>
  <c r="AA678" i="5"/>
  <c r="S678" i="5"/>
  <c r="O678" i="5"/>
  <c r="K678" i="5"/>
  <c r="G678" i="5"/>
  <c r="B678" i="5"/>
  <c r="AB677" i="5"/>
  <c r="AA677" i="5"/>
  <c r="S677" i="5"/>
  <c r="O677" i="5"/>
  <c r="K677" i="5"/>
  <c r="G677" i="5"/>
  <c r="B677" i="5"/>
  <c r="AB676" i="5"/>
  <c r="AA676" i="5"/>
  <c r="S676" i="5"/>
  <c r="O676" i="5"/>
  <c r="K676" i="5"/>
  <c r="G676" i="5"/>
  <c r="B676" i="5"/>
  <c r="AB675" i="5"/>
  <c r="AA675" i="5"/>
  <c r="S675" i="5"/>
  <c r="O675" i="5"/>
  <c r="K675" i="5"/>
  <c r="G675" i="5"/>
  <c r="B675" i="5"/>
  <c r="AB674" i="5"/>
  <c r="AA674" i="5"/>
  <c r="S674" i="5"/>
  <c r="O674" i="5"/>
  <c r="K674" i="5"/>
  <c r="G674" i="5"/>
  <c r="B674" i="5"/>
  <c r="AB673" i="5"/>
  <c r="AA673" i="5"/>
  <c r="S673" i="5"/>
  <c r="O673" i="5"/>
  <c r="K673" i="5"/>
  <c r="G673" i="5"/>
  <c r="B673" i="5"/>
  <c r="AB672" i="5"/>
  <c r="AA672" i="5"/>
  <c r="S672" i="5"/>
  <c r="O672" i="5"/>
  <c r="K672" i="5"/>
  <c r="G672" i="5"/>
  <c r="B672" i="5"/>
  <c r="AB671" i="5"/>
  <c r="AA671" i="5"/>
  <c r="S671" i="5"/>
  <c r="O671" i="5"/>
  <c r="K671" i="5"/>
  <c r="G671" i="5"/>
  <c r="B671" i="5"/>
  <c r="AB670" i="5"/>
  <c r="AA670" i="5"/>
  <c r="S670" i="5"/>
  <c r="O670" i="5"/>
  <c r="K670" i="5"/>
  <c r="G670" i="5"/>
  <c r="B670" i="5"/>
  <c r="AB669" i="5"/>
  <c r="AA669" i="5"/>
  <c r="S669" i="5"/>
  <c r="O669" i="5"/>
  <c r="K669" i="5"/>
  <c r="G669" i="5"/>
  <c r="B669" i="5"/>
  <c r="AB668" i="5"/>
  <c r="AA668" i="5"/>
  <c r="S668" i="5"/>
  <c r="O668" i="5"/>
  <c r="K668" i="5"/>
  <c r="G668" i="5"/>
  <c r="B668" i="5"/>
  <c r="AB667" i="5"/>
  <c r="AA667" i="5"/>
  <c r="S667" i="5"/>
  <c r="O667" i="5"/>
  <c r="K667" i="5"/>
  <c r="G667" i="5"/>
  <c r="B667" i="5"/>
  <c r="AB666" i="5"/>
  <c r="AA666" i="5"/>
  <c r="S666" i="5"/>
  <c r="O666" i="5"/>
  <c r="K666" i="5"/>
  <c r="G666" i="5"/>
  <c r="B666" i="5"/>
  <c r="AB665" i="5"/>
  <c r="AA665" i="5"/>
  <c r="B665" i="5"/>
  <c r="AB664" i="5"/>
  <c r="AA664" i="5"/>
  <c r="B664" i="5"/>
  <c r="AB663" i="5"/>
  <c r="AA663" i="5"/>
  <c r="S663" i="5"/>
  <c r="O663" i="5"/>
  <c r="K663" i="5"/>
  <c r="G663" i="5"/>
  <c r="B663" i="5"/>
  <c r="AB662" i="5"/>
  <c r="AA662" i="5"/>
  <c r="B662" i="5"/>
  <c r="AB661" i="5"/>
  <c r="AA661" i="5"/>
  <c r="B661" i="5"/>
  <c r="AB660" i="5"/>
  <c r="AA660" i="5"/>
  <c r="S660" i="5"/>
  <c r="O660" i="5"/>
  <c r="K660" i="5"/>
  <c r="G660" i="5"/>
  <c r="B660" i="5"/>
  <c r="AB659" i="5"/>
  <c r="AA659" i="5"/>
  <c r="S659" i="5"/>
  <c r="O659" i="5"/>
  <c r="K659" i="5"/>
  <c r="G659" i="5"/>
  <c r="B659" i="5"/>
  <c r="AB658" i="5"/>
  <c r="AA658" i="5"/>
  <c r="S658" i="5"/>
  <c r="O658" i="5"/>
  <c r="K658" i="5"/>
  <c r="G658" i="5"/>
  <c r="B658" i="5"/>
  <c r="AB657" i="5"/>
  <c r="AA657" i="5"/>
  <c r="S657" i="5"/>
  <c r="O657" i="5"/>
  <c r="K657" i="5"/>
  <c r="G657" i="5"/>
  <c r="B657" i="5"/>
  <c r="AB656" i="5"/>
  <c r="AA656" i="5"/>
  <c r="S656" i="5"/>
  <c r="O656" i="5"/>
  <c r="K656" i="5"/>
  <c r="G656" i="5"/>
  <c r="B656" i="5"/>
  <c r="AB655" i="5"/>
  <c r="AA655" i="5"/>
  <c r="S655" i="5"/>
  <c r="O655" i="5"/>
  <c r="K655" i="5"/>
  <c r="G655" i="5"/>
  <c r="B655" i="5"/>
  <c r="AB654" i="5"/>
  <c r="AA654" i="5"/>
  <c r="S654" i="5"/>
  <c r="O654" i="5"/>
  <c r="K654" i="5"/>
  <c r="G654" i="5"/>
  <c r="B654" i="5"/>
  <c r="AB653" i="5"/>
  <c r="AA653" i="5"/>
  <c r="S653" i="5"/>
  <c r="O653" i="5"/>
  <c r="K653" i="5"/>
  <c r="G653" i="5"/>
  <c r="B653" i="5"/>
  <c r="AB652" i="5"/>
  <c r="AA652" i="5"/>
  <c r="S652" i="5"/>
  <c r="O652" i="5"/>
  <c r="K652" i="5"/>
  <c r="G652" i="5"/>
  <c r="B652" i="5"/>
  <c r="AB651" i="5"/>
  <c r="AA651" i="5"/>
  <c r="S651" i="5"/>
  <c r="O651" i="5"/>
  <c r="K651" i="5"/>
  <c r="G651" i="5"/>
  <c r="B651" i="5"/>
  <c r="AB650" i="5"/>
  <c r="AA650" i="5"/>
  <c r="S650" i="5"/>
  <c r="O650" i="5"/>
  <c r="K650" i="5"/>
  <c r="G650" i="5"/>
  <c r="B650" i="5"/>
  <c r="AB649" i="5"/>
  <c r="AA649" i="5"/>
  <c r="S649" i="5"/>
  <c r="O649" i="5"/>
  <c r="K649" i="5"/>
  <c r="G649" i="5"/>
  <c r="B649" i="5"/>
  <c r="AB648" i="5"/>
  <c r="AA648" i="5"/>
  <c r="B648" i="5"/>
  <c r="AB647" i="5"/>
  <c r="AA647" i="5"/>
  <c r="S647" i="5"/>
  <c r="O647" i="5"/>
  <c r="K647" i="5"/>
  <c r="G647" i="5"/>
  <c r="B647" i="5"/>
  <c r="AB646" i="5"/>
  <c r="AA646" i="5"/>
  <c r="S646" i="5"/>
  <c r="O646" i="5"/>
  <c r="K646" i="5"/>
  <c r="G646" i="5"/>
  <c r="B646" i="5"/>
  <c r="AB645" i="5"/>
  <c r="AA645" i="5"/>
  <c r="S645" i="5"/>
  <c r="O645" i="5"/>
  <c r="K645" i="5"/>
  <c r="G645" i="5"/>
  <c r="B645" i="5"/>
  <c r="AB644" i="5"/>
  <c r="AA644" i="5"/>
  <c r="S644" i="5"/>
  <c r="O644" i="5"/>
  <c r="K644" i="5"/>
  <c r="G644" i="5"/>
  <c r="B644" i="5"/>
  <c r="AB643" i="5"/>
  <c r="AA643" i="5"/>
  <c r="B643" i="5"/>
  <c r="AB642" i="5"/>
  <c r="AA642" i="5"/>
  <c r="S642" i="5"/>
  <c r="O642" i="5"/>
  <c r="K642" i="5"/>
  <c r="G642" i="5"/>
  <c r="B642" i="5"/>
  <c r="AB641" i="5"/>
  <c r="AA641" i="5"/>
  <c r="B641" i="5"/>
  <c r="AB640" i="5"/>
  <c r="AA640" i="5"/>
  <c r="S640" i="5"/>
  <c r="O640" i="5"/>
  <c r="K640" i="5"/>
  <c r="G640" i="5"/>
  <c r="B640" i="5"/>
  <c r="AB639" i="5"/>
  <c r="AA639" i="5"/>
  <c r="B639" i="5"/>
  <c r="AB638" i="5"/>
  <c r="AA638" i="5"/>
  <c r="S638" i="5"/>
  <c r="O638" i="5"/>
  <c r="K638" i="5"/>
  <c r="G638" i="5"/>
  <c r="B638" i="5"/>
  <c r="AB637" i="5"/>
  <c r="AA637" i="5"/>
  <c r="S637" i="5"/>
  <c r="O637" i="5"/>
  <c r="K637" i="5"/>
  <c r="G637" i="5"/>
  <c r="B637" i="5"/>
  <c r="AB636" i="5"/>
  <c r="AA636" i="5"/>
  <c r="S636" i="5"/>
  <c r="O636" i="5"/>
  <c r="K636" i="5"/>
  <c r="G636" i="5"/>
  <c r="B636" i="5"/>
  <c r="AB635" i="5"/>
  <c r="AA635" i="5"/>
  <c r="S635" i="5"/>
  <c r="O635" i="5"/>
  <c r="K635" i="5"/>
  <c r="G635" i="5"/>
  <c r="B635" i="5"/>
  <c r="AB634" i="5"/>
  <c r="AA634" i="5"/>
  <c r="S634" i="5"/>
  <c r="O634" i="5"/>
  <c r="K634" i="5"/>
  <c r="G634" i="5"/>
  <c r="B634" i="5"/>
  <c r="AB633" i="5"/>
  <c r="AA633" i="5"/>
  <c r="S633" i="5"/>
  <c r="O633" i="5"/>
  <c r="K633" i="5"/>
  <c r="G633" i="5"/>
  <c r="B633" i="5"/>
  <c r="AB632" i="5"/>
  <c r="AA632" i="5"/>
  <c r="S632" i="5"/>
  <c r="O632" i="5"/>
  <c r="K632" i="5"/>
  <c r="G632" i="5"/>
  <c r="B632" i="5"/>
  <c r="AB631" i="5"/>
  <c r="AA631" i="5"/>
  <c r="B631" i="5"/>
  <c r="AB630" i="5"/>
  <c r="AA630" i="5"/>
  <c r="B630" i="5"/>
  <c r="AB629" i="5"/>
  <c r="AA629" i="5"/>
  <c r="S629" i="5"/>
  <c r="O629" i="5"/>
  <c r="K629" i="5"/>
  <c r="G629" i="5"/>
  <c r="B629" i="5"/>
  <c r="AB628" i="5"/>
  <c r="AA628" i="5"/>
  <c r="S628" i="5"/>
  <c r="O628" i="5"/>
  <c r="K628" i="5"/>
  <c r="G628" i="5"/>
  <c r="B628" i="5"/>
  <c r="AB627" i="5"/>
  <c r="AA627" i="5"/>
  <c r="S627" i="5"/>
  <c r="O627" i="5"/>
  <c r="K627" i="5"/>
  <c r="G627" i="5"/>
  <c r="B627" i="5"/>
  <c r="AB626" i="5"/>
  <c r="AA626" i="5"/>
  <c r="S626" i="5"/>
  <c r="O626" i="5"/>
  <c r="K626" i="5"/>
  <c r="G626" i="5"/>
  <c r="B626" i="5"/>
  <c r="AB625" i="5"/>
  <c r="AA625" i="5"/>
  <c r="S625" i="5"/>
  <c r="O625" i="5"/>
  <c r="K625" i="5"/>
  <c r="G625" i="5"/>
  <c r="B625" i="5"/>
  <c r="AB624" i="5"/>
  <c r="AA624" i="5"/>
  <c r="S624" i="5"/>
  <c r="O624" i="5"/>
  <c r="K624" i="5"/>
  <c r="G624" i="5"/>
  <c r="B624" i="5"/>
  <c r="AB623" i="5"/>
  <c r="AA623" i="5"/>
  <c r="S623" i="5"/>
  <c r="O623" i="5"/>
  <c r="K623" i="5"/>
  <c r="G623" i="5"/>
  <c r="B623" i="5"/>
  <c r="AB622" i="5"/>
  <c r="AA622" i="5"/>
  <c r="S622" i="5"/>
  <c r="O622" i="5"/>
  <c r="K622" i="5"/>
  <c r="G622" i="5"/>
  <c r="B622" i="5"/>
  <c r="AB621" i="5"/>
  <c r="AA621" i="5"/>
  <c r="S621" i="5"/>
  <c r="O621" i="5"/>
  <c r="K621" i="5"/>
  <c r="G621" i="5"/>
  <c r="B621" i="5"/>
  <c r="AB620" i="5"/>
  <c r="AA620" i="5"/>
  <c r="S620" i="5"/>
  <c r="O620" i="5"/>
  <c r="K620" i="5"/>
  <c r="G620" i="5"/>
  <c r="B620" i="5"/>
  <c r="AB619" i="5"/>
  <c r="AA619" i="5"/>
  <c r="S619" i="5"/>
  <c r="O619" i="5"/>
  <c r="K619" i="5"/>
  <c r="G619" i="5"/>
  <c r="B619" i="5"/>
  <c r="AB618" i="5"/>
  <c r="AA618" i="5"/>
  <c r="S618" i="5"/>
  <c r="O618" i="5"/>
  <c r="K618" i="5"/>
  <c r="G618" i="5"/>
  <c r="B618" i="5"/>
  <c r="AB617" i="5"/>
  <c r="AA617" i="5"/>
  <c r="B617" i="5"/>
  <c r="AB616" i="5"/>
  <c r="AA616" i="5"/>
  <c r="S616" i="5"/>
  <c r="O616" i="5"/>
  <c r="K616" i="5"/>
  <c r="G616" i="5"/>
  <c r="B616" i="5"/>
  <c r="AB615" i="5"/>
  <c r="AA615" i="5"/>
  <c r="S615" i="5"/>
  <c r="O615" i="5"/>
  <c r="K615" i="5"/>
  <c r="G615" i="5"/>
  <c r="B615" i="5"/>
  <c r="AB614" i="5"/>
  <c r="AA614" i="5"/>
  <c r="B614" i="5"/>
  <c r="AB613" i="5"/>
  <c r="AA613" i="5"/>
  <c r="B613" i="5"/>
  <c r="AB612" i="5"/>
  <c r="AA612" i="5"/>
  <c r="S612" i="5"/>
  <c r="O612" i="5"/>
  <c r="K612" i="5"/>
  <c r="G612" i="5"/>
  <c r="B612" i="5"/>
  <c r="AB611" i="5"/>
  <c r="AA611" i="5"/>
  <c r="S611" i="5"/>
  <c r="O611" i="5"/>
  <c r="K611" i="5"/>
  <c r="G611" i="5"/>
  <c r="B611" i="5"/>
  <c r="AB610" i="5"/>
  <c r="AA610" i="5"/>
  <c r="S610" i="5"/>
  <c r="O610" i="5"/>
  <c r="K610" i="5"/>
  <c r="G610" i="5"/>
  <c r="B610" i="5"/>
  <c r="AB609" i="5"/>
  <c r="AA609" i="5"/>
  <c r="S609" i="5"/>
  <c r="O609" i="5"/>
  <c r="K609" i="5"/>
  <c r="G609" i="5"/>
  <c r="B609" i="5"/>
  <c r="AB608" i="5"/>
  <c r="AA608" i="5"/>
  <c r="S608" i="5"/>
  <c r="O608" i="5"/>
  <c r="K608" i="5"/>
  <c r="G608" i="5"/>
  <c r="B608" i="5"/>
  <c r="AB607" i="5"/>
  <c r="AA607" i="5"/>
  <c r="S607" i="5"/>
  <c r="O607" i="5"/>
  <c r="K607" i="5"/>
  <c r="G607" i="5"/>
  <c r="B607" i="5"/>
  <c r="AB606" i="5"/>
  <c r="AA606" i="5"/>
  <c r="S606" i="5"/>
  <c r="O606" i="5"/>
  <c r="K606" i="5"/>
  <c r="G606" i="5"/>
  <c r="B606" i="5"/>
  <c r="AB605" i="5"/>
  <c r="AA605" i="5"/>
  <c r="S605" i="5"/>
  <c r="O605" i="5"/>
  <c r="K605" i="5"/>
  <c r="G605" i="5"/>
  <c r="B605" i="5"/>
  <c r="AB604" i="5"/>
  <c r="AA604" i="5"/>
  <c r="S604" i="5"/>
  <c r="O604" i="5"/>
  <c r="K604" i="5"/>
  <c r="G604" i="5"/>
  <c r="B604" i="5"/>
  <c r="AB603" i="5"/>
  <c r="AA603" i="5"/>
  <c r="S603" i="5"/>
  <c r="O603" i="5"/>
  <c r="K603" i="5"/>
  <c r="G603" i="5"/>
  <c r="B603" i="5"/>
  <c r="AB602" i="5"/>
  <c r="AA602" i="5"/>
  <c r="S602" i="5"/>
  <c r="O602" i="5"/>
  <c r="K602" i="5"/>
  <c r="G602" i="5"/>
  <c r="B602" i="5"/>
  <c r="AB601" i="5"/>
  <c r="AA601" i="5"/>
  <c r="S601" i="5"/>
  <c r="O601" i="5"/>
  <c r="K601" i="5"/>
  <c r="G601" i="5"/>
  <c r="B601" i="5"/>
  <c r="AB600" i="5"/>
  <c r="AA600" i="5"/>
  <c r="S600" i="5"/>
  <c r="O600" i="5"/>
  <c r="K600" i="5"/>
  <c r="G600" i="5"/>
  <c r="B600" i="5"/>
  <c r="AB599" i="5"/>
  <c r="AA599" i="5"/>
  <c r="S599" i="5"/>
  <c r="O599" i="5"/>
  <c r="K599" i="5"/>
  <c r="G599" i="5"/>
  <c r="B599" i="5"/>
  <c r="AB598" i="5"/>
  <c r="AA598" i="5"/>
  <c r="S598" i="5"/>
  <c r="O598" i="5"/>
  <c r="K598" i="5"/>
  <c r="G598" i="5"/>
  <c r="B598" i="5"/>
  <c r="AB597" i="5"/>
  <c r="AA597" i="5"/>
  <c r="S597" i="5"/>
  <c r="O597" i="5"/>
  <c r="K597" i="5"/>
  <c r="G597" i="5"/>
  <c r="B597" i="5"/>
  <c r="AB596" i="5"/>
  <c r="AA596" i="5"/>
  <c r="S596" i="5"/>
  <c r="O596" i="5"/>
  <c r="K596" i="5"/>
  <c r="G596" i="5"/>
  <c r="B596" i="5"/>
  <c r="AB595" i="5"/>
  <c r="AA595" i="5"/>
  <c r="S595" i="5"/>
  <c r="O595" i="5"/>
  <c r="K595" i="5"/>
  <c r="G595" i="5"/>
  <c r="B595" i="5"/>
  <c r="AB594" i="5"/>
  <c r="AA594" i="5"/>
  <c r="S594" i="5"/>
  <c r="O594" i="5"/>
  <c r="K594" i="5"/>
  <c r="G594" i="5"/>
  <c r="B594" i="5"/>
  <c r="AB593" i="5"/>
  <c r="AA593" i="5"/>
  <c r="S593" i="5"/>
  <c r="O593" i="5"/>
  <c r="K593" i="5"/>
  <c r="G593" i="5"/>
  <c r="B593" i="5"/>
  <c r="AB592" i="5"/>
  <c r="AA592" i="5"/>
  <c r="S592" i="5"/>
  <c r="O592" i="5"/>
  <c r="K592" i="5"/>
  <c r="G592" i="5"/>
  <c r="B592" i="5"/>
  <c r="AB591" i="5"/>
  <c r="AA591" i="5"/>
  <c r="S591" i="5"/>
  <c r="O591" i="5"/>
  <c r="K591" i="5"/>
  <c r="G591" i="5"/>
  <c r="B591" i="5"/>
  <c r="AB590" i="5"/>
  <c r="AA590" i="5"/>
  <c r="S590" i="5"/>
  <c r="O590" i="5"/>
  <c r="K590" i="5"/>
  <c r="G590" i="5"/>
  <c r="B590" i="5"/>
  <c r="AB589" i="5"/>
  <c r="AA589" i="5"/>
  <c r="S589" i="5"/>
  <c r="O589" i="5"/>
  <c r="K589" i="5"/>
  <c r="G589" i="5"/>
  <c r="B589" i="5"/>
  <c r="AB588" i="5"/>
  <c r="AA588" i="5"/>
  <c r="S588" i="5"/>
  <c r="O588" i="5"/>
  <c r="K588" i="5"/>
  <c r="G588" i="5"/>
  <c r="B588" i="5"/>
  <c r="AB587" i="5"/>
  <c r="AA587" i="5"/>
  <c r="S587" i="5"/>
  <c r="O587" i="5"/>
  <c r="K587" i="5"/>
  <c r="G587" i="5"/>
  <c r="B587" i="5"/>
  <c r="AB586" i="5"/>
  <c r="AA586" i="5"/>
  <c r="S586" i="5"/>
  <c r="O586" i="5"/>
  <c r="K586" i="5"/>
  <c r="G586" i="5"/>
  <c r="B586" i="5"/>
  <c r="AB585" i="5"/>
  <c r="AA585" i="5"/>
  <c r="B585" i="5"/>
  <c r="AB584" i="5"/>
  <c r="AA584" i="5"/>
  <c r="B584" i="5"/>
  <c r="AB583" i="5"/>
  <c r="AA583" i="5"/>
  <c r="B583" i="5"/>
  <c r="AB582" i="5"/>
  <c r="AA582" i="5"/>
  <c r="B582" i="5"/>
  <c r="AB581" i="5"/>
  <c r="AA581" i="5"/>
  <c r="B581" i="5"/>
  <c r="AB580" i="5"/>
  <c r="AA580" i="5"/>
  <c r="B580" i="5"/>
  <c r="AB579" i="5"/>
  <c r="AA579" i="5"/>
  <c r="B579" i="5"/>
  <c r="AB578" i="5"/>
  <c r="AA578" i="5"/>
  <c r="B578" i="5"/>
  <c r="AB577" i="5"/>
  <c r="AA577" i="5"/>
  <c r="B577" i="5"/>
  <c r="AB576" i="5"/>
  <c r="AA576" i="5"/>
  <c r="B576" i="5"/>
  <c r="AB575" i="5"/>
  <c r="AA575" i="5"/>
  <c r="B575" i="5"/>
  <c r="AB574" i="5"/>
  <c r="AA574" i="5"/>
  <c r="B574" i="5"/>
  <c r="AB573" i="5"/>
  <c r="AA573" i="5"/>
  <c r="B573" i="5"/>
  <c r="AB572" i="5"/>
  <c r="AA572" i="5"/>
  <c r="B572" i="5"/>
  <c r="AB571" i="5"/>
  <c r="AA571" i="5"/>
  <c r="S571" i="5"/>
  <c r="O571" i="5"/>
  <c r="K571" i="5"/>
  <c r="G571" i="5"/>
  <c r="B571" i="5"/>
  <c r="AB570" i="5"/>
  <c r="AA570" i="5"/>
  <c r="S570" i="5"/>
  <c r="O570" i="5"/>
  <c r="K570" i="5"/>
  <c r="G570" i="5"/>
  <c r="B570" i="5"/>
  <c r="AB569" i="5"/>
  <c r="AA569" i="5"/>
  <c r="B569" i="5"/>
  <c r="AB568" i="5"/>
  <c r="AA568" i="5"/>
  <c r="S568" i="5"/>
  <c r="O568" i="5"/>
  <c r="K568" i="5"/>
  <c r="G568" i="5"/>
  <c r="B568" i="5"/>
  <c r="AB567" i="5"/>
  <c r="AA567" i="5"/>
  <c r="S567" i="5"/>
  <c r="O567" i="5"/>
  <c r="K567" i="5"/>
  <c r="G567" i="5"/>
  <c r="B567" i="5"/>
  <c r="AB566" i="5"/>
  <c r="AA566" i="5"/>
  <c r="S566" i="5"/>
  <c r="O566" i="5"/>
  <c r="K566" i="5"/>
  <c r="G566" i="5"/>
  <c r="B566" i="5"/>
  <c r="AB565" i="5"/>
  <c r="AA565" i="5"/>
  <c r="B565" i="5"/>
  <c r="AB564" i="5"/>
  <c r="AA564" i="5"/>
  <c r="B564" i="5"/>
  <c r="AB563" i="5"/>
  <c r="AA563" i="5"/>
  <c r="B563" i="5"/>
  <c r="AB562" i="5"/>
  <c r="AA562" i="5"/>
  <c r="B562" i="5"/>
  <c r="AB561" i="5"/>
  <c r="AA561" i="5"/>
  <c r="B561" i="5"/>
  <c r="AB560" i="5"/>
  <c r="AA560" i="5"/>
  <c r="B560" i="5"/>
  <c r="AB559" i="5"/>
  <c r="AA559" i="5"/>
  <c r="B559" i="5"/>
  <c r="AB558" i="5"/>
  <c r="AA558" i="5"/>
  <c r="B558" i="5"/>
  <c r="AB557" i="5"/>
  <c r="AA557" i="5"/>
  <c r="B557" i="5"/>
  <c r="AB556" i="5"/>
  <c r="AA556" i="5"/>
  <c r="B556" i="5"/>
  <c r="AB555" i="5"/>
  <c r="AA555" i="5"/>
  <c r="B555" i="5"/>
  <c r="AB554" i="5"/>
  <c r="AA554" i="5"/>
  <c r="B554" i="5"/>
  <c r="AB553" i="5"/>
  <c r="AA553" i="5"/>
  <c r="B553" i="5"/>
  <c r="AB552" i="5"/>
  <c r="AA552" i="5"/>
  <c r="B552" i="5"/>
  <c r="AB551" i="5"/>
  <c r="AA551" i="5"/>
  <c r="B551" i="5"/>
  <c r="AB550" i="5"/>
  <c r="AA550" i="5"/>
  <c r="B550" i="5"/>
  <c r="AB549" i="5"/>
  <c r="AA549" i="5"/>
  <c r="B549" i="5"/>
  <c r="AB548" i="5"/>
  <c r="AA548" i="5"/>
  <c r="B548" i="5"/>
  <c r="AB547" i="5"/>
  <c r="AA547" i="5"/>
  <c r="S547" i="5"/>
  <c r="O547" i="5"/>
  <c r="K547" i="5"/>
  <c r="G547" i="5"/>
  <c r="B547" i="5"/>
  <c r="AB546" i="5"/>
  <c r="AA546" i="5"/>
  <c r="B546" i="5"/>
  <c r="AB545" i="5"/>
  <c r="AA545" i="5"/>
  <c r="B545" i="5"/>
  <c r="AB544" i="5"/>
  <c r="AA544" i="5"/>
  <c r="B544" i="5"/>
  <c r="AB543" i="5"/>
  <c r="AA543" i="5"/>
  <c r="B543" i="5"/>
  <c r="AB542" i="5"/>
  <c r="AA542" i="5"/>
  <c r="B542" i="5"/>
  <c r="AB541" i="5"/>
  <c r="AA541" i="5"/>
  <c r="B541" i="5"/>
  <c r="AB540" i="5"/>
  <c r="AA540" i="5"/>
  <c r="B540" i="5"/>
  <c r="AB539" i="5"/>
  <c r="AA539" i="5"/>
  <c r="S539" i="5"/>
  <c r="O539" i="5"/>
  <c r="K539" i="5"/>
  <c r="G539" i="5"/>
  <c r="B539" i="5"/>
  <c r="AB538" i="5"/>
  <c r="AA538" i="5"/>
  <c r="B538" i="5"/>
  <c r="AB537" i="5"/>
  <c r="AA537" i="5"/>
  <c r="B537" i="5"/>
  <c r="AB536" i="5"/>
  <c r="AA536" i="5"/>
  <c r="B536" i="5"/>
  <c r="AB535" i="5"/>
  <c r="AA535" i="5"/>
  <c r="B535" i="5"/>
  <c r="AB534" i="5"/>
  <c r="AA534" i="5"/>
  <c r="S534" i="5"/>
  <c r="O534" i="5"/>
  <c r="K534" i="5"/>
  <c r="G534" i="5"/>
  <c r="B534" i="5"/>
  <c r="AB533" i="5"/>
  <c r="AA533" i="5"/>
  <c r="B533" i="5"/>
  <c r="AB532" i="5"/>
  <c r="AA532" i="5"/>
  <c r="B532" i="5"/>
  <c r="AB531" i="5"/>
  <c r="AA531" i="5"/>
  <c r="S531" i="5"/>
  <c r="O531" i="5"/>
  <c r="K531" i="5"/>
  <c r="G531" i="5"/>
  <c r="B531" i="5"/>
  <c r="AB530" i="5"/>
  <c r="AA530" i="5"/>
  <c r="B530" i="5"/>
  <c r="AB529" i="5"/>
  <c r="AA529" i="5"/>
  <c r="B529" i="5"/>
  <c r="AB528" i="5"/>
  <c r="AA528" i="5"/>
  <c r="B528" i="5"/>
  <c r="AB527" i="5"/>
  <c r="AA527" i="5"/>
  <c r="S527" i="5"/>
  <c r="O527" i="5"/>
  <c r="K527" i="5"/>
  <c r="G527" i="5"/>
  <c r="B527" i="5"/>
  <c r="AB526" i="5"/>
  <c r="AA526" i="5"/>
  <c r="S526" i="5"/>
  <c r="O526" i="5"/>
  <c r="K526" i="5"/>
  <c r="G526" i="5"/>
  <c r="B526" i="5"/>
  <c r="AB525" i="5"/>
  <c r="AA525" i="5"/>
  <c r="S525" i="5"/>
  <c r="O525" i="5"/>
  <c r="K525" i="5"/>
  <c r="G525" i="5"/>
  <c r="B525" i="5"/>
  <c r="AB524" i="5"/>
  <c r="AA524" i="5"/>
  <c r="S524" i="5"/>
  <c r="O524" i="5"/>
  <c r="K524" i="5"/>
  <c r="G524" i="5"/>
  <c r="B524" i="5"/>
  <c r="AB523" i="5"/>
  <c r="AA523" i="5"/>
  <c r="B523" i="5"/>
  <c r="AB522" i="5"/>
  <c r="AA522" i="5"/>
  <c r="B522" i="5"/>
  <c r="AB521" i="5"/>
  <c r="AA521" i="5"/>
  <c r="B521" i="5"/>
  <c r="AB520" i="5"/>
  <c r="AA520" i="5"/>
  <c r="B520" i="5"/>
  <c r="AB519" i="5"/>
  <c r="AA519" i="5"/>
  <c r="B519" i="5"/>
  <c r="AB518" i="5"/>
  <c r="AA518" i="5"/>
  <c r="B518" i="5"/>
  <c r="AB517" i="5"/>
  <c r="AA517" i="5"/>
  <c r="B517" i="5"/>
  <c r="AB516" i="5"/>
  <c r="AA516" i="5"/>
  <c r="S516" i="5"/>
  <c r="O516" i="5"/>
  <c r="K516" i="5"/>
  <c r="G516" i="5"/>
  <c r="B516" i="5"/>
  <c r="AB515" i="5"/>
  <c r="AA515" i="5"/>
  <c r="S515" i="5"/>
  <c r="O515" i="5"/>
  <c r="K515" i="5"/>
  <c r="G515" i="5"/>
  <c r="B515" i="5"/>
  <c r="AB514" i="5"/>
  <c r="AA514" i="5"/>
  <c r="S514" i="5"/>
  <c r="O514" i="5"/>
  <c r="K514" i="5"/>
  <c r="G514" i="5"/>
  <c r="B514" i="5"/>
  <c r="AB513" i="5"/>
  <c r="AA513" i="5"/>
  <c r="S513" i="5"/>
  <c r="O513" i="5"/>
  <c r="K513" i="5"/>
  <c r="G513" i="5"/>
  <c r="B513" i="5"/>
  <c r="AB512" i="5"/>
  <c r="AA512" i="5"/>
  <c r="S512" i="5"/>
  <c r="O512" i="5"/>
  <c r="K512" i="5"/>
  <c r="G512" i="5"/>
  <c r="B512" i="5"/>
  <c r="AB511" i="5"/>
  <c r="AA511" i="5"/>
  <c r="S511" i="5"/>
  <c r="O511" i="5"/>
  <c r="K511" i="5"/>
  <c r="G511" i="5"/>
  <c r="B511" i="5"/>
  <c r="AB510" i="5"/>
  <c r="AA510" i="5"/>
  <c r="S510" i="5"/>
  <c r="O510" i="5"/>
  <c r="K510" i="5"/>
  <c r="G510" i="5"/>
  <c r="B510" i="5"/>
  <c r="AB509" i="5"/>
  <c r="AA509" i="5"/>
  <c r="S509" i="5"/>
  <c r="O509" i="5"/>
  <c r="K509" i="5"/>
  <c r="G509" i="5"/>
  <c r="B509" i="5"/>
  <c r="AB508" i="5"/>
  <c r="AA508" i="5"/>
  <c r="S508" i="5"/>
  <c r="O508" i="5"/>
  <c r="K508" i="5"/>
  <c r="G508" i="5"/>
  <c r="B508" i="5"/>
  <c r="AB507" i="5"/>
  <c r="AA507" i="5"/>
  <c r="S507" i="5"/>
  <c r="O507" i="5"/>
  <c r="K507" i="5"/>
  <c r="G507" i="5"/>
  <c r="B507" i="5"/>
  <c r="AB506" i="5"/>
  <c r="AA506" i="5"/>
  <c r="S506" i="5"/>
  <c r="O506" i="5"/>
  <c r="K506" i="5"/>
  <c r="G506" i="5"/>
  <c r="B506" i="5"/>
  <c r="AB505" i="5"/>
  <c r="AA505" i="5"/>
  <c r="S505" i="5"/>
  <c r="O505" i="5"/>
  <c r="K505" i="5"/>
  <c r="G505" i="5"/>
  <c r="B505" i="5"/>
  <c r="AB504" i="5"/>
  <c r="AA504" i="5"/>
  <c r="S504" i="5"/>
  <c r="O504" i="5"/>
  <c r="K504" i="5"/>
  <c r="G504" i="5"/>
  <c r="B504" i="5"/>
  <c r="AB503" i="5"/>
  <c r="AA503" i="5"/>
  <c r="B503" i="5"/>
  <c r="AB502" i="5"/>
  <c r="AA502" i="5"/>
  <c r="S502" i="5"/>
  <c r="O502" i="5"/>
  <c r="K502" i="5"/>
  <c r="G502" i="5"/>
  <c r="B502" i="5"/>
  <c r="AB501" i="5"/>
  <c r="AA501" i="5"/>
  <c r="B501" i="5"/>
  <c r="AB500" i="5"/>
  <c r="AA500" i="5"/>
  <c r="B500" i="5"/>
  <c r="AB499" i="5"/>
  <c r="AA499" i="5"/>
  <c r="B499" i="5"/>
  <c r="AB498" i="5"/>
  <c r="AA498" i="5"/>
  <c r="S498" i="5"/>
  <c r="O498" i="5"/>
  <c r="K498" i="5"/>
  <c r="G498" i="5"/>
  <c r="B498" i="5"/>
  <c r="AB497" i="5"/>
  <c r="AA497" i="5"/>
  <c r="S497" i="5"/>
  <c r="O497" i="5"/>
  <c r="K497" i="5"/>
  <c r="G497" i="5"/>
  <c r="B497" i="5"/>
  <c r="AB496" i="5"/>
  <c r="AA496" i="5"/>
  <c r="S496" i="5"/>
  <c r="O496" i="5"/>
  <c r="K496" i="5"/>
  <c r="G496" i="5"/>
  <c r="B496" i="5"/>
  <c r="AB495" i="5"/>
  <c r="AA495" i="5"/>
  <c r="S495" i="5"/>
  <c r="O495" i="5"/>
  <c r="K495" i="5"/>
  <c r="G495" i="5"/>
  <c r="B495" i="5"/>
  <c r="AB494" i="5"/>
  <c r="AA494" i="5"/>
  <c r="B494" i="5"/>
  <c r="AB493" i="5"/>
  <c r="AA493" i="5"/>
  <c r="S493" i="5"/>
  <c r="O493" i="5"/>
  <c r="K493" i="5"/>
  <c r="G493" i="5"/>
  <c r="B493" i="5"/>
  <c r="AB492" i="5"/>
  <c r="AA492" i="5"/>
  <c r="B492" i="5"/>
  <c r="AB491" i="5"/>
  <c r="AA491" i="5"/>
  <c r="B491" i="5"/>
  <c r="AB490" i="5"/>
  <c r="AA490" i="5"/>
  <c r="B490" i="5"/>
  <c r="AB489" i="5"/>
  <c r="AA489" i="5"/>
  <c r="B489" i="5"/>
  <c r="AB488" i="5"/>
  <c r="AA488" i="5"/>
  <c r="B488" i="5"/>
  <c r="AB487" i="5"/>
  <c r="AA487" i="5"/>
  <c r="B487" i="5"/>
  <c r="AB486" i="5"/>
  <c r="AA486" i="5"/>
  <c r="B486" i="5"/>
  <c r="AB485" i="5"/>
  <c r="AA485" i="5"/>
  <c r="B485" i="5"/>
  <c r="AB484" i="5"/>
  <c r="AA484" i="5"/>
  <c r="B484" i="5"/>
  <c r="AB483" i="5"/>
  <c r="AA483" i="5"/>
  <c r="B483" i="5"/>
  <c r="AB482" i="5"/>
  <c r="AA482" i="5"/>
  <c r="B482" i="5"/>
  <c r="AB481" i="5"/>
  <c r="AA481" i="5"/>
  <c r="B481" i="5"/>
  <c r="AB480" i="5"/>
  <c r="AA480" i="5"/>
  <c r="B480" i="5"/>
  <c r="AB479" i="5"/>
  <c r="AA479" i="5"/>
  <c r="S479" i="5"/>
  <c r="O479" i="5"/>
  <c r="K479" i="5"/>
  <c r="G479" i="5"/>
  <c r="B479" i="5"/>
  <c r="AB478" i="5"/>
  <c r="AA478" i="5"/>
  <c r="B478" i="5"/>
  <c r="AB477" i="5"/>
  <c r="AA477" i="5"/>
  <c r="B477" i="5"/>
  <c r="AB476" i="5"/>
  <c r="AA476" i="5"/>
  <c r="B476" i="5"/>
  <c r="AB475" i="5"/>
  <c r="AA475" i="5"/>
  <c r="B475" i="5"/>
  <c r="AB474" i="5"/>
  <c r="AA474" i="5"/>
  <c r="B474" i="5"/>
  <c r="AB473" i="5"/>
  <c r="AA473" i="5"/>
  <c r="B473" i="5"/>
  <c r="AB472" i="5"/>
  <c r="AA472" i="5"/>
  <c r="B472" i="5"/>
  <c r="AB471" i="5"/>
  <c r="AA471" i="5"/>
  <c r="B471" i="5"/>
  <c r="AB470" i="5"/>
  <c r="AA470" i="5"/>
  <c r="B470" i="5"/>
  <c r="AB469" i="5"/>
  <c r="AA469" i="5"/>
  <c r="B469" i="5"/>
  <c r="AB468" i="5"/>
  <c r="AA468" i="5"/>
  <c r="B468" i="5"/>
  <c r="AB467" i="5"/>
  <c r="AA467" i="5"/>
  <c r="B467" i="5"/>
  <c r="AB466" i="5"/>
  <c r="AA466" i="5"/>
  <c r="S466" i="5"/>
  <c r="O466" i="5"/>
  <c r="K466" i="5"/>
  <c r="G466" i="5"/>
  <c r="B466" i="5"/>
  <c r="AB465" i="5"/>
  <c r="AA465" i="5"/>
  <c r="B465" i="5"/>
  <c r="AB464" i="5"/>
  <c r="AA464" i="5"/>
  <c r="B464" i="5"/>
  <c r="AB463" i="5"/>
  <c r="AA463" i="5"/>
  <c r="S463" i="5"/>
  <c r="O463" i="5"/>
  <c r="K463" i="5"/>
  <c r="G463" i="5"/>
  <c r="B463" i="5"/>
  <c r="AB462" i="5"/>
  <c r="AA462" i="5"/>
  <c r="B462" i="5"/>
  <c r="AB461" i="5"/>
  <c r="AA461" i="5"/>
  <c r="B461" i="5"/>
  <c r="AB460" i="5"/>
  <c r="AA460" i="5"/>
  <c r="S460" i="5"/>
  <c r="O460" i="5"/>
  <c r="K460" i="5"/>
  <c r="G460" i="5"/>
  <c r="B460" i="5"/>
  <c r="AB459" i="5"/>
  <c r="AA459" i="5"/>
  <c r="S459" i="5"/>
  <c r="O459" i="5"/>
  <c r="K459" i="5"/>
  <c r="G459" i="5"/>
  <c r="B459" i="5"/>
  <c r="AB458" i="5"/>
  <c r="AA458" i="5"/>
  <c r="B458" i="5"/>
  <c r="AB457" i="5"/>
  <c r="AA457" i="5"/>
  <c r="S457" i="5"/>
  <c r="O457" i="5"/>
  <c r="K457" i="5"/>
  <c r="G457" i="5"/>
  <c r="B457" i="5"/>
  <c r="AB456" i="5"/>
  <c r="AA456" i="5"/>
  <c r="S456" i="5"/>
  <c r="O456" i="5"/>
  <c r="K456" i="5"/>
  <c r="G456" i="5"/>
  <c r="B456" i="5"/>
  <c r="AB455" i="5"/>
  <c r="AA455" i="5"/>
  <c r="S455" i="5"/>
  <c r="O455" i="5"/>
  <c r="K455" i="5"/>
  <c r="G455" i="5"/>
  <c r="B455" i="5"/>
  <c r="AB454" i="5"/>
  <c r="AA454" i="5"/>
  <c r="S454" i="5"/>
  <c r="O454" i="5"/>
  <c r="K454" i="5"/>
  <c r="G454" i="5"/>
  <c r="B454" i="5"/>
  <c r="AB453" i="5"/>
  <c r="AA453" i="5"/>
  <c r="B453" i="5"/>
  <c r="AB452" i="5"/>
  <c r="AA452" i="5"/>
  <c r="B452" i="5"/>
  <c r="AB451" i="5"/>
  <c r="AA451" i="5"/>
  <c r="B451" i="5"/>
  <c r="AB450" i="5"/>
  <c r="AA450" i="5"/>
  <c r="B450" i="5"/>
  <c r="AB449" i="5"/>
  <c r="AA449" i="5"/>
  <c r="B449" i="5"/>
  <c r="AB448" i="5"/>
  <c r="AA448" i="5"/>
  <c r="B448" i="5"/>
  <c r="AB447" i="5"/>
  <c r="AA447" i="5"/>
  <c r="B447" i="5"/>
  <c r="AB446" i="5"/>
  <c r="AA446" i="5"/>
  <c r="S446" i="5"/>
  <c r="O446" i="5"/>
  <c r="K446" i="5"/>
  <c r="G446" i="5"/>
  <c r="B446" i="5"/>
  <c r="AB445" i="5"/>
  <c r="AA445" i="5"/>
  <c r="S445" i="5"/>
  <c r="O445" i="5"/>
  <c r="K445" i="5"/>
  <c r="G445" i="5"/>
  <c r="B445" i="5"/>
  <c r="AB444" i="5"/>
  <c r="AA444" i="5"/>
  <c r="S444" i="5"/>
  <c r="O444" i="5"/>
  <c r="K444" i="5"/>
  <c r="G444" i="5"/>
  <c r="B444" i="5"/>
  <c r="AB443" i="5"/>
  <c r="AA443" i="5"/>
  <c r="S443" i="5"/>
  <c r="O443" i="5"/>
  <c r="K443" i="5"/>
  <c r="G443" i="5"/>
  <c r="B443" i="5"/>
  <c r="AB442" i="5"/>
  <c r="AA442" i="5"/>
  <c r="B442" i="5"/>
  <c r="AB441" i="5"/>
  <c r="AA441" i="5"/>
  <c r="B441" i="5"/>
  <c r="AB440" i="5"/>
  <c r="AA440" i="5"/>
  <c r="B440" i="5"/>
  <c r="AB439" i="5"/>
  <c r="AA439" i="5"/>
  <c r="B439" i="5"/>
  <c r="AB438" i="5"/>
  <c r="AA438" i="5"/>
  <c r="B438" i="5"/>
  <c r="AB437" i="5"/>
  <c r="AA437" i="5"/>
  <c r="B437" i="5"/>
  <c r="AB436" i="5"/>
  <c r="AA436" i="5"/>
  <c r="S436" i="5"/>
  <c r="O436" i="5"/>
  <c r="K436" i="5"/>
  <c r="G436" i="5"/>
  <c r="B436" i="5"/>
  <c r="AB435" i="5"/>
  <c r="AA435" i="5"/>
  <c r="S435" i="5"/>
  <c r="O435" i="5"/>
  <c r="K435" i="5"/>
  <c r="G435" i="5"/>
  <c r="B435" i="5"/>
  <c r="AB434" i="5"/>
  <c r="AA434" i="5"/>
  <c r="S434" i="5"/>
  <c r="O434" i="5"/>
  <c r="K434" i="5"/>
  <c r="G434" i="5"/>
  <c r="B434" i="5"/>
  <c r="AB433" i="5"/>
  <c r="AA433" i="5"/>
  <c r="S433" i="5"/>
  <c r="O433" i="5"/>
  <c r="K433" i="5"/>
  <c r="G433" i="5"/>
  <c r="B433" i="5"/>
  <c r="AB432" i="5"/>
  <c r="AA432" i="5"/>
  <c r="S432" i="5"/>
  <c r="O432" i="5"/>
  <c r="K432" i="5"/>
  <c r="G432" i="5"/>
  <c r="B432" i="5"/>
  <c r="AB431" i="5"/>
  <c r="AA431" i="5"/>
  <c r="B431" i="5"/>
  <c r="AB430" i="5"/>
  <c r="AA430" i="5"/>
  <c r="B430" i="5"/>
  <c r="AB429" i="5"/>
  <c r="AA429" i="5"/>
  <c r="B429" i="5"/>
  <c r="AB428" i="5"/>
  <c r="AA428" i="5"/>
  <c r="B428" i="5"/>
  <c r="AB427" i="5"/>
  <c r="AA427" i="5"/>
  <c r="B427" i="5"/>
  <c r="AB426" i="5"/>
  <c r="AA426" i="5"/>
  <c r="B426" i="5"/>
  <c r="AB425" i="5"/>
  <c r="AA425" i="5"/>
  <c r="S425" i="5"/>
  <c r="O425" i="5"/>
  <c r="K425" i="5"/>
  <c r="G425" i="5"/>
  <c r="B425" i="5"/>
  <c r="AB424" i="5"/>
  <c r="AA424" i="5"/>
  <c r="S424" i="5"/>
  <c r="O424" i="5"/>
  <c r="K424" i="5"/>
  <c r="G424" i="5"/>
  <c r="B424" i="5"/>
  <c r="AB423" i="5"/>
  <c r="AA423" i="5"/>
  <c r="S423" i="5"/>
  <c r="O423" i="5"/>
  <c r="K423" i="5"/>
  <c r="G423" i="5"/>
  <c r="B423" i="5"/>
  <c r="AB422" i="5"/>
  <c r="AA422" i="5"/>
  <c r="S422" i="5"/>
  <c r="O422" i="5"/>
  <c r="K422" i="5"/>
  <c r="G422" i="5"/>
  <c r="B422" i="5"/>
  <c r="AB421" i="5"/>
  <c r="AA421" i="5"/>
  <c r="S421" i="5"/>
  <c r="O421" i="5"/>
  <c r="K421" i="5"/>
  <c r="G421" i="5"/>
  <c r="B421" i="5"/>
  <c r="AB420" i="5"/>
  <c r="AA420" i="5"/>
  <c r="S420" i="5"/>
  <c r="O420" i="5"/>
  <c r="K420" i="5"/>
  <c r="G420" i="5"/>
  <c r="B420" i="5"/>
  <c r="AB419" i="5"/>
  <c r="AA419" i="5"/>
  <c r="B419" i="5"/>
  <c r="AB418" i="5"/>
  <c r="AA418" i="5"/>
  <c r="B418" i="5"/>
  <c r="AB417" i="5"/>
  <c r="AA417" i="5"/>
  <c r="B417" i="5"/>
  <c r="AB416" i="5"/>
  <c r="AA416" i="5"/>
  <c r="B416" i="5"/>
  <c r="AB415" i="5"/>
  <c r="AA415" i="5"/>
  <c r="B415" i="5"/>
  <c r="AB414" i="5"/>
  <c r="AA414" i="5"/>
  <c r="B414" i="5"/>
  <c r="AB413" i="5"/>
  <c r="AA413" i="5"/>
  <c r="B413" i="5"/>
  <c r="AB412" i="5"/>
  <c r="AA412" i="5"/>
  <c r="S412" i="5"/>
  <c r="O412" i="5"/>
  <c r="K412" i="5"/>
  <c r="G412" i="5"/>
  <c r="B412" i="5"/>
  <c r="AB411" i="5"/>
  <c r="AA411" i="5"/>
  <c r="S411" i="5"/>
  <c r="O411" i="5"/>
  <c r="K411" i="5"/>
  <c r="G411" i="5"/>
  <c r="B411" i="5"/>
  <c r="AB410" i="5"/>
  <c r="AA410" i="5"/>
  <c r="S410" i="5"/>
  <c r="O410" i="5"/>
  <c r="K410" i="5"/>
  <c r="G410" i="5"/>
  <c r="B410" i="5"/>
  <c r="AB409" i="5"/>
  <c r="AA409" i="5"/>
  <c r="S409" i="5"/>
  <c r="O409" i="5"/>
  <c r="K409" i="5"/>
  <c r="G409" i="5"/>
  <c r="B409" i="5"/>
  <c r="AB408" i="5"/>
  <c r="AA408" i="5"/>
  <c r="S408" i="5"/>
  <c r="O408" i="5"/>
  <c r="K408" i="5"/>
  <c r="G408" i="5"/>
  <c r="B408" i="5"/>
  <c r="AB407" i="5"/>
  <c r="AA407" i="5"/>
  <c r="S407" i="5"/>
  <c r="O407" i="5"/>
  <c r="K407" i="5"/>
  <c r="G407" i="5"/>
  <c r="B407" i="5"/>
  <c r="AB406" i="5"/>
  <c r="AA406" i="5"/>
  <c r="S406" i="5"/>
  <c r="O406" i="5"/>
  <c r="K406" i="5"/>
  <c r="G406" i="5"/>
  <c r="B406" i="5"/>
  <c r="AB405" i="5"/>
  <c r="AA405" i="5"/>
  <c r="S405" i="5"/>
  <c r="O405" i="5"/>
  <c r="K405" i="5"/>
  <c r="G405" i="5"/>
  <c r="B405" i="5"/>
  <c r="AB404" i="5"/>
  <c r="AA404" i="5"/>
  <c r="B404" i="5"/>
  <c r="AB403" i="5"/>
  <c r="AA403" i="5"/>
  <c r="B403" i="5"/>
  <c r="AB402" i="5"/>
  <c r="AA402" i="5"/>
  <c r="B402" i="5"/>
  <c r="AB401" i="5"/>
  <c r="AA401" i="5"/>
  <c r="B401" i="5"/>
  <c r="AB400" i="5"/>
  <c r="AA400" i="5"/>
  <c r="B400" i="5"/>
  <c r="AB399" i="5"/>
  <c r="AA399" i="5"/>
  <c r="S399" i="5"/>
  <c r="O399" i="5"/>
  <c r="K399" i="5"/>
  <c r="G399" i="5"/>
  <c r="B399" i="5"/>
  <c r="AB398" i="5"/>
  <c r="AA398" i="5"/>
  <c r="S398" i="5"/>
  <c r="O398" i="5"/>
  <c r="K398" i="5"/>
  <c r="G398" i="5"/>
  <c r="B398" i="5"/>
  <c r="AB397" i="5"/>
  <c r="AA397" i="5"/>
  <c r="B397" i="5"/>
  <c r="AB396" i="5"/>
  <c r="AA396" i="5"/>
  <c r="B396" i="5"/>
  <c r="AB395" i="5"/>
  <c r="AA395" i="5"/>
  <c r="B395" i="5"/>
  <c r="AB394" i="5"/>
  <c r="AA394" i="5"/>
  <c r="B394" i="5"/>
  <c r="AB393" i="5"/>
  <c r="AA393" i="5"/>
  <c r="B393" i="5"/>
  <c r="AB392" i="5"/>
  <c r="AA392" i="5"/>
  <c r="B392" i="5"/>
  <c r="AB391" i="5"/>
  <c r="AA391" i="5"/>
  <c r="B391" i="5"/>
  <c r="AB390" i="5"/>
  <c r="AA390" i="5"/>
  <c r="B390" i="5"/>
  <c r="AB389" i="5"/>
  <c r="AA389" i="5"/>
  <c r="B389" i="5"/>
  <c r="AB388" i="5"/>
  <c r="AA388" i="5"/>
  <c r="B388" i="5"/>
  <c r="AB387" i="5"/>
  <c r="AA387" i="5"/>
  <c r="S387" i="5"/>
  <c r="O387" i="5"/>
  <c r="K387" i="5"/>
  <c r="G387" i="5"/>
  <c r="B387" i="5"/>
  <c r="AB386" i="5"/>
  <c r="AA386" i="5"/>
  <c r="S386" i="5"/>
  <c r="O386" i="5"/>
  <c r="K386" i="5"/>
  <c r="G386" i="5"/>
  <c r="B386" i="5"/>
  <c r="AB385" i="5"/>
  <c r="AA385" i="5"/>
  <c r="B385" i="5"/>
  <c r="AB384" i="5"/>
  <c r="AA384" i="5"/>
  <c r="B384" i="5"/>
  <c r="AB383" i="5"/>
  <c r="AA383" i="5"/>
  <c r="B383" i="5"/>
  <c r="AB382" i="5"/>
  <c r="AA382" i="5"/>
  <c r="B382" i="5"/>
  <c r="AB381" i="5"/>
  <c r="AA381" i="5"/>
  <c r="S381" i="5"/>
  <c r="O381" i="5"/>
  <c r="K381" i="5"/>
  <c r="G381" i="5"/>
  <c r="B381" i="5"/>
  <c r="AB380" i="5"/>
  <c r="AA380" i="5"/>
  <c r="B380" i="5"/>
  <c r="AB379" i="5"/>
  <c r="AA379" i="5"/>
  <c r="B379" i="5"/>
  <c r="AB378" i="5"/>
  <c r="AA378" i="5"/>
  <c r="B378" i="5"/>
  <c r="AB377" i="5"/>
  <c r="AA377" i="5"/>
  <c r="B377" i="5"/>
  <c r="AB376" i="5"/>
  <c r="AA376" i="5"/>
  <c r="B376" i="5"/>
  <c r="AB375" i="5"/>
  <c r="AA375" i="5"/>
  <c r="B375" i="5"/>
  <c r="AB374" i="5"/>
  <c r="AA374" i="5"/>
  <c r="S374" i="5"/>
  <c r="O374" i="5"/>
  <c r="K374" i="5"/>
  <c r="G374" i="5"/>
  <c r="B374" i="5"/>
  <c r="AB373" i="5"/>
  <c r="AA373" i="5"/>
  <c r="S373" i="5"/>
  <c r="O373" i="5"/>
  <c r="K373" i="5"/>
  <c r="G373" i="5"/>
  <c r="B373" i="5"/>
  <c r="AB372" i="5"/>
  <c r="AA372" i="5"/>
  <c r="S372" i="5"/>
  <c r="O372" i="5"/>
  <c r="K372" i="5"/>
  <c r="G372" i="5"/>
  <c r="B372" i="5"/>
  <c r="AB371" i="5"/>
  <c r="AA371" i="5"/>
  <c r="B371" i="5"/>
  <c r="AB370" i="5"/>
  <c r="AA370" i="5"/>
  <c r="B370" i="5"/>
  <c r="AB369" i="5"/>
  <c r="AA369" i="5"/>
  <c r="B369" i="5"/>
  <c r="AB368" i="5"/>
  <c r="AA368" i="5"/>
  <c r="B368" i="5"/>
  <c r="AB367" i="5"/>
  <c r="AA367" i="5"/>
  <c r="B367" i="5"/>
  <c r="AB366" i="5"/>
  <c r="AA366" i="5"/>
  <c r="B366" i="5"/>
  <c r="AB365" i="5"/>
  <c r="AA365" i="5"/>
  <c r="B365" i="5"/>
  <c r="AB364" i="5"/>
  <c r="AA364" i="5"/>
  <c r="B364" i="5"/>
  <c r="AB363" i="5"/>
  <c r="AA363" i="5"/>
  <c r="B363" i="5"/>
  <c r="AB362" i="5"/>
  <c r="AA362" i="5"/>
  <c r="B362" i="5"/>
  <c r="AB361" i="5"/>
  <c r="AA361" i="5"/>
  <c r="B361" i="5"/>
  <c r="AB360" i="5"/>
  <c r="AA360" i="5"/>
  <c r="B360" i="5"/>
  <c r="AB359" i="5"/>
  <c r="AA359" i="5"/>
  <c r="B359" i="5"/>
  <c r="AB358" i="5"/>
  <c r="AA358" i="5"/>
  <c r="B358" i="5"/>
  <c r="AB357" i="5"/>
  <c r="AA357" i="5"/>
  <c r="S357" i="5"/>
  <c r="O357" i="5"/>
  <c r="K357" i="5"/>
  <c r="G357" i="5"/>
  <c r="B357" i="5"/>
  <c r="AB356" i="5"/>
  <c r="AA356" i="5"/>
  <c r="B356" i="5"/>
  <c r="AB355" i="5"/>
  <c r="AA355" i="5"/>
  <c r="S355" i="5"/>
  <c r="O355" i="5"/>
  <c r="K355" i="5"/>
  <c r="G355" i="5"/>
  <c r="B355" i="5"/>
  <c r="AB354" i="5"/>
  <c r="AA354" i="5"/>
  <c r="B354" i="5"/>
  <c r="AB353" i="5"/>
  <c r="AA353" i="5"/>
  <c r="S353" i="5"/>
  <c r="O353" i="5"/>
  <c r="K353" i="5"/>
  <c r="G353" i="5"/>
  <c r="B353" i="5"/>
  <c r="AB352" i="5"/>
  <c r="AA352" i="5"/>
  <c r="B352" i="5"/>
  <c r="AB351" i="5"/>
  <c r="AA351" i="5"/>
  <c r="B351" i="5"/>
  <c r="AB350" i="5"/>
  <c r="AA350" i="5"/>
  <c r="B350" i="5"/>
  <c r="AB349" i="5"/>
  <c r="AA349" i="5"/>
  <c r="B349" i="5"/>
  <c r="AB348" i="5"/>
  <c r="AA348" i="5"/>
  <c r="B348" i="5"/>
  <c r="AB347" i="5"/>
  <c r="AA347" i="5"/>
  <c r="B347" i="5"/>
  <c r="AB346" i="5"/>
  <c r="AA346" i="5"/>
  <c r="B346" i="5"/>
  <c r="AB345" i="5"/>
  <c r="AA345" i="5"/>
  <c r="B345" i="5"/>
  <c r="AB344" i="5"/>
  <c r="AA344" i="5"/>
  <c r="B344" i="5"/>
  <c r="AB343" i="5"/>
  <c r="AA343" i="5"/>
  <c r="B343" i="5"/>
  <c r="AB342" i="5"/>
  <c r="AA342" i="5"/>
  <c r="B342" i="5"/>
  <c r="AB341" i="5"/>
  <c r="AA341" i="5"/>
  <c r="B341" i="5"/>
  <c r="AB340" i="5"/>
  <c r="AA340" i="5"/>
  <c r="S340" i="5"/>
  <c r="O340" i="5"/>
  <c r="K340" i="5"/>
  <c r="G340" i="5"/>
  <c r="B340" i="5"/>
  <c r="AB339" i="5"/>
  <c r="AA339" i="5"/>
  <c r="B339" i="5"/>
  <c r="AB338" i="5"/>
  <c r="AA338" i="5"/>
  <c r="B338" i="5"/>
  <c r="AB337" i="5"/>
  <c r="AA337" i="5"/>
  <c r="B337" i="5"/>
  <c r="AB336" i="5"/>
  <c r="AA336" i="5"/>
  <c r="B336" i="5"/>
  <c r="AB335" i="5"/>
  <c r="AA335" i="5"/>
  <c r="B335" i="5"/>
  <c r="AB334" i="5"/>
  <c r="AA334" i="5"/>
  <c r="S334" i="5"/>
  <c r="O334" i="5"/>
  <c r="K334" i="5"/>
  <c r="G334" i="5"/>
  <c r="B334" i="5"/>
  <c r="AB333" i="5"/>
  <c r="AA333" i="5"/>
  <c r="B333" i="5"/>
  <c r="AB332" i="5"/>
  <c r="AA332" i="5"/>
  <c r="B332" i="5"/>
  <c r="AB331" i="5"/>
  <c r="AA331" i="5"/>
  <c r="B331" i="5"/>
  <c r="AB330" i="5"/>
  <c r="AA330" i="5"/>
  <c r="B330" i="5"/>
  <c r="AB329" i="5"/>
  <c r="AA329" i="5"/>
  <c r="S329" i="5"/>
  <c r="O329" i="5"/>
  <c r="K329" i="5"/>
  <c r="G329" i="5"/>
  <c r="B329" i="5"/>
  <c r="AB328" i="5"/>
  <c r="AA328" i="5"/>
  <c r="S328" i="5"/>
  <c r="O328" i="5"/>
  <c r="K328" i="5"/>
  <c r="G328" i="5"/>
  <c r="B328" i="5"/>
  <c r="AB327" i="5"/>
  <c r="AA327" i="5"/>
  <c r="S327" i="5"/>
  <c r="O327" i="5"/>
  <c r="K327" i="5"/>
  <c r="G327" i="5"/>
  <c r="B327" i="5"/>
  <c r="AB326" i="5"/>
  <c r="AA326" i="5"/>
  <c r="S326" i="5"/>
  <c r="O326" i="5"/>
  <c r="K326" i="5"/>
  <c r="G326" i="5"/>
  <c r="B326" i="5"/>
  <c r="AB325" i="5"/>
  <c r="AA325" i="5"/>
  <c r="S325" i="5"/>
  <c r="O325" i="5"/>
  <c r="K325" i="5"/>
  <c r="G325" i="5"/>
  <c r="B325" i="5"/>
  <c r="AB324" i="5"/>
  <c r="AA324" i="5"/>
  <c r="S324" i="5"/>
  <c r="O324" i="5"/>
  <c r="K324" i="5"/>
  <c r="G324" i="5"/>
  <c r="B324" i="5"/>
  <c r="AB323" i="5"/>
  <c r="AA323" i="5"/>
  <c r="S323" i="5"/>
  <c r="O323" i="5"/>
  <c r="K323" i="5"/>
  <c r="G323" i="5"/>
  <c r="B323" i="5"/>
  <c r="AB322" i="5"/>
  <c r="AA322" i="5"/>
  <c r="S322" i="5"/>
  <c r="O322" i="5"/>
  <c r="K322" i="5"/>
  <c r="G322" i="5"/>
  <c r="B322" i="5"/>
  <c r="AB321" i="5"/>
  <c r="AA321" i="5"/>
  <c r="S321" i="5"/>
  <c r="O321" i="5"/>
  <c r="K321" i="5"/>
  <c r="G321" i="5"/>
  <c r="B321" i="5"/>
  <c r="AB320" i="5"/>
  <c r="AA320" i="5"/>
  <c r="S320" i="5"/>
  <c r="O320" i="5"/>
  <c r="K320" i="5"/>
  <c r="G320" i="5"/>
  <c r="B320" i="5"/>
  <c r="AB319" i="5"/>
  <c r="AA319" i="5"/>
  <c r="S319" i="5"/>
  <c r="O319" i="5"/>
  <c r="K319" i="5"/>
  <c r="G319" i="5"/>
  <c r="B319" i="5"/>
  <c r="AB318" i="5"/>
  <c r="AA318" i="5"/>
  <c r="S318" i="5"/>
  <c r="O318" i="5"/>
  <c r="K318" i="5"/>
  <c r="G318" i="5"/>
  <c r="B318" i="5"/>
  <c r="AB317" i="5"/>
  <c r="AA317" i="5"/>
  <c r="S317" i="5"/>
  <c r="O317" i="5"/>
  <c r="K317" i="5"/>
  <c r="G317" i="5"/>
  <c r="B317" i="5"/>
  <c r="AB316" i="5"/>
  <c r="AA316" i="5"/>
  <c r="S316" i="5"/>
  <c r="O316" i="5"/>
  <c r="K316" i="5"/>
  <c r="G316" i="5"/>
  <c r="B316" i="5"/>
  <c r="AB315" i="5"/>
  <c r="AA315" i="5"/>
  <c r="S315" i="5"/>
  <c r="O315" i="5"/>
  <c r="K315" i="5"/>
  <c r="G315" i="5"/>
  <c r="B315" i="5"/>
  <c r="AB314" i="5"/>
  <c r="AA314" i="5"/>
  <c r="S314" i="5"/>
  <c r="O314" i="5"/>
  <c r="K314" i="5"/>
  <c r="G314" i="5"/>
  <c r="B314" i="5"/>
  <c r="AB313" i="5"/>
  <c r="AA313" i="5"/>
  <c r="S313" i="5"/>
  <c r="O313" i="5"/>
  <c r="K313" i="5"/>
  <c r="G313" i="5"/>
  <c r="B313" i="5"/>
  <c r="AB312" i="5"/>
  <c r="AA312" i="5"/>
  <c r="S312" i="5"/>
  <c r="O312" i="5"/>
  <c r="K312" i="5"/>
  <c r="G312" i="5"/>
  <c r="B312" i="5"/>
  <c r="AB311" i="5"/>
  <c r="AA311" i="5"/>
  <c r="B311" i="5"/>
  <c r="AB310" i="5"/>
  <c r="AA310" i="5"/>
  <c r="B310" i="5"/>
  <c r="AB309" i="5"/>
  <c r="AA309" i="5"/>
  <c r="S309" i="5"/>
  <c r="O309" i="5"/>
  <c r="K309" i="5"/>
  <c r="G309" i="5"/>
  <c r="B309" i="5"/>
  <c r="AB308" i="5"/>
  <c r="AA308" i="5"/>
  <c r="S308" i="5"/>
  <c r="O308" i="5"/>
  <c r="K308" i="5"/>
  <c r="G308" i="5"/>
  <c r="B308" i="5"/>
  <c r="AB307" i="5"/>
  <c r="AA307" i="5"/>
  <c r="S307" i="5"/>
  <c r="O307" i="5"/>
  <c r="K307" i="5"/>
  <c r="G307" i="5"/>
  <c r="B307" i="5"/>
  <c r="AB306" i="5"/>
  <c r="AA306" i="5"/>
  <c r="S306" i="5"/>
  <c r="O306" i="5"/>
  <c r="K306" i="5"/>
  <c r="G306" i="5"/>
  <c r="B306" i="5"/>
  <c r="AB305" i="5"/>
  <c r="AA305" i="5"/>
  <c r="S305" i="5"/>
  <c r="O305" i="5"/>
  <c r="K305" i="5"/>
  <c r="G305" i="5"/>
  <c r="B305" i="5"/>
  <c r="AB304" i="5"/>
  <c r="AA304" i="5"/>
  <c r="S304" i="5"/>
  <c r="O304" i="5"/>
  <c r="K304" i="5"/>
  <c r="G304" i="5"/>
  <c r="B304" i="5"/>
  <c r="AB303" i="5"/>
  <c r="AA303" i="5"/>
  <c r="S303" i="5"/>
  <c r="O303" i="5"/>
  <c r="K303" i="5"/>
  <c r="G303" i="5"/>
  <c r="B303" i="5"/>
  <c r="AB302" i="5"/>
  <c r="AA302" i="5"/>
  <c r="S302" i="5"/>
  <c r="O302" i="5"/>
  <c r="K302" i="5"/>
  <c r="G302" i="5"/>
  <c r="B302" i="5"/>
  <c r="AB301" i="5"/>
  <c r="AA301" i="5"/>
  <c r="S301" i="5"/>
  <c r="O301" i="5"/>
  <c r="K301" i="5"/>
  <c r="G301" i="5"/>
  <c r="B301" i="5"/>
  <c r="AB300" i="5"/>
  <c r="AA300" i="5"/>
  <c r="S300" i="5"/>
  <c r="O300" i="5"/>
  <c r="K300" i="5"/>
  <c r="G300" i="5"/>
  <c r="B300" i="5"/>
  <c r="AB299" i="5"/>
  <c r="AA299" i="5"/>
  <c r="S299" i="5"/>
  <c r="O299" i="5"/>
  <c r="K299" i="5"/>
  <c r="G299" i="5"/>
  <c r="B299" i="5"/>
  <c r="AB298" i="5"/>
  <c r="AA298" i="5"/>
  <c r="S298" i="5"/>
  <c r="O298" i="5"/>
  <c r="K298" i="5"/>
  <c r="G298" i="5"/>
  <c r="B298" i="5"/>
  <c r="AB297" i="5"/>
  <c r="AA297" i="5"/>
  <c r="S297" i="5"/>
  <c r="O297" i="5"/>
  <c r="K297" i="5"/>
  <c r="G297" i="5"/>
  <c r="B297" i="5"/>
  <c r="AB296" i="5"/>
  <c r="AA296" i="5"/>
  <c r="S296" i="5"/>
  <c r="O296" i="5"/>
  <c r="K296" i="5"/>
  <c r="G296" i="5"/>
  <c r="B296" i="5"/>
  <c r="AB295" i="5"/>
  <c r="AA295" i="5"/>
  <c r="S295" i="5"/>
  <c r="O295" i="5"/>
  <c r="K295" i="5"/>
  <c r="G295" i="5"/>
  <c r="B295" i="5"/>
  <c r="AB294" i="5"/>
  <c r="AA294" i="5"/>
  <c r="S294" i="5"/>
  <c r="O294" i="5"/>
  <c r="K294" i="5"/>
  <c r="G294" i="5"/>
  <c r="B294" i="5"/>
  <c r="AB293" i="5"/>
  <c r="AA293" i="5"/>
  <c r="S293" i="5"/>
  <c r="O293" i="5"/>
  <c r="K293" i="5"/>
  <c r="G293" i="5"/>
  <c r="B293" i="5"/>
  <c r="AB292" i="5"/>
  <c r="AA292" i="5"/>
  <c r="S292" i="5"/>
  <c r="O292" i="5"/>
  <c r="K292" i="5"/>
  <c r="G292" i="5"/>
  <c r="B292" i="5"/>
  <c r="AB291" i="5"/>
  <c r="AA291" i="5"/>
  <c r="S291" i="5"/>
  <c r="O291" i="5"/>
  <c r="K291" i="5"/>
  <c r="G291" i="5"/>
  <c r="B291" i="5"/>
  <c r="AB290" i="5"/>
  <c r="AA290" i="5"/>
  <c r="S290" i="5"/>
  <c r="O290" i="5"/>
  <c r="K290" i="5"/>
  <c r="G290" i="5"/>
  <c r="B290" i="5"/>
  <c r="AB289" i="5"/>
  <c r="AA289" i="5"/>
  <c r="B289" i="5"/>
  <c r="AB288" i="5"/>
  <c r="AA288" i="5"/>
  <c r="B288" i="5"/>
  <c r="AB287" i="5"/>
  <c r="AA287" i="5"/>
  <c r="S287" i="5"/>
  <c r="O287" i="5"/>
  <c r="K287" i="5"/>
  <c r="G287" i="5"/>
  <c r="B287" i="5"/>
  <c r="AB286" i="5"/>
  <c r="AA286" i="5"/>
  <c r="S286" i="5"/>
  <c r="O286" i="5"/>
  <c r="K286" i="5"/>
  <c r="G286" i="5"/>
  <c r="B286" i="5"/>
  <c r="AB285" i="5"/>
  <c r="AA285" i="5"/>
  <c r="S285" i="5"/>
  <c r="O285" i="5"/>
  <c r="K285" i="5"/>
  <c r="G285" i="5"/>
  <c r="B285" i="5"/>
  <c r="AB284" i="5"/>
  <c r="AA284" i="5"/>
  <c r="S284" i="5"/>
  <c r="O284" i="5"/>
  <c r="K284" i="5"/>
  <c r="G284" i="5"/>
  <c r="B284" i="5"/>
  <c r="AB283" i="5"/>
  <c r="AA283" i="5"/>
  <c r="S283" i="5"/>
  <c r="O283" i="5"/>
  <c r="K283" i="5"/>
  <c r="G283" i="5"/>
  <c r="B283" i="5"/>
  <c r="AB282" i="5"/>
  <c r="AA282" i="5"/>
  <c r="S282" i="5"/>
  <c r="O282" i="5"/>
  <c r="K282" i="5"/>
  <c r="G282" i="5"/>
  <c r="B282" i="5"/>
  <c r="AB281" i="5"/>
  <c r="AA281" i="5"/>
  <c r="S281" i="5"/>
  <c r="O281" i="5"/>
  <c r="K281" i="5"/>
  <c r="G281" i="5"/>
  <c r="B281" i="5"/>
  <c r="AB280" i="5"/>
  <c r="AA280" i="5"/>
  <c r="S280" i="5"/>
  <c r="O280" i="5"/>
  <c r="K280" i="5"/>
  <c r="G280" i="5"/>
  <c r="B280" i="5"/>
  <c r="AB279" i="5"/>
  <c r="AA279" i="5"/>
  <c r="S279" i="5"/>
  <c r="O279" i="5"/>
  <c r="K279" i="5"/>
  <c r="G279" i="5"/>
  <c r="B279" i="5"/>
  <c r="AB278" i="5"/>
  <c r="AA278" i="5"/>
  <c r="S278" i="5"/>
  <c r="O278" i="5"/>
  <c r="K278" i="5"/>
  <c r="G278" i="5"/>
  <c r="B278" i="5"/>
  <c r="AB277" i="5"/>
  <c r="AA277" i="5"/>
  <c r="S277" i="5"/>
  <c r="O277" i="5"/>
  <c r="K277" i="5"/>
  <c r="G277" i="5"/>
  <c r="B277" i="5"/>
  <c r="AB276" i="5"/>
  <c r="AA276" i="5"/>
  <c r="S276" i="5"/>
  <c r="O276" i="5"/>
  <c r="K276" i="5"/>
  <c r="G276" i="5"/>
  <c r="B276" i="5"/>
  <c r="AB275" i="5"/>
  <c r="AA275" i="5"/>
  <c r="S275" i="5"/>
  <c r="O275" i="5"/>
  <c r="K275" i="5"/>
  <c r="G275" i="5"/>
  <c r="B275" i="5"/>
  <c r="AB274" i="5"/>
  <c r="AA274" i="5"/>
  <c r="S274" i="5"/>
  <c r="O274" i="5"/>
  <c r="K274" i="5"/>
  <c r="G274" i="5"/>
  <c r="B274" i="5"/>
  <c r="AB273" i="5"/>
  <c r="AA273" i="5"/>
  <c r="S273" i="5"/>
  <c r="O273" i="5"/>
  <c r="K273" i="5"/>
  <c r="G273" i="5"/>
  <c r="B273" i="5"/>
  <c r="AB272" i="5"/>
  <c r="AA272" i="5"/>
  <c r="S272" i="5"/>
  <c r="O272" i="5"/>
  <c r="K272" i="5"/>
  <c r="G272" i="5"/>
  <c r="B272" i="5"/>
  <c r="AB271" i="5"/>
  <c r="AA271" i="5"/>
  <c r="S271" i="5"/>
  <c r="O271" i="5"/>
  <c r="K271" i="5"/>
  <c r="G271" i="5"/>
  <c r="B271" i="5"/>
  <c r="AB270" i="5"/>
  <c r="AA270" i="5"/>
  <c r="S270" i="5"/>
  <c r="O270" i="5"/>
  <c r="K270" i="5"/>
  <c r="G270" i="5"/>
  <c r="B270" i="5"/>
  <c r="AB269" i="5"/>
  <c r="AA269" i="5"/>
  <c r="S269" i="5"/>
  <c r="O269" i="5"/>
  <c r="K269" i="5"/>
  <c r="G269" i="5"/>
  <c r="B269" i="5"/>
  <c r="AB268" i="5"/>
  <c r="AA268" i="5"/>
  <c r="S268" i="5"/>
  <c r="O268" i="5"/>
  <c r="K268" i="5"/>
  <c r="G268" i="5"/>
  <c r="B268" i="5"/>
  <c r="AB267" i="5"/>
  <c r="AA267" i="5"/>
  <c r="B267" i="5"/>
  <c r="AB266" i="5"/>
  <c r="AA266" i="5"/>
  <c r="B266" i="5"/>
  <c r="AB265" i="5"/>
  <c r="AA265" i="5"/>
  <c r="B265" i="5"/>
  <c r="AB264" i="5"/>
  <c r="AA264" i="5"/>
  <c r="S264" i="5"/>
  <c r="O264" i="5"/>
  <c r="K264" i="5"/>
  <c r="G264" i="5"/>
  <c r="B264" i="5"/>
  <c r="AB263" i="5"/>
  <c r="AA263" i="5"/>
  <c r="S263" i="5"/>
  <c r="O263" i="5"/>
  <c r="K263" i="5"/>
  <c r="G263" i="5"/>
  <c r="B263" i="5"/>
  <c r="AB262" i="5"/>
  <c r="AA262" i="5"/>
  <c r="S262" i="5"/>
  <c r="O262" i="5"/>
  <c r="K262" i="5"/>
  <c r="G262" i="5"/>
  <c r="B262" i="5"/>
  <c r="AB261" i="5"/>
  <c r="AA261" i="5"/>
  <c r="S261" i="5"/>
  <c r="O261" i="5"/>
  <c r="K261" i="5"/>
  <c r="G261" i="5"/>
  <c r="B261" i="5"/>
  <c r="AB260" i="5"/>
  <c r="AA260" i="5"/>
  <c r="S260" i="5"/>
  <c r="O260" i="5"/>
  <c r="K260" i="5"/>
  <c r="G260" i="5"/>
  <c r="B260" i="5"/>
  <c r="AB259" i="5"/>
  <c r="AA259" i="5"/>
  <c r="S259" i="5"/>
  <c r="O259" i="5"/>
  <c r="K259" i="5"/>
  <c r="G259" i="5"/>
  <c r="B259" i="5"/>
  <c r="AB258" i="5"/>
  <c r="AA258" i="5"/>
  <c r="S258" i="5"/>
  <c r="O258" i="5"/>
  <c r="K258" i="5"/>
  <c r="G258" i="5"/>
  <c r="B258" i="5"/>
  <c r="AB257" i="5"/>
  <c r="AA257" i="5"/>
  <c r="S257" i="5"/>
  <c r="O257" i="5"/>
  <c r="K257" i="5"/>
  <c r="G257" i="5"/>
  <c r="B257" i="5"/>
  <c r="AB256" i="5"/>
  <c r="AA256" i="5"/>
  <c r="S256" i="5"/>
  <c r="O256" i="5"/>
  <c r="K256" i="5"/>
  <c r="G256" i="5"/>
  <c r="B256" i="5"/>
  <c r="AB255" i="5"/>
  <c r="AA255" i="5"/>
  <c r="B255" i="5"/>
  <c r="AB254" i="5"/>
  <c r="AA254" i="5"/>
  <c r="B254" i="5"/>
  <c r="AB253" i="5"/>
  <c r="AA253" i="5"/>
  <c r="B253" i="5"/>
  <c r="AB252" i="5"/>
  <c r="AA252" i="5"/>
  <c r="S252" i="5"/>
  <c r="O252" i="5"/>
  <c r="K252" i="5"/>
  <c r="G252" i="5"/>
  <c r="B252" i="5"/>
  <c r="AB251" i="5"/>
  <c r="AA251" i="5"/>
  <c r="S251" i="5"/>
  <c r="O251" i="5"/>
  <c r="K251" i="5"/>
  <c r="G251" i="5"/>
  <c r="B251" i="5"/>
  <c r="AB250" i="5"/>
  <c r="AA250" i="5"/>
  <c r="S250" i="5"/>
  <c r="O250" i="5"/>
  <c r="K250" i="5"/>
  <c r="G250" i="5"/>
  <c r="B250" i="5"/>
  <c r="AB249" i="5"/>
  <c r="AA249" i="5"/>
  <c r="S249" i="5"/>
  <c r="O249" i="5"/>
  <c r="K249" i="5"/>
  <c r="G249" i="5"/>
  <c r="B249" i="5"/>
  <c r="AB248" i="5"/>
  <c r="AA248" i="5"/>
  <c r="B248" i="5"/>
  <c r="AB247" i="5"/>
  <c r="AA247" i="5"/>
  <c r="B247" i="5"/>
  <c r="AB246" i="5"/>
  <c r="AA246" i="5"/>
  <c r="S246" i="5"/>
  <c r="O246" i="5"/>
  <c r="K246" i="5"/>
  <c r="G246" i="5"/>
  <c r="B246" i="5"/>
  <c r="AB245" i="5"/>
  <c r="AA245" i="5"/>
  <c r="B245" i="5"/>
  <c r="AB244" i="5"/>
  <c r="AA244" i="5"/>
  <c r="B244" i="5"/>
  <c r="AB243" i="5"/>
  <c r="AA243" i="5"/>
  <c r="B243" i="5"/>
  <c r="AB242" i="5"/>
  <c r="AA242" i="5"/>
  <c r="B242" i="5"/>
  <c r="AB241" i="5"/>
  <c r="AA241" i="5"/>
  <c r="B241" i="5"/>
  <c r="AB240" i="5"/>
  <c r="AA240" i="5"/>
  <c r="B240" i="5"/>
  <c r="AB239" i="5"/>
  <c r="AA239" i="5"/>
  <c r="B239" i="5"/>
  <c r="AB238" i="5"/>
  <c r="AA238" i="5"/>
  <c r="S238" i="5"/>
  <c r="O238" i="5"/>
  <c r="K238" i="5"/>
  <c r="G238" i="5"/>
  <c r="B238" i="5"/>
  <c r="AB237" i="5"/>
  <c r="AA237" i="5"/>
  <c r="S237" i="5"/>
  <c r="O237" i="5"/>
  <c r="K237" i="5"/>
  <c r="G237" i="5"/>
  <c r="B237" i="5"/>
  <c r="AB236" i="5"/>
  <c r="AA236" i="5"/>
  <c r="B236" i="5"/>
  <c r="AB235" i="5"/>
  <c r="AA235" i="5"/>
  <c r="S235" i="5"/>
  <c r="O235" i="5"/>
  <c r="K235" i="5"/>
  <c r="G235" i="5"/>
  <c r="B235" i="5"/>
  <c r="AB234" i="5"/>
  <c r="AA234" i="5"/>
  <c r="S234" i="5"/>
  <c r="O234" i="5"/>
  <c r="K234" i="5"/>
  <c r="G234" i="5"/>
  <c r="B234" i="5"/>
  <c r="AB233" i="5"/>
  <c r="AA233" i="5"/>
  <c r="B233" i="5"/>
  <c r="AB232" i="5"/>
  <c r="AA232" i="5"/>
  <c r="B232" i="5"/>
  <c r="AB231" i="5"/>
  <c r="AA231" i="5"/>
  <c r="B231" i="5"/>
  <c r="AB230" i="5"/>
  <c r="AA230" i="5"/>
  <c r="B230" i="5"/>
  <c r="AB229" i="5"/>
  <c r="AA229" i="5"/>
  <c r="S229" i="5"/>
  <c r="O229" i="5"/>
  <c r="K229" i="5"/>
  <c r="G229" i="5"/>
  <c r="B229" i="5"/>
  <c r="AB228" i="5"/>
  <c r="AA228" i="5"/>
  <c r="B228" i="5"/>
  <c r="AB227" i="5"/>
  <c r="AA227" i="5"/>
  <c r="B227" i="5"/>
  <c r="AB226" i="5"/>
  <c r="AA226" i="5"/>
  <c r="S226" i="5"/>
  <c r="O226" i="5"/>
  <c r="K226" i="5"/>
  <c r="G226" i="5"/>
  <c r="B226" i="5"/>
  <c r="AB225" i="5"/>
  <c r="AA225" i="5"/>
  <c r="S225" i="5"/>
  <c r="O225" i="5"/>
  <c r="K225" i="5"/>
  <c r="G225" i="5"/>
  <c r="B225" i="5"/>
  <c r="AB224" i="5"/>
  <c r="AA224" i="5"/>
  <c r="B224" i="5"/>
  <c r="AB223" i="5"/>
  <c r="AA223" i="5"/>
  <c r="S223" i="5"/>
  <c r="O223" i="5"/>
  <c r="K223" i="5"/>
  <c r="G223" i="5"/>
  <c r="B223" i="5"/>
  <c r="AB222" i="5"/>
  <c r="AA222" i="5"/>
  <c r="S222" i="5"/>
  <c r="O222" i="5"/>
  <c r="K222" i="5"/>
  <c r="G222" i="5"/>
  <c r="B222" i="5"/>
  <c r="AB221" i="5"/>
  <c r="AA221" i="5"/>
  <c r="S221" i="5"/>
  <c r="O221" i="5"/>
  <c r="K221" i="5"/>
  <c r="G221" i="5"/>
  <c r="B221" i="5"/>
  <c r="AB220" i="5"/>
  <c r="AA220" i="5"/>
  <c r="S220" i="5"/>
  <c r="O220" i="5"/>
  <c r="K220" i="5"/>
  <c r="G220" i="5"/>
  <c r="B220" i="5"/>
  <c r="AB219" i="5"/>
  <c r="AA219" i="5"/>
  <c r="S219" i="5"/>
  <c r="O219" i="5"/>
  <c r="K219" i="5"/>
  <c r="G219" i="5"/>
  <c r="B219" i="5"/>
  <c r="AB218" i="5"/>
  <c r="AA218" i="5"/>
  <c r="S218" i="5"/>
  <c r="O218" i="5"/>
  <c r="K218" i="5"/>
  <c r="G218" i="5"/>
  <c r="B218" i="5"/>
  <c r="AB217" i="5"/>
  <c r="AA217" i="5"/>
  <c r="B217" i="5"/>
  <c r="AB216" i="5"/>
  <c r="AA216" i="5"/>
  <c r="B216" i="5"/>
  <c r="AB215" i="5"/>
  <c r="AA215" i="5"/>
  <c r="S215" i="5"/>
  <c r="O215" i="5"/>
  <c r="K215" i="5"/>
  <c r="G215" i="5"/>
  <c r="B215" i="5"/>
  <c r="AB214" i="5"/>
  <c r="AA214" i="5"/>
  <c r="S214" i="5"/>
  <c r="O214" i="5"/>
  <c r="K214" i="5"/>
  <c r="G214" i="5"/>
  <c r="B214" i="5"/>
  <c r="AB213" i="5"/>
  <c r="AA213" i="5"/>
  <c r="S213" i="5"/>
  <c r="O213" i="5"/>
  <c r="K213" i="5"/>
  <c r="G213" i="5"/>
  <c r="B213" i="5"/>
  <c r="AB212" i="5"/>
  <c r="AA212" i="5"/>
  <c r="S212" i="5"/>
  <c r="O212" i="5"/>
  <c r="K212" i="5"/>
  <c r="G212" i="5"/>
  <c r="B212" i="5"/>
  <c r="AB211" i="5"/>
  <c r="AA211" i="5"/>
  <c r="S211" i="5"/>
  <c r="O211" i="5"/>
  <c r="K211" i="5"/>
  <c r="G211" i="5"/>
  <c r="B211" i="5"/>
  <c r="AB210" i="5"/>
  <c r="AA210" i="5"/>
  <c r="S210" i="5"/>
  <c r="O210" i="5"/>
  <c r="K210" i="5"/>
  <c r="G210" i="5"/>
  <c r="B210" i="5"/>
  <c r="AB209" i="5"/>
  <c r="AA209" i="5"/>
  <c r="S209" i="5"/>
  <c r="O209" i="5"/>
  <c r="K209" i="5"/>
  <c r="G209" i="5"/>
  <c r="B209" i="5"/>
  <c r="AB208" i="5"/>
  <c r="AA208" i="5"/>
  <c r="S208" i="5"/>
  <c r="O208" i="5"/>
  <c r="K208" i="5"/>
  <c r="G208" i="5"/>
  <c r="B208" i="5"/>
  <c r="AB207" i="5"/>
  <c r="AA207" i="5"/>
  <c r="S207" i="5"/>
  <c r="O207" i="5"/>
  <c r="K207" i="5"/>
  <c r="G207" i="5"/>
  <c r="B207" i="5"/>
  <c r="AB206" i="5"/>
  <c r="AA206" i="5"/>
  <c r="B206" i="5"/>
  <c r="AB205" i="5"/>
  <c r="AA205" i="5"/>
  <c r="S205" i="5"/>
  <c r="O205" i="5"/>
  <c r="K205" i="5"/>
  <c r="G205" i="5"/>
  <c r="B205" i="5"/>
  <c r="AB204" i="5"/>
  <c r="AA204" i="5"/>
  <c r="S204" i="5"/>
  <c r="O204" i="5"/>
  <c r="K204" i="5"/>
  <c r="G204" i="5"/>
  <c r="B204" i="5"/>
  <c r="AB203" i="5"/>
  <c r="AA203" i="5"/>
  <c r="S203" i="5"/>
  <c r="O203" i="5"/>
  <c r="K203" i="5"/>
  <c r="G203" i="5"/>
  <c r="B203" i="5"/>
  <c r="AB202" i="5"/>
  <c r="AA202" i="5"/>
  <c r="B202" i="5"/>
  <c r="AB201" i="5"/>
  <c r="AA201" i="5"/>
  <c r="B201" i="5"/>
  <c r="AB200" i="5"/>
  <c r="AA200" i="5"/>
  <c r="B200" i="5"/>
  <c r="AB199" i="5"/>
  <c r="AA199" i="5"/>
  <c r="B199" i="5"/>
  <c r="AB198" i="5"/>
  <c r="AA198" i="5"/>
  <c r="B198" i="5"/>
  <c r="AB197" i="5"/>
  <c r="AA197" i="5"/>
  <c r="S197" i="5"/>
  <c r="O197" i="5"/>
  <c r="K197" i="5"/>
  <c r="G197" i="5"/>
  <c r="B197" i="5"/>
  <c r="AB196" i="5"/>
  <c r="AA196" i="5"/>
  <c r="B196" i="5"/>
  <c r="AB195" i="5"/>
  <c r="AA195" i="5"/>
  <c r="B195" i="5"/>
  <c r="AB194" i="5"/>
  <c r="AA194" i="5"/>
  <c r="S194" i="5"/>
  <c r="O194" i="5"/>
  <c r="K194" i="5"/>
  <c r="G194" i="5"/>
  <c r="B194" i="5"/>
  <c r="AB193" i="5"/>
  <c r="AA193" i="5"/>
  <c r="S193" i="5"/>
  <c r="O193" i="5"/>
  <c r="K193" i="5"/>
  <c r="G193" i="5"/>
  <c r="B193" i="5"/>
  <c r="AB192" i="5"/>
  <c r="AA192" i="5"/>
  <c r="S192" i="5"/>
  <c r="O192" i="5"/>
  <c r="K192" i="5"/>
  <c r="G192" i="5"/>
  <c r="B192" i="5"/>
  <c r="AB191" i="5"/>
  <c r="AA191" i="5"/>
  <c r="S191" i="5"/>
  <c r="O191" i="5"/>
  <c r="K191" i="5"/>
  <c r="G191" i="5"/>
  <c r="B191" i="5"/>
  <c r="AB190" i="5"/>
  <c r="AA190" i="5"/>
  <c r="B190" i="5"/>
  <c r="AB189" i="5"/>
  <c r="AA189" i="5"/>
  <c r="S189" i="5"/>
  <c r="O189" i="5"/>
  <c r="K189" i="5"/>
  <c r="G189" i="5"/>
  <c r="B189" i="5"/>
  <c r="AB188" i="5"/>
  <c r="AA188" i="5"/>
  <c r="S188" i="5"/>
  <c r="O188" i="5"/>
  <c r="K188" i="5"/>
  <c r="G188" i="5"/>
  <c r="B188" i="5"/>
  <c r="AB187" i="5"/>
  <c r="AA187" i="5"/>
  <c r="S187" i="5"/>
  <c r="O187" i="5"/>
  <c r="K187" i="5"/>
  <c r="G187" i="5"/>
  <c r="B187" i="5"/>
  <c r="AB186" i="5"/>
  <c r="AA186" i="5"/>
  <c r="B186" i="5"/>
  <c r="AB185" i="5"/>
  <c r="AA185" i="5"/>
  <c r="B185" i="5"/>
  <c r="AB184" i="5"/>
  <c r="AA184" i="5"/>
  <c r="S184" i="5"/>
  <c r="O184" i="5"/>
  <c r="K184" i="5"/>
  <c r="G184" i="5"/>
  <c r="B184" i="5"/>
  <c r="AB183" i="5"/>
  <c r="AA183" i="5"/>
  <c r="S183" i="5"/>
  <c r="O183" i="5"/>
  <c r="K183" i="5"/>
  <c r="G183" i="5"/>
  <c r="B183" i="5"/>
  <c r="AB182" i="5"/>
  <c r="AA182" i="5"/>
  <c r="S182" i="5"/>
  <c r="O182" i="5"/>
  <c r="K182" i="5"/>
  <c r="G182" i="5"/>
  <c r="B182" i="5"/>
  <c r="AB181" i="5"/>
  <c r="AA181" i="5"/>
  <c r="S181" i="5"/>
  <c r="O181" i="5"/>
  <c r="K181" i="5"/>
  <c r="G181" i="5"/>
  <c r="B181" i="5"/>
  <c r="AB180" i="5"/>
  <c r="AA180" i="5"/>
  <c r="B180" i="5"/>
  <c r="AB179" i="5"/>
  <c r="AA179" i="5"/>
  <c r="B179" i="5"/>
  <c r="AB178" i="5"/>
  <c r="AA178" i="5"/>
  <c r="S178" i="5"/>
  <c r="O178" i="5"/>
  <c r="K178" i="5"/>
  <c r="G178" i="5"/>
  <c r="B178" i="5"/>
  <c r="AB177" i="5"/>
  <c r="AA177" i="5"/>
  <c r="S177" i="5"/>
  <c r="O177" i="5"/>
  <c r="K177" i="5"/>
  <c r="G177" i="5"/>
  <c r="B177" i="5"/>
  <c r="AB176" i="5"/>
  <c r="AA176" i="5"/>
  <c r="S176" i="5"/>
  <c r="O176" i="5"/>
  <c r="K176" i="5"/>
  <c r="G176" i="5"/>
  <c r="B176" i="5"/>
  <c r="AB175" i="5"/>
  <c r="AA175" i="5"/>
  <c r="S175" i="5"/>
  <c r="O175" i="5"/>
  <c r="K175" i="5"/>
  <c r="G175" i="5"/>
  <c r="B175" i="5"/>
  <c r="AB174" i="5"/>
  <c r="AA174" i="5"/>
  <c r="S174" i="5"/>
  <c r="O174" i="5"/>
  <c r="K174" i="5"/>
  <c r="G174" i="5"/>
  <c r="B174" i="5"/>
  <c r="AB173" i="5"/>
  <c r="AA173" i="5"/>
  <c r="S173" i="5"/>
  <c r="O173" i="5"/>
  <c r="K173" i="5"/>
  <c r="G173" i="5"/>
  <c r="B173" i="5"/>
  <c r="AB172" i="5"/>
  <c r="AA172" i="5"/>
  <c r="S172" i="5"/>
  <c r="O172" i="5"/>
  <c r="K172" i="5"/>
  <c r="G172" i="5"/>
  <c r="B172" i="5"/>
  <c r="AB171" i="5"/>
  <c r="AA171" i="5"/>
  <c r="S171" i="5"/>
  <c r="O171" i="5"/>
  <c r="K171" i="5"/>
  <c r="G171" i="5"/>
  <c r="B171" i="5"/>
  <c r="AB170" i="5"/>
  <c r="AA170" i="5"/>
  <c r="S170" i="5"/>
  <c r="O170" i="5"/>
  <c r="K170" i="5"/>
  <c r="G170" i="5"/>
  <c r="B170" i="5"/>
  <c r="AB169" i="5"/>
  <c r="AA169" i="5"/>
  <c r="S169" i="5"/>
  <c r="O169" i="5"/>
  <c r="K169" i="5"/>
  <c r="G169" i="5"/>
  <c r="B169" i="5"/>
  <c r="AB168" i="5"/>
  <c r="AA168" i="5"/>
  <c r="S168" i="5"/>
  <c r="O168" i="5"/>
  <c r="K168" i="5"/>
  <c r="G168" i="5"/>
  <c r="B168" i="5"/>
  <c r="AB167" i="5"/>
  <c r="AA167" i="5"/>
  <c r="S167" i="5"/>
  <c r="O167" i="5"/>
  <c r="K167" i="5"/>
  <c r="G167" i="5"/>
  <c r="B167" i="5"/>
  <c r="AB166" i="5"/>
  <c r="AA166" i="5"/>
  <c r="S166" i="5"/>
  <c r="O166" i="5"/>
  <c r="K166" i="5"/>
  <c r="G166" i="5"/>
  <c r="B166" i="5"/>
  <c r="AB165" i="5"/>
  <c r="AA165" i="5"/>
  <c r="S165" i="5"/>
  <c r="O165" i="5"/>
  <c r="K165" i="5"/>
  <c r="G165" i="5"/>
  <c r="B165" i="5"/>
  <c r="AB164" i="5"/>
  <c r="AA164" i="5"/>
  <c r="S164" i="5"/>
  <c r="O164" i="5"/>
  <c r="K164" i="5"/>
  <c r="G164" i="5"/>
  <c r="B164" i="5"/>
  <c r="AB163" i="5"/>
  <c r="AA163" i="5"/>
  <c r="B163" i="5"/>
  <c r="AB162" i="5"/>
  <c r="AA162" i="5"/>
  <c r="S162" i="5"/>
  <c r="O162" i="5"/>
  <c r="K162" i="5"/>
  <c r="G162" i="5"/>
  <c r="B162" i="5"/>
  <c r="AB161" i="5"/>
  <c r="AA161" i="5"/>
  <c r="B161" i="5"/>
  <c r="AB160" i="5"/>
  <c r="AA160" i="5"/>
  <c r="B160" i="5"/>
  <c r="AB159" i="5"/>
  <c r="AA159" i="5"/>
  <c r="B159" i="5"/>
  <c r="AB158" i="5"/>
  <c r="AA158" i="5"/>
  <c r="B158" i="5"/>
  <c r="AB157" i="5"/>
  <c r="AA157" i="5"/>
  <c r="B157" i="5"/>
  <c r="AB156" i="5"/>
  <c r="AA156" i="5"/>
  <c r="B156" i="5"/>
  <c r="AB155" i="5"/>
  <c r="AA155" i="5"/>
  <c r="B155" i="5"/>
  <c r="AB154" i="5"/>
  <c r="AA154" i="5"/>
  <c r="B154" i="5"/>
  <c r="AB153" i="5"/>
  <c r="AA153" i="5"/>
  <c r="B153" i="5"/>
  <c r="AB152" i="5"/>
  <c r="AA152" i="5"/>
  <c r="B152" i="5"/>
  <c r="AB151" i="5"/>
  <c r="AA151" i="5"/>
  <c r="B151" i="5"/>
  <c r="AB150" i="5"/>
  <c r="AA150" i="5"/>
  <c r="B150" i="5"/>
  <c r="AB149" i="5"/>
  <c r="AA149" i="5"/>
  <c r="B149" i="5"/>
  <c r="AB148" i="5"/>
  <c r="AA148" i="5"/>
  <c r="B148" i="5"/>
  <c r="AB147" i="5"/>
  <c r="AA147" i="5"/>
  <c r="B147" i="5"/>
  <c r="AB146" i="5"/>
  <c r="AA146" i="5"/>
  <c r="B146" i="5"/>
  <c r="AB145" i="5"/>
  <c r="AA145" i="5"/>
  <c r="B145" i="5"/>
  <c r="AB144" i="5"/>
  <c r="AA144" i="5"/>
  <c r="B144" i="5"/>
  <c r="AB143" i="5"/>
  <c r="AA143" i="5"/>
  <c r="B143" i="5"/>
  <c r="AB142" i="5"/>
  <c r="AA142" i="5"/>
  <c r="S142" i="5"/>
  <c r="O142" i="5"/>
  <c r="K142" i="5"/>
  <c r="G142" i="5"/>
  <c r="B142" i="5"/>
  <c r="AB141" i="5"/>
  <c r="AA141" i="5"/>
  <c r="B141" i="5"/>
  <c r="AB140" i="5"/>
  <c r="AA140" i="5"/>
  <c r="S140" i="5"/>
  <c r="O140" i="5"/>
  <c r="K140" i="5"/>
  <c r="G140" i="5"/>
  <c r="B140" i="5"/>
  <c r="AB139" i="5"/>
  <c r="AA139" i="5"/>
  <c r="S139" i="5"/>
  <c r="O139" i="5"/>
  <c r="K139" i="5"/>
  <c r="G139" i="5"/>
  <c r="B139" i="5"/>
  <c r="AB138" i="5"/>
  <c r="AA138" i="5"/>
  <c r="B138" i="5"/>
  <c r="AB137" i="5"/>
  <c r="AA137" i="5"/>
  <c r="B137" i="5"/>
  <c r="AB136" i="5"/>
  <c r="AA136" i="5"/>
  <c r="B136" i="5"/>
  <c r="AB135" i="5"/>
  <c r="AA135" i="5"/>
  <c r="B135" i="5"/>
  <c r="AB134" i="5"/>
  <c r="AA134" i="5"/>
  <c r="B134" i="5"/>
  <c r="AB133" i="5"/>
  <c r="AA133" i="5"/>
  <c r="B133" i="5"/>
  <c r="AB132" i="5"/>
  <c r="AA132" i="5"/>
  <c r="B132" i="5"/>
  <c r="AB131" i="5"/>
  <c r="AA131" i="5"/>
  <c r="B131" i="5"/>
  <c r="AB130" i="5"/>
  <c r="AA130" i="5"/>
  <c r="B130" i="5"/>
  <c r="AB129" i="5"/>
  <c r="AA129" i="5"/>
  <c r="B129" i="5"/>
  <c r="AB128" i="5"/>
  <c r="AA128" i="5"/>
  <c r="B128" i="5"/>
  <c r="AB127" i="5"/>
  <c r="AA127" i="5"/>
  <c r="S127" i="5"/>
  <c r="O127" i="5"/>
  <c r="K127" i="5"/>
  <c r="G127" i="5"/>
  <c r="B127" i="5"/>
  <c r="AB126" i="5"/>
  <c r="AA126" i="5"/>
  <c r="B126" i="5"/>
  <c r="AB125" i="5"/>
  <c r="AA125" i="5"/>
  <c r="B125" i="5"/>
  <c r="AB124" i="5"/>
  <c r="AA124" i="5"/>
  <c r="B124" i="5"/>
  <c r="AB123" i="5"/>
  <c r="AA123" i="5"/>
  <c r="B123" i="5"/>
  <c r="AB122" i="5"/>
  <c r="AA122" i="5"/>
  <c r="B122" i="5"/>
  <c r="AB121" i="5"/>
  <c r="AA121" i="5"/>
  <c r="B121" i="5"/>
  <c r="AB120" i="5"/>
  <c r="AA120" i="5"/>
  <c r="B120" i="5"/>
  <c r="AB119" i="5"/>
  <c r="AA119" i="5"/>
  <c r="B119" i="5"/>
  <c r="AB118" i="5"/>
  <c r="AA118" i="5"/>
  <c r="B118" i="5"/>
  <c r="AB117" i="5"/>
  <c r="AA117" i="5"/>
  <c r="B117" i="5"/>
  <c r="AB116" i="5"/>
  <c r="AA116" i="5"/>
  <c r="B116" i="5"/>
  <c r="AB115" i="5"/>
  <c r="AA115" i="5"/>
  <c r="B115" i="5"/>
  <c r="AB114" i="5"/>
  <c r="AA114" i="5"/>
  <c r="B114" i="5"/>
  <c r="AB113" i="5"/>
  <c r="AA113" i="5"/>
  <c r="B113" i="5"/>
  <c r="AB112" i="5"/>
  <c r="AA112" i="5"/>
  <c r="B112" i="5"/>
  <c r="AB111" i="5"/>
  <c r="AA111" i="5"/>
  <c r="B111" i="5"/>
  <c r="AB110" i="5"/>
  <c r="AA110" i="5"/>
  <c r="B110" i="5"/>
  <c r="AB109" i="5"/>
  <c r="AA109" i="5"/>
  <c r="B109" i="5"/>
  <c r="AB108" i="5"/>
  <c r="AA108" i="5"/>
  <c r="B108" i="5"/>
  <c r="AB107" i="5"/>
  <c r="AA107" i="5"/>
  <c r="B107" i="5"/>
  <c r="AB106" i="5"/>
  <c r="AA106" i="5"/>
  <c r="B106" i="5"/>
  <c r="AB105" i="5"/>
  <c r="AA105" i="5"/>
  <c r="B105" i="5"/>
  <c r="AB104" i="5"/>
  <c r="AA104" i="5"/>
  <c r="B104" i="5"/>
  <c r="AB103" i="5"/>
  <c r="AA103" i="5"/>
  <c r="B103" i="5"/>
  <c r="AB102" i="5"/>
  <c r="AA102" i="5"/>
  <c r="B102" i="5"/>
  <c r="AB101" i="5"/>
  <c r="AA101" i="5"/>
  <c r="B101" i="5"/>
  <c r="AB100" i="5"/>
  <c r="AA100" i="5"/>
  <c r="B100" i="5"/>
  <c r="AB99" i="5"/>
  <c r="AA99" i="5"/>
  <c r="B99" i="5"/>
  <c r="AB98" i="5"/>
  <c r="AA98" i="5"/>
  <c r="B98" i="5"/>
  <c r="AB97" i="5"/>
  <c r="AA97" i="5"/>
  <c r="B97" i="5"/>
  <c r="AB96" i="5"/>
  <c r="AA96" i="5"/>
  <c r="B96" i="5"/>
  <c r="AB95" i="5"/>
  <c r="AA95" i="5"/>
  <c r="B95" i="5"/>
  <c r="AB94" i="5"/>
  <c r="AA94" i="5"/>
  <c r="B94" i="5"/>
  <c r="AB93" i="5"/>
  <c r="AA93" i="5"/>
  <c r="B93" i="5"/>
  <c r="AB92" i="5"/>
  <c r="AA92" i="5"/>
  <c r="B92" i="5"/>
  <c r="AB91" i="5"/>
  <c r="AA91" i="5"/>
  <c r="B91" i="5"/>
  <c r="AB90" i="5"/>
  <c r="AA90" i="5"/>
  <c r="B90" i="5"/>
  <c r="AB89" i="5"/>
  <c r="AA89" i="5"/>
  <c r="B89" i="5"/>
  <c r="AB88" i="5"/>
  <c r="AA88" i="5"/>
  <c r="B88" i="5"/>
  <c r="AB87" i="5"/>
  <c r="AA87" i="5"/>
  <c r="B87" i="5"/>
  <c r="AB86" i="5"/>
  <c r="AA86" i="5"/>
  <c r="B86" i="5"/>
  <c r="AB85" i="5"/>
  <c r="AA85" i="5"/>
  <c r="B85" i="5"/>
  <c r="AB84" i="5"/>
  <c r="AA84" i="5"/>
  <c r="B84" i="5"/>
  <c r="AB83" i="5"/>
  <c r="AA83" i="5"/>
  <c r="B83" i="5"/>
  <c r="AB82" i="5"/>
  <c r="AA82" i="5"/>
  <c r="B82" i="5"/>
  <c r="AB81" i="5"/>
  <c r="AA81" i="5"/>
  <c r="B81" i="5"/>
  <c r="AB80" i="5"/>
  <c r="AA80" i="5"/>
  <c r="B80" i="5"/>
  <c r="AB79" i="5"/>
  <c r="AA79" i="5"/>
  <c r="B79" i="5"/>
  <c r="AB78" i="5"/>
  <c r="AA78" i="5"/>
  <c r="B78" i="5"/>
  <c r="AB77" i="5"/>
  <c r="AA77" i="5"/>
  <c r="B77" i="5"/>
  <c r="AB76" i="5"/>
  <c r="AA76" i="5"/>
  <c r="B76" i="5"/>
  <c r="AB75" i="5"/>
  <c r="AA75" i="5"/>
  <c r="B75" i="5"/>
  <c r="AB74" i="5"/>
  <c r="AA74" i="5"/>
  <c r="B74" i="5"/>
  <c r="AB73" i="5"/>
  <c r="AA73" i="5"/>
  <c r="B73" i="5"/>
  <c r="AB72" i="5"/>
  <c r="AA72" i="5"/>
  <c r="B72" i="5"/>
  <c r="AB71" i="5"/>
  <c r="AA71" i="5"/>
  <c r="B71" i="5"/>
  <c r="AB70" i="5"/>
  <c r="AA70" i="5"/>
  <c r="B70" i="5"/>
  <c r="AB69" i="5"/>
  <c r="AA69" i="5"/>
  <c r="B69" i="5"/>
  <c r="AB68" i="5"/>
  <c r="AA68" i="5"/>
  <c r="B68" i="5"/>
  <c r="AB67" i="5"/>
  <c r="AA67" i="5"/>
  <c r="B67" i="5"/>
  <c r="AB66" i="5"/>
  <c r="AA66" i="5"/>
  <c r="B66" i="5"/>
  <c r="AB65" i="5"/>
  <c r="AA65" i="5"/>
  <c r="B65" i="5"/>
  <c r="AB64" i="5"/>
  <c r="AA64" i="5"/>
  <c r="B64" i="5"/>
  <c r="AB63" i="5"/>
  <c r="AA63" i="5"/>
  <c r="B63" i="5"/>
  <c r="AB62" i="5"/>
  <c r="AA62" i="5"/>
  <c r="S62" i="5"/>
  <c r="O62" i="5"/>
  <c r="K62" i="5"/>
  <c r="G62" i="5"/>
  <c r="B62" i="5"/>
  <c r="AB61" i="5"/>
  <c r="AA61" i="5"/>
  <c r="B61" i="5"/>
  <c r="AB60" i="5"/>
  <c r="AA60" i="5"/>
  <c r="B60" i="5"/>
  <c r="AB59" i="5"/>
  <c r="AA59" i="5"/>
  <c r="B59" i="5"/>
  <c r="AB58" i="5"/>
  <c r="AA58" i="5"/>
  <c r="B58" i="5"/>
  <c r="AB57" i="5"/>
  <c r="AA57" i="5"/>
  <c r="B57" i="5"/>
  <c r="AB56" i="5"/>
  <c r="AA56" i="5"/>
  <c r="B56" i="5"/>
  <c r="AB55" i="5"/>
  <c r="AA55" i="5"/>
  <c r="B55" i="5"/>
  <c r="AB54" i="5"/>
  <c r="AA54" i="5"/>
  <c r="B54" i="5"/>
  <c r="AB53" i="5"/>
  <c r="AA53" i="5"/>
  <c r="B53" i="5"/>
  <c r="AB52" i="5"/>
  <c r="AA52" i="5"/>
  <c r="B52" i="5"/>
  <c r="AB51" i="5"/>
  <c r="AA51" i="5"/>
  <c r="S51" i="5"/>
  <c r="O51" i="5"/>
  <c r="K51" i="5"/>
  <c r="G51" i="5"/>
  <c r="B51" i="5"/>
  <c r="AB50" i="5"/>
  <c r="AA50" i="5"/>
  <c r="B50" i="5"/>
  <c r="AB49" i="5"/>
  <c r="AA49" i="5"/>
  <c r="B49" i="5"/>
  <c r="AB48" i="5"/>
  <c r="AA48" i="5"/>
  <c r="B48" i="5"/>
  <c r="AB47" i="5"/>
  <c r="AA47" i="5"/>
  <c r="S47" i="5"/>
  <c r="O47" i="5"/>
  <c r="K47" i="5"/>
  <c r="G47" i="5"/>
  <c r="B47" i="5"/>
  <c r="AA46" i="5"/>
  <c r="S46" i="5"/>
  <c r="O46" i="5"/>
  <c r="K46" i="5"/>
  <c r="G46" i="5"/>
  <c r="B46" i="5"/>
  <c r="AB45" i="5"/>
  <c r="AA45" i="5"/>
  <c r="B45" i="5"/>
  <c r="AB44" i="5"/>
  <c r="AA44" i="5"/>
  <c r="B44" i="5"/>
  <c r="AB43" i="5"/>
  <c r="AA43" i="5"/>
  <c r="S43" i="5"/>
  <c r="O43" i="5"/>
  <c r="K43" i="5"/>
  <c r="G43" i="5"/>
  <c r="B43" i="5"/>
  <c r="AB42" i="5"/>
  <c r="AA42" i="5"/>
  <c r="S42" i="5"/>
  <c r="O42" i="5"/>
  <c r="K42" i="5"/>
  <c r="G42" i="5"/>
  <c r="B42" i="5"/>
  <c r="AB41" i="5"/>
  <c r="AA41" i="5"/>
  <c r="B41" i="5"/>
  <c r="AB40" i="5"/>
  <c r="AA40" i="5"/>
  <c r="B40" i="5"/>
  <c r="AB39" i="5"/>
  <c r="AA39" i="5"/>
  <c r="B39" i="5"/>
  <c r="AA38" i="5"/>
  <c r="S38" i="5"/>
  <c r="O38" i="5"/>
  <c r="K38" i="5"/>
  <c r="G38" i="5"/>
  <c r="B38" i="5"/>
  <c r="AB37" i="5"/>
  <c r="AA37" i="5"/>
  <c r="S37" i="5"/>
  <c r="O37" i="5"/>
  <c r="K37" i="5"/>
  <c r="G37" i="5"/>
  <c r="B37" i="5"/>
  <c r="AB36" i="5"/>
  <c r="AA36" i="5"/>
  <c r="S36" i="5"/>
  <c r="O36" i="5"/>
  <c r="K36" i="5"/>
  <c r="G36" i="5"/>
  <c r="B36" i="5"/>
  <c r="AB35" i="5"/>
  <c r="AA35" i="5"/>
  <c r="B35" i="5"/>
  <c r="AB34" i="5"/>
  <c r="AA34" i="5"/>
  <c r="B34" i="5"/>
  <c r="AB33" i="5"/>
  <c r="AA33" i="5"/>
  <c r="S33" i="5"/>
  <c r="O33" i="5"/>
  <c r="K33" i="5"/>
  <c r="G33" i="5"/>
  <c r="B33" i="5"/>
  <c r="AB32" i="5"/>
  <c r="AA32" i="5"/>
  <c r="S32" i="5"/>
  <c r="O32" i="5"/>
  <c r="K32" i="5"/>
  <c r="G32" i="5"/>
  <c r="B32" i="5"/>
  <c r="AB31" i="5"/>
  <c r="AA31" i="5"/>
  <c r="B31" i="5"/>
  <c r="AB30" i="5"/>
  <c r="AA30" i="5"/>
  <c r="S30" i="5"/>
  <c r="O30" i="5"/>
  <c r="K30" i="5"/>
  <c r="G30" i="5"/>
  <c r="B30" i="5"/>
  <c r="AB29" i="5"/>
  <c r="AA29" i="5"/>
  <c r="B29" i="5"/>
  <c r="AB28" i="5"/>
  <c r="AA28" i="5"/>
  <c r="B28" i="5"/>
  <c r="AB27" i="5"/>
  <c r="AA27" i="5"/>
  <c r="B27" i="5"/>
  <c r="AB26" i="5"/>
  <c r="AA26" i="5"/>
  <c r="B26" i="5"/>
  <c r="AB25" i="5"/>
  <c r="AA25" i="5"/>
  <c r="B25" i="5"/>
  <c r="AB24" i="5"/>
  <c r="AA24" i="5"/>
  <c r="B24" i="5"/>
  <c r="AB23" i="5"/>
  <c r="AA23" i="5"/>
  <c r="B23" i="5"/>
  <c r="AB22" i="5"/>
  <c r="AA22" i="5"/>
  <c r="B22" i="5"/>
  <c r="AB21" i="5"/>
  <c r="AA21" i="5"/>
  <c r="B21" i="5"/>
  <c r="AB20" i="5"/>
  <c r="AA20" i="5"/>
  <c r="B20" i="5"/>
  <c r="AA19" i="5"/>
  <c r="S19" i="5"/>
  <c r="O19" i="5"/>
  <c r="K19" i="5"/>
  <c r="G19" i="5"/>
  <c r="B19" i="5"/>
  <c r="AB18" i="5"/>
  <c r="AA18" i="5"/>
  <c r="S18" i="5"/>
  <c r="O18" i="5"/>
  <c r="K18" i="5"/>
  <c r="G18" i="5"/>
  <c r="B18" i="5"/>
  <c r="AB17" i="5"/>
  <c r="AA17" i="5"/>
  <c r="B17" i="5"/>
  <c r="AB16" i="5"/>
  <c r="AA16" i="5"/>
  <c r="B16" i="5"/>
  <c r="AB15" i="5"/>
  <c r="AA15" i="5"/>
  <c r="B15" i="5"/>
  <c r="AB14" i="5"/>
  <c r="AA14" i="5"/>
  <c r="B14" i="5"/>
  <c r="AB13" i="5"/>
  <c r="AA13" i="5"/>
  <c r="S13" i="5"/>
  <c r="O13" i="5"/>
  <c r="K13" i="5"/>
  <c r="G13" i="5"/>
  <c r="B13" i="5"/>
  <c r="AB12" i="5"/>
  <c r="AA12" i="5"/>
  <c r="B12" i="5"/>
  <c r="AB11" i="5"/>
  <c r="AA11" i="5"/>
  <c r="B11" i="5"/>
  <c r="AB10" i="5"/>
  <c r="AA10" i="5"/>
  <c r="B10" i="5"/>
  <c r="AB9" i="5"/>
  <c r="AA9" i="5"/>
  <c r="B9" i="5"/>
  <c r="AB8" i="5"/>
  <c r="AA8" i="5"/>
  <c r="S8" i="5"/>
  <c r="O8" i="5"/>
  <c r="K8" i="5"/>
  <c r="G8" i="5"/>
  <c r="B8" i="5"/>
  <c r="AB7" i="5"/>
  <c r="AA7" i="5"/>
  <c r="B7" i="5"/>
  <c r="AB6" i="5"/>
  <c r="AA6" i="5"/>
  <c r="B6" i="5"/>
  <c r="AA5" i="5"/>
  <c r="S5" i="5"/>
  <c r="O5" i="5"/>
  <c r="K5" i="5"/>
  <c r="G5" i="5"/>
  <c r="B5" i="5"/>
  <c r="AB4" i="5"/>
  <c r="AA4" i="5"/>
  <c r="S4" i="5"/>
  <c r="O4" i="5"/>
  <c r="K4" i="5"/>
  <c r="G4" i="5"/>
  <c r="B4" i="5"/>
  <c r="AB3" i="5"/>
  <c r="AA3" i="5"/>
  <c r="S3" i="5"/>
  <c r="O3" i="5"/>
  <c r="K3" i="5"/>
  <c r="G3" i="5"/>
  <c r="B3" i="5"/>
  <c r="AB2" i="5"/>
  <c r="AA2" i="5"/>
  <c r="S2" i="5"/>
  <c r="O2" i="5"/>
  <c r="K2" i="5"/>
  <c r="G2" i="5"/>
  <c r="B2" i="5"/>
  <c r="X875" i="4"/>
  <c r="T875" i="4"/>
  <c r="P875" i="4"/>
  <c r="L875" i="4"/>
  <c r="H875" i="4"/>
  <c r="B875" i="4"/>
  <c r="X874" i="4"/>
  <c r="T874" i="4"/>
  <c r="P874" i="4"/>
  <c r="L874" i="4"/>
  <c r="H874" i="4"/>
  <c r="B874" i="4"/>
  <c r="X873" i="4"/>
  <c r="T873" i="4"/>
  <c r="P873" i="4"/>
  <c r="L873" i="4"/>
  <c r="H873" i="4"/>
  <c r="B873" i="4"/>
  <c r="X872" i="4"/>
  <c r="T872" i="4"/>
  <c r="P872" i="4"/>
  <c r="L872" i="4"/>
  <c r="H872" i="4"/>
  <c r="B872" i="4"/>
  <c r="X871" i="4"/>
  <c r="T871" i="4"/>
  <c r="P871" i="4"/>
  <c r="L871" i="4"/>
  <c r="H871" i="4"/>
  <c r="B871" i="4"/>
  <c r="X870" i="4"/>
  <c r="T870" i="4"/>
  <c r="P870" i="4"/>
  <c r="L870" i="4"/>
  <c r="H870" i="4"/>
  <c r="B870" i="4"/>
  <c r="X869" i="4"/>
  <c r="T869" i="4"/>
  <c r="P869" i="4"/>
  <c r="L869" i="4"/>
  <c r="H869" i="4"/>
  <c r="B869" i="4"/>
  <c r="X868" i="4"/>
  <c r="T868" i="4"/>
  <c r="P868" i="4"/>
  <c r="L868" i="4"/>
  <c r="H868" i="4"/>
  <c r="B868" i="4"/>
  <c r="X867" i="4"/>
  <c r="T867" i="4"/>
  <c r="P867" i="4"/>
  <c r="L867" i="4"/>
  <c r="H867" i="4"/>
  <c r="B867" i="4"/>
  <c r="X866" i="4"/>
  <c r="T866" i="4"/>
  <c r="P866" i="4"/>
  <c r="L866" i="4"/>
  <c r="H866" i="4"/>
  <c r="B866" i="4"/>
  <c r="X865" i="4"/>
  <c r="T865" i="4"/>
  <c r="P865" i="4"/>
  <c r="L865" i="4"/>
  <c r="H865" i="4"/>
  <c r="B865" i="4"/>
  <c r="X864" i="4"/>
  <c r="T864" i="4"/>
  <c r="P864" i="4"/>
  <c r="L864" i="4"/>
  <c r="H864" i="4"/>
  <c r="B864" i="4"/>
  <c r="X863" i="4"/>
  <c r="T863" i="4"/>
  <c r="P863" i="4"/>
  <c r="L863" i="4"/>
  <c r="H863" i="4"/>
  <c r="B863" i="4"/>
  <c r="X862" i="4"/>
  <c r="T862" i="4"/>
  <c r="P862" i="4"/>
  <c r="L862" i="4"/>
  <c r="H862" i="4"/>
  <c r="B862" i="4"/>
  <c r="X861" i="4"/>
  <c r="T861" i="4"/>
  <c r="P861" i="4"/>
  <c r="L861" i="4"/>
  <c r="H861" i="4"/>
  <c r="B861" i="4"/>
  <c r="X860" i="4"/>
  <c r="T860" i="4"/>
  <c r="P860" i="4"/>
  <c r="L860" i="4"/>
  <c r="H860" i="4"/>
  <c r="B860" i="4"/>
  <c r="X859" i="4"/>
  <c r="T859" i="4"/>
  <c r="P859" i="4"/>
  <c r="L859" i="4"/>
  <c r="H859" i="4"/>
  <c r="B859" i="4"/>
  <c r="X858" i="4"/>
  <c r="T858" i="4"/>
  <c r="P858" i="4"/>
  <c r="L858" i="4"/>
  <c r="H858" i="4"/>
  <c r="B858" i="4"/>
  <c r="X857" i="4"/>
  <c r="T857" i="4"/>
  <c r="P857" i="4"/>
  <c r="L857" i="4"/>
  <c r="H857" i="4"/>
  <c r="B857" i="4"/>
  <c r="X856" i="4"/>
  <c r="T856" i="4"/>
  <c r="P856" i="4"/>
  <c r="L856" i="4"/>
  <c r="H856" i="4"/>
  <c r="B856" i="4"/>
  <c r="X855" i="4"/>
  <c r="T855" i="4"/>
  <c r="P855" i="4"/>
  <c r="L855" i="4"/>
  <c r="H855" i="4"/>
  <c r="B855" i="4"/>
  <c r="X854" i="4"/>
  <c r="T854" i="4"/>
  <c r="P854" i="4"/>
  <c r="L854" i="4"/>
  <c r="H854" i="4"/>
  <c r="B854" i="4"/>
  <c r="X853" i="4"/>
  <c r="T853" i="4"/>
  <c r="P853" i="4"/>
  <c r="L853" i="4"/>
  <c r="H853" i="4"/>
  <c r="B853" i="4"/>
  <c r="X852" i="4"/>
  <c r="T852" i="4"/>
  <c r="P852" i="4"/>
  <c r="L852" i="4"/>
  <c r="H852" i="4"/>
  <c r="B852" i="4"/>
  <c r="X851" i="4"/>
  <c r="T851" i="4"/>
  <c r="P851" i="4"/>
  <c r="L851" i="4"/>
  <c r="H851" i="4"/>
  <c r="B851" i="4"/>
  <c r="X850" i="4"/>
  <c r="T850" i="4"/>
  <c r="P850" i="4"/>
  <c r="L850" i="4"/>
  <c r="H850" i="4"/>
  <c r="B850" i="4"/>
  <c r="X849" i="4"/>
  <c r="T849" i="4"/>
  <c r="P849" i="4"/>
  <c r="L849" i="4"/>
  <c r="H849" i="4"/>
  <c r="B849" i="4"/>
  <c r="X848" i="4"/>
  <c r="T848" i="4"/>
  <c r="P848" i="4"/>
  <c r="L848" i="4"/>
  <c r="H848" i="4"/>
  <c r="B848" i="4"/>
  <c r="X847" i="4"/>
  <c r="T847" i="4"/>
  <c r="P847" i="4"/>
  <c r="L847" i="4"/>
  <c r="H847" i="4"/>
  <c r="B847" i="4"/>
  <c r="X846" i="4"/>
  <c r="T846" i="4"/>
  <c r="P846" i="4"/>
  <c r="L846" i="4"/>
  <c r="H846" i="4"/>
  <c r="B846" i="4"/>
  <c r="X845" i="4"/>
  <c r="T845" i="4"/>
  <c r="P845" i="4"/>
  <c r="L845" i="4"/>
  <c r="H845" i="4"/>
  <c r="B845" i="4"/>
  <c r="X844" i="4"/>
  <c r="T844" i="4"/>
  <c r="P844" i="4"/>
  <c r="L844" i="4"/>
  <c r="H844" i="4"/>
  <c r="B844" i="4"/>
  <c r="X843" i="4"/>
  <c r="T843" i="4"/>
  <c r="P843" i="4"/>
  <c r="L843" i="4"/>
  <c r="H843" i="4"/>
  <c r="B843" i="4"/>
  <c r="X842" i="4"/>
  <c r="T842" i="4"/>
  <c r="P842" i="4"/>
  <c r="L842" i="4"/>
  <c r="H842" i="4"/>
  <c r="B842" i="4"/>
  <c r="X841" i="4"/>
  <c r="T841" i="4"/>
  <c r="P841" i="4"/>
  <c r="L841" i="4"/>
  <c r="H841" i="4"/>
  <c r="B841" i="4"/>
  <c r="X840" i="4"/>
  <c r="T840" i="4"/>
  <c r="P840" i="4"/>
  <c r="L840" i="4"/>
  <c r="H840" i="4"/>
  <c r="B840" i="4"/>
  <c r="X839" i="4"/>
  <c r="T839" i="4"/>
  <c r="P839" i="4"/>
  <c r="L839" i="4"/>
  <c r="H839" i="4"/>
  <c r="B839" i="4"/>
  <c r="X838" i="4"/>
  <c r="T838" i="4"/>
  <c r="P838" i="4"/>
  <c r="L838" i="4"/>
  <c r="H838" i="4"/>
  <c r="B838" i="4"/>
  <c r="X837" i="4"/>
  <c r="T837" i="4"/>
  <c r="P837" i="4"/>
  <c r="L837" i="4"/>
  <c r="H837" i="4"/>
  <c r="B837" i="4"/>
  <c r="X836" i="4"/>
  <c r="T836" i="4"/>
  <c r="P836" i="4"/>
  <c r="L836" i="4"/>
  <c r="H836" i="4"/>
  <c r="B836" i="4"/>
  <c r="X835" i="4"/>
  <c r="T835" i="4"/>
  <c r="P835" i="4"/>
  <c r="L835" i="4"/>
  <c r="H835" i="4"/>
  <c r="B835" i="4"/>
  <c r="X834" i="4"/>
  <c r="T834" i="4"/>
  <c r="P834" i="4"/>
  <c r="L834" i="4"/>
  <c r="H834" i="4"/>
  <c r="B834" i="4"/>
  <c r="X833" i="4"/>
  <c r="T833" i="4"/>
  <c r="P833" i="4"/>
  <c r="L833" i="4"/>
  <c r="H833" i="4"/>
  <c r="B833" i="4"/>
  <c r="X832" i="4"/>
  <c r="T832" i="4"/>
  <c r="P832" i="4"/>
  <c r="L832" i="4"/>
  <c r="H832" i="4"/>
  <c r="B832" i="4"/>
  <c r="X831" i="4"/>
  <c r="T831" i="4"/>
  <c r="P831" i="4"/>
  <c r="L831" i="4"/>
  <c r="H831" i="4"/>
  <c r="B831" i="4"/>
  <c r="X830" i="4"/>
  <c r="T830" i="4"/>
  <c r="P830" i="4"/>
  <c r="L830" i="4"/>
  <c r="H830" i="4"/>
  <c r="B830" i="4"/>
  <c r="X829" i="4"/>
  <c r="T829" i="4"/>
  <c r="P829" i="4"/>
  <c r="L829" i="4"/>
  <c r="H829" i="4"/>
  <c r="B829" i="4"/>
  <c r="X828" i="4"/>
  <c r="T828" i="4"/>
  <c r="P828" i="4"/>
  <c r="L828" i="4"/>
  <c r="H828" i="4"/>
  <c r="B828" i="4"/>
  <c r="X827" i="4"/>
  <c r="T827" i="4"/>
  <c r="P827" i="4"/>
  <c r="L827" i="4"/>
  <c r="H827" i="4"/>
  <c r="B827" i="4"/>
  <c r="X826" i="4"/>
  <c r="T826" i="4"/>
  <c r="P826" i="4"/>
  <c r="L826" i="4"/>
  <c r="H826" i="4"/>
  <c r="B826" i="4"/>
  <c r="X825" i="4"/>
  <c r="T825" i="4"/>
  <c r="P825" i="4"/>
  <c r="L825" i="4"/>
  <c r="H825" i="4"/>
  <c r="B825" i="4"/>
  <c r="X824" i="4"/>
  <c r="T824" i="4"/>
  <c r="P824" i="4"/>
  <c r="L824" i="4"/>
  <c r="H824" i="4"/>
  <c r="B824" i="4"/>
  <c r="X823" i="4"/>
  <c r="T823" i="4"/>
  <c r="P823" i="4"/>
  <c r="L823" i="4"/>
  <c r="H823" i="4"/>
  <c r="B823" i="4"/>
  <c r="X822" i="4"/>
  <c r="T822" i="4"/>
  <c r="P822" i="4"/>
  <c r="L822" i="4"/>
  <c r="H822" i="4"/>
  <c r="B822" i="4"/>
  <c r="X821" i="4"/>
  <c r="T821" i="4"/>
  <c r="P821" i="4"/>
  <c r="L821" i="4"/>
  <c r="H821" i="4"/>
  <c r="B821" i="4"/>
  <c r="X820" i="4"/>
  <c r="T820" i="4"/>
  <c r="P820" i="4"/>
  <c r="L820" i="4"/>
  <c r="H820" i="4"/>
  <c r="B820" i="4"/>
  <c r="X819" i="4"/>
  <c r="T819" i="4"/>
  <c r="P819" i="4"/>
  <c r="L819" i="4"/>
  <c r="H819" i="4"/>
  <c r="B819" i="4"/>
  <c r="X818" i="4"/>
  <c r="T818" i="4"/>
  <c r="P818" i="4"/>
  <c r="L818" i="4"/>
  <c r="H818" i="4"/>
  <c r="B818" i="4"/>
  <c r="X817" i="4"/>
  <c r="T817" i="4"/>
  <c r="P817" i="4"/>
  <c r="L817" i="4"/>
  <c r="H817" i="4"/>
  <c r="B817" i="4"/>
  <c r="X816" i="4"/>
  <c r="T816" i="4"/>
  <c r="P816" i="4"/>
  <c r="L816" i="4"/>
  <c r="H816" i="4"/>
  <c r="B816" i="4"/>
  <c r="X815" i="4"/>
  <c r="T815" i="4"/>
  <c r="P815" i="4"/>
  <c r="L815" i="4"/>
  <c r="H815" i="4"/>
  <c r="B815" i="4"/>
  <c r="X814" i="4"/>
  <c r="T814" i="4"/>
  <c r="P814" i="4"/>
  <c r="L814" i="4"/>
  <c r="H814" i="4"/>
  <c r="B814" i="4"/>
  <c r="X813" i="4"/>
  <c r="T813" i="4"/>
  <c r="P813" i="4"/>
  <c r="L813" i="4"/>
  <c r="H813" i="4"/>
  <c r="B813" i="4"/>
  <c r="X812" i="4"/>
  <c r="T812" i="4"/>
  <c r="P812" i="4"/>
  <c r="L812" i="4"/>
  <c r="H812" i="4"/>
  <c r="B812" i="4"/>
  <c r="X811" i="4"/>
  <c r="T811" i="4"/>
  <c r="P811" i="4"/>
  <c r="L811" i="4"/>
  <c r="H811" i="4"/>
  <c r="B811" i="4"/>
  <c r="X810" i="4"/>
  <c r="T810" i="4"/>
  <c r="P810" i="4"/>
  <c r="L810" i="4"/>
  <c r="H810" i="4"/>
  <c r="B810" i="4"/>
  <c r="X809" i="4"/>
  <c r="T809" i="4"/>
  <c r="P809" i="4"/>
  <c r="L809" i="4"/>
  <c r="H809" i="4"/>
  <c r="B809" i="4"/>
  <c r="X808" i="4"/>
  <c r="T808" i="4"/>
  <c r="P808" i="4"/>
  <c r="L808" i="4"/>
  <c r="H808" i="4"/>
  <c r="B808" i="4"/>
  <c r="X807" i="4"/>
  <c r="T807" i="4"/>
  <c r="P807" i="4"/>
  <c r="L807" i="4"/>
  <c r="H807" i="4"/>
  <c r="B807" i="4"/>
  <c r="X806" i="4"/>
  <c r="T806" i="4"/>
  <c r="P806" i="4"/>
  <c r="L806" i="4"/>
  <c r="H806" i="4"/>
  <c r="B806" i="4"/>
  <c r="X805" i="4"/>
  <c r="T805" i="4"/>
  <c r="P805" i="4"/>
  <c r="L805" i="4"/>
  <c r="H805" i="4"/>
  <c r="B805" i="4"/>
  <c r="X804" i="4"/>
  <c r="T804" i="4"/>
  <c r="P804" i="4"/>
  <c r="L804" i="4"/>
  <c r="H804" i="4"/>
  <c r="B804" i="4"/>
  <c r="X803" i="4"/>
  <c r="T803" i="4"/>
  <c r="P803" i="4"/>
  <c r="L803" i="4"/>
  <c r="H803" i="4"/>
  <c r="B803" i="4"/>
  <c r="X802" i="4"/>
  <c r="T802" i="4"/>
  <c r="P802" i="4"/>
  <c r="L802" i="4"/>
  <c r="H802" i="4"/>
  <c r="B802" i="4"/>
  <c r="X801" i="4"/>
  <c r="T801" i="4"/>
  <c r="P801" i="4"/>
  <c r="L801" i="4"/>
  <c r="H801" i="4"/>
  <c r="B801" i="4"/>
  <c r="X800" i="4"/>
  <c r="T800" i="4"/>
  <c r="P800" i="4"/>
  <c r="L800" i="4"/>
  <c r="H800" i="4"/>
  <c r="B800" i="4"/>
  <c r="X799" i="4"/>
  <c r="T799" i="4"/>
  <c r="P799" i="4"/>
  <c r="L799" i="4"/>
  <c r="H799" i="4"/>
  <c r="B799" i="4"/>
  <c r="X798" i="4"/>
  <c r="T798" i="4"/>
  <c r="P798" i="4"/>
  <c r="L798" i="4"/>
  <c r="H798" i="4"/>
  <c r="B798" i="4"/>
  <c r="X797" i="4"/>
  <c r="T797" i="4"/>
  <c r="P797" i="4"/>
  <c r="L797" i="4"/>
  <c r="H797" i="4"/>
  <c r="B797" i="4"/>
  <c r="X796" i="4"/>
  <c r="T796" i="4"/>
  <c r="P796" i="4"/>
  <c r="L796" i="4"/>
  <c r="H796" i="4"/>
  <c r="B796" i="4"/>
  <c r="X795" i="4"/>
  <c r="T795" i="4"/>
  <c r="P795" i="4"/>
  <c r="L795" i="4"/>
  <c r="H795" i="4"/>
  <c r="B795" i="4"/>
  <c r="X794" i="4"/>
  <c r="T794" i="4"/>
  <c r="P794" i="4"/>
  <c r="L794" i="4"/>
  <c r="H794" i="4"/>
  <c r="B794" i="4"/>
  <c r="X793" i="4"/>
  <c r="T793" i="4"/>
  <c r="P793" i="4"/>
  <c r="L793" i="4"/>
  <c r="H793" i="4"/>
  <c r="B793" i="4"/>
  <c r="X792" i="4"/>
  <c r="T792" i="4"/>
  <c r="P792" i="4"/>
  <c r="L792" i="4"/>
  <c r="H792" i="4"/>
  <c r="B792" i="4"/>
  <c r="X791" i="4"/>
  <c r="T791" i="4"/>
  <c r="P791" i="4"/>
  <c r="L791" i="4"/>
  <c r="H791" i="4"/>
  <c r="B791" i="4"/>
  <c r="X790" i="4"/>
  <c r="T790" i="4"/>
  <c r="P790" i="4"/>
  <c r="L790" i="4"/>
  <c r="H790" i="4"/>
  <c r="B790" i="4"/>
  <c r="X789" i="4"/>
  <c r="T789" i="4"/>
  <c r="P789" i="4"/>
  <c r="L789" i="4"/>
  <c r="H789" i="4"/>
  <c r="B789" i="4"/>
  <c r="X788" i="4"/>
  <c r="T788" i="4"/>
  <c r="P788" i="4"/>
  <c r="L788" i="4"/>
  <c r="H788" i="4"/>
  <c r="B788" i="4"/>
  <c r="X787" i="4"/>
  <c r="T787" i="4"/>
  <c r="P787" i="4"/>
  <c r="L787" i="4"/>
  <c r="H787" i="4"/>
  <c r="B787" i="4"/>
  <c r="X786" i="4"/>
  <c r="T786" i="4"/>
  <c r="P786" i="4"/>
  <c r="L786" i="4"/>
  <c r="H786" i="4"/>
  <c r="B786" i="4"/>
  <c r="X785" i="4"/>
  <c r="T785" i="4"/>
  <c r="P785" i="4"/>
  <c r="L785" i="4"/>
  <c r="H785" i="4"/>
  <c r="B785" i="4"/>
  <c r="X784" i="4"/>
  <c r="T784" i="4"/>
  <c r="P784" i="4"/>
  <c r="L784" i="4"/>
  <c r="H784" i="4"/>
  <c r="B784" i="4"/>
  <c r="X783" i="4"/>
  <c r="T783" i="4"/>
  <c r="P783" i="4"/>
  <c r="L783" i="4"/>
  <c r="H783" i="4"/>
  <c r="B783" i="4"/>
  <c r="X782" i="4"/>
  <c r="T782" i="4"/>
  <c r="P782" i="4"/>
  <c r="L782" i="4"/>
  <c r="H782" i="4"/>
  <c r="B782" i="4"/>
  <c r="X781" i="4"/>
  <c r="T781" i="4"/>
  <c r="P781" i="4"/>
  <c r="L781" i="4"/>
  <c r="H781" i="4"/>
  <c r="B781" i="4"/>
  <c r="X780" i="4"/>
  <c r="T780" i="4"/>
  <c r="P780" i="4"/>
  <c r="L780" i="4"/>
  <c r="H780" i="4"/>
  <c r="B780" i="4"/>
  <c r="X779" i="4"/>
  <c r="T779" i="4"/>
  <c r="P779" i="4"/>
  <c r="L779" i="4"/>
  <c r="H779" i="4"/>
  <c r="B779" i="4"/>
  <c r="X778" i="4"/>
  <c r="T778" i="4"/>
  <c r="P778" i="4"/>
  <c r="L778" i="4"/>
  <c r="H778" i="4"/>
  <c r="B778" i="4"/>
  <c r="X777" i="4"/>
  <c r="T777" i="4"/>
  <c r="P777" i="4"/>
  <c r="L777" i="4"/>
  <c r="H777" i="4"/>
  <c r="B777" i="4"/>
  <c r="X776" i="4"/>
  <c r="T776" i="4"/>
  <c r="P776" i="4"/>
  <c r="L776" i="4"/>
  <c r="H776" i="4"/>
  <c r="B776" i="4"/>
  <c r="X775" i="4"/>
  <c r="T775" i="4"/>
  <c r="P775" i="4"/>
  <c r="L775" i="4"/>
  <c r="H775" i="4"/>
  <c r="B775" i="4"/>
  <c r="X774" i="4"/>
  <c r="T774" i="4"/>
  <c r="P774" i="4"/>
  <c r="L774" i="4"/>
  <c r="H774" i="4"/>
  <c r="B774" i="4"/>
  <c r="X773" i="4"/>
  <c r="T773" i="4"/>
  <c r="P773" i="4"/>
  <c r="L773" i="4"/>
  <c r="H773" i="4"/>
  <c r="B773" i="4"/>
  <c r="X772" i="4"/>
  <c r="T772" i="4"/>
  <c r="P772" i="4"/>
  <c r="L772" i="4"/>
  <c r="H772" i="4"/>
  <c r="B772" i="4"/>
  <c r="X771" i="4"/>
  <c r="T771" i="4"/>
  <c r="P771" i="4"/>
  <c r="L771" i="4"/>
  <c r="H771" i="4"/>
  <c r="B771" i="4"/>
  <c r="X770" i="4"/>
  <c r="T770" i="4"/>
  <c r="P770" i="4"/>
  <c r="L770" i="4"/>
  <c r="H770" i="4"/>
  <c r="B770" i="4"/>
  <c r="X769" i="4"/>
  <c r="T769" i="4"/>
  <c r="P769" i="4"/>
  <c r="L769" i="4"/>
  <c r="H769" i="4"/>
  <c r="B769" i="4"/>
  <c r="X768" i="4"/>
  <c r="T768" i="4"/>
  <c r="P768" i="4"/>
  <c r="L768" i="4"/>
  <c r="H768" i="4"/>
  <c r="B768" i="4"/>
  <c r="X767" i="4"/>
  <c r="T767" i="4"/>
  <c r="P767" i="4"/>
  <c r="L767" i="4"/>
  <c r="H767" i="4"/>
  <c r="B767" i="4"/>
  <c r="X766" i="4"/>
  <c r="T766" i="4"/>
  <c r="P766" i="4"/>
  <c r="L766" i="4"/>
  <c r="H766" i="4"/>
  <c r="B766" i="4"/>
  <c r="X765" i="4"/>
  <c r="T765" i="4"/>
  <c r="P765" i="4"/>
  <c r="L765" i="4"/>
  <c r="H765" i="4"/>
  <c r="B765" i="4"/>
  <c r="X764" i="4"/>
  <c r="T764" i="4"/>
  <c r="P764" i="4"/>
  <c r="L764" i="4"/>
  <c r="H764" i="4"/>
  <c r="B764" i="4"/>
  <c r="X763" i="4"/>
  <c r="T763" i="4"/>
  <c r="P763" i="4"/>
  <c r="L763" i="4"/>
  <c r="H763" i="4"/>
  <c r="B763" i="4"/>
  <c r="X762" i="4"/>
  <c r="T762" i="4"/>
  <c r="P762" i="4"/>
  <c r="L762" i="4"/>
  <c r="H762" i="4"/>
  <c r="B762" i="4"/>
  <c r="X761" i="4"/>
  <c r="T761" i="4"/>
  <c r="P761" i="4"/>
  <c r="L761" i="4"/>
  <c r="H761" i="4"/>
  <c r="B761" i="4"/>
  <c r="X760" i="4"/>
  <c r="T760" i="4"/>
  <c r="P760" i="4"/>
  <c r="L760" i="4"/>
  <c r="H760" i="4"/>
  <c r="B760" i="4"/>
  <c r="X759" i="4"/>
  <c r="T759" i="4"/>
  <c r="P759" i="4"/>
  <c r="L759" i="4"/>
  <c r="H759" i="4"/>
  <c r="B759" i="4"/>
  <c r="X758" i="4"/>
  <c r="T758" i="4"/>
  <c r="P758" i="4"/>
  <c r="L758" i="4"/>
  <c r="H758" i="4"/>
  <c r="B758" i="4"/>
  <c r="X757" i="4"/>
  <c r="T757" i="4"/>
  <c r="P757" i="4"/>
  <c r="L757" i="4"/>
  <c r="H757" i="4"/>
  <c r="B757" i="4"/>
  <c r="X756" i="4"/>
  <c r="T756" i="4"/>
  <c r="P756" i="4"/>
  <c r="L756" i="4"/>
  <c r="H756" i="4"/>
  <c r="B756" i="4"/>
  <c r="X755" i="4"/>
  <c r="T755" i="4"/>
  <c r="P755" i="4"/>
  <c r="L755" i="4"/>
  <c r="H755" i="4"/>
  <c r="B755" i="4"/>
  <c r="X754" i="4"/>
  <c r="T754" i="4"/>
  <c r="P754" i="4"/>
  <c r="L754" i="4"/>
  <c r="H754" i="4"/>
  <c r="B754" i="4"/>
  <c r="X753" i="4"/>
  <c r="T753" i="4"/>
  <c r="P753" i="4"/>
  <c r="L753" i="4"/>
  <c r="H753" i="4"/>
  <c r="B753" i="4"/>
  <c r="X752" i="4"/>
  <c r="T752" i="4"/>
  <c r="P752" i="4"/>
  <c r="L752" i="4"/>
  <c r="H752" i="4"/>
  <c r="B752" i="4"/>
  <c r="X751" i="4"/>
  <c r="T751" i="4"/>
  <c r="P751" i="4"/>
  <c r="L751" i="4"/>
  <c r="H751" i="4"/>
  <c r="B751" i="4"/>
  <c r="X750" i="4"/>
  <c r="T750" i="4"/>
  <c r="P750" i="4"/>
  <c r="L750" i="4"/>
  <c r="H750" i="4"/>
  <c r="B750" i="4"/>
  <c r="X749" i="4"/>
  <c r="T749" i="4"/>
  <c r="P749" i="4"/>
  <c r="L749" i="4"/>
  <c r="H749" i="4"/>
  <c r="B749" i="4"/>
  <c r="X748" i="4"/>
  <c r="T748" i="4"/>
  <c r="P748" i="4"/>
  <c r="L748" i="4"/>
  <c r="H748" i="4"/>
  <c r="B748" i="4"/>
  <c r="X747" i="4"/>
  <c r="T747" i="4"/>
  <c r="P747" i="4"/>
  <c r="L747" i="4"/>
  <c r="H747" i="4"/>
  <c r="B747" i="4"/>
  <c r="X746" i="4"/>
  <c r="T746" i="4"/>
  <c r="P746" i="4"/>
  <c r="L746" i="4"/>
  <c r="H746" i="4"/>
  <c r="B746" i="4"/>
  <c r="X745" i="4"/>
  <c r="T745" i="4"/>
  <c r="P745" i="4"/>
  <c r="L745" i="4"/>
  <c r="H745" i="4"/>
  <c r="B745" i="4"/>
  <c r="X744" i="4"/>
  <c r="T744" i="4"/>
  <c r="P744" i="4"/>
  <c r="L744" i="4"/>
  <c r="H744" i="4"/>
  <c r="B744" i="4"/>
  <c r="X743" i="4"/>
  <c r="T743" i="4"/>
  <c r="P743" i="4"/>
  <c r="L743" i="4"/>
  <c r="H743" i="4"/>
  <c r="B743" i="4"/>
  <c r="X742" i="4"/>
  <c r="T742" i="4"/>
  <c r="P742" i="4"/>
  <c r="L742" i="4"/>
  <c r="H742" i="4"/>
  <c r="B742" i="4"/>
  <c r="X741" i="4"/>
  <c r="T741" i="4"/>
  <c r="P741" i="4"/>
  <c r="L741" i="4"/>
  <c r="H741" i="4"/>
  <c r="B741" i="4"/>
  <c r="X740" i="4"/>
  <c r="T740" i="4"/>
  <c r="P740" i="4"/>
  <c r="L740" i="4"/>
  <c r="H740" i="4"/>
  <c r="B740" i="4"/>
  <c r="X739" i="4"/>
  <c r="T739" i="4"/>
  <c r="P739" i="4"/>
  <c r="L739" i="4"/>
  <c r="H739" i="4"/>
  <c r="B739" i="4"/>
  <c r="X738" i="4"/>
  <c r="T738" i="4"/>
  <c r="P738" i="4"/>
  <c r="L738" i="4"/>
  <c r="H738" i="4"/>
  <c r="B738" i="4"/>
  <c r="X737" i="4"/>
  <c r="T737" i="4"/>
  <c r="P737" i="4"/>
  <c r="L737" i="4"/>
  <c r="H737" i="4"/>
  <c r="B737" i="4"/>
  <c r="X736" i="4"/>
  <c r="T736" i="4"/>
  <c r="P736" i="4"/>
  <c r="L736" i="4"/>
  <c r="H736" i="4"/>
  <c r="B736" i="4"/>
  <c r="X735" i="4"/>
  <c r="T735" i="4"/>
  <c r="P735" i="4"/>
  <c r="L735" i="4"/>
  <c r="H735" i="4"/>
  <c r="B735" i="4"/>
  <c r="X734" i="4"/>
  <c r="T734" i="4"/>
  <c r="P734" i="4"/>
  <c r="L734" i="4"/>
  <c r="H734" i="4"/>
  <c r="B734" i="4"/>
  <c r="X733" i="4"/>
  <c r="T733" i="4"/>
  <c r="P733" i="4"/>
  <c r="L733" i="4"/>
  <c r="H733" i="4"/>
  <c r="B733" i="4"/>
  <c r="X732" i="4"/>
  <c r="T732" i="4"/>
  <c r="P732" i="4"/>
  <c r="L732" i="4"/>
  <c r="H732" i="4"/>
  <c r="B732" i="4"/>
  <c r="X731" i="4"/>
  <c r="T731" i="4"/>
  <c r="P731" i="4"/>
  <c r="L731" i="4"/>
  <c r="H731" i="4"/>
  <c r="B731" i="4"/>
  <c r="X730" i="4"/>
  <c r="T730" i="4"/>
  <c r="P730" i="4"/>
  <c r="L730" i="4"/>
  <c r="H730" i="4"/>
  <c r="B730" i="4"/>
  <c r="X729" i="4"/>
  <c r="T729" i="4"/>
  <c r="P729" i="4"/>
  <c r="L729" i="4"/>
  <c r="H729" i="4"/>
  <c r="B729" i="4"/>
  <c r="X728" i="4"/>
  <c r="T728" i="4"/>
  <c r="P728" i="4"/>
  <c r="L728" i="4"/>
  <c r="H728" i="4"/>
  <c r="B728" i="4"/>
  <c r="X727" i="4"/>
  <c r="T727" i="4"/>
  <c r="P727" i="4"/>
  <c r="L727" i="4"/>
  <c r="H727" i="4"/>
  <c r="B727" i="4"/>
  <c r="X726" i="4"/>
  <c r="T726" i="4"/>
  <c r="P726" i="4"/>
  <c r="L726" i="4"/>
  <c r="H726" i="4"/>
  <c r="B726" i="4"/>
  <c r="X725" i="4"/>
  <c r="T725" i="4"/>
  <c r="P725" i="4"/>
  <c r="L725" i="4"/>
  <c r="H725" i="4"/>
  <c r="B725" i="4"/>
  <c r="X724" i="4"/>
  <c r="T724" i="4"/>
  <c r="P724" i="4"/>
  <c r="L724" i="4"/>
  <c r="H724" i="4"/>
  <c r="B724" i="4"/>
  <c r="X723" i="4"/>
  <c r="T723" i="4"/>
  <c r="P723" i="4"/>
  <c r="L723" i="4"/>
  <c r="H723" i="4"/>
  <c r="B723" i="4"/>
  <c r="X722" i="4"/>
  <c r="T722" i="4"/>
  <c r="P722" i="4"/>
  <c r="L722" i="4"/>
  <c r="H722" i="4"/>
  <c r="B722" i="4"/>
  <c r="X721" i="4"/>
  <c r="T721" i="4"/>
  <c r="P721" i="4"/>
  <c r="L721" i="4"/>
  <c r="H721" i="4"/>
  <c r="B721" i="4"/>
  <c r="X720" i="4"/>
  <c r="T720" i="4"/>
  <c r="P720" i="4"/>
  <c r="L720" i="4"/>
  <c r="H720" i="4"/>
  <c r="B720" i="4"/>
  <c r="X719" i="4"/>
  <c r="T719" i="4"/>
  <c r="P719" i="4"/>
  <c r="L719" i="4"/>
  <c r="H719" i="4"/>
  <c r="B719" i="4"/>
  <c r="X718" i="4"/>
  <c r="T718" i="4"/>
  <c r="P718" i="4"/>
  <c r="L718" i="4"/>
  <c r="H718" i="4"/>
  <c r="B718" i="4"/>
  <c r="X717" i="4"/>
  <c r="T717" i="4"/>
  <c r="P717" i="4"/>
  <c r="L717" i="4"/>
  <c r="H717" i="4"/>
  <c r="B717" i="4"/>
  <c r="X716" i="4"/>
  <c r="T716" i="4"/>
  <c r="P716" i="4"/>
  <c r="L716" i="4"/>
  <c r="H716" i="4"/>
  <c r="B716" i="4"/>
  <c r="X715" i="4"/>
  <c r="T715" i="4"/>
  <c r="P715" i="4"/>
  <c r="L715" i="4"/>
  <c r="H715" i="4"/>
  <c r="B715" i="4"/>
  <c r="X714" i="4"/>
  <c r="T714" i="4"/>
  <c r="P714" i="4"/>
  <c r="L714" i="4"/>
  <c r="H714" i="4"/>
  <c r="B714" i="4"/>
  <c r="X713" i="4"/>
  <c r="T713" i="4"/>
  <c r="P713" i="4"/>
  <c r="L713" i="4"/>
  <c r="H713" i="4"/>
  <c r="B713" i="4"/>
  <c r="X712" i="4"/>
  <c r="T712" i="4"/>
  <c r="P712" i="4"/>
  <c r="L712" i="4"/>
  <c r="H712" i="4"/>
  <c r="B712" i="4"/>
  <c r="X711" i="4"/>
  <c r="T711" i="4"/>
  <c r="P711" i="4"/>
  <c r="L711" i="4"/>
  <c r="H711" i="4"/>
  <c r="B711" i="4"/>
  <c r="X710" i="4"/>
  <c r="T710" i="4"/>
  <c r="P710" i="4"/>
  <c r="L710" i="4"/>
  <c r="H710" i="4"/>
  <c r="B710" i="4"/>
  <c r="X709" i="4"/>
  <c r="T709" i="4"/>
  <c r="P709" i="4"/>
  <c r="L709" i="4"/>
  <c r="H709" i="4"/>
  <c r="B709" i="4"/>
  <c r="X708" i="4"/>
  <c r="T708" i="4"/>
  <c r="P708" i="4"/>
  <c r="L708" i="4"/>
  <c r="H708" i="4"/>
  <c r="B708" i="4"/>
  <c r="X707" i="4"/>
  <c r="T707" i="4"/>
  <c r="P707" i="4"/>
  <c r="L707" i="4"/>
  <c r="H707" i="4"/>
  <c r="B707" i="4"/>
  <c r="X706" i="4"/>
  <c r="T706" i="4"/>
  <c r="P706" i="4"/>
  <c r="L706" i="4"/>
  <c r="H706" i="4"/>
  <c r="B706" i="4"/>
  <c r="X705" i="4"/>
  <c r="T705" i="4"/>
  <c r="P705" i="4"/>
  <c r="L705" i="4"/>
  <c r="H705" i="4"/>
  <c r="B705" i="4"/>
  <c r="X704" i="4"/>
  <c r="T704" i="4"/>
  <c r="P704" i="4"/>
  <c r="L704" i="4"/>
  <c r="H704" i="4"/>
  <c r="B704" i="4"/>
  <c r="X703" i="4"/>
  <c r="T703" i="4"/>
  <c r="P703" i="4"/>
  <c r="L703" i="4"/>
  <c r="H703" i="4"/>
  <c r="B703" i="4"/>
  <c r="X702" i="4"/>
  <c r="T702" i="4"/>
  <c r="P702" i="4"/>
  <c r="L702" i="4"/>
  <c r="H702" i="4"/>
  <c r="B702" i="4"/>
  <c r="X701" i="4"/>
  <c r="T701" i="4"/>
  <c r="P701" i="4"/>
  <c r="L701" i="4"/>
  <c r="H701" i="4"/>
  <c r="B701" i="4"/>
  <c r="X700" i="4"/>
  <c r="T700" i="4"/>
  <c r="P700" i="4"/>
  <c r="L700" i="4"/>
  <c r="H700" i="4"/>
  <c r="B700" i="4"/>
  <c r="X699" i="4"/>
  <c r="T699" i="4"/>
  <c r="P699" i="4"/>
  <c r="L699" i="4"/>
  <c r="H699" i="4"/>
  <c r="B699" i="4"/>
  <c r="X698" i="4"/>
  <c r="T698" i="4"/>
  <c r="P698" i="4"/>
  <c r="L698" i="4"/>
  <c r="H698" i="4"/>
  <c r="B698" i="4"/>
  <c r="X697" i="4"/>
  <c r="T697" i="4"/>
  <c r="P697" i="4"/>
  <c r="L697" i="4"/>
  <c r="H697" i="4"/>
  <c r="B697" i="4"/>
  <c r="X696" i="4"/>
  <c r="T696" i="4"/>
  <c r="P696" i="4"/>
  <c r="L696" i="4"/>
  <c r="H696" i="4"/>
  <c r="B696" i="4"/>
  <c r="X695" i="4"/>
  <c r="T695" i="4"/>
  <c r="P695" i="4"/>
  <c r="L695" i="4"/>
  <c r="H695" i="4"/>
  <c r="B695" i="4"/>
  <c r="X694" i="4"/>
  <c r="T694" i="4"/>
  <c r="P694" i="4"/>
  <c r="L694" i="4"/>
  <c r="H694" i="4"/>
  <c r="B694" i="4"/>
  <c r="X693" i="4"/>
  <c r="T693" i="4"/>
  <c r="P693" i="4"/>
  <c r="L693" i="4"/>
  <c r="H693" i="4"/>
  <c r="B693" i="4"/>
  <c r="X692" i="4"/>
  <c r="T692" i="4"/>
  <c r="P692" i="4"/>
  <c r="L692" i="4"/>
  <c r="H692" i="4"/>
  <c r="B692" i="4"/>
  <c r="X691" i="4"/>
  <c r="T691" i="4"/>
  <c r="P691" i="4"/>
  <c r="L691" i="4"/>
  <c r="H691" i="4"/>
  <c r="B691" i="4"/>
  <c r="X690" i="4"/>
  <c r="T690" i="4"/>
  <c r="P690" i="4"/>
  <c r="L690" i="4"/>
  <c r="H690" i="4"/>
  <c r="B690" i="4"/>
  <c r="X689" i="4"/>
  <c r="T689" i="4"/>
  <c r="P689" i="4"/>
  <c r="L689" i="4"/>
  <c r="H689" i="4"/>
  <c r="B689" i="4"/>
  <c r="X688" i="4"/>
  <c r="T688" i="4"/>
  <c r="P688" i="4"/>
  <c r="L688" i="4"/>
  <c r="H688" i="4"/>
  <c r="B688" i="4"/>
  <c r="X687" i="4"/>
  <c r="T687" i="4"/>
  <c r="P687" i="4"/>
  <c r="L687" i="4"/>
  <c r="H687" i="4"/>
  <c r="B687" i="4"/>
  <c r="X686" i="4"/>
  <c r="T686" i="4"/>
  <c r="P686" i="4"/>
  <c r="L686" i="4"/>
  <c r="H686" i="4"/>
  <c r="B686" i="4"/>
  <c r="X685" i="4"/>
  <c r="T685" i="4"/>
  <c r="P685" i="4"/>
  <c r="L685" i="4"/>
  <c r="H685" i="4"/>
  <c r="B685" i="4"/>
  <c r="X684" i="4"/>
  <c r="T684" i="4"/>
  <c r="P684" i="4"/>
  <c r="L684" i="4"/>
  <c r="H684" i="4"/>
  <c r="B684" i="4"/>
  <c r="X683" i="4"/>
  <c r="T683" i="4"/>
  <c r="P683" i="4"/>
  <c r="L683" i="4"/>
  <c r="H683" i="4"/>
  <c r="B683" i="4"/>
  <c r="X682" i="4"/>
  <c r="T682" i="4"/>
  <c r="P682" i="4"/>
  <c r="L682" i="4"/>
  <c r="H682" i="4"/>
  <c r="B682" i="4"/>
  <c r="X681" i="4"/>
  <c r="T681" i="4"/>
  <c r="P681" i="4"/>
  <c r="L681" i="4"/>
  <c r="H681" i="4"/>
  <c r="B681" i="4"/>
  <c r="X680" i="4"/>
  <c r="T680" i="4"/>
  <c r="P680" i="4"/>
  <c r="L680" i="4"/>
  <c r="H680" i="4"/>
  <c r="B680" i="4"/>
  <c r="X679" i="4"/>
  <c r="T679" i="4"/>
  <c r="P679" i="4"/>
  <c r="L679" i="4"/>
  <c r="H679" i="4"/>
  <c r="B679" i="4"/>
  <c r="X678" i="4"/>
  <c r="T678" i="4"/>
  <c r="P678" i="4"/>
  <c r="L678" i="4"/>
  <c r="H678" i="4"/>
  <c r="B678" i="4"/>
  <c r="X677" i="4"/>
  <c r="T677" i="4"/>
  <c r="P677" i="4"/>
  <c r="L677" i="4"/>
  <c r="H677" i="4"/>
  <c r="B677" i="4"/>
  <c r="X676" i="4"/>
  <c r="T676" i="4"/>
  <c r="P676" i="4"/>
  <c r="L676" i="4"/>
  <c r="H676" i="4"/>
  <c r="B676" i="4"/>
  <c r="X675" i="4"/>
  <c r="T675" i="4"/>
  <c r="P675" i="4"/>
  <c r="L675" i="4"/>
  <c r="H675" i="4"/>
  <c r="B675" i="4"/>
  <c r="X674" i="4"/>
  <c r="T674" i="4"/>
  <c r="P674" i="4"/>
  <c r="L674" i="4"/>
  <c r="H674" i="4"/>
  <c r="B674" i="4"/>
  <c r="X673" i="4"/>
  <c r="T673" i="4"/>
  <c r="P673" i="4"/>
  <c r="L673" i="4"/>
  <c r="H673" i="4"/>
  <c r="B673" i="4"/>
  <c r="X672" i="4"/>
  <c r="T672" i="4"/>
  <c r="P672" i="4"/>
  <c r="L672" i="4"/>
  <c r="H672" i="4"/>
  <c r="B672" i="4"/>
  <c r="X671" i="4"/>
  <c r="T671" i="4"/>
  <c r="P671" i="4"/>
  <c r="L671" i="4"/>
  <c r="H671" i="4"/>
  <c r="B671" i="4"/>
  <c r="X670" i="4"/>
  <c r="T670" i="4"/>
  <c r="P670" i="4"/>
  <c r="L670" i="4"/>
  <c r="H670" i="4"/>
  <c r="B670" i="4"/>
  <c r="X669" i="4"/>
  <c r="T669" i="4"/>
  <c r="P669" i="4"/>
  <c r="L669" i="4"/>
  <c r="H669" i="4"/>
  <c r="B669" i="4"/>
  <c r="X668" i="4"/>
  <c r="T668" i="4"/>
  <c r="P668" i="4"/>
  <c r="L668" i="4"/>
  <c r="H668" i="4"/>
  <c r="B668" i="4"/>
  <c r="X667" i="4"/>
  <c r="T667" i="4"/>
  <c r="P667" i="4"/>
  <c r="L667" i="4"/>
  <c r="H667" i="4"/>
  <c r="B667" i="4"/>
  <c r="X666" i="4"/>
  <c r="T666" i="4"/>
  <c r="P666" i="4"/>
  <c r="L666" i="4"/>
  <c r="H666" i="4"/>
  <c r="B666" i="4"/>
  <c r="X665" i="4"/>
  <c r="T665" i="4"/>
  <c r="P665" i="4"/>
  <c r="L665" i="4"/>
  <c r="H665" i="4"/>
  <c r="B665" i="4"/>
  <c r="X664" i="4"/>
  <c r="T664" i="4"/>
  <c r="P664" i="4"/>
  <c r="L664" i="4"/>
  <c r="H664" i="4"/>
  <c r="B664" i="4"/>
  <c r="X663" i="4"/>
  <c r="T663" i="4"/>
  <c r="P663" i="4"/>
  <c r="L663" i="4"/>
  <c r="H663" i="4"/>
  <c r="B663" i="4"/>
  <c r="X662" i="4"/>
  <c r="T662" i="4"/>
  <c r="P662" i="4"/>
  <c r="L662" i="4"/>
  <c r="H662" i="4"/>
  <c r="B662" i="4"/>
  <c r="X661" i="4"/>
  <c r="T661" i="4"/>
  <c r="P661" i="4"/>
  <c r="L661" i="4"/>
  <c r="H661" i="4"/>
  <c r="B661" i="4"/>
  <c r="X660" i="4"/>
  <c r="T660" i="4"/>
  <c r="P660" i="4"/>
  <c r="L660" i="4"/>
  <c r="H660" i="4"/>
  <c r="B660" i="4"/>
  <c r="X659" i="4"/>
  <c r="T659" i="4"/>
  <c r="P659" i="4"/>
  <c r="L659" i="4"/>
  <c r="H659" i="4"/>
  <c r="B659" i="4"/>
  <c r="X658" i="4"/>
  <c r="T658" i="4"/>
  <c r="P658" i="4"/>
  <c r="L658" i="4"/>
  <c r="H658" i="4"/>
  <c r="B658" i="4"/>
  <c r="X657" i="4"/>
  <c r="T657" i="4"/>
  <c r="P657" i="4"/>
  <c r="L657" i="4"/>
  <c r="H657" i="4"/>
  <c r="B657" i="4"/>
  <c r="X656" i="4"/>
  <c r="T656" i="4"/>
  <c r="P656" i="4"/>
  <c r="L656" i="4"/>
  <c r="H656" i="4"/>
  <c r="B656" i="4"/>
  <c r="X655" i="4"/>
  <c r="T655" i="4"/>
  <c r="P655" i="4"/>
  <c r="L655" i="4"/>
  <c r="H655" i="4"/>
  <c r="B655" i="4"/>
  <c r="X654" i="4"/>
  <c r="T654" i="4"/>
  <c r="P654" i="4"/>
  <c r="L654" i="4"/>
  <c r="H654" i="4"/>
  <c r="B654" i="4"/>
  <c r="X653" i="4"/>
  <c r="T653" i="4"/>
  <c r="P653" i="4"/>
  <c r="L653" i="4"/>
  <c r="H653" i="4"/>
  <c r="B653" i="4"/>
  <c r="X652" i="4"/>
  <c r="T652" i="4"/>
  <c r="P652" i="4"/>
  <c r="L652" i="4"/>
  <c r="H652" i="4"/>
  <c r="B652" i="4"/>
  <c r="X651" i="4"/>
  <c r="T651" i="4"/>
  <c r="P651" i="4"/>
  <c r="L651" i="4"/>
  <c r="H651" i="4"/>
  <c r="B651" i="4"/>
  <c r="X650" i="4"/>
  <c r="T650" i="4"/>
  <c r="P650" i="4"/>
  <c r="L650" i="4"/>
  <c r="H650" i="4"/>
  <c r="B650" i="4"/>
  <c r="X649" i="4"/>
  <c r="T649" i="4"/>
  <c r="P649" i="4"/>
  <c r="L649" i="4"/>
  <c r="H649" i="4"/>
  <c r="B649" i="4"/>
  <c r="X648" i="4"/>
  <c r="T648" i="4"/>
  <c r="P648" i="4"/>
  <c r="L648" i="4"/>
  <c r="H648" i="4"/>
  <c r="B648" i="4"/>
  <c r="X647" i="4"/>
  <c r="T647" i="4"/>
  <c r="P647" i="4"/>
  <c r="L647" i="4"/>
  <c r="H647" i="4"/>
  <c r="B647" i="4"/>
  <c r="X646" i="4"/>
  <c r="T646" i="4"/>
  <c r="P646" i="4"/>
  <c r="L646" i="4"/>
  <c r="H646" i="4"/>
  <c r="B646" i="4"/>
  <c r="X645" i="4"/>
  <c r="T645" i="4"/>
  <c r="P645" i="4"/>
  <c r="L645" i="4"/>
  <c r="H645" i="4"/>
  <c r="B645" i="4"/>
  <c r="X644" i="4"/>
  <c r="T644" i="4"/>
  <c r="P644" i="4"/>
  <c r="L644" i="4"/>
  <c r="H644" i="4"/>
  <c r="B644" i="4"/>
  <c r="X643" i="4"/>
  <c r="T643" i="4"/>
  <c r="P643" i="4"/>
  <c r="L643" i="4"/>
  <c r="H643" i="4"/>
  <c r="B643" i="4"/>
  <c r="X642" i="4"/>
  <c r="T642" i="4"/>
  <c r="P642" i="4"/>
  <c r="L642" i="4"/>
  <c r="H642" i="4"/>
  <c r="B642" i="4"/>
  <c r="X641" i="4"/>
  <c r="T641" i="4"/>
  <c r="P641" i="4"/>
  <c r="L641" i="4"/>
  <c r="H641" i="4"/>
  <c r="B641" i="4"/>
  <c r="X640" i="4"/>
  <c r="T640" i="4"/>
  <c r="P640" i="4"/>
  <c r="L640" i="4"/>
  <c r="H640" i="4"/>
  <c r="B640" i="4"/>
  <c r="X639" i="4"/>
  <c r="T639" i="4"/>
  <c r="P639" i="4"/>
  <c r="L639" i="4"/>
  <c r="H639" i="4"/>
  <c r="B639" i="4"/>
  <c r="X638" i="4"/>
  <c r="T638" i="4"/>
  <c r="P638" i="4"/>
  <c r="L638" i="4"/>
  <c r="H638" i="4"/>
  <c r="B638" i="4"/>
  <c r="X637" i="4"/>
  <c r="T637" i="4"/>
  <c r="P637" i="4"/>
  <c r="L637" i="4"/>
  <c r="H637" i="4"/>
  <c r="B637" i="4"/>
  <c r="X636" i="4"/>
  <c r="T636" i="4"/>
  <c r="P636" i="4"/>
  <c r="L636" i="4"/>
  <c r="H636" i="4"/>
  <c r="B636" i="4"/>
  <c r="X635" i="4"/>
  <c r="T635" i="4"/>
  <c r="P635" i="4"/>
  <c r="L635" i="4"/>
  <c r="H635" i="4"/>
  <c r="B635" i="4"/>
  <c r="X634" i="4"/>
  <c r="T634" i="4"/>
  <c r="P634" i="4"/>
  <c r="L634" i="4"/>
  <c r="H634" i="4"/>
  <c r="B634" i="4"/>
  <c r="X633" i="4"/>
  <c r="T633" i="4"/>
  <c r="P633" i="4"/>
  <c r="L633" i="4"/>
  <c r="H633" i="4"/>
  <c r="B633" i="4"/>
  <c r="X632" i="4"/>
  <c r="T632" i="4"/>
  <c r="P632" i="4"/>
  <c r="L632" i="4"/>
  <c r="H632" i="4"/>
  <c r="B632" i="4"/>
  <c r="X631" i="4"/>
  <c r="T631" i="4"/>
  <c r="P631" i="4"/>
  <c r="L631" i="4"/>
  <c r="H631" i="4"/>
  <c r="B631" i="4"/>
  <c r="X630" i="4"/>
  <c r="T630" i="4"/>
  <c r="P630" i="4"/>
  <c r="L630" i="4"/>
  <c r="H630" i="4"/>
  <c r="B630" i="4"/>
  <c r="X629" i="4"/>
  <c r="T629" i="4"/>
  <c r="P629" i="4"/>
  <c r="L629" i="4"/>
  <c r="H629" i="4"/>
  <c r="B629" i="4"/>
  <c r="X628" i="4"/>
  <c r="T628" i="4"/>
  <c r="P628" i="4"/>
  <c r="L628" i="4"/>
  <c r="H628" i="4"/>
  <c r="B628" i="4"/>
  <c r="X627" i="4"/>
  <c r="T627" i="4"/>
  <c r="P627" i="4"/>
  <c r="L627" i="4"/>
  <c r="H627" i="4"/>
  <c r="B627" i="4"/>
  <c r="X626" i="4"/>
  <c r="T626" i="4"/>
  <c r="P626" i="4"/>
  <c r="L626" i="4"/>
  <c r="H626" i="4"/>
  <c r="B626" i="4"/>
  <c r="X625" i="4"/>
  <c r="T625" i="4"/>
  <c r="P625" i="4"/>
  <c r="L625" i="4"/>
  <c r="H625" i="4"/>
  <c r="B625" i="4"/>
  <c r="X624" i="4"/>
  <c r="T624" i="4"/>
  <c r="P624" i="4"/>
  <c r="L624" i="4"/>
  <c r="H624" i="4"/>
  <c r="B624" i="4"/>
  <c r="X623" i="4"/>
  <c r="T623" i="4"/>
  <c r="P623" i="4"/>
  <c r="L623" i="4"/>
  <c r="H623" i="4"/>
  <c r="B623" i="4"/>
  <c r="X622" i="4"/>
  <c r="T622" i="4"/>
  <c r="P622" i="4"/>
  <c r="L622" i="4"/>
  <c r="H622" i="4"/>
  <c r="B622" i="4"/>
  <c r="X621" i="4"/>
  <c r="T621" i="4"/>
  <c r="P621" i="4"/>
  <c r="L621" i="4"/>
  <c r="H621" i="4"/>
  <c r="B621" i="4"/>
  <c r="X620" i="4"/>
  <c r="T620" i="4"/>
  <c r="P620" i="4"/>
  <c r="L620" i="4"/>
  <c r="H620" i="4"/>
  <c r="B620" i="4"/>
  <c r="X619" i="4"/>
  <c r="T619" i="4"/>
  <c r="P619" i="4"/>
  <c r="L619" i="4"/>
  <c r="H619" i="4"/>
  <c r="B619" i="4"/>
  <c r="X618" i="4"/>
  <c r="T618" i="4"/>
  <c r="P618" i="4"/>
  <c r="L618" i="4"/>
  <c r="H618" i="4"/>
  <c r="B618" i="4"/>
  <c r="X617" i="4"/>
  <c r="T617" i="4"/>
  <c r="P617" i="4"/>
  <c r="L617" i="4"/>
  <c r="H617" i="4"/>
  <c r="B617" i="4"/>
  <c r="X616" i="4"/>
  <c r="T616" i="4"/>
  <c r="P616" i="4"/>
  <c r="L616" i="4"/>
  <c r="H616" i="4"/>
  <c r="B616" i="4"/>
  <c r="X615" i="4"/>
  <c r="T615" i="4"/>
  <c r="P615" i="4"/>
  <c r="L615" i="4"/>
  <c r="H615" i="4"/>
  <c r="B615" i="4"/>
  <c r="X614" i="4"/>
  <c r="T614" i="4"/>
  <c r="P614" i="4"/>
  <c r="L614" i="4"/>
  <c r="H614" i="4"/>
  <c r="B614" i="4"/>
  <c r="X613" i="4"/>
  <c r="T613" i="4"/>
  <c r="P613" i="4"/>
  <c r="L613" i="4"/>
  <c r="H613" i="4"/>
  <c r="B613" i="4"/>
  <c r="X612" i="4"/>
  <c r="T612" i="4"/>
  <c r="P612" i="4"/>
  <c r="L612" i="4"/>
  <c r="H612" i="4"/>
  <c r="B612" i="4"/>
  <c r="X611" i="4"/>
  <c r="T611" i="4"/>
  <c r="P611" i="4"/>
  <c r="L611" i="4"/>
  <c r="H611" i="4"/>
  <c r="B611" i="4"/>
  <c r="X610" i="4"/>
  <c r="T610" i="4"/>
  <c r="P610" i="4"/>
  <c r="L610" i="4"/>
  <c r="H610" i="4"/>
  <c r="B610" i="4"/>
  <c r="X609" i="4"/>
  <c r="T609" i="4"/>
  <c r="P609" i="4"/>
  <c r="L609" i="4"/>
  <c r="H609" i="4"/>
  <c r="B609" i="4"/>
  <c r="X608" i="4"/>
  <c r="T608" i="4"/>
  <c r="P608" i="4"/>
  <c r="L608" i="4"/>
  <c r="H608" i="4"/>
  <c r="B608" i="4"/>
  <c r="X607" i="4"/>
  <c r="T607" i="4"/>
  <c r="P607" i="4"/>
  <c r="L607" i="4"/>
  <c r="H607" i="4"/>
  <c r="B607" i="4"/>
  <c r="X606" i="4"/>
  <c r="T606" i="4"/>
  <c r="P606" i="4"/>
  <c r="L606" i="4"/>
  <c r="H606" i="4"/>
  <c r="B606" i="4"/>
  <c r="X605" i="4"/>
  <c r="T605" i="4"/>
  <c r="P605" i="4"/>
  <c r="L605" i="4"/>
  <c r="H605" i="4"/>
  <c r="B605" i="4"/>
  <c r="X604" i="4"/>
  <c r="T604" i="4"/>
  <c r="P604" i="4"/>
  <c r="L604" i="4"/>
  <c r="H604" i="4"/>
  <c r="B604" i="4"/>
  <c r="X603" i="4"/>
  <c r="T603" i="4"/>
  <c r="P603" i="4"/>
  <c r="L603" i="4"/>
  <c r="H603" i="4"/>
  <c r="B603" i="4"/>
  <c r="X602" i="4"/>
  <c r="T602" i="4"/>
  <c r="P602" i="4"/>
  <c r="L602" i="4"/>
  <c r="H602" i="4"/>
  <c r="B602" i="4"/>
  <c r="X601" i="4"/>
  <c r="T601" i="4"/>
  <c r="P601" i="4"/>
  <c r="L601" i="4"/>
  <c r="H601" i="4"/>
  <c r="B601" i="4"/>
  <c r="X600" i="4"/>
  <c r="T600" i="4"/>
  <c r="P600" i="4"/>
  <c r="L600" i="4"/>
  <c r="H600" i="4"/>
  <c r="B600" i="4"/>
  <c r="X599" i="4"/>
  <c r="T599" i="4"/>
  <c r="P599" i="4"/>
  <c r="L599" i="4"/>
  <c r="H599" i="4"/>
  <c r="B599" i="4"/>
  <c r="X598" i="4"/>
  <c r="T598" i="4"/>
  <c r="P598" i="4"/>
  <c r="L598" i="4"/>
  <c r="H598" i="4"/>
  <c r="B598" i="4"/>
  <c r="X597" i="4"/>
  <c r="T597" i="4"/>
  <c r="P597" i="4"/>
  <c r="L597" i="4"/>
  <c r="H597" i="4"/>
  <c r="B597" i="4"/>
  <c r="X596" i="4"/>
  <c r="T596" i="4"/>
  <c r="P596" i="4"/>
  <c r="L596" i="4"/>
  <c r="H596" i="4"/>
  <c r="B596" i="4"/>
  <c r="X595" i="4"/>
  <c r="T595" i="4"/>
  <c r="P595" i="4"/>
  <c r="L595" i="4"/>
  <c r="H595" i="4"/>
  <c r="B595" i="4"/>
  <c r="X594" i="4"/>
  <c r="T594" i="4"/>
  <c r="P594" i="4"/>
  <c r="L594" i="4"/>
  <c r="H594" i="4"/>
  <c r="B594" i="4"/>
  <c r="X593" i="4"/>
  <c r="T593" i="4"/>
  <c r="P593" i="4"/>
  <c r="L593" i="4"/>
  <c r="H593" i="4"/>
  <c r="B593" i="4"/>
  <c r="X592" i="4"/>
  <c r="T592" i="4"/>
  <c r="P592" i="4"/>
  <c r="L592" i="4"/>
  <c r="H592" i="4"/>
  <c r="B592" i="4"/>
  <c r="X591" i="4"/>
  <c r="T591" i="4"/>
  <c r="P591" i="4"/>
  <c r="L591" i="4"/>
  <c r="H591" i="4"/>
  <c r="B591" i="4"/>
  <c r="X590" i="4"/>
  <c r="T590" i="4"/>
  <c r="P590" i="4"/>
  <c r="L590" i="4"/>
  <c r="H590" i="4"/>
  <c r="B590" i="4"/>
  <c r="X589" i="4"/>
  <c r="T589" i="4"/>
  <c r="P589" i="4"/>
  <c r="L589" i="4"/>
  <c r="H589" i="4"/>
  <c r="B589" i="4"/>
  <c r="X588" i="4"/>
  <c r="T588" i="4"/>
  <c r="P588" i="4"/>
  <c r="L588" i="4"/>
  <c r="H588" i="4"/>
  <c r="B588" i="4"/>
  <c r="X587" i="4"/>
  <c r="T587" i="4"/>
  <c r="P587" i="4"/>
  <c r="L587" i="4"/>
  <c r="H587" i="4"/>
  <c r="B587" i="4"/>
  <c r="X586" i="4"/>
  <c r="T586" i="4"/>
  <c r="P586" i="4"/>
  <c r="L586" i="4"/>
  <c r="H586" i="4"/>
  <c r="B586" i="4"/>
  <c r="X585" i="4"/>
  <c r="T585" i="4"/>
  <c r="P585" i="4"/>
  <c r="L585" i="4"/>
  <c r="H585" i="4"/>
  <c r="B585" i="4"/>
  <c r="X584" i="4"/>
  <c r="T584" i="4"/>
  <c r="P584" i="4"/>
  <c r="L584" i="4"/>
  <c r="H584" i="4"/>
  <c r="B584" i="4"/>
  <c r="X583" i="4"/>
  <c r="T583" i="4"/>
  <c r="P583" i="4"/>
  <c r="L583" i="4"/>
  <c r="H583" i="4"/>
  <c r="B583" i="4"/>
  <c r="X582" i="4"/>
  <c r="T582" i="4"/>
  <c r="P582" i="4"/>
  <c r="L582" i="4"/>
  <c r="H582" i="4"/>
  <c r="B582" i="4"/>
  <c r="X581" i="4"/>
  <c r="T581" i="4"/>
  <c r="P581" i="4"/>
  <c r="L581" i="4"/>
  <c r="H581" i="4"/>
  <c r="B581" i="4"/>
  <c r="X580" i="4"/>
  <c r="T580" i="4"/>
  <c r="P580" i="4"/>
  <c r="L580" i="4"/>
  <c r="H580" i="4"/>
  <c r="B580" i="4"/>
  <c r="X579" i="4"/>
  <c r="T579" i="4"/>
  <c r="P579" i="4"/>
  <c r="L579" i="4"/>
  <c r="H579" i="4"/>
  <c r="B579" i="4"/>
  <c r="X578" i="4"/>
  <c r="T578" i="4"/>
  <c r="P578" i="4"/>
  <c r="L578" i="4"/>
  <c r="H578" i="4"/>
  <c r="B578" i="4"/>
  <c r="X577" i="4"/>
  <c r="T577" i="4"/>
  <c r="P577" i="4"/>
  <c r="L577" i="4"/>
  <c r="H577" i="4"/>
  <c r="B577" i="4"/>
  <c r="X576" i="4"/>
  <c r="T576" i="4"/>
  <c r="P576" i="4"/>
  <c r="L576" i="4"/>
  <c r="H576" i="4"/>
  <c r="B576" i="4"/>
  <c r="X575" i="4"/>
  <c r="T575" i="4"/>
  <c r="P575" i="4"/>
  <c r="L575" i="4"/>
  <c r="H575" i="4"/>
  <c r="B575" i="4"/>
  <c r="X574" i="4"/>
  <c r="T574" i="4"/>
  <c r="P574" i="4"/>
  <c r="L574" i="4"/>
  <c r="H574" i="4"/>
  <c r="B574" i="4"/>
  <c r="X573" i="4"/>
  <c r="T573" i="4"/>
  <c r="P573" i="4"/>
  <c r="L573" i="4"/>
  <c r="H573" i="4"/>
  <c r="B573" i="4"/>
  <c r="X572" i="4"/>
  <c r="T572" i="4"/>
  <c r="P572" i="4"/>
  <c r="L572" i="4"/>
  <c r="H572" i="4"/>
  <c r="B572" i="4"/>
  <c r="X571" i="4"/>
  <c r="T571" i="4"/>
  <c r="P571" i="4"/>
  <c r="L571" i="4"/>
  <c r="H571" i="4"/>
  <c r="B571" i="4"/>
  <c r="X570" i="4"/>
  <c r="T570" i="4"/>
  <c r="P570" i="4"/>
  <c r="L570" i="4"/>
  <c r="H570" i="4"/>
  <c r="B570" i="4"/>
  <c r="X569" i="4"/>
  <c r="T569" i="4"/>
  <c r="P569" i="4"/>
  <c r="L569" i="4"/>
  <c r="H569" i="4"/>
  <c r="B569" i="4"/>
  <c r="X568" i="4"/>
  <c r="T568" i="4"/>
  <c r="P568" i="4"/>
  <c r="L568" i="4"/>
  <c r="H568" i="4"/>
  <c r="B568" i="4"/>
  <c r="X567" i="4"/>
  <c r="T567" i="4"/>
  <c r="P567" i="4"/>
  <c r="L567" i="4"/>
  <c r="H567" i="4"/>
  <c r="B567" i="4"/>
  <c r="X566" i="4"/>
  <c r="T566" i="4"/>
  <c r="P566" i="4"/>
  <c r="L566" i="4"/>
  <c r="H566" i="4"/>
  <c r="B566" i="4"/>
  <c r="X565" i="4"/>
  <c r="T565" i="4"/>
  <c r="P565" i="4"/>
  <c r="L565" i="4"/>
  <c r="H565" i="4"/>
  <c r="B565" i="4"/>
  <c r="X564" i="4"/>
  <c r="T564" i="4"/>
  <c r="P564" i="4"/>
  <c r="L564" i="4"/>
  <c r="H564" i="4"/>
  <c r="B564" i="4"/>
  <c r="X563" i="4"/>
  <c r="T563" i="4"/>
  <c r="P563" i="4"/>
  <c r="L563" i="4"/>
  <c r="H563" i="4"/>
  <c r="B563" i="4"/>
  <c r="X562" i="4"/>
  <c r="T562" i="4"/>
  <c r="P562" i="4"/>
  <c r="L562" i="4"/>
  <c r="H562" i="4"/>
  <c r="B562" i="4"/>
  <c r="X561" i="4"/>
  <c r="T561" i="4"/>
  <c r="P561" i="4"/>
  <c r="L561" i="4"/>
  <c r="H561" i="4"/>
  <c r="B561" i="4"/>
  <c r="X560" i="4"/>
  <c r="T560" i="4"/>
  <c r="P560" i="4"/>
  <c r="L560" i="4"/>
  <c r="H560" i="4"/>
  <c r="B560" i="4"/>
  <c r="X559" i="4"/>
  <c r="T559" i="4"/>
  <c r="P559" i="4"/>
  <c r="L559" i="4"/>
  <c r="H559" i="4"/>
  <c r="B559" i="4"/>
  <c r="X558" i="4"/>
  <c r="T558" i="4"/>
  <c r="P558" i="4"/>
  <c r="L558" i="4"/>
  <c r="H558" i="4"/>
  <c r="B558" i="4"/>
  <c r="X557" i="4"/>
  <c r="T557" i="4"/>
  <c r="P557" i="4"/>
  <c r="L557" i="4"/>
  <c r="H557" i="4"/>
  <c r="B557" i="4"/>
  <c r="X556" i="4"/>
  <c r="T556" i="4"/>
  <c r="P556" i="4"/>
  <c r="L556" i="4"/>
  <c r="H556" i="4"/>
  <c r="B556" i="4"/>
  <c r="X555" i="4"/>
  <c r="T555" i="4"/>
  <c r="P555" i="4"/>
  <c r="L555" i="4"/>
  <c r="H555" i="4"/>
  <c r="B555" i="4"/>
  <c r="X554" i="4"/>
  <c r="T554" i="4"/>
  <c r="P554" i="4"/>
  <c r="L554" i="4"/>
  <c r="H554" i="4"/>
  <c r="B554" i="4"/>
  <c r="X553" i="4"/>
  <c r="T553" i="4"/>
  <c r="P553" i="4"/>
  <c r="L553" i="4"/>
  <c r="H553" i="4"/>
  <c r="B553" i="4"/>
  <c r="X552" i="4"/>
  <c r="T552" i="4"/>
  <c r="P552" i="4"/>
  <c r="L552" i="4"/>
  <c r="H552" i="4"/>
  <c r="B552" i="4"/>
  <c r="X551" i="4"/>
  <c r="T551" i="4"/>
  <c r="P551" i="4"/>
  <c r="L551" i="4"/>
  <c r="H551" i="4"/>
  <c r="B551" i="4"/>
  <c r="X550" i="4"/>
  <c r="T550" i="4"/>
  <c r="P550" i="4"/>
  <c r="L550" i="4"/>
  <c r="H550" i="4"/>
  <c r="B550" i="4"/>
  <c r="X549" i="4"/>
  <c r="T549" i="4"/>
  <c r="P549" i="4"/>
  <c r="L549" i="4"/>
  <c r="H549" i="4"/>
  <c r="B549" i="4"/>
  <c r="X548" i="4"/>
  <c r="T548" i="4"/>
  <c r="P548" i="4"/>
  <c r="L548" i="4"/>
  <c r="H548" i="4"/>
  <c r="B548" i="4"/>
  <c r="X547" i="4"/>
  <c r="T547" i="4"/>
  <c r="P547" i="4"/>
  <c r="L547" i="4"/>
  <c r="H547" i="4"/>
  <c r="B547" i="4"/>
  <c r="X546" i="4"/>
  <c r="T546" i="4"/>
  <c r="P546" i="4"/>
  <c r="L546" i="4"/>
  <c r="H546" i="4"/>
  <c r="B546" i="4"/>
  <c r="X545" i="4"/>
  <c r="T545" i="4"/>
  <c r="P545" i="4"/>
  <c r="L545" i="4"/>
  <c r="H545" i="4"/>
  <c r="B545" i="4"/>
  <c r="X544" i="4"/>
  <c r="T544" i="4"/>
  <c r="P544" i="4"/>
  <c r="L544" i="4"/>
  <c r="H544" i="4"/>
  <c r="B544" i="4"/>
  <c r="X543" i="4"/>
  <c r="T543" i="4"/>
  <c r="P543" i="4"/>
  <c r="L543" i="4"/>
  <c r="H543" i="4"/>
  <c r="B543" i="4"/>
  <c r="X542" i="4"/>
  <c r="T542" i="4"/>
  <c r="P542" i="4"/>
  <c r="L542" i="4"/>
  <c r="H542" i="4"/>
  <c r="B542" i="4"/>
  <c r="X541" i="4"/>
  <c r="T541" i="4"/>
  <c r="P541" i="4"/>
  <c r="L541" i="4"/>
  <c r="H541" i="4"/>
  <c r="B541" i="4"/>
  <c r="X540" i="4"/>
  <c r="T540" i="4"/>
  <c r="P540" i="4"/>
  <c r="L540" i="4"/>
  <c r="H540" i="4"/>
  <c r="B540" i="4"/>
  <c r="X539" i="4"/>
  <c r="T539" i="4"/>
  <c r="P539" i="4"/>
  <c r="L539" i="4"/>
  <c r="H539" i="4"/>
  <c r="B539" i="4"/>
  <c r="X538" i="4"/>
  <c r="T538" i="4"/>
  <c r="P538" i="4"/>
  <c r="L538" i="4"/>
  <c r="H538" i="4"/>
  <c r="B538" i="4"/>
  <c r="X537" i="4"/>
  <c r="T537" i="4"/>
  <c r="P537" i="4"/>
  <c r="L537" i="4"/>
  <c r="H537" i="4"/>
  <c r="B537" i="4"/>
  <c r="X536" i="4"/>
  <c r="T536" i="4"/>
  <c r="P536" i="4"/>
  <c r="L536" i="4"/>
  <c r="H536" i="4"/>
  <c r="B536" i="4"/>
  <c r="X535" i="4"/>
  <c r="T535" i="4"/>
  <c r="P535" i="4"/>
  <c r="L535" i="4"/>
  <c r="H535" i="4"/>
  <c r="B535" i="4"/>
  <c r="X534" i="4"/>
  <c r="T534" i="4"/>
  <c r="P534" i="4"/>
  <c r="L534" i="4"/>
  <c r="H534" i="4"/>
  <c r="B534" i="4"/>
  <c r="X533" i="4"/>
  <c r="T533" i="4"/>
  <c r="P533" i="4"/>
  <c r="L533" i="4"/>
  <c r="H533" i="4"/>
  <c r="B533" i="4"/>
  <c r="X532" i="4"/>
  <c r="T532" i="4"/>
  <c r="P532" i="4"/>
  <c r="L532" i="4"/>
  <c r="H532" i="4"/>
  <c r="B532" i="4"/>
  <c r="X531" i="4"/>
  <c r="T531" i="4"/>
  <c r="P531" i="4"/>
  <c r="L531" i="4"/>
  <c r="H531" i="4"/>
  <c r="B531" i="4"/>
  <c r="X530" i="4"/>
  <c r="T530" i="4"/>
  <c r="P530" i="4"/>
  <c r="L530" i="4"/>
  <c r="H530" i="4"/>
  <c r="B530" i="4"/>
  <c r="X529" i="4"/>
  <c r="T529" i="4"/>
  <c r="P529" i="4"/>
  <c r="L529" i="4"/>
  <c r="H529" i="4"/>
  <c r="B529" i="4"/>
  <c r="X528" i="4"/>
  <c r="T528" i="4"/>
  <c r="P528" i="4"/>
  <c r="L528" i="4"/>
  <c r="H528" i="4"/>
  <c r="B528" i="4"/>
  <c r="X527" i="4"/>
  <c r="T527" i="4"/>
  <c r="P527" i="4"/>
  <c r="L527" i="4"/>
  <c r="H527" i="4"/>
  <c r="B527" i="4"/>
  <c r="X526" i="4"/>
  <c r="T526" i="4"/>
  <c r="P526" i="4"/>
  <c r="L526" i="4"/>
  <c r="H526" i="4"/>
  <c r="B526" i="4"/>
  <c r="X525" i="4"/>
  <c r="T525" i="4"/>
  <c r="P525" i="4"/>
  <c r="L525" i="4"/>
  <c r="H525" i="4"/>
  <c r="B525" i="4"/>
  <c r="X524" i="4"/>
  <c r="T524" i="4"/>
  <c r="P524" i="4"/>
  <c r="L524" i="4"/>
  <c r="H524" i="4"/>
  <c r="B524" i="4"/>
  <c r="X523" i="4"/>
  <c r="T523" i="4"/>
  <c r="P523" i="4"/>
  <c r="L523" i="4"/>
  <c r="H523" i="4"/>
  <c r="B523" i="4"/>
  <c r="X522" i="4"/>
  <c r="T522" i="4"/>
  <c r="P522" i="4"/>
  <c r="L522" i="4"/>
  <c r="H522" i="4"/>
  <c r="B522" i="4"/>
  <c r="X521" i="4"/>
  <c r="T521" i="4"/>
  <c r="P521" i="4"/>
  <c r="L521" i="4"/>
  <c r="H521" i="4"/>
  <c r="B521" i="4"/>
  <c r="X520" i="4"/>
  <c r="T520" i="4"/>
  <c r="P520" i="4"/>
  <c r="L520" i="4"/>
  <c r="H520" i="4"/>
  <c r="B520" i="4"/>
  <c r="X519" i="4"/>
  <c r="T519" i="4"/>
  <c r="P519" i="4"/>
  <c r="L519" i="4"/>
  <c r="H519" i="4"/>
  <c r="B519" i="4"/>
  <c r="X518" i="4"/>
  <c r="T518" i="4"/>
  <c r="P518" i="4"/>
  <c r="L518" i="4"/>
  <c r="H518" i="4"/>
  <c r="B518" i="4"/>
  <c r="X517" i="4"/>
  <c r="T517" i="4"/>
  <c r="P517" i="4"/>
  <c r="L517" i="4"/>
  <c r="H517" i="4"/>
  <c r="B517" i="4"/>
  <c r="X516" i="4"/>
  <c r="T516" i="4"/>
  <c r="P516" i="4"/>
  <c r="L516" i="4"/>
  <c r="H516" i="4"/>
  <c r="B516" i="4"/>
  <c r="X515" i="4"/>
  <c r="T515" i="4"/>
  <c r="P515" i="4"/>
  <c r="L515" i="4"/>
  <c r="H515" i="4"/>
  <c r="B515" i="4"/>
  <c r="X514" i="4"/>
  <c r="T514" i="4"/>
  <c r="P514" i="4"/>
  <c r="L514" i="4"/>
  <c r="H514" i="4"/>
  <c r="B514" i="4"/>
  <c r="X513" i="4"/>
  <c r="T513" i="4"/>
  <c r="P513" i="4"/>
  <c r="L513" i="4"/>
  <c r="H513" i="4"/>
  <c r="B513" i="4"/>
  <c r="X512" i="4"/>
  <c r="T512" i="4"/>
  <c r="P512" i="4"/>
  <c r="L512" i="4"/>
  <c r="H512" i="4"/>
  <c r="B512" i="4"/>
  <c r="X511" i="4"/>
  <c r="T511" i="4"/>
  <c r="P511" i="4"/>
  <c r="L511" i="4"/>
  <c r="H511" i="4"/>
  <c r="B511" i="4"/>
  <c r="X510" i="4"/>
  <c r="T510" i="4"/>
  <c r="P510" i="4"/>
  <c r="L510" i="4"/>
  <c r="H510" i="4"/>
  <c r="B510" i="4"/>
  <c r="X509" i="4"/>
  <c r="T509" i="4"/>
  <c r="P509" i="4"/>
  <c r="L509" i="4"/>
  <c r="H509" i="4"/>
  <c r="B509" i="4"/>
  <c r="X508" i="4"/>
  <c r="T508" i="4"/>
  <c r="P508" i="4"/>
  <c r="L508" i="4"/>
  <c r="H508" i="4"/>
  <c r="B508" i="4"/>
  <c r="X507" i="4"/>
  <c r="T507" i="4"/>
  <c r="P507" i="4"/>
  <c r="L507" i="4"/>
  <c r="H507" i="4"/>
  <c r="B507" i="4"/>
  <c r="X506" i="4"/>
  <c r="T506" i="4"/>
  <c r="P506" i="4"/>
  <c r="L506" i="4"/>
  <c r="H506" i="4"/>
  <c r="B506" i="4"/>
  <c r="X505" i="4"/>
  <c r="T505" i="4"/>
  <c r="P505" i="4"/>
  <c r="L505" i="4"/>
  <c r="H505" i="4"/>
  <c r="B505" i="4"/>
  <c r="X504" i="4"/>
  <c r="T504" i="4"/>
  <c r="P504" i="4"/>
  <c r="L504" i="4"/>
  <c r="H504" i="4"/>
  <c r="B504" i="4"/>
  <c r="X503" i="4"/>
  <c r="T503" i="4"/>
  <c r="P503" i="4"/>
  <c r="L503" i="4"/>
  <c r="H503" i="4"/>
  <c r="B503" i="4"/>
  <c r="X502" i="4"/>
  <c r="T502" i="4"/>
  <c r="P502" i="4"/>
  <c r="L502" i="4"/>
  <c r="H502" i="4"/>
  <c r="B502" i="4"/>
  <c r="X501" i="4"/>
  <c r="T501" i="4"/>
  <c r="P501" i="4"/>
  <c r="L501" i="4"/>
  <c r="H501" i="4"/>
  <c r="B501" i="4"/>
  <c r="X500" i="4"/>
  <c r="T500" i="4"/>
  <c r="P500" i="4"/>
  <c r="L500" i="4"/>
  <c r="H500" i="4"/>
  <c r="B500" i="4"/>
  <c r="X499" i="4"/>
  <c r="T499" i="4"/>
  <c r="P499" i="4"/>
  <c r="L499" i="4"/>
  <c r="H499" i="4"/>
  <c r="B499" i="4"/>
  <c r="X498" i="4"/>
  <c r="T498" i="4"/>
  <c r="P498" i="4"/>
  <c r="L498" i="4"/>
  <c r="H498" i="4"/>
  <c r="B498" i="4"/>
  <c r="X497" i="4"/>
  <c r="T497" i="4"/>
  <c r="P497" i="4"/>
  <c r="L497" i="4"/>
  <c r="H497" i="4"/>
  <c r="B497" i="4"/>
  <c r="X496" i="4"/>
  <c r="T496" i="4"/>
  <c r="P496" i="4"/>
  <c r="L496" i="4"/>
  <c r="H496" i="4"/>
  <c r="B496" i="4"/>
  <c r="X495" i="4"/>
  <c r="T495" i="4"/>
  <c r="P495" i="4"/>
  <c r="L495" i="4"/>
  <c r="H495" i="4"/>
  <c r="B495" i="4"/>
  <c r="X494" i="4"/>
  <c r="T494" i="4"/>
  <c r="P494" i="4"/>
  <c r="L494" i="4"/>
  <c r="H494" i="4"/>
  <c r="B494" i="4"/>
  <c r="X493" i="4"/>
  <c r="T493" i="4"/>
  <c r="P493" i="4"/>
  <c r="L493" i="4"/>
  <c r="H493" i="4"/>
  <c r="B493" i="4"/>
  <c r="X492" i="4"/>
  <c r="T492" i="4"/>
  <c r="P492" i="4"/>
  <c r="L492" i="4"/>
  <c r="H492" i="4"/>
  <c r="B492" i="4"/>
  <c r="X491" i="4"/>
  <c r="T491" i="4"/>
  <c r="P491" i="4"/>
  <c r="L491" i="4"/>
  <c r="H491" i="4"/>
  <c r="B491" i="4"/>
  <c r="X490" i="4"/>
  <c r="T490" i="4"/>
  <c r="P490" i="4"/>
  <c r="L490" i="4"/>
  <c r="H490" i="4"/>
  <c r="B490" i="4"/>
  <c r="X489" i="4"/>
  <c r="T489" i="4"/>
  <c r="P489" i="4"/>
  <c r="L489" i="4"/>
  <c r="H489" i="4"/>
  <c r="B489" i="4"/>
  <c r="X488" i="4"/>
  <c r="T488" i="4"/>
  <c r="P488" i="4"/>
  <c r="L488" i="4"/>
  <c r="H488" i="4"/>
  <c r="B488" i="4"/>
  <c r="X487" i="4"/>
  <c r="T487" i="4"/>
  <c r="P487" i="4"/>
  <c r="L487" i="4"/>
  <c r="H487" i="4"/>
  <c r="B487" i="4"/>
  <c r="X486" i="4"/>
  <c r="T486" i="4"/>
  <c r="P486" i="4"/>
  <c r="L486" i="4"/>
  <c r="H486" i="4"/>
  <c r="B486" i="4"/>
  <c r="X485" i="4"/>
  <c r="T485" i="4"/>
  <c r="P485" i="4"/>
  <c r="L485" i="4"/>
  <c r="H485" i="4"/>
  <c r="B485" i="4"/>
  <c r="X484" i="4"/>
  <c r="T484" i="4"/>
  <c r="P484" i="4"/>
  <c r="L484" i="4"/>
  <c r="H484" i="4"/>
  <c r="B484" i="4"/>
  <c r="X483" i="4"/>
  <c r="T483" i="4"/>
  <c r="P483" i="4"/>
  <c r="L483" i="4"/>
  <c r="H483" i="4"/>
  <c r="B483" i="4"/>
  <c r="X482" i="4"/>
  <c r="T482" i="4"/>
  <c r="P482" i="4"/>
  <c r="L482" i="4"/>
  <c r="H482" i="4"/>
  <c r="B482" i="4"/>
  <c r="X481" i="4"/>
  <c r="T481" i="4"/>
  <c r="P481" i="4"/>
  <c r="L481" i="4"/>
  <c r="H481" i="4"/>
  <c r="B481" i="4"/>
  <c r="X480" i="4"/>
  <c r="T480" i="4"/>
  <c r="P480" i="4"/>
  <c r="L480" i="4"/>
  <c r="H480" i="4"/>
  <c r="B480" i="4"/>
  <c r="X479" i="4"/>
  <c r="T479" i="4"/>
  <c r="P479" i="4"/>
  <c r="L479" i="4"/>
  <c r="H479" i="4"/>
  <c r="B479" i="4"/>
  <c r="X478" i="4"/>
  <c r="T478" i="4"/>
  <c r="P478" i="4"/>
  <c r="L478" i="4"/>
  <c r="H478" i="4"/>
  <c r="B478" i="4"/>
  <c r="X477" i="4"/>
  <c r="T477" i="4"/>
  <c r="P477" i="4"/>
  <c r="L477" i="4"/>
  <c r="H477" i="4"/>
  <c r="B477" i="4"/>
  <c r="X476" i="4"/>
  <c r="T476" i="4"/>
  <c r="P476" i="4"/>
  <c r="L476" i="4"/>
  <c r="H476" i="4"/>
  <c r="B476" i="4"/>
  <c r="X475" i="4"/>
  <c r="T475" i="4"/>
  <c r="P475" i="4"/>
  <c r="L475" i="4"/>
  <c r="H475" i="4"/>
  <c r="B475" i="4"/>
  <c r="X474" i="4"/>
  <c r="T474" i="4"/>
  <c r="P474" i="4"/>
  <c r="L474" i="4"/>
  <c r="H474" i="4"/>
  <c r="B474" i="4"/>
  <c r="X473" i="4"/>
  <c r="T473" i="4"/>
  <c r="P473" i="4"/>
  <c r="L473" i="4"/>
  <c r="H473" i="4"/>
  <c r="B473" i="4"/>
  <c r="X472" i="4"/>
  <c r="T472" i="4"/>
  <c r="P472" i="4"/>
  <c r="L472" i="4"/>
  <c r="H472" i="4"/>
  <c r="B472" i="4"/>
  <c r="X471" i="4"/>
  <c r="T471" i="4"/>
  <c r="P471" i="4"/>
  <c r="L471" i="4"/>
  <c r="H471" i="4"/>
  <c r="B471" i="4"/>
  <c r="X470" i="4"/>
  <c r="T470" i="4"/>
  <c r="P470" i="4"/>
  <c r="L470" i="4"/>
  <c r="H470" i="4"/>
  <c r="B470" i="4"/>
  <c r="X469" i="4"/>
  <c r="T469" i="4"/>
  <c r="P469" i="4"/>
  <c r="L469" i="4"/>
  <c r="H469" i="4"/>
  <c r="B469" i="4"/>
  <c r="X468" i="4"/>
  <c r="T468" i="4"/>
  <c r="P468" i="4"/>
  <c r="L468" i="4"/>
  <c r="H468" i="4"/>
  <c r="B468" i="4"/>
  <c r="X467" i="4"/>
  <c r="T467" i="4"/>
  <c r="P467" i="4"/>
  <c r="L467" i="4"/>
  <c r="H467" i="4"/>
  <c r="B467" i="4"/>
  <c r="X466" i="4"/>
  <c r="T466" i="4"/>
  <c r="P466" i="4"/>
  <c r="L466" i="4"/>
  <c r="H466" i="4"/>
  <c r="B466" i="4"/>
  <c r="X465" i="4"/>
  <c r="T465" i="4"/>
  <c r="P465" i="4"/>
  <c r="L465" i="4"/>
  <c r="H465" i="4"/>
  <c r="B465" i="4"/>
  <c r="X464" i="4"/>
  <c r="T464" i="4"/>
  <c r="P464" i="4"/>
  <c r="L464" i="4"/>
  <c r="H464" i="4"/>
  <c r="B464" i="4"/>
  <c r="X463" i="4"/>
  <c r="T463" i="4"/>
  <c r="P463" i="4"/>
  <c r="L463" i="4"/>
  <c r="H463" i="4"/>
  <c r="B463" i="4"/>
  <c r="X462" i="4"/>
  <c r="T462" i="4"/>
  <c r="P462" i="4"/>
  <c r="L462" i="4"/>
  <c r="H462" i="4"/>
  <c r="B462" i="4"/>
  <c r="X461" i="4"/>
  <c r="T461" i="4"/>
  <c r="P461" i="4"/>
  <c r="L461" i="4"/>
  <c r="H461" i="4"/>
  <c r="B461" i="4"/>
  <c r="X460" i="4"/>
  <c r="T460" i="4"/>
  <c r="P460" i="4"/>
  <c r="L460" i="4"/>
  <c r="H460" i="4"/>
  <c r="B460" i="4"/>
  <c r="X459" i="4"/>
  <c r="T459" i="4"/>
  <c r="P459" i="4"/>
  <c r="L459" i="4"/>
  <c r="H459" i="4"/>
  <c r="B459" i="4"/>
  <c r="X458" i="4"/>
  <c r="T458" i="4"/>
  <c r="P458" i="4"/>
  <c r="L458" i="4"/>
  <c r="H458" i="4"/>
  <c r="B458" i="4"/>
  <c r="X457" i="4"/>
  <c r="T457" i="4"/>
  <c r="P457" i="4"/>
  <c r="L457" i="4"/>
  <c r="H457" i="4"/>
  <c r="B457" i="4"/>
  <c r="X456" i="4"/>
  <c r="T456" i="4"/>
  <c r="P456" i="4"/>
  <c r="L456" i="4"/>
  <c r="H456" i="4"/>
  <c r="B456" i="4"/>
  <c r="X455" i="4"/>
  <c r="T455" i="4"/>
  <c r="P455" i="4"/>
  <c r="L455" i="4"/>
  <c r="H455" i="4"/>
  <c r="B455" i="4"/>
  <c r="X454" i="4"/>
  <c r="T454" i="4"/>
  <c r="P454" i="4"/>
  <c r="L454" i="4"/>
  <c r="H454" i="4"/>
  <c r="B454" i="4"/>
  <c r="X453" i="4"/>
  <c r="T453" i="4"/>
  <c r="P453" i="4"/>
  <c r="L453" i="4"/>
  <c r="H453" i="4"/>
  <c r="B453" i="4"/>
  <c r="X452" i="4"/>
  <c r="T452" i="4"/>
  <c r="P452" i="4"/>
  <c r="L452" i="4"/>
  <c r="H452" i="4"/>
  <c r="B452" i="4"/>
  <c r="X451" i="4"/>
  <c r="T451" i="4"/>
  <c r="P451" i="4"/>
  <c r="L451" i="4"/>
  <c r="H451" i="4"/>
  <c r="B451" i="4"/>
  <c r="X450" i="4"/>
  <c r="T450" i="4"/>
  <c r="P450" i="4"/>
  <c r="L450" i="4"/>
  <c r="H450" i="4"/>
  <c r="B450" i="4"/>
  <c r="X449" i="4"/>
  <c r="T449" i="4"/>
  <c r="P449" i="4"/>
  <c r="L449" i="4"/>
  <c r="H449" i="4"/>
  <c r="B449" i="4"/>
  <c r="X448" i="4"/>
  <c r="T448" i="4"/>
  <c r="P448" i="4"/>
  <c r="L448" i="4"/>
  <c r="H448" i="4"/>
  <c r="B448" i="4"/>
  <c r="X447" i="4"/>
  <c r="T447" i="4"/>
  <c r="P447" i="4"/>
  <c r="L447" i="4"/>
  <c r="H447" i="4"/>
  <c r="B447" i="4"/>
  <c r="X446" i="4"/>
  <c r="T446" i="4"/>
  <c r="P446" i="4"/>
  <c r="L446" i="4"/>
  <c r="H446" i="4"/>
  <c r="B446" i="4"/>
  <c r="X445" i="4"/>
  <c r="T445" i="4"/>
  <c r="P445" i="4"/>
  <c r="L445" i="4"/>
  <c r="H445" i="4"/>
  <c r="B445" i="4"/>
  <c r="X444" i="4"/>
  <c r="T444" i="4"/>
  <c r="P444" i="4"/>
  <c r="L444" i="4"/>
  <c r="H444" i="4"/>
  <c r="B444" i="4"/>
  <c r="X443" i="4"/>
  <c r="T443" i="4"/>
  <c r="P443" i="4"/>
  <c r="L443" i="4"/>
  <c r="H443" i="4"/>
  <c r="B443" i="4"/>
  <c r="X442" i="4"/>
  <c r="T442" i="4"/>
  <c r="P442" i="4"/>
  <c r="L442" i="4"/>
  <c r="H442" i="4"/>
  <c r="B442" i="4"/>
  <c r="X441" i="4"/>
  <c r="T441" i="4"/>
  <c r="P441" i="4"/>
  <c r="L441" i="4"/>
  <c r="H441" i="4"/>
  <c r="B441" i="4"/>
  <c r="X440" i="4"/>
  <c r="T440" i="4"/>
  <c r="P440" i="4"/>
  <c r="L440" i="4"/>
  <c r="H440" i="4"/>
  <c r="B440" i="4"/>
  <c r="X439" i="4"/>
  <c r="T439" i="4"/>
  <c r="P439" i="4"/>
  <c r="L439" i="4"/>
  <c r="H439" i="4"/>
  <c r="B439" i="4"/>
  <c r="X438" i="4"/>
  <c r="T438" i="4"/>
  <c r="P438" i="4"/>
  <c r="L438" i="4"/>
  <c r="H438" i="4"/>
  <c r="B438" i="4"/>
  <c r="X437" i="4"/>
  <c r="T437" i="4"/>
  <c r="P437" i="4"/>
  <c r="L437" i="4"/>
  <c r="H437" i="4"/>
  <c r="B437" i="4"/>
  <c r="X436" i="4"/>
  <c r="T436" i="4"/>
  <c r="P436" i="4"/>
  <c r="L436" i="4"/>
  <c r="H436" i="4"/>
  <c r="B436" i="4"/>
  <c r="X435" i="4"/>
  <c r="T435" i="4"/>
  <c r="P435" i="4"/>
  <c r="L435" i="4"/>
  <c r="H435" i="4"/>
  <c r="B435" i="4"/>
  <c r="X434" i="4"/>
  <c r="T434" i="4"/>
  <c r="P434" i="4"/>
  <c r="L434" i="4"/>
  <c r="H434" i="4"/>
  <c r="B434" i="4"/>
  <c r="X433" i="4"/>
  <c r="T433" i="4"/>
  <c r="P433" i="4"/>
  <c r="L433" i="4"/>
  <c r="H433" i="4"/>
  <c r="B433" i="4"/>
  <c r="X432" i="4"/>
  <c r="T432" i="4"/>
  <c r="P432" i="4"/>
  <c r="L432" i="4"/>
  <c r="H432" i="4"/>
  <c r="B432" i="4"/>
  <c r="X431" i="4"/>
  <c r="T431" i="4"/>
  <c r="P431" i="4"/>
  <c r="L431" i="4"/>
  <c r="H431" i="4"/>
  <c r="B431" i="4"/>
  <c r="X430" i="4"/>
  <c r="T430" i="4"/>
  <c r="P430" i="4"/>
  <c r="L430" i="4"/>
  <c r="H430" i="4"/>
  <c r="B430" i="4"/>
  <c r="X429" i="4"/>
  <c r="T429" i="4"/>
  <c r="P429" i="4"/>
  <c r="L429" i="4"/>
  <c r="H429" i="4"/>
  <c r="B429" i="4"/>
  <c r="X428" i="4"/>
  <c r="T428" i="4"/>
  <c r="P428" i="4"/>
  <c r="L428" i="4"/>
  <c r="H428" i="4"/>
  <c r="B428" i="4"/>
  <c r="X427" i="4"/>
  <c r="T427" i="4"/>
  <c r="P427" i="4"/>
  <c r="L427" i="4"/>
  <c r="H427" i="4"/>
  <c r="B427" i="4"/>
  <c r="X426" i="4"/>
  <c r="T426" i="4"/>
  <c r="P426" i="4"/>
  <c r="L426" i="4"/>
  <c r="H426" i="4"/>
  <c r="B426" i="4"/>
  <c r="X425" i="4"/>
  <c r="T425" i="4"/>
  <c r="P425" i="4"/>
  <c r="L425" i="4"/>
  <c r="H425" i="4"/>
  <c r="B425" i="4"/>
  <c r="X424" i="4"/>
  <c r="T424" i="4"/>
  <c r="P424" i="4"/>
  <c r="L424" i="4"/>
  <c r="H424" i="4"/>
  <c r="B424" i="4"/>
  <c r="X423" i="4"/>
  <c r="T423" i="4"/>
  <c r="P423" i="4"/>
  <c r="L423" i="4"/>
  <c r="H423" i="4"/>
  <c r="B423" i="4"/>
  <c r="X422" i="4"/>
  <c r="T422" i="4"/>
  <c r="P422" i="4"/>
  <c r="L422" i="4"/>
  <c r="H422" i="4"/>
  <c r="B422" i="4"/>
  <c r="X421" i="4"/>
  <c r="T421" i="4"/>
  <c r="P421" i="4"/>
  <c r="L421" i="4"/>
  <c r="H421" i="4"/>
  <c r="B421" i="4"/>
  <c r="X420" i="4"/>
  <c r="T420" i="4"/>
  <c r="P420" i="4"/>
  <c r="L420" i="4"/>
  <c r="H420" i="4"/>
  <c r="B420" i="4"/>
  <c r="X419" i="4"/>
  <c r="T419" i="4"/>
  <c r="P419" i="4"/>
  <c r="L419" i="4"/>
  <c r="H419" i="4"/>
  <c r="B419" i="4"/>
  <c r="X418" i="4"/>
  <c r="T418" i="4"/>
  <c r="P418" i="4"/>
  <c r="L418" i="4"/>
  <c r="H418" i="4"/>
  <c r="B418" i="4"/>
  <c r="X417" i="4"/>
  <c r="T417" i="4"/>
  <c r="P417" i="4"/>
  <c r="L417" i="4"/>
  <c r="H417" i="4"/>
  <c r="B417" i="4"/>
  <c r="X416" i="4"/>
  <c r="T416" i="4"/>
  <c r="P416" i="4"/>
  <c r="L416" i="4"/>
  <c r="H416" i="4"/>
  <c r="B416" i="4"/>
  <c r="X415" i="4"/>
  <c r="T415" i="4"/>
  <c r="P415" i="4"/>
  <c r="L415" i="4"/>
  <c r="H415" i="4"/>
  <c r="B415" i="4"/>
  <c r="X414" i="4"/>
  <c r="T414" i="4"/>
  <c r="P414" i="4"/>
  <c r="L414" i="4"/>
  <c r="H414" i="4"/>
  <c r="B414" i="4"/>
  <c r="X413" i="4"/>
  <c r="T413" i="4"/>
  <c r="P413" i="4"/>
  <c r="L413" i="4"/>
  <c r="H413" i="4"/>
  <c r="B413" i="4"/>
  <c r="X412" i="4"/>
  <c r="T412" i="4"/>
  <c r="P412" i="4"/>
  <c r="L412" i="4"/>
  <c r="H412" i="4"/>
  <c r="B412" i="4"/>
  <c r="X411" i="4"/>
  <c r="T411" i="4"/>
  <c r="P411" i="4"/>
  <c r="L411" i="4"/>
  <c r="H411" i="4"/>
  <c r="B411" i="4"/>
  <c r="X410" i="4"/>
  <c r="T410" i="4"/>
  <c r="P410" i="4"/>
  <c r="L410" i="4"/>
  <c r="H410" i="4"/>
  <c r="B410" i="4"/>
  <c r="X409" i="4"/>
  <c r="T409" i="4"/>
  <c r="P409" i="4"/>
  <c r="L409" i="4"/>
  <c r="H409" i="4"/>
  <c r="B409" i="4"/>
  <c r="X408" i="4"/>
  <c r="T408" i="4"/>
  <c r="P408" i="4"/>
  <c r="L408" i="4"/>
  <c r="H408" i="4"/>
  <c r="B408" i="4"/>
  <c r="X407" i="4"/>
  <c r="T407" i="4"/>
  <c r="P407" i="4"/>
  <c r="L407" i="4"/>
  <c r="H407" i="4"/>
  <c r="B407" i="4"/>
  <c r="X406" i="4"/>
  <c r="T406" i="4"/>
  <c r="P406" i="4"/>
  <c r="L406" i="4"/>
  <c r="H406" i="4"/>
  <c r="B406" i="4"/>
  <c r="X405" i="4"/>
  <c r="T405" i="4"/>
  <c r="P405" i="4"/>
  <c r="L405" i="4"/>
  <c r="H405" i="4"/>
  <c r="B405" i="4"/>
  <c r="X404" i="4"/>
  <c r="T404" i="4"/>
  <c r="P404" i="4"/>
  <c r="L404" i="4"/>
  <c r="H404" i="4"/>
  <c r="B404" i="4"/>
  <c r="X403" i="4"/>
  <c r="T403" i="4"/>
  <c r="P403" i="4"/>
  <c r="L403" i="4"/>
  <c r="H403" i="4"/>
  <c r="B403" i="4"/>
  <c r="X402" i="4"/>
  <c r="T402" i="4"/>
  <c r="P402" i="4"/>
  <c r="L402" i="4"/>
  <c r="H402" i="4"/>
  <c r="B402" i="4"/>
  <c r="X401" i="4"/>
  <c r="T401" i="4"/>
  <c r="P401" i="4"/>
  <c r="L401" i="4"/>
  <c r="H401" i="4"/>
  <c r="B401" i="4"/>
  <c r="X400" i="4"/>
  <c r="T400" i="4"/>
  <c r="P400" i="4"/>
  <c r="L400" i="4"/>
  <c r="H400" i="4"/>
  <c r="B400" i="4"/>
  <c r="X399" i="4"/>
  <c r="T399" i="4"/>
  <c r="P399" i="4"/>
  <c r="L399" i="4"/>
  <c r="H399" i="4"/>
  <c r="B399" i="4"/>
  <c r="X398" i="4"/>
  <c r="T398" i="4"/>
  <c r="P398" i="4"/>
  <c r="L398" i="4"/>
  <c r="H398" i="4"/>
  <c r="B398" i="4"/>
  <c r="X397" i="4"/>
  <c r="T397" i="4"/>
  <c r="P397" i="4"/>
  <c r="L397" i="4"/>
  <c r="H397" i="4"/>
  <c r="B397" i="4"/>
  <c r="X396" i="4"/>
  <c r="T396" i="4"/>
  <c r="P396" i="4"/>
  <c r="L396" i="4"/>
  <c r="H396" i="4"/>
  <c r="B396" i="4"/>
  <c r="X395" i="4"/>
  <c r="T395" i="4"/>
  <c r="P395" i="4"/>
  <c r="L395" i="4"/>
  <c r="H395" i="4"/>
  <c r="B395" i="4"/>
  <c r="X394" i="4"/>
  <c r="T394" i="4"/>
  <c r="P394" i="4"/>
  <c r="L394" i="4"/>
  <c r="H394" i="4"/>
  <c r="B394" i="4"/>
  <c r="X393" i="4"/>
  <c r="T393" i="4"/>
  <c r="P393" i="4"/>
  <c r="L393" i="4"/>
  <c r="H393" i="4"/>
  <c r="B393" i="4"/>
  <c r="X392" i="4"/>
  <c r="T392" i="4"/>
  <c r="P392" i="4"/>
  <c r="L392" i="4"/>
  <c r="H392" i="4"/>
  <c r="B392" i="4"/>
  <c r="X391" i="4"/>
  <c r="T391" i="4"/>
  <c r="P391" i="4"/>
  <c r="L391" i="4"/>
  <c r="H391" i="4"/>
  <c r="B391" i="4"/>
  <c r="X390" i="4"/>
  <c r="T390" i="4"/>
  <c r="P390" i="4"/>
  <c r="L390" i="4"/>
  <c r="H390" i="4"/>
  <c r="B390" i="4"/>
  <c r="X389" i="4"/>
  <c r="T389" i="4"/>
  <c r="P389" i="4"/>
  <c r="L389" i="4"/>
  <c r="H389" i="4"/>
  <c r="B389" i="4"/>
  <c r="X388" i="4"/>
  <c r="T388" i="4"/>
  <c r="P388" i="4"/>
  <c r="L388" i="4"/>
  <c r="H388" i="4"/>
  <c r="B388" i="4"/>
  <c r="X387" i="4"/>
  <c r="T387" i="4"/>
  <c r="P387" i="4"/>
  <c r="L387" i="4"/>
  <c r="H387" i="4"/>
  <c r="B387" i="4"/>
  <c r="X386" i="4"/>
  <c r="T386" i="4"/>
  <c r="P386" i="4"/>
  <c r="L386" i="4"/>
  <c r="H386" i="4"/>
  <c r="B386" i="4"/>
  <c r="X385" i="4"/>
  <c r="T385" i="4"/>
  <c r="P385" i="4"/>
  <c r="L385" i="4"/>
  <c r="H385" i="4"/>
  <c r="B385" i="4"/>
  <c r="X384" i="4"/>
  <c r="T384" i="4"/>
  <c r="P384" i="4"/>
  <c r="L384" i="4"/>
  <c r="H384" i="4"/>
  <c r="B384" i="4"/>
  <c r="X383" i="4"/>
  <c r="T383" i="4"/>
  <c r="P383" i="4"/>
  <c r="L383" i="4"/>
  <c r="H383" i="4"/>
  <c r="B383" i="4"/>
  <c r="X382" i="4"/>
  <c r="T382" i="4"/>
  <c r="P382" i="4"/>
  <c r="L382" i="4"/>
  <c r="H382" i="4"/>
  <c r="B382" i="4"/>
  <c r="X381" i="4"/>
  <c r="T381" i="4"/>
  <c r="P381" i="4"/>
  <c r="L381" i="4"/>
  <c r="H381" i="4"/>
  <c r="B381" i="4"/>
  <c r="X380" i="4"/>
  <c r="T380" i="4"/>
  <c r="P380" i="4"/>
  <c r="L380" i="4"/>
  <c r="H380" i="4"/>
  <c r="B380" i="4"/>
  <c r="X379" i="4"/>
  <c r="T379" i="4"/>
  <c r="P379" i="4"/>
  <c r="L379" i="4"/>
  <c r="H379" i="4"/>
  <c r="B379" i="4"/>
  <c r="X378" i="4"/>
  <c r="T378" i="4"/>
  <c r="P378" i="4"/>
  <c r="L378" i="4"/>
  <c r="H378" i="4"/>
  <c r="B378" i="4"/>
  <c r="X377" i="4"/>
  <c r="T377" i="4"/>
  <c r="P377" i="4"/>
  <c r="L377" i="4"/>
  <c r="H377" i="4"/>
  <c r="B377" i="4"/>
  <c r="X376" i="4"/>
  <c r="T376" i="4"/>
  <c r="P376" i="4"/>
  <c r="L376" i="4"/>
  <c r="H376" i="4"/>
  <c r="B376" i="4"/>
  <c r="X375" i="4"/>
  <c r="T375" i="4"/>
  <c r="P375" i="4"/>
  <c r="L375" i="4"/>
  <c r="H375" i="4"/>
  <c r="B375" i="4"/>
  <c r="X374" i="4"/>
  <c r="T374" i="4"/>
  <c r="P374" i="4"/>
  <c r="L374" i="4"/>
  <c r="H374" i="4"/>
  <c r="B374" i="4"/>
  <c r="X373" i="4"/>
  <c r="T373" i="4"/>
  <c r="P373" i="4"/>
  <c r="L373" i="4"/>
  <c r="H373" i="4"/>
  <c r="B373" i="4"/>
  <c r="X372" i="4"/>
  <c r="T372" i="4"/>
  <c r="P372" i="4"/>
  <c r="L372" i="4"/>
  <c r="H372" i="4"/>
  <c r="B372" i="4"/>
  <c r="X371" i="4"/>
  <c r="T371" i="4"/>
  <c r="P371" i="4"/>
  <c r="L371" i="4"/>
  <c r="H371" i="4"/>
  <c r="B371" i="4"/>
  <c r="X370" i="4"/>
  <c r="T370" i="4"/>
  <c r="P370" i="4"/>
  <c r="L370" i="4"/>
  <c r="H370" i="4"/>
  <c r="B370" i="4"/>
  <c r="X369" i="4"/>
  <c r="T369" i="4"/>
  <c r="P369" i="4"/>
  <c r="L369" i="4"/>
  <c r="H369" i="4"/>
  <c r="B369" i="4"/>
  <c r="X368" i="4"/>
  <c r="T368" i="4"/>
  <c r="P368" i="4"/>
  <c r="L368" i="4"/>
  <c r="H368" i="4"/>
  <c r="B368" i="4"/>
  <c r="X367" i="4"/>
  <c r="T367" i="4"/>
  <c r="P367" i="4"/>
  <c r="L367" i="4"/>
  <c r="H367" i="4"/>
  <c r="B367" i="4"/>
  <c r="X366" i="4"/>
  <c r="T366" i="4"/>
  <c r="P366" i="4"/>
  <c r="L366" i="4"/>
  <c r="H366" i="4"/>
  <c r="B366" i="4"/>
  <c r="X365" i="4"/>
  <c r="T365" i="4"/>
  <c r="P365" i="4"/>
  <c r="L365" i="4"/>
  <c r="H365" i="4"/>
  <c r="B365" i="4"/>
  <c r="X364" i="4"/>
  <c r="T364" i="4"/>
  <c r="P364" i="4"/>
  <c r="L364" i="4"/>
  <c r="H364" i="4"/>
  <c r="B364" i="4"/>
  <c r="X363" i="4"/>
  <c r="T363" i="4"/>
  <c r="P363" i="4"/>
  <c r="L363" i="4"/>
  <c r="H363" i="4"/>
  <c r="B363" i="4"/>
  <c r="X362" i="4"/>
  <c r="T362" i="4"/>
  <c r="P362" i="4"/>
  <c r="L362" i="4"/>
  <c r="H362" i="4"/>
  <c r="B362" i="4"/>
  <c r="X361" i="4"/>
  <c r="T361" i="4"/>
  <c r="P361" i="4"/>
  <c r="L361" i="4"/>
  <c r="H361" i="4"/>
  <c r="B361" i="4"/>
  <c r="X360" i="4"/>
  <c r="T360" i="4"/>
  <c r="P360" i="4"/>
  <c r="L360" i="4"/>
  <c r="H360" i="4"/>
  <c r="B360" i="4"/>
  <c r="X359" i="4"/>
  <c r="T359" i="4"/>
  <c r="P359" i="4"/>
  <c r="L359" i="4"/>
  <c r="H359" i="4"/>
  <c r="B359" i="4"/>
  <c r="X358" i="4"/>
  <c r="T358" i="4"/>
  <c r="P358" i="4"/>
  <c r="L358" i="4"/>
  <c r="H358" i="4"/>
  <c r="B358" i="4"/>
  <c r="X357" i="4"/>
  <c r="T357" i="4"/>
  <c r="P357" i="4"/>
  <c r="L357" i="4"/>
  <c r="H357" i="4"/>
  <c r="B357" i="4"/>
  <c r="X356" i="4"/>
  <c r="T356" i="4"/>
  <c r="P356" i="4"/>
  <c r="L356" i="4"/>
  <c r="H356" i="4"/>
  <c r="B356" i="4"/>
  <c r="X355" i="4"/>
  <c r="T355" i="4"/>
  <c r="P355" i="4"/>
  <c r="L355" i="4"/>
  <c r="H355" i="4"/>
  <c r="B355" i="4"/>
  <c r="X354" i="4"/>
  <c r="T354" i="4"/>
  <c r="P354" i="4"/>
  <c r="L354" i="4"/>
  <c r="H354" i="4"/>
  <c r="B354" i="4"/>
  <c r="X353" i="4"/>
  <c r="T353" i="4"/>
  <c r="P353" i="4"/>
  <c r="L353" i="4"/>
  <c r="H353" i="4"/>
  <c r="B353" i="4"/>
  <c r="X352" i="4"/>
  <c r="T352" i="4"/>
  <c r="P352" i="4"/>
  <c r="L352" i="4"/>
  <c r="H352" i="4"/>
  <c r="B352" i="4"/>
  <c r="X351" i="4"/>
  <c r="T351" i="4"/>
  <c r="P351" i="4"/>
  <c r="L351" i="4"/>
  <c r="H351" i="4"/>
  <c r="B351" i="4"/>
  <c r="X350" i="4"/>
  <c r="T350" i="4"/>
  <c r="P350" i="4"/>
  <c r="L350" i="4"/>
  <c r="H350" i="4"/>
  <c r="B350" i="4"/>
  <c r="X349" i="4"/>
  <c r="T349" i="4"/>
  <c r="P349" i="4"/>
  <c r="L349" i="4"/>
  <c r="H349" i="4"/>
  <c r="B349" i="4"/>
  <c r="X348" i="4"/>
  <c r="T348" i="4"/>
  <c r="P348" i="4"/>
  <c r="L348" i="4"/>
  <c r="H348" i="4"/>
  <c r="B348" i="4"/>
  <c r="X347" i="4"/>
  <c r="T347" i="4"/>
  <c r="P347" i="4"/>
  <c r="L347" i="4"/>
  <c r="H347" i="4"/>
  <c r="B347" i="4"/>
  <c r="X346" i="4"/>
  <c r="T346" i="4"/>
  <c r="P346" i="4"/>
  <c r="L346" i="4"/>
  <c r="H346" i="4"/>
  <c r="B346" i="4"/>
  <c r="X345" i="4"/>
  <c r="T345" i="4"/>
  <c r="P345" i="4"/>
  <c r="L345" i="4"/>
  <c r="H345" i="4"/>
  <c r="B345" i="4"/>
  <c r="X344" i="4"/>
  <c r="T344" i="4"/>
  <c r="P344" i="4"/>
  <c r="L344" i="4"/>
  <c r="H344" i="4"/>
  <c r="B344" i="4"/>
  <c r="X343" i="4"/>
  <c r="T343" i="4"/>
  <c r="P343" i="4"/>
  <c r="L343" i="4"/>
  <c r="H343" i="4"/>
  <c r="B343" i="4"/>
  <c r="X342" i="4"/>
  <c r="T342" i="4"/>
  <c r="P342" i="4"/>
  <c r="L342" i="4"/>
  <c r="H342" i="4"/>
  <c r="B342" i="4"/>
  <c r="X341" i="4"/>
  <c r="T341" i="4"/>
  <c r="P341" i="4"/>
  <c r="L341" i="4"/>
  <c r="H341" i="4"/>
  <c r="B341" i="4"/>
  <c r="X340" i="4"/>
  <c r="T340" i="4"/>
  <c r="P340" i="4"/>
  <c r="L340" i="4"/>
  <c r="H340" i="4"/>
  <c r="B340" i="4"/>
  <c r="X339" i="4"/>
  <c r="T339" i="4"/>
  <c r="P339" i="4"/>
  <c r="L339" i="4"/>
  <c r="H339" i="4"/>
  <c r="B339" i="4"/>
  <c r="X338" i="4"/>
  <c r="T338" i="4"/>
  <c r="P338" i="4"/>
  <c r="L338" i="4"/>
  <c r="H338" i="4"/>
  <c r="B338" i="4"/>
  <c r="X337" i="4"/>
  <c r="T337" i="4"/>
  <c r="P337" i="4"/>
  <c r="L337" i="4"/>
  <c r="H337" i="4"/>
  <c r="B337" i="4"/>
  <c r="X336" i="4"/>
  <c r="T336" i="4"/>
  <c r="P336" i="4"/>
  <c r="L336" i="4"/>
  <c r="H336" i="4"/>
  <c r="B336" i="4"/>
  <c r="X335" i="4"/>
  <c r="T335" i="4"/>
  <c r="P335" i="4"/>
  <c r="L335" i="4"/>
  <c r="H335" i="4"/>
  <c r="B335" i="4"/>
  <c r="X334" i="4"/>
  <c r="T334" i="4"/>
  <c r="P334" i="4"/>
  <c r="L334" i="4"/>
  <c r="H334" i="4"/>
  <c r="B334" i="4"/>
  <c r="X333" i="4"/>
  <c r="T333" i="4"/>
  <c r="P333" i="4"/>
  <c r="L333" i="4"/>
  <c r="H333" i="4"/>
  <c r="B333" i="4"/>
  <c r="X332" i="4"/>
  <c r="T332" i="4"/>
  <c r="P332" i="4"/>
  <c r="L332" i="4"/>
  <c r="H332" i="4"/>
  <c r="B332" i="4"/>
  <c r="X331" i="4"/>
  <c r="T331" i="4"/>
  <c r="P331" i="4"/>
  <c r="L331" i="4"/>
  <c r="H331" i="4"/>
  <c r="B331" i="4"/>
  <c r="X330" i="4"/>
  <c r="T330" i="4"/>
  <c r="P330" i="4"/>
  <c r="L330" i="4"/>
  <c r="H330" i="4"/>
  <c r="B330" i="4"/>
  <c r="X329" i="4"/>
  <c r="T329" i="4"/>
  <c r="P329" i="4"/>
  <c r="L329" i="4"/>
  <c r="H329" i="4"/>
  <c r="B329" i="4"/>
  <c r="X328" i="4"/>
  <c r="T328" i="4"/>
  <c r="P328" i="4"/>
  <c r="L328" i="4"/>
  <c r="H328" i="4"/>
  <c r="B328" i="4"/>
  <c r="X327" i="4"/>
  <c r="T327" i="4"/>
  <c r="P327" i="4"/>
  <c r="L327" i="4"/>
  <c r="H327" i="4"/>
  <c r="B327" i="4"/>
  <c r="X326" i="4"/>
  <c r="T326" i="4"/>
  <c r="P326" i="4"/>
  <c r="L326" i="4"/>
  <c r="H326" i="4"/>
  <c r="B326" i="4"/>
  <c r="X325" i="4"/>
  <c r="T325" i="4"/>
  <c r="P325" i="4"/>
  <c r="L325" i="4"/>
  <c r="H325" i="4"/>
  <c r="B325" i="4"/>
  <c r="X324" i="4"/>
  <c r="T324" i="4"/>
  <c r="P324" i="4"/>
  <c r="L324" i="4"/>
  <c r="H324" i="4"/>
  <c r="B324" i="4"/>
  <c r="X323" i="4"/>
  <c r="T323" i="4"/>
  <c r="P323" i="4"/>
  <c r="L323" i="4"/>
  <c r="H323" i="4"/>
  <c r="B323" i="4"/>
  <c r="X322" i="4"/>
  <c r="T322" i="4"/>
  <c r="P322" i="4"/>
  <c r="L322" i="4"/>
  <c r="H322" i="4"/>
  <c r="B322" i="4"/>
  <c r="X321" i="4"/>
  <c r="T321" i="4"/>
  <c r="P321" i="4"/>
  <c r="L321" i="4"/>
  <c r="H321" i="4"/>
  <c r="B321" i="4"/>
  <c r="X320" i="4"/>
  <c r="T320" i="4"/>
  <c r="P320" i="4"/>
  <c r="L320" i="4"/>
  <c r="H320" i="4"/>
  <c r="B320" i="4"/>
  <c r="X319" i="4"/>
  <c r="T319" i="4"/>
  <c r="P319" i="4"/>
  <c r="L319" i="4"/>
  <c r="H319" i="4"/>
  <c r="B319" i="4"/>
  <c r="X318" i="4"/>
  <c r="T318" i="4"/>
  <c r="P318" i="4"/>
  <c r="L318" i="4"/>
  <c r="H318" i="4"/>
  <c r="B318" i="4"/>
  <c r="X317" i="4"/>
  <c r="T317" i="4"/>
  <c r="P317" i="4"/>
  <c r="L317" i="4"/>
  <c r="H317" i="4"/>
  <c r="B317" i="4"/>
  <c r="X316" i="4"/>
  <c r="T316" i="4"/>
  <c r="P316" i="4"/>
  <c r="L316" i="4"/>
  <c r="H316" i="4"/>
  <c r="B316" i="4"/>
  <c r="X315" i="4"/>
  <c r="T315" i="4"/>
  <c r="P315" i="4"/>
  <c r="L315" i="4"/>
  <c r="H315" i="4"/>
  <c r="B315" i="4"/>
  <c r="X314" i="4"/>
  <c r="T314" i="4"/>
  <c r="P314" i="4"/>
  <c r="L314" i="4"/>
  <c r="H314" i="4"/>
  <c r="B314" i="4"/>
  <c r="X313" i="4"/>
  <c r="T313" i="4"/>
  <c r="P313" i="4"/>
  <c r="L313" i="4"/>
  <c r="H313" i="4"/>
  <c r="B313" i="4"/>
  <c r="X312" i="4"/>
  <c r="T312" i="4"/>
  <c r="P312" i="4"/>
  <c r="L312" i="4"/>
  <c r="H312" i="4"/>
  <c r="B312" i="4"/>
  <c r="X311" i="4"/>
  <c r="T311" i="4"/>
  <c r="P311" i="4"/>
  <c r="L311" i="4"/>
  <c r="H311" i="4"/>
  <c r="B311" i="4"/>
  <c r="X310" i="4"/>
  <c r="T310" i="4"/>
  <c r="P310" i="4"/>
  <c r="L310" i="4"/>
  <c r="H310" i="4"/>
  <c r="B310" i="4"/>
  <c r="X309" i="4"/>
  <c r="T309" i="4"/>
  <c r="P309" i="4"/>
  <c r="L309" i="4"/>
  <c r="H309" i="4"/>
  <c r="B309" i="4"/>
  <c r="X308" i="4"/>
  <c r="T308" i="4"/>
  <c r="P308" i="4"/>
  <c r="L308" i="4"/>
  <c r="H308" i="4"/>
  <c r="B308" i="4"/>
  <c r="X307" i="4"/>
  <c r="T307" i="4"/>
  <c r="P307" i="4"/>
  <c r="L307" i="4"/>
  <c r="H307" i="4"/>
  <c r="B307" i="4"/>
  <c r="X306" i="4"/>
  <c r="T306" i="4"/>
  <c r="P306" i="4"/>
  <c r="L306" i="4"/>
  <c r="H306" i="4"/>
  <c r="B306" i="4"/>
  <c r="X305" i="4"/>
  <c r="T305" i="4"/>
  <c r="P305" i="4"/>
  <c r="L305" i="4"/>
  <c r="H305" i="4"/>
  <c r="B305" i="4"/>
  <c r="X304" i="4"/>
  <c r="T304" i="4"/>
  <c r="P304" i="4"/>
  <c r="L304" i="4"/>
  <c r="H304" i="4"/>
  <c r="B304" i="4"/>
  <c r="X303" i="4"/>
  <c r="T303" i="4"/>
  <c r="P303" i="4"/>
  <c r="L303" i="4"/>
  <c r="H303" i="4"/>
  <c r="B303" i="4"/>
  <c r="X302" i="4"/>
  <c r="T302" i="4"/>
  <c r="P302" i="4"/>
  <c r="L302" i="4"/>
  <c r="H302" i="4"/>
  <c r="B302" i="4"/>
  <c r="X301" i="4"/>
  <c r="T301" i="4"/>
  <c r="P301" i="4"/>
  <c r="L301" i="4"/>
  <c r="H301" i="4"/>
  <c r="B301" i="4"/>
  <c r="X300" i="4"/>
  <c r="T300" i="4"/>
  <c r="P300" i="4"/>
  <c r="L300" i="4"/>
  <c r="H300" i="4"/>
  <c r="B300" i="4"/>
  <c r="X299" i="4"/>
  <c r="T299" i="4"/>
  <c r="P299" i="4"/>
  <c r="L299" i="4"/>
  <c r="H299" i="4"/>
  <c r="B299" i="4"/>
  <c r="X298" i="4"/>
  <c r="T298" i="4"/>
  <c r="P298" i="4"/>
  <c r="L298" i="4"/>
  <c r="H298" i="4"/>
  <c r="B298" i="4"/>
  <c r="X297" i="4"/>
  <c r="T297" i="4"/>
  <c r="P297" i="4"/>
  <c r="L297" i="4"/>
  <c r="H297" i="4"/>
  <c r="B297" i="4"/>
  <c r="X296" i="4"/>
  <c r="T296" i="4"/>
  <c r="P296" i="4"/>
  <c r="L296" i="4"/>
  <c r="H296" i="4"/>
  <c r="B296" i="4"/>
  <c r="X295" i="4"/>
  <c r="T295" i="4"/>
  <c r="P295" i="4"/>
  <c r="L295" i="4"/>
  <c r="H295" i="4"/>
  <c r="B295" i="4"/>
  <c r="X294" i="4"/>
  <c r="T294" i="4"/>
  <c r="P294" i="4"/>
  <c r="L294" i="4"/>
  <c r="H294" i="4"/>
  <c r="B294" i="4"/>
  <c r="X293" i="4"/>
  <c r="T293" i="4"/>
  <c r="P293" i="4"/>
  <c r="L293" i="4"/>
  <c r="H293" i="4"/>
  <c r="B293" i="4"/>
  <c r="X292" i="4"/>
  <c r="T292" i="4"/>
  <c r="P292" i="4"/>
  <c r="L292" i="4"/>
  <c r="H292" i="4"/>
  <c r="B292" i="4"/>
  <c r="X291" i="4"/>
  <c r="T291" i="4"/>
  <c r="P291" i="4"/>
  <c r="L291" i="4"/>
  <c r="H291" i="4"/>
  <c r="B291" i="4"/>
  <c r="X290" i="4"/>
  <c r="T290" i="4"/>
  <c r="P290" i="4"/>
  <c r="L290" i="4"/>
  <c r="H290" i="4"/>
  <c r="B290" i="4"/>
  <c r="X289" i="4"/>
  <c r="T289" i="4"/>
  <c r="P289" i="4"/>
  <c r="L289" i="4"/>
  <c r="H289" i="4"/>
  <c r="B289" i="4"/>
  <c r="X288" i="4"/>
  <c r="T288" i="4"/>
  <c r="P288" i="4"/>
  <c r="L288" i="4"/>
  <c r="H288" i="4"/>
  <c r="B288" i="4"/>
  <c r="X287" i="4"/>
  <c r="T287" i="4"/>
  <c r="P287" i="4"/>
  <c r="L287" i="4"/>
  <c r="H287" i="4"/>
  <c r="B287" i="4"/>
  <c r="X286" i="4"/>
  <c r="T286" i="4"/>
  <c r="P286" i="4"/>
  <c r="L286" i="4"/>
  <c r="H286" i="4"/>
  <c r="B286" i="4"/>
  <c r="X285" i="4"/>
  <c r="T285" i="4"/>
  <c r="P285" i="4"/>
  <c r="L285" i="4"/>
  <c r="H285" i="4"/>
  <c r="B285" i="4"/>
  <c r="X284" i="4"/>
  <c r="T284" i="4"/>
  <c r="P284" i="4"/>
  <c r="L284" i="4"/>
  <c r="H284" i="4"/>
  <c r="B284" i="4"/>
  <c r="X283" i="4"/>
  <c r="T283" i="4"/>
  <c r="P283" i="4"/>
  <c r="L283" i="4"/>
  <c r="H283" i="4"/>
  <c r="B283" i="4"/>
  <c r="X282" i="4"/>
  <c r="T282" i="4"/>
  <c r="P282" i="4"/>
  <c r="L282" i="4"/>
  <c r="H282" i="4"/>
  <c r="B282" i="4"/>
  <c r="X281" i="4"/>
  <c r="T281" i="4"/>
  <c r="P281" i="4"/>
  <c r="L281" i="4"/>
  <c r="H281" i="4"/>
  <c r="B281" i="4"/>
  <c r="X280" i="4"/>
  <c r="T280" i="4"/>
  <c r="P280" i="4"/>
  <c r="L280" i="4"/>
  <c r="H280" i="4"/>
  <c r="B280" i="4"/>
  <c r="X279" i="4"/>
  <c r="T279" i="4"/>
  <c r="P279" i="4"/>
  <c r="L279" i="4"/>
  <c r="H279" i="4"/>
  <c r="B279" i="4"/>
  <c r="X278" i="4"/>
  <c r="T278" i="4"/>
  <c r="P278" i="4"/>
  <c r="L278" i="4"/>
  <c r="H278" i="4"/>
  <c r="B278" i="4"/>
  <c r="X277" i="4"/>
  <c r="T277" i="4"/>
  <c r="P277" i="4"/>
  <c r="L277" i="4"/>
  <c r="H277" i="4"/>
  <c r="B277" i="4"/>
  <c r="X276" i="4"/>
  <c r="T276" i="4"/>
  <c r="P276" i="4"/>
  <c r="L276" i="4"/>
  <c r="H276" i="4"/>
  <c r="B276" i="4"/>
  <c r="X275" i="4"/>
  <c r="T275" i="4"/>
  <c r="P275" i="4"/>
  <c r="L275" i="4"/>
  <c r="H275" i="4"/>
  <c r="B275" i="4"/>
  <c r="X274" i="4"/>
  <c r="T274" i="4"/>
  <c r="P274" i="4"/>
  <c r="L274" i="4"/>
  <c r="H274" i="4"/>
  <c r="B274" i="4"/>
  <c r="X273" i="4"/>
  <c r="T273" i="4"/>
  <c r="P273" i="4"/>
  <c r="L273" i="4"/>
  <c r="H273" i="4"/>
  <c r="B273" i="4"/>
  <c r="X272" i="4"/>
  <c r="T272" i="4"/>
  <c r="P272" i="4"/>
  <c r="L272" i="4"/>
  <c r="H272" i="4"/>
  <c r="B272" i="4"/>
  <c r="X271" i="4"/>
  <c r="T271" i="4"/>
  <c r="P271" i="4"/>
  <c r="L271" i="4"/>
  <c r="H271" i="4"/>
  <c r="B271" i="4"/>
  <c r="X270" i="4"/>
  <c r="T270" i="4"/>
  <c r="P270" i="4"/>
  <c r="L270" i="4"/>
  <c r="H270" i="4"/>
  <c r="B270" i="4"/>
  <c r="X269" i="4"/>
  <c r="T269" i="4"/>
  <c r="P269" i="4"/>
  <c r="L269" i="4"/>
  <c r="H269" i="4"/>
  <c r="B269" i="4"/>
  <c r="X268" i="4"/>
  <c r="T268" i="4"/>
  <c r="P268" i="4"/>
  <c r="L268" i="4"/>
  <c r="H268" i="4"/>
  <c r="B268" i="4"/>
  <c r="X267" i="4"/>
  <c r="T267" i="4"/>
  <c r="P267" i="4"/>
  <c r="L267" i="4"/>
  <c r="H267" i="4"/>
  <c r="B267" i="4"/>
  <c r="X266" i="4"/>
  <c r="T266" i="4"/>
  <c r="P266" i="4"/>
  <c r="L266" i="4"/>
  <c r="H266" i="4"/>
  <c r="B266" i="4"/>
  <c r="X265" i="4"/>
  <c r="T265" i="4"/>
  <c r="P265" i="4"/>
  <c r="L265" i="4"/>
  <c r="H265" i="4"/>
  <c r="B265" i="4"/>
  <c r="X264" i="4"/>
  <c r="T264" i="4"/>
  <c r="P264" i="4"/>
  <c r="L264" i="4"/>
  <c r="H264" i="4"/>
  <c r="B264" i="4"/>
  <c r="X263" i="4"/>
  <c r="T263" i="4"/>
  <c r="P263" i="4"/>
  <c r="L263" i="4"/>
  <c r="H263" i="4"/>
  <c r="B263" i="4"/>
  <c r="X262" i="4"/>
  <c r="T262" i="4"/>
  <c r="P262" i="4"/>
  <c r="L262" i="4"/>
  <c r="H262" i="4"/>
  <c r="B262" i="4"/>
  <c r="X261" i="4"/>
  <c r="T261" i="4"/>
  <c r="P261" i="4"/>
  <c r="L261" i="4"/>
  <c r="H261" i="4"/>
  <c r="B261" i="4"/>
  <c r="X260" i="4"/>
  <c r="T260" i="4"/>
  <c r="P260" i="4"/>
  <c r="L260" i="4"/>
  <c r="H260" i="4"/>
  <c r="B260" i="4"/>
  <c r="X259" i="4"/>
  <c r="T259" i="4"/>
  <c r="P259" i="4"/>
  <c r="L259" i="4"/>
  <c r="H259" i="4"/>
  <c r="B259" i="4"/>
  <c r="X258" i="4"/>
  <c r="T258" i="4"/>
  <c r="P258" i="4"/>
  <c r="L258" i="4"/>
  <c r="H258" i="4"/>
  <c r="B258" i="4"/>
  <c r="X257" i="4"/>
  <c r="T257" i="4"/>
  <c r="P257" i="4"/>
  <c r="L257" i="4"/>
  <c r="H257" i="4"/>
  <c r="B257" i="4"/>
  <c r="X256" i="4"/>
  <c r="T256" i="4"/>
  <c r="P256" i="4"/>
  <c r="L256" i="4"/>
  <c r="H256" i="4"/>
  <c r="B256" i="4"/>
  <c r="X255" i="4"/>
  <c r="T255" i="4"/>
  <c r="P255" i="4"/>
  <c r="L255" i="4"/>
  <c r="H255" i="4"/>
  <c r="B255" i="4"/>
  <c r="X254" i="4"/>
  <c r="T254" i="4"/>
  <c r="P254" i="4"/>
  <c r="L254" i="4"/>
  <c r="H254" i="4"/>
  <c r="B254" i="4"/>
  <c r="X253" i="4"/>
  <c r="T253" i="4"/>
  <c r="P253" i="4"/>
  <c r="L253" i="4"/>
  <c r="H253" i="4"/>
  <c r="B253" i="4"/>
  <c r="X252" i="4"/>
  <c r="T252" i="4"/>
  <c r="P252" i="4"/>
  <c r="L252" i="4"/>
  <c r="H252" i="4"/>
  <c r="B252" i="4"/>
  <c r="X251" i="4"/>
  <c r="T251" i="4"/>
  <c r="P251" i="4"/>
  <c r="L251" i="4"/>
  <c r="H251" i="4"/>
  <c r="B251" i="4"/>
  <c r="X250" i="4"/>
  <c r="T250" i="4"/>
  <c r="P250" i="4"/>
  <c r="L250" i="4"/>
  <c r="H250" i="4"/>
  <c r="B250" i="4"/>
  <c r="X249" i="4"/>
  <c r="T249" i="4"/>
  <c r="P249" i="4"/>
  <c r="L249" i="4"/>
  <c r="H249" i="4"/>
  <c r="B249" i="4"/>
  <c r="X248" i="4"/>
  <c r="T248" i="4"/>
  <c r="P248" i="4"/>
  <c r="L248" i="4"/>
  <c r="H248" i="4"/>
  <c r="B248" i="4"/>
  <c r="X247" i="4"/>
  <c r="T247" i="4"/>
  <c r="P247" i="4"/>
  <c r="L247" i="4"/>
  <c r="H247" i="4"/>
  <c r="B247" i="4"/>
  <c r="X246" i="4"/>
  <c r="T246" i="4"/>
  <c r="P246" i="4"/>
  <c r="L246" i="4"/>
  <c r="H246" i="4"/>
  <c r="B246" i="4"/>
  <c r="X245" i="4"/>
  <c r="T245" i="4"/>
  <c r="P245" i="4"/>
  <c r="L245" i="4"/>
  <c r="H245" i="4"/>
  <c r="B245" i="4"/>
  <c r="X244" i="4"/>
  <c r="T244" i="4"/>
  <c r="P244" i="4"/>
  <c r="L244" i="4"/>
  <c r="H244" i="4"/>
  <c r="B244" i="4"/>
  <c r="X243" i="4"/>
  <c r="T243" i="4"/>
  <c r="P243" i="4"/>
  <c r="L243" i="4"/>
  <c r="H243" i="4"/>
  <c r="B243" i="4"/>
  <c r="X242" i="4"/>
  <c r="T242" i="4"/>
  <c r="P242" i="4"/>
  <c r="L242" i="4"/>
  <c r="H242" i="4"/>
  <c r="B242" i="4"/>
  <c r="X241" i="4"/>
  <c r="T241" i="4"/>
  <c r="P241" i="4"/>
  <c r="L241" i="4"/>
  <c r="H241" i="4"/>
  <c r="B241" i="4"/>
  <c r="X240" i="4"/>
  <c r="T240" i="4"/>
  <c r="P240" i="4"/>
  <c r="L240" i="4"/>
  <c r="H240" i="4"/>
  <c r="B240" i="4"/>
  <c r="X239" i="4"/>
  <c r="T239" i="4"/>
  <c r="P239" i="4"/>
  <c r="L239" i="4"/>
  <c r="H239" i="4"/>
  <c r="B239" i="4"/>
  <c r="X238" i="4"/>
  <c r="T238" i="4"/>
  <c r="P238" i="4"/>
  <c r="L238" i="4"/>
  <c r="H238" i="4"/>
  <c r="B238" i="4"/>
  <c r="X237" i="4"/>
  <c r="T237" i="4"/>
  <c r="P237" i="4"/>
  <c r="L237" i="4"/>
  <c r="H237" i="4"/>
  <c r="B237" i="4"/>
  <c r="X236" i="4"/>
  <c r="T236" i="4"/>
  <c r="P236" i="4"/>
  <c r="L236" i="4"/>
  <c r="H236" i="4"/>
  <c r="B236" i="4"/>
  <c r="X235" i="4"/>
  <c r="T235" i="4"/>
  <c r="P235" i="4"/>
  <c r="L235" i="4"/>
  <c r="H235" i="4"/>
  <c r="B235" i="4"/>
  <c r="X234" i="4"/>
  <c r="T234" i="4"/>
  <c r="P234" i="4"/>
  <c r="L234" i="4"/>
  <c r="H234" i="4"/>
  <c r="B234" i="4"/>
  <c r="X233" i="4"/>
  <c r="T233" i="4"/>
  <c r="P233" i="4"/>
  <c r="L233" i="4"/>
  <c r="H233" i="4"/>
  <c r="B233" i="4"/>
  <c r="X232" i="4"/>
  <c r="T232" i="4"/>
  <c r="P232" i="4"/>
  <c r="L232" i="4"/>
  <c r="H232" i="4"/>
  <c r="B232" i="4"/>
  <c r="X231" i="4"/>
  <c r="T231" i="4"/>
  <c r="P231" i="4"/>
  <c r="L231" i="4"/>
  <c r="H231" i="4"/>
  <c r="B231" i="4"/>
  <c r="X230" i="4"/>
  <c r="T230" i="4"/>
  <c r="P230" i="4"/>
  <c r="L230" i="4"/>
  <c r="H230" i="4"/>
  <c r="B230" i="4"/>
  <c r="X229" i="4"/>
  <c r="T229" i="4"/>
  <c r="P229" i="4"/>
  <c r="L229" i="4"/>
  <c r="H229" i="4"/>
  <c r="B229" i="4"/>
  <c r="X228" i="4"/>
  <c r="T228" i="4"/>
  <c r="P228" i="4"/>
  <c r="L228" i="4"/>
  <c r="H228" i="4"/>
  <c r="B228" i="4"/>
  <c r="X227" i="4"/>
  <c r="T227" i="4"/>
  <c r="P227" i="4"/>
  <c r="L227" i="4"/>
  <c r="H227" i="4"/>
  <c r="B227" i="4"/>
  <c r="X226" i="4"/>
  <c r="T226" i="4"/>
  <c r="P226" i="4"/>
  <c r="L226" i="4"/>
  <c r="H226" i="4"/>
  <c r="B226" i="4"/>
  <c r="X225" i="4"/>
  <c r="T225" i="4"/>
  <c r="P225" i="4"/>
  <c r="L225" i="4"/>
  <c r="H225" i="4"/>
  <c r="B225" i="4"/>
  <c r="X224" i="4"/>
  <c r="T224" i="4"/>
  <c r="P224" i="4"/>
  <c r="L224" i="4"/>
  <c r="H224" i="4"/>
  <c r="B224" i="4"/>
  <c r="X223" i="4"/>
  <c r="T223" i="4"/>
  <c r="P223" i="4"/>
  <c r="L223" i="4"/>
  <c r="H223" i="4"/>
  <c r="B223" i="4"/>
  <c r="X222" i="4"/>
  <c r="T222" i="4"/>
  <c r="P222" i="4"/>
  <c r="L222" i="4"/>
  <c r="H222" i="4"/>
  <c r="B222" i="4"/>
  <c r="X221" i="4"/>
  <c r="T221" i="4"/>
  <c r="P221" i="4"/>
  <c r="L221" i="4"/>
  <c r="H221" i="4"/>
  <c r="B221" i="4"/>
  <c r="X220" i="4"/>
  <c r="T220" i="4"/>
  <c r="P220" i="4"/>
  <c r="L220" i="4"/>
  <c r="H220" i="4"/>
  <c r="B220" i="4"/>
  <c r="X219" i="4"/>
  <c r="T219" i="4"/>
  <c r="P219" i="4"/>
  <c r="L219" i="4"/>
  <c r="H219" i="4"/>
  <c r="B219" i="4"/>
  <c r="X218" i="4"/>
  <c r="T218" i="4"/>
  <c r="P218" i="4"/>
  <c r="L218" i="4"/>
  <c r="H218" i="4"/>
  <c r="B218" i="4"/>
  <c r="X217" i="4"/>
  <c r="T217" i="4"/>
  <c r="P217" i="4"/>
  <c r="L217" i="4"/>
  <c r="H217" i="4"/>
  <c r="B217" i="4"/>
  <c r="X216" i="4"/>
  <c r="T216" i="4"/>
  <c r="P216" i="4"/>
  <c r="L216" i="4"/>
  <c r="H216" i="4"/>
  <c r="B216" i="4"/>
  <c r="X215" i="4"/>
  <c r="T215" i="4"/>
  <c r="P215" i="4"/>
  <c r="L215" i="4"/>
  <c r="H215" i="4"/>
  <c r="B215" i="4"/>
  <c r="X214" i="4"/>
  <c r="T214" i="4"/>
  <c r="P214" i="4"/>
  <c r="L214" i="4"/>
  <c r="H214" i="4"/>
  <c r="B214" i="4"/>
  <c r="X213" i="4"/>
  <c r="T213" i="4"/>
  <c r="P213" i="4"/>
  <c r="L213" i="4"/>
  <c r="H213" i="4"/>
  <c r="B213" i="4"/>
  <c r="X212" i="4"/>
  <c r="T212" i="4"/>
  <c r="P212" i="4"/>
  <c r="L212" i="4"/>
  <c r="H212" i="4"/>
  <c r="B212" i="4"/>
  <c r="X211" i="4"/>
  <c r="T211" i="4"/>
  <c r="P211" i="4"/>
  <c r="L211" i="4"/>
  <c r="H211" i="4"/>
  <c r="B211" i="4"/>
  <c r="X210" i="4"/>
  <c r="T210" i="4"/>
  <c r="P210" i="4"/>
  <c r="L210" i="4"/>
  <c r="H210" i="4"/>
  <c r="B210" i="4"/>
  <c r="X209" i="4"/>
  <c r="T209" i="4"/>
  <c r="P209" i="4"/>
  <c r="L209" i="4"/>
  <c r="H209" i="4"/>
  <c r="B209" i="4"/>
  <c r="X208" i="4"/>
  <c r="T208" i="4"/>
  <c r="P208" i="4"/>
  <c r="L208" i="4"/>
  <c r="H208" i="4"/>
  <c r="B208" i="4"/>
  <c r="X207" i="4"/>
  <c r="T207" i="4"/>
  <c r="P207" i="4"/>
  <c r="L207" i="4"/>
  <c r="H207" i="4"/>
  <c r="B207" i="4"/>
  <c r="X206" i="4"/>
  <c r="T206" i="4"/>
  <c r="P206" i="4"/>
  <c r="L206" i="4"/>
  <c r="K206" i="4"/>
  <c r="J206" i="4"/>
  <c r="I206" i="4"/>
  <c r="H206" i="4"/>
  <c r="B206" i="4"/>
  <c r="X205" i="4"/>
  <c r="T205" i="4"/>
  <c r="P205" i="4"/>
  <c r="L205" i="4"/>
  <c r="H205" i="4"/>
  <c r="B205" i="4"/>
  <c r="X204" i="4"/>
  <c r="T204" i="4"/>
  <c r="P204" i="4"/>
  <c r="L204" i="4"/>
  <c r="H204" i="4"/>
  <c r="B204" i="4"/>
  <c r="X203" i="4"/>
  <c r="T203" i="4"/>
  <c r="P203" i="4"/>
  <c r="L203" i="4"/>
  <c r="H203" i="4"/>
  <c r="B203" i="4"/>
  <c r="X202" i="4"/>
  <c r="T202" i="4"/>
  <c r="P202" i="4"/>
  <c r="L202" i="4"/>
  <c r="H202" i="4"/>
  <c r="B202" i="4"/>
  <c r="X201" i="4"/>
  <c r="T201" i="4"/>
  <c r="P201" i="4"/>
  <c r="L201" i="4"/>
  <c r="H201" i="4"/>
  <c r="B201" i="4"/>
  <c r="X200" i="4"/>
  <c r="T200" i="4"/>
  <c r="P200" i="4"/>
  <c r="L200" i="4"/>
  <c r="H200" i="4"/>
  <c r="B200" i="4"/>
  <c r="X199" i="4"/>
  <c r="T199" i="4"/>
  <c r="P199" i="4"/>
  <c r="L199" i="4"/>
  <c r="H199" i="4"/>
  <c r="B199" i="4"/>
  <c r="X198" i="4"/>
  <c r="T198" i="4"/>
  <c r="P198" i="4"/>
  <c r="L198" i="4"/>
  <c r="H198" i="4"/>
  <c r="B198" i="4"/>
  <c r="X197" i="4"/>
  <c r="T197" i="4"/>
  <c r="P197" i="4"/>
  <c r="L197" i="4"/>
  <c r="H197" i="4"/>
  <c r="B197" i="4"/>
  <c r="X196" i="4"/>
  <c r="T196" i="4"/>
  <c r="P196" i="4"/>
  <c r="L196" i="4"/>
  <c r="H196" i="4"/>
  <c r="B196" i="4"/>
  <c r="X195" i="4"/>
  <c r="T195" i="4"/>
  <c r="P195" i="4"/>
  <c r="L195" i="4"/>
  <c r="H195" i="4"/>
  <c r="B195" i="4"/>
  <c r="X194" i="4"/>
  <c r="T194" i="4"/>
  <c r="P194" i="4"/>
  <c r="L194" i="4"/>
  <c r="H194" i="4"/>
  <c r="B194" i="4"/>
  <c r="X193" i="4"/>
  <c r="T193" i="4"/>
  <c r="P193" i="4"/>
  <c r="L193" i="4"/>
  <c r="H193" i="4"/>
  <c r="B193" i="4"/>
  <c r="X192" i="4"/>
  <c r="T192" i="4"/>
  <c r="P192" i="4"/>
  <c r="L192" i="4"/>
  <c r="H192" i="4"/>
  <c r="B192" i="4"/>
  <c r="X191" i="4"/>
  <c r="T191" i="4"/>
  <c r="P191" i="4"/>
  <c r="L191" i="4"/>
  <c r="H191" i="4"/>
  <c r="B191" i="4"/>
  <c r="X190" i="4"/>
  <c r="T190" i="4"/>
  <c r="P190" i="4"/>
  <c r="L190" i="4"/>
  <c r="H190" i="4"/>
  <c r="B190" i="4"/>
  <c r="X189" i="4"/>
  <c r="T189" i="4"/>
  <c r="P189" i="4"/>
  <c r="L189" i="4"/>
  <c r="H189" i="4"/>
  <c r="B189" i="4"/>
  <c r="X188" i="4"/>
  <c r="T188" i="4"/>
  <c r="P188" i="4"/>
  <c r="L188" i="4"/>
  <c r="H188" i="4"/>
  <c r="B188" i="4"/>
  <c r="X187" i="4"/>
  <c r="T187" i="4"/>
  <c r="P187" i="4"/>
  <c r="L187" i="4"/>
  <c r="H187" i="4"/>
  <c r="B187" i="4"/>
  <c r="X186" i="4"/>
  <c r="T186" i="4"/>
  <c r="P186" i="4"/>
  <c r="L186" i="4"/>
  <c r="H186" i="4"/>
  <c r="B186" i="4"/>
  <c r="X185" i="4"/>
  <c r="T185" i="4"/>
  <c r="P185" i="4"/>
  <c r="L185" i="4"/>
  <c r="H185" i="4"/>
  <c r="B185" i="4"/>
  <c r="X184" i="4"/>
  <c r="T184" i="4"/>
  <c r="P184" i="4"/>
  <c r="L184" i="4"/>
  <c r="H184" i="4"/>
  <c r="B184" i="4"/>
  <c r="X183" i="4"/>
  <c r="T183" i="4"/>
  <c r="P183" i="4"/>
  <c r="L183" i="4"/>
  <c r="H183" i="4"/>
  <c r="B183" i="4"/>
  <c r="X182" i="4"/>
  <c r="T182" i="4"/>
  <c r="P182" i="4"/>
  <c r="L182" i="4"/>
  <c r="H182" i="4"/>
  <c r="B182" i="4"/>
  <c r="X181" i="4"/>
  <c r="T181" i="4"/>
  <c r="P181" i="4"/>
  <c r="L181" i="4"/>
  <c r="H181" i="4"/>
  <c r="B181" i="4"/>
  <c r="X180" i="4"/>
  <c r="T180" i="4"/>
  <c r="P180" i="4"/>
  <c r="L180" i="4"/>
  <c r="H180" i="4"/>
  <c r="B180" i="4"/>
  <c r="X179" i="4"/>
  <c r="T179" i="4"/>
  <c r="P179" i="4"/>
  <c r="L179" i="4"/>
  <c r="H179" i="4"/>
  <c r="B179" i="4"/>
  <c r="X178" i="4"/>
  <c r="T178" i="4"/>
  <c r="P178" i="4"/>
  <c r="L178" i="4"/>
  <c r="H178" i="4"/>
  <c r="B178" i="4"/>
  <c r="X177" i="4"/>
  <c r="T177" i="4"/>
  <c r="P177" i="4"/>
  <c r="L177" i="4"/>
  <c r="H177" i="4"/>
  <c r="B177" i="4"/>
  <c r="X176" i="4"/>
  <c r="T176" i="4"/>
  <c r="P176" i="4"/>
  <c r="L176" i="4"/>
  <c r="H176" i="4"/>
  <c r="B176" i="4"/>
  <c r="X175" i="4"/>
  <c r="T175" i="4"/>
  <c r="P175" i="4"/>
  <c r="L175" i="4"/>
  <c r="H175" i="4"/>
  <c r="B175" i="4"/>
  <c r="X174" i="4"/>
  <c r="T174" i="4"/>
  <c r="P174" i="4"/>
  <c r="L174" i="4"/>
  <c r="H174" i="4"/>
  <c r="B174" i="4"/>
  <c r="X173" i="4"/>
  <c r="T173" i="4"/>
  <c r="P173" i="4"/>
  <c r="L173" i="4"/>
  <c r="H173" i="4"/>
  <c r="B173" i="4"/>
  <c r="X172" i="4"/>
  <c r="T172" i="4"/>
  <c r="P172" i="4"/>
  <c r="L172" i="4"/>
  <c r="H172" i="4"/>
  <c r="B172" i="4"/>
  <c r="X171" i="4"/>
  <c r="T171" i="4"/>
  <c r="P171" i="4"/>
  <c r="L171" i="4"/>
  <c r="H171" i="4"/>
  <c r="B171" i="4"/>
  <c r="X170" i="4"/>
  <c r="T170" i="4"/>
  <c r="P170" i="4"/>
  <c r="L170" i="4"/>
  <c r="H170" i="4"/>
  <c r="B170" i="4"/>
  <c r="X169" i="4"/>
  <c r="T169" i="4"/>
  <c r="P169" i="4"/>
  <c r="L169" i="4"/>
  <c r="H169" i="4"/>
  <c r="B169" i="4"/>
  <c r="X168" i="4"/>
  <c r="T168" i="4"/>
  <c r="P168" i="4"/>
  <c r="L168" i="4"/>
  <c r="H168" i="4"/>
  <c r="B168" i="4"/>
  <c r="X167" i="4"/>
  <c r="T167" i="4"/>
  <c r="P167" i="4"/>
  <c r="L167" i="4"/>
  <c r="H167" i="4"/>
  <c r="B167" i="4"/>
  <c r="X166" i="4"/>
  <c r="T166" i="4"/>
  <c r="P166" i="4"/>
  <c r="L166" i="4"/>
  <c r="H166" i="4"/>
  <c r="B166" i="4"/>
  <c r="X165" i="4"/>
  <c r="T165" i="4"/>
  <c r="P165" i="4"/>
  <c r="L165" i="4"/>
  <c r="H165" i="4"/>
  <c r="B165" i="4"/>
  <c r="X164" i="4"/>
  <c r="T164" i="4"/>
  <c r="P164" i="4"/>
  <c r="L164" i="4"/>
  <c r="H164" i="4"/>
  <c r="B164" i="4"/>
  <c r="X163" i="4"/>
  <c r="T163" i="4"/>
  <c r="P163" i="4"/>
  <c r="L163" i="4"/>
  <c r="H163" i="4"/>
  <c r="B163" i="4"/>
  <c r="X162" i="4"/>
  <c r="T162" i="4"/>
  <c r="P162" i="4"/>
  <c r="L162" i="4"/>
  <c r="H162" i="4"/>
  <c r="B162" i="4"/>
  <c r="X161" i="4"/>
  <c r="T161" i="4"/>
  <c r="P161" i="4"/>
  <c r="L161" i="4"/>
  <c r="H161" i="4"/>
  <c r="B161" i="4"/>
  <c r="X160" i="4"/>
  <c r="T160" i="4"/>
  <c r="P160" i="4"/>
  <c r="L160" i="4"/>
  <c r="H160" i="4"/>
  <c r="B160" i="4"/>
  <c r="X159" i="4"/>
  <c r="T159" i="4"/>
  <c r="P159" i="4"/>
  <c r="L159" i="4"/>
  <c r="H159" i="4"/>
  <c r="B159" i="4"/>
  <c r="X158" i="4"/>
  <c r="T158" i="4"/>
  <c r="P158" i="4"/>
  <c r="L158" i="4"/>
  <c r="H158" i="4"/>
  <c r="B158" i="4"/>
  <c r="X157" i="4"/>
  <c r="T157" i="4"/>
  <c r="P157" i="4"/>
  <c r="L157" i="4"/>
  <c r="H157" i="4"/>
  <c r="B157" i="4"/>
  <c r="X156" i="4"/>
  <c r="T156" i="4"/>
  <c r="P156" i="4"/>
  <c r="L156" i="4"/>
  <c r="H156" i="4"/>
  <c r="B156" i="4"/>
  <c r="X155" i="4"/>
  <c r="T155" i="4"/>
  <c r="P155" i="4"/>
  <c r="L155" i="4"/>
  <c r="H155" i="4"/>
  <c r="B155" i="4"/>
  <c r="X154" i="4"/>
  <c r="T154" i="4"/>
  <c r="P154" i="4"/>
  <c r="L154" i="4"/>
  <c r="H154" i="4"/>
  <c r="B154" i="4"/>
  <c r="X153" i="4"/>
  <c r="T153" i="4"/>
  <c r="P153" i="4"/>
  <c r="L153" i="4"/>
  <c r="H153" i="4"/>
  <c r="B153" i="4"/>
  <c r="X152" i="4"/>
  <c r="T152" i="4"/>
  <c r="P152" i="4"/>
  <c r="L152" i="4"/>
  <c r="H152" i="4"/>
  <c r="B152" i="4"/>
  <c r="X151" i="4"/>
  <c r="T151" i="4"/>
  <c r="P151" i="4"/>
  <c r="L151" i="4"/>
  <c r="H151" i="4"/>
  <c r="B151" i="4"/>
  <c r="X150" i="4"/>
  <c r="T150" i="4"/>
  <c r="P150" i="4"/>
  <c r="L150" i="4"/>
  <c r="H150" i="4"/>
  <c r="B150" i="4"/>
  <c r="X149" i="4"/>
  <c r="T149" i="4"/>
  <c r="P149" i="4"/>
  <c r="L149" i="4"/>
  <c r="H149" i="4"/>
  <c r="B149" i="4"/>
  <c r="X148" i="4"/>
  <c r="T148" i="4"/>
  <c r="P148" i="4"/>
  <c r="L148" i="4"/>
  <c r="H148" i="4"/>
  <c r="B148" i="4"/>
  <c r="X147" i="4"/>
  <c r="T147" i="4"/>
  <c r="P147" i="4"/>
  <c r="L147" i="4"/>
  <c r="H147" i="4"/>
  <c r="B147" i="4"/>
  <c r="X146" i="4"/>
  <c r="T146" i="4"/>
  <c r="P146" i="4"/>
  <c r="L146" i="4"/>
  <c r="H146" i="4"/>
  <c r="B146" i="4"/>
  <c r="X145" i="4"/>
  <c r="T145" i="4"/>
  <c r="P145" i="4"/>
  <c r="L145" i="4"/>
  <c r="H145" i="4"/>
  <c r="B145" i="4"/>
  <c r="X144" i="4"/>
  <c r="T144" i="4"/>
  <c r="P144" i="4"/>
  <c r="L144" i="4"/>
  <c r="H144" i="4"/>
  <c r="B144" i="4"/>
  <c r="X143" i="4"/>
  <c r="T143" i="4"/>
  <c r="P143" i="4"/>
  <c r="L143" i="4"/>
  <c r="H143" i="4"/>
  <c r="B143" i="4"/>
  <c r="X142" i="4"/>
  <c r="T142" i="4"/>
  <c r="P142" i="4"/>
  <c r="L142" i="4"/>
  <c r="H142" i="4"/>
  <c r="B142" i="4"/>
  <c r="X141" i="4"/>
  <c r="T141" i="4"/>
  <c r="P141" i="4"/>
  <c r="L141" i="4"/>
  <c r="H141" i="4"/>
  <c r="B141" i="4"/>
  <c r="X140" i="4"/>
  <c r="T140" i="4"/>
  <c r="P140" i="4"/>
  <c r="L140" i="4"/>
  <c r="H140" i="4"/>
  <c r="B140" i="4"/>
  <c r="X139" i="4"/>
  <c r="T139" i="4"/>
  <c r="P139" i="4"/>
  <c r="L139" i="4"/>
  <c r="H139" i="4"/>
  <c r="B139" i="4"/>
  <c r="X138" i="4"/>
  <c r="T138" i="4"/>
  <c r="P138" i="4"/>
  <c r="L138" i="4"/>
  <c r="H138" i="4"/>
  <c r="B138" i="4"/>
  <c r="X137" i="4"/>
  <c r="T137" i="4"/>
  <c r="P137" i="4"/>
  <c r="L137" i="4"/>
  <c r="H137" i="4"/>
  <c r="B137" i="4"/>
  <c r="X136" i="4"/>
  <c r="T136" i="4"/>
  <c r="P136" i="4"/>
  <c r="L136" i="4"/>
  <c r="H136" i="4"/>
  <c r="B136" i="4"/>
  <c r="X135" i="4"/>
  <c r="T135" i="4"/>
  <c r="P135" i="4"/>
  <c r="L135" i="4"/>
  <c r="H135" i="4"/>
  <c r="B135" i="4"/>
  <c r="X134" i="4"/>
  <c r="T134" i="4"/>
  <c r="P134" i="4"/>
  <c r="L134" i="4"/>
  <c r="H134" i="4"/>
  <c r="B134" i="4"/>
  <c r="X133" i="4"/>
  <c r="T133" i="4"/>
  <c r="P133" i="4"/>
  <c r="L133" i="4"/>
  <c r="H133" i="4"/>
  <c r="B133" i="4"/>
  <c r="X132" i="4"/>
  <c r="T132" i="4"/>
  <c r="P132" i="4"/>
  <c r="L132" i="4"/>
  <c r="H132" i="4"/>
  <c r="B132" i="4"/>
  <c r="X131" i="4"/>
  <c r="T131" i="4"/>
  <c r="P131" i="4"/>
  <c r="L131" i="4"/>
  <c r="H131" i="4"/>
  <c r="B131" i="4"/>
  <c r="X130" i="4"/>
  <c r="T130" i="4"/>
  <c r="P130" i="4"/>
  <c r="L130" i="4"/>
  <c r="H130" i="4"/>
  <c r="B130" i="4"/>
  <c r="X129" i="4"/>
  <c r="T129" i="4"/>
  <c r="P129" i="4"/>
  <c r="L129" i="4"/>
  <c r="H129" i="4"/>
  <c r="B129" i="4"/>
  <c r="X128" i="4"/>
  <c r="T128" i="4"/>
  <c r="P128" i="4"/>
  <c r="L128" i="4"/>
  <c r="H128" i="4"/>
  <c r="B128" i="4"/>
  <c r="X127" i="4"/>
  <c r="T127" i="4"/>
  <c r="P127" i="4"/>
  <c r="L127" i="4"/>
  <c r="H127" i="4"/>
  <c r="B127" i="4"/>
  <c r="X126" i="4"/>
  <c r="T126" i="4"/>
  <c r="P126" i="4"/>
  <c r="L126" i="4"/>
  <c r="H126" i="4"/>
  <c r="B126" i="4"/>
  <c r="X125" i="4"/>
  <c r="T125" i="4"/>
  <c r="P125" i="4"/>
  <c r="L125" i="4"/>
  <c r="H125" i="4"/>
  <c r="B125" i="4"/>
  <c r="X124" i="4"/>
  <c r="T124" i="4"/>
  <c r="P124" i="4"/>
  <c r="L124" i="4"/>
  <c r="H124" i="4"/>
  <c r="B124" i="4"/>
  <c r="X123" i="4"/>
  <c r="T123" i="4"/>
  <c r="P123" i="4"/>
  <c r="L123" i="4"/>
  <c r="H123" i="4"/>
  <c r="B123" i="4"/>
  <c r="X122" i="4"/>
  <c r="T122" i="4"/>
  <c r="P122" i="4"/>
  <c r="L122" i="4"/>
  <c r="H122" i="4"/>
  <c r="B122" i="4"/>
  <c r="X121" i="4"/>
  <c r="T121" i="4"/>
  <c r="P121" i="4"/>
  <c r="L121" i="4"/>
  <c r="H121" i="4"/>
  <c r="B121" i="4"/>
  <c r="X120" i="4"/>
  <c r="T120" i="4"/>
  <c r="P120" i="4"/>
  <c r="L120" i="4"/>
  <c r="H120" i="4"/>
  <c r="B120" i="4"/>
  <c r="X119" i="4"/>
  <c r="T119" i="4"/>
  <c r="P119" i="4"/>
  <c r="L119" i="4"/>
  <c r="H119" i="4"/>
  <c r="B119" i="4"/>
  <c r="X118" i="4"/>
  <c r="T118" i="4"/>
  <c r="P118" i="4"/>
  <c r="L118" i="4"/>
  <c r="H118" i="4"/>
  <c r="B118" i="4"/>
  <c r="X117" i="4"/>
  <c r="T117" i="4"/>
  <c r="P117" i="4"/>
  <c r="L117" i="4"/>
  <c r="H117" i="4"/>
  <c r="B117" i="4"/>
  <c r="X116" i="4"/>
  <c r="T116" i="4"/>
  <c r="P116" i="4"/>
  <c r="L116" i="4"/>
  <c r="H116" i="4"/>
  <c r="B116" i="4"/>
  <c r="X115" i="4"/>
  <c r="T115" i="4"/>
  <c r="P115" i="4"/>
  <c r="L115" i="4"/>
  <c r="H115" i="4"/>
  <c r="B115" i="4"/>
  <c r="X114" i="4"/>
  <c r="T114" i="4"/>
  <c r="P114" i="4"/>
  <c r="L114" i="4"/>
  <c r="H114" i="4"/>
  <c r="B114" i="4"/>
  <c r="X113" i="4"/>
  <c r="T113" i="4"/>
  <c r="P113" i="4"/>
  <c r="L113" i="4"/>
  <c r="H113" i="4"/>
  <c r="B113" i="4"/>
  <c r="X112" i="4"/>
  <c r="T112" i="4"/>
  <c r="P112" i="4"/>
  <c r="L112" i="4"/>
  <c r="H112" i="4"/>
  <c r="B112" i="4"/>
  <c r="X111" i="4"/>
  <c r="T111" i="4"/>
  <c r="P111" i="4"/>
  <c r="L111" i="4"/>
  <c r="H111" i="4"/>
  <c r="B111" i="4"/>
  <c r="X110" i="4"/>
  <c r="T110" i="4"/>
  <c r="P110" i="4"/>
  <c r="L110" i="4"/>
  <c r="H110" i="4"/>
  <c r="B110" i="4"/>
  <c r="X109" i="4"/>
  <c r="T109" i="4"/>
  <c r="P109" i="4"/>
  <c r="L109" i="4"/>
  <c r="H109" i="4"/>
  <c r="B109" i="4"/>
  <c r="X108" i="4"/>
  <c r="T108" i="4"/>
  <c r="P108" i="4"/>
  <c r="L108" i="4"/>
  <c r="H108" i="4"/>
  <c r="B108" i="4"/>
  <c r="X107" i="4"/>
  <c r="T107" i="4"/>
  <c r="P107" i="4"/>
  <c r="L107" i="4"/>
  <c r="H107" i="4"/>
  <c r="B107" i="4"/>
  <c r="X106" i="4"/>
  <c r="T106" i="4"/>
  <c r="P106" i="4"/>
  <c r="L106" i="4"/>
  <c r="H106" i="4"/>
  <c r="B106" i="4"/>
  <c r="X105" i="4"/>
  <c r="T105" i="4"/>
  <c r="P105" i="4"/>
  <c r="L105" i="4"/>
  <c r="H105" i="4"/>
  <c r="B105" i="4"/>
  <c r="X104" i="4"/>
  <c r="T104" i="4"/>
  <c r="P104" i="4"/>
  <c r="L104" i="4"/>
  <c r="H104" i="4"/>
  <c r="B104" i="4"/>
  <c r="X103" i="4"/>
  <c r="T103" i="4"/>
  <c r="P103" i="4"/>
  <c r="L103" i="4"/>
  <c r="H103" i="4"/>
  <c r="B103" i="4"/>
  <c r="X102" i="4"/>
  <c r="T102" i="4"/>
  <c r="P102" i="4"/>
  <c r="L102" i="4"/>
  <c r="H102" i="4"/>
  <c r="B102" i="4"/>
  <c r="X101" i="4"/>
  <c r="T101" i="4"/>
  <c r="P101" i="4"/>
  <c r="L101" i="4"/>
  <c r="H101" i="4"/>
  <c r="B101" i="4"/>
  <c r="X100" i="4"/>
  <c r="T100" i="4"/>
  <c r="P100" i="4"/>
  <c r="L100" i="4"/>
  <c r="H100" i="4"/>
  <c r="B100" i="4"/>
  <c r="X99" i="4"/>
  <c r="T99" i="4"/>
  <c r="P99" i="4"/>
  <c r="L99" i="4"/>
  <c r="H99" i="4"/>
  <c r="B99" i="4"/>
  <c r="X98" i="4"/>
  <c r="T98" i="4"/>
  <c r="P98" i="4"/>
  <c r="L98" i="4"/>
  <c r="H98" i="4"/>
  <c r="B98" i="4"/>
  <c r="X97" i="4"/>
  <c r="T97" i="4"/>
  <c r="P97" i="4"/>
  <c r="L97" i="4"/>
  <c r="H97" i="4"/>
  <c r="B97" i="4"/>
  <c r="X96" i="4"/>
  <c r="T96" i="4"/>
  <c r="P96" i="4"/>
  <c r="L96" i="4"/>
  <c r="H96" i="4"/>
  <c r="B96" i="4"/>
  <c r="X95" i="4"/>
  <c r="T95" i="4"/>
  <c r="P95" i="4"/>
  <c r="L95" i="4"/>
  <c r="H95" i="4"/>
  <c r="B95" i="4"/>
  <c r="X94" i="4"/>
  <c r="T94" i="4"/>
  <c r="P94" i="4"/>
  <c r="L94" i="4"/>
  <c r="H94" i="4"/>
  <c r="B94" i="4"/>
  <c r="X93" i="4"/>
  <c r="T93" i="4"/>
  <c r="P93" i="4"/>
  <c r="L93" i="4"/>
  <c r="H93" i="4"/>
  <c r="B93" i="4"/>
  <c r="X92" i="4"/>
  <c r="T92" i="4"/>
  <c r="P92" i="4"/>
  <c r="L92" i="4"/>
  <c r="H92" i="4"/>
  <c r="B92" i="4"/>
  <c r="X91" i="4"/>
  <c r="T91" i="4"/>
  <c r="P91" i="4"/>
  <c r="L91" i="4"/>
  <c r="H91" i="4"/>
  <c r="B91" i="4"/>
  <c r="X90" i="4"/>
  <c r="T90" i="4"/>
  <c r="P90" i="4"/>
  <c r="L90" i="4"/>
  <c r="H90" i="4"/>
  <c r="B90" i="4"/>
  <c r="X89" i="4"/>
  <c r="T89" i="4"/>
  <c r="P89" i="4"/>
  <c r="L89" i="4"/>
  <c r="H89" i="4"/>
  <c r="B89" i="4"/>
  <c r="X88" i="4"/>
  <c r="T88" i="4"/>
  <c r="P88" i="4"/>
  <c r="L88" i="4"/>
  <c r="H88" i="4"/>
  <c r="B88" i="4"/>
  <c r="X87" i="4"/>
  <c r="T87" i="4"/>
  <c r="P87" i="4"/>
  <c r="L87" i="4"/>
  <c r="H87" i="4"/>
  <c r="B87" i="4"/>
  <c r="X86" i="4"/>
  <c r="T86" i="4"/>
  <c r="P86" i="4"/>
  <c r="L86" i="4"/>
  <c r="H86" i="4"/>
  <c r="B86" i="4"/>
  <c r="X85" i="4"/>
  <c r="T85" i="4"/>
  <c r="P85" i="4"/>
  <c r="L85" i="4"/>
  <c r="H85" i="4"/>
  <c r="B85" i="4"/>
  <c r="X84" i="4"/>
  <c r="T84" i="4"/>
  <c r="P84" i="4"/>
  <c r="L84" i="4"/>
  <c r="H84" i="4"/>
  <c r="B84" i="4"/>
  <c r="X83" i="4"/>
  <c r="T83" i="4"/>
  <c r="P83" i="4"/>
  <c r="L83" i="4"/>
  <c r="H83" i="4"/>
  <c r="B83" i="4"/>
  <c r="X82" i="4"/>
  <c r="T82" i="4"/>
  <c r="P82" i="4"/>
  <c r="L82" i="4"/>
  <c r="H82" i="4"/>
  <c r="B82" i="4"/>
  <c r="X81" i="4"/>
  <c r="T81" i="4"/>
  <c r="P81" i="4"/>
  <c r="L81" i="4"/>
  <c r="H81" i="4"/>
  <c r="B81" i="4"/>
  <c r="X80" i="4"/>
  <c r="T80" i="4"/>
  <c r="P80" i="4"/>
  <c r="L80" i="4"/>
  <c r="H80" i="4"/>
  <c r="B80" i="4"/>
  <c r="X79" i="4"/>
  <c r="T79" i="4"/>
  <c r="P79" i="4"/>
  <c r="L79" i="4"/>
  <c r="H79" i="4"/>
  <c r="B79" i="4"/>
  <c r="X78" i="4"/>
  <c r="T78" i="4"/>
  <c r="P78" i="4"/>
  <c r="L78" i="4"/>
  <c r="H78" i="4"/>
  <c r="B78" i="4"/>
  <c r="X77" i="4"/>
  <c r="T77" i="4"/>
  <c r="P77" i="4"/>
  <c r="L77" i="4"/>
  <c r="H77" i="4"/>
  <c r="B77" i="4"/>
  <c r="X76" i="4"/>
  <c r="T76" i="4"/>
  <c r="P76" i="4"/>
  <c r="L76" i="4"/>
  <c r="H76" i="4"/>
  <c r="B76" i="4"/>
  <c r="X75" i="4"/>
  <c r="T75" i="4"/>
  <c r="P75" i="4"/>
  <c r="L75" i="4"/>
  <c r="H75" i="4"/>
  <c r="B75" i="4"/>
  <c r="X74" i="4"/>
  <c r="T74" i="4"/>
  <c r="P74" i="4"/>
  <c r="L74" i="4"/>
  <c r="H74" i="4"/>
  <c r="B74" i="4"/>
  <c r="X73" i="4"/>
  <c r="T73" i="4"/>
  <c r="P73" i="4"/>
  <c r="L73" i="4"/>
  <c r="H73" i="4"/>
  <c r="B73" i="4"/>
  <c r="X72" i="4"/>
  <c r="T72" i="4"/>
  <c r="P72" i="4"/>
  <c r="L72" i="4"/>
  <c r="H72" i="4"/>
  <c r="B72" i="4"/>
  <c r="X71" i="4"/>
  <c r="T71" i="4"/>
  <c r="P71" i="4"/>
  <c r="L71" i="4"/>
  <c r="H71" i="4"/>
  <c r="B71" i="4"/>
  <c r="X70" i="4"/>
  <c r="T70" i="4"/>
  <c r="P70" i="4"/>
  <c r="L70" i="4"/>
  <c r="H70" i="4"/>
  <c r="B70" i="4"/>
  <c r="X69" i="4"/>
  <c r="T69" i="4"/>
  <c r="P69" i="4"/>
  <c r="L69" i="4"/>
  <c r="H69" i="4"/>
  <c r="B69" i="4"/>
  <c r="X68" i="4"/>
  <c r="T68" i="4"/>
  <c r="P68" i="4"/>
  <c r="L68" i="4"/>
  <c r="H68" i="4"/>
  <c r="B68" i="4"/>
  <c r="X67" i="4"/>
  <c r="T67" i="4"/>
  <c r="P67" i="4"/>
  <c r="L67" i="4"/>
  <c r="H67" i="4"/>
  <c r="B67" i="4"/>
  <c r="X66" i="4"/>
  <c r="T66" i="4"/>
  <c r="P66" i="4"/>
  <c r="L66" i="4"/>
  <c r="H66" i="4"/>
  <c r="B66" i="4"/>
  <c r="X65" i="4"/>
  <c r="T65" i="4"/>
  <c r="P65" i="4"/>
  <c r="L65" i="4"/>
  <c r="H65" i="4"/>
  <c r="B65" i="4"/>
  <c r="X64" i="4"/>
  <c r="T64" i="4"/>
  <c r="P64" i="4"/>
  <c r="L64" i="4"/>
  <c r="H64" i="4"/>
  <c r="B64" i="4"/>
  <c r="X63" i="4"/>
  <c r="T63" i="4"/>
  <c r="P63" i="4"/>
  <c r="L63" i="4"/>
  <c r="H63" i="4"/>
  <c r="B63" i="4"/>
  <c r="X62" i="4"/>
  <c r="T62" i="4"/>
  <c r="P62" i="4"/>
  <c r="L62" i="4"/>
  <c r="H62" i="4"/>
  <c r="B62" i="4"/>
  <c r="X61" i="4"/>
  <c r="T61" i="4"/>
  <c r="P61" i="4"/>
  <c r="L61" i="4"/>
  <c r="H61" i="4"/>
  <c r="B61" i="4"/>
  <c r="X60" i="4"/>
  <c r="T60" i="4"/>
  <c r="P60" i="4"/>
  <c r="L60" i="4"/>
  <c r="H60" i="4"/>
  <c r="B60" i="4"/>
  <c r="X59" i="4"/>
  <c r="T59" i="4"/>
  <c r="P59" i="4"/>
  <c r="L59" i="4"/>
  <c r="H59" i="4"/>
  <c r="B59" i="4"/>
  <c r="X58" i="4"/>
  <c r="T58" i="4"/>
  <c r="P58" i="4"/>
  <c r="L58" i="4"/>
  <c r="H58" i="4"/>
  <c r="B58" i="4"/>
  <c r="X57" i="4"/>
  <c r="T57" i="4"/>
  <c r="P57" i="4"/>
  <c r="L57" i="4"/>
  <c r="H57" i="4"/>
  <c r="B57" i="4"/>
  <c r="X56" i="4"/>
  <c r="T56" i="4"/>
  <c r="P56" i="4"/>
  <c r="L56" i="4"/>
  <c r="H56" i="4"/>
  <c r="B56" i="4"/>
  <c r="X55" i="4"/>
  <c r="T55" i="4"/>
  <c r="P55" i="4"/>
  <c r="L55" i="4"/>
  <c r="H55" i="4"/>
  <c r="B55" i="4"/>
  <c r="X54" i="4"/>
  <c r="T54" i="4"/>
  <c r="P54" i="4"/>
  <c r="L54" i="4"/>
  <c r="H54" i="4"/>
  <c r="B54" i="4"/>
  <c r="X53" i="4"/>
  <c r="T53" i="4"/>
  <c r="P53" i="4"/>
  <c r="L53" i="4"/>
  <c r="H53" i="4"/>
  <c r="B53" i="4"/>
  <c r="X52" i="4"/>
  <c r="T52" i="4"/>
  <c r="P52" i="4"/>
  <c r="L52" i="4"/>
  <c r="H52" i="4"/>
  <c r="B52" i="4"/>
  <c r="X51" i="4"/>
  <c r="T51" i="4"/>
  <c r="P51" i="4"/>
  <c r="L51" i="4"/>
  <c r="H51" i="4"/>
  <c r="B51" i="4"/>
  <c r="X50" i="4"/>
  <c r="T50" i="4"/>
  <c r="P50" i="4"/>
  <c r="L50" i="4"/>
  <c r="H50" i="4"/>
  <c r="B50" i="4"/>
  <c r="X49" i="4"/>
  <c r="T49" i="4"/>
  <c r="P49" i="4"/>
  <c r="L49" i="4"/>
  <c r="H49" i="4"/>
  <c r="B49" i="4"/>
  <c r="X48" i="4"/>
  <c r="T48" i="4"/>
  <c r="P48" i="4"/>
  <c r="L48" i="4"/>
  <c r="H48" i="4"/>
  <c r="B48" i="4"/>
  <c r="X47" i="4"/>
  <c r="T47" i="4"/>
  <c r="P47" i="4"/>
  <c r="L47" i="4"/>
  <c r="H47" i="4"/>
  <c r="B47" i="4"/>
  <c r="X46" i="4"/>
  <c r="T46" i="4"/>
  <c r="P46" i="4"/>
  <c r="L46" i="4"/>
  <c r="H46" i="4"/>
  <c r="B46" i="4"/>
  <c r="X45" i="4"/>
  <c r="T45" i="4"/>
  <c r="P45" i="4"/>
  <c r="L45" i="4"/>
  <c r="H45" i="4"/>
  <c r="B45" i="4"/>
  <c r="X44" i="4"/>
  <c r="T44" i="4"/>
  <c r="P44" i="4"/>
  <c r="L44" i="4"/>
  <c r="H44" i="4"/>
  <c r="B44" i="4"/>
  <c r="X43" i="4"/>
  <c r="T43" i="4"/>
  <c r="P43" i="4"/>
  <c r="L43" i="4"/>
  <c r="H43" i="4"/>
  <c r="B43" i="4"/>
  <c r="X42" i="4"/>
  <c r="T42" i="4"/>
  <c r="P42" i="4"/>
  <c r="L42" i="4"/>
  <c r="H42" i="4"/>
  <c r="B42" i="4"/>
  <c r="X41" i="4"/>
  <c r="T41" i="4"/>
  <c r="P41" i="4"/>
  <c r="L41" i="4"/>
  <c r="H41" i="4"/>
  <c r="B41" i="4"/>
  <c r="X40" i="4"/>
  <c r="T40" i="4"/>
  <c r="P40" i="4"/>
  <c r="L40" i="4"/>
  <c r="H40" i="4"/>
  <c r="B40" i="4"/>
  <c r="X39" i="4"/>
  <c r="T39" i="4"/>
  <c r="P39" i="4"/>
  <c r="L39" i="4"/>
  <c r="H39" i="4"/>
  <c r="B39" i="4"/>
  <c r="X38" i="4"/>
  <c r="T38" i="4"/>
  <c r="P38" i="4"/>
  <c r="L38" i="4"/>
  <c r="H38" i="4"/>
  <c r="B38" i="4"/>
  <c r="X37" i="4"/>
  <c r="T37" i="4"/>
  <c r="P37" i="4"/>
  <c r="L37" i="4"/>
  <c r="H37" i="4"/>
  <c r="B37" i="4"/>
  <c r="X36" i="4"/>
  <c r="T36" i="4"/>
  <c r="P36" i="4"/>
  <c r="L36" i="4"/>
  <c r="H36" i="4"/>
  <c r="B36" i="4"/>
  <c r="X35" i="4"/>
  <c r="T35" i="4"/>
  <c r="P35" i="4"/>
  <c r="L35" i="4"/>
  <c r="H35" i="4"/>
  <c r="B35" i="4"/>
  <c r="X34" i="4"/>
  <c r="T34" i="4"/>
  <c r="P34" i="4"/>
  <c r="L34" i="4"/>
  <c r="H34" i="4"/>
  <c r="B34" i="4"/>
  <c r="X33" i="4"/>
  <c r="T33" i="4"/>
  <c r="P33" i="4"/>
  <c r="L33" i="4"/>
  <c r="H33" i="4"/>
  <c r="B33" i="4"/>
  <c r="X32" i="4"/>
  <c r="T32" i="4"/>
  <c r="P32" i="4"/>
  <c r="L32" i="4"/>
  <c r="H32" i="4"/>
  <c r="B32" i="4"/>
  <c r="X31" i="4"/>
  <c r="T31" i="4"/>
  <c r="P31" i="4"/>
  <c r="L31" i="4"/>
  <c r="H31" i="4"/>
  <c r="B31" i="4"/>
  <c r="X30" i="4"/>
  <c r="T30" i="4"/>
  <c r="P30" i="4"/>
  <c r="L30" i="4"/>
  <c r="H30" i="4"/>
  <c r="B30" i="4"/>
  <c r="X29" i="4"/>
  <c r="T29" i="4"/>
  <c r="P29" i="4"/>
  <c r="L29" i="4"/>
  <c r="H29" i="4"/>
  <c r="B29" i="4"/>
  <c r="X28" i="4"/>
  <c r="T28" i="4"/>
  <c r="P28" i="4"/>
  <c r="L28" i="4"/>
  <c r="H28" i="4"/>
  <c r="B28" i="4"/>
  <c r="X27" i="4"/>
  <c r="T27" i="4"/>
  <c r="P27" i="4"/>
  <c r="L27" i="4"/>
  <c r="H27" i="4"/>
  <c r="B27" i="4"/>
  <c r="X26" i="4"/>
  <c r="T26" i="4"/>
  <c r="P26" i="4"/>
  <c r="L26" i="4"/>
  <c r="H26" i="4"/>
  <c r="B26" i="4"/>
  <c r="X25" i="4"/>
  <c r="T25" i="4"/>
  <c r="P25" i="4"/>
  <c r="L25" i="4"/>
  <c r="H25" i="4"/>
  <c r="B25" i="4"/>
  <c r="X24" i="4"/>
  <c r="T24" i="4"/>
  <c r="P24" i="4"/>
  <c r="L24" i="4"/>
  <c r="H24" i="4"/>
  <c r="B24" i="4"/>
  <c r="X23" i="4"/>
  <c r="T23" i="4"/>
  <c r="P23" i="4"/>
  <c r="L23" i="4"/>
  <c r="H23" i="4"/>
  <c r="B23" i="4"/>
  <c r="X22" i="4"/>
  <c r="T22" i="4"/>
  <c r="P22" i="4"/>
  <c r="L22" i="4"/>
  <c r="H22" i="4"/>
  <c r="B22" i="4"/>
  <c r="X21" i="4"/>
  <c r="T21" i="4"/>
  <c r="P21" i="4"/>
  <c r="L21" i="4"/>
  <c r="H21" i="4"/>
  <c r="B21" i="4"/>
  <c r="X20" i="4"/>
  <c r="T20" i="4"/>
  <c r="P20" i="4"/>
  <c r="L20" i="4"/>
  <c r="H20" i="4"/>
  <c r="B20" i="4"/>
  <c r="X19" i="4"/>
  <c r="T19" i="4"/>
  <c r="P19" i="4"/>
  <c r="L19" i="4"/>
  <c r="H19" i="4"/>
  <c r="B19" i="4"/>
  <c r="X18" i="4"/>
  <c r="T18" i="4"/>
  <c r="P18" i="4"/>
  <c r="L18" i="4"/>
  <c r="H18" i="4"/>
  <c r="B18" i="4"/>
  <c r="X17" i="4"/>
  <c r="T17" i="4"/>
  <c r="P17" i="4"/>
  <c r="L17" i="4"/>
  <c r="H17" i="4"/>
  <c r="B17" i="4"/>
  <c r="X16" i="4"/>
  <c r="T16" i="4"/>
  <c r="P16" i="4"/>
  <c r="L16" i="4"/>
  <c r="H16" i="4"/>
  <c r="B16" i="4"/>
  <c r="X15" i="4"/>
  <c r="T15" i="4"/>
  <c r="P15" i="4"/>
  <c r="L15" i="4"/>
  <c r="H15" i="4"/>
  <c r="B15" i="4"/>
  <c r="X14" i="4"/>
  <c r="T14" i="4"/>
  <c r="P14" i="4"/>
  <c r="L14" i="4"/>
  <c r="H14" i="4"/>
  <c r="B14" i="4"/>
  <c r="X13" i="4"/>
  <c r="T13" i="4"/>
  <c r="P13" i="4"/>
  <c r="L13" i="4"/>
  <c r="H13" i="4"/>
  <c r="B13" i="4"/>
  <c r="X12" i="4"/>
  <c r="T12" i="4"/>
  <c r="P12" i="4"/>
  <c r="L12" i="4"/>
  <c r="H12" i="4"/>
  <c r="B12" i="4"/>
  <c r="X11" i="4"/>
  <c r="T11" i="4"/>
  <c r="P11" i="4"/>
  <c r="L11" i="4"/>
  <c r="H11" i="4"/>
  <c r="B11" i="4"/>
  <c r="X10" i="4"/>
  <c r="T10" i="4"/>
  <c r="P10" i="4"/>
  <c r="L10" i="4"/>
  <c r="H10" i="4"/>
  <c r="B10" i="4"/>
  <c r="X9" i="4"/>
  <c r="T9" i="4"/>
  <c r="P9" i="4"/>
  <c r="L9" i="4"/>
  <c r="H9" i="4"/>
  <c r="B9" i="4"/>
  <c r="X8" i="4"/>
  <c r="T8" i="4"/>
  <c r="P8" i="4"/>
  <c r="L8" i="4"/>
  <c r="H8" i="4"/>
  <c r="B8" i="4"/>
  <c r="X7" i="4"/>
  <c r="T7" i="4"/>
  <c r="P7" i="4"/>
  <c r="L7" i="4"/>
  <c r="H7" i="4"/>
  <c r="B7" i="4"/>
  <c r="X6" i="4"/>
  <c r="T6" i="4"/>
  <c r="P6" i="4"/>
  <c r="L6" i="4"/>
  <c r="H6" i="4"/>
  <c r="B6" i="4"/>
  <c r="X5" i="4"/>
  <c r="T5" i="4"/>
  <c r="P5" i="4"/>
  <c r="L5" i="4"/>
  <c r="H5" i="4"/>
  <c r="B5" i="4"/>
  <c r="X4" i="4"/>
  <c r="T4" i="4"/>
  <c r="P4" i="4"/>
  <c r="L4" i="4"/>
  <c r="H4" i="4"/>
  <c r="B4" i="4"/>
  <c r="X3" i="4"/>
  <c r="T3" i="4"/>
  <c r="P3" i="4"/>
  <c r="L3" i="4"/>
  <c r="H3" i="4"/>
  <c r="B3" i="4"/>
  <c r="X2" i="4"/>
  <c r="T2" i="4"/>
  <c r="P2" i="4"/>
  <c r="L2" i="4"/>
  <c r="H2" i="4"/>
  <c r="B2" i="4"/>
  <c r="Q875" i="2"/>
  <c r="B875" i="2"/>
  <c r="Q874" i="2"/>
  <c r="B874" i="2"/>
  <c r="Q873" i="2"/>
  <c r="B873" i="2"/>
  <c r="Q872" i="2"/>
  <c r="B872" i="2"/>
  <c r="Q871" i="2"/>
  <c r="B871" i="2"/>
  <c r="Q870" i="2"/>
  <c r="B870" i="2"/>
  <c r="Q869" i="2"/>
  <c r="B869" i="2"/>
  <c r="Q868" i="2"/>
  <c r="B868" i="2"/>
  <c r="Q867" i="2"/>
  <c r="B867" i="2"/>
  <c r="Q866" i="2"/>
  <c r="B866" i="2"/>
  <c r="Q865" i="2"/>
  <c r="B865" i="2"/>
  <c r="Q864" i="2"/>
  <c r="B864" i="2"/>
  <c r="Q863" i="2"/>
  <c r="B863" i="2"/>
  <c r="Q862" i="2"/>
  <c r="B862" i="2"/>
  <c r="Q861" i="2"/>
  <c r="B861" i="2"/>
  <c r="Q860" i="2"/>
  <c r="B860" i="2"/>
  <c r="Q859" i="2"/>
  <c r="B859" i="2"/>
  <c r="Q858" i="2"/>
  <c r="B858" i="2"/>
  <c r="Q857" i="2"/>
  <c r="B857" i="2"/>
  <c r="Q856" i="2"/>
  <c r="B856" i="2"/>
  <c r="Q855" i="2"/>
  <c r="B855" i="2"/>
  <c r="Q854" i="2"/>
  <c r="B854" i="2"/>
  <c r="Q853" i="2"/>
  <c r="B853" i="2"/>
  <c r="Q852" i="2"/>
  <c r="B852" i="2"/>
  <c r="Q851" i="2"/>
  <c r="B851" i="2"/>
  <c r="Q850" i="2"/>
  <c r="B850" i="2"/>
  <c r="Q849" i="2"/>
  <c r="B849" i="2"/>
  <c r="Q848" i="2"/>
  <c r="B848" i="2"/>
  <c r="Q847" i="2"/>
  <c r="B847" i="2"/>
  <c r="Q846" i="2"/>
  <c r="B846" i="2"/>
  <c r="Q845" i="2"/>
  <c r="B845" i="2"/>
  <c r="B844" i="2"/>
  <c r="Q843" i="2"/>
  <c r="B843" i="2"/>
  <c r="Q842" i="2"/>
  <c r="B842" i="2"/>
  <c r="Q841" i="2"/>
  <c r="B841" i="2"/>
  <c r="Q840" i="2"/>
  <c r="B840" i="2"/>
  <c r="Q839" i="2"/>
  <c r="B839" i="2"/>
  <c r="Q838" i="2"/>
  <c r="B838" i="2"/>
  <c r="Q837" i="2"/>
  <c r="B837" i="2"/>
  <c r="Q836" i="2"/>
  <c r="B836" i="2"/>
  <c r="Q835" i="2"/>
  <c r="B835" i="2"/>
  <c r="Q834" i="2"/>
  <c r="B834" i="2"/>
  <c r="Q833" i="2"/>
  <c r="B833" i="2"/>
  <c r="Q832" i="2"/>
  <c r="B832" i="2"/>
  <c r="Q831" i="2"/>
  <c r="B831" i="2"/>
  <c r="Q830" i="2"/>
  <c r="B830" i="2"/>
  <c r="Q829" i="2"/>
  <c r="B829" i="2"/>
  <c r="B828" i="2"/>
  <c r="Q827" i="2"/>
  <c r="B827" i="2"/>
  <c r="Q826" i="2"/>
  <c r="B826" i="2"/>
  <c r="Q825" i="2"/>
  <c r="B825" i="2"/>
  <c r="Q824" i="2"/>
  <c r="B824" i="2"/>
  <c r="Q823" i="2"/>
  <c r="B823" i="2"/>
  <c r="Q822" i="2"/>
  <c r="B822" i="2"/>
  <c r="Q821" i="2"/>
  <c r="B821" i="2"/>
  <c r="Q820" i="2"/>
  <c r="B820" i="2"/>
  <c r="Q819" i="2"/>
  <c r="B819" i="2"/>
  <c r="Q818" i="2"/>
  <c r="B818" i="2"/>
  <c r="Q817" i="2"/>
  <c r="B817" i="2"/>
  <c r="Q816" i="2"/>
  <c r="B816" i="2"/>
  <c r="Q815" i="2"/>
  <c r="B815" i="2"/>
  <c r="Q814" i="2"/>
  <c r="B814" i="2"/>
  <c r="Q813" i="2"/>
  <c r="B813" i="2"/>
  <c r="Q812" i="2"/>
  <c r="B812" i="2"/>
  <c r="Q811" i="2"/>
  <c r="B811" i="2"/>
  <c r="Q810" i="2"/>
  <c r="B810" i="2"/>
  <c r="Q809" i="2"/>
  <c r="B809" i="2"/>
  <c r="Q808" i="2"/>
  <c r="B808" i="2"/>
  <c r="Q807" i="2"/>
  <c r="B807" i="2"/>
  <c r="Q806" i="2"/>
  <c r="B806" i="2"/>
  <c r="Q805" i="2"/>
  <c r="B805" i="2"/>
  <c r="Q804" i="2"/>
  <c r="B804" i="2"/>
  <c r="Q803" i="2"/>
  <c r="B803" i="2"/>
  <c r="Q802" i="2"/>
  <c r="B802" i="2"/>
  <c r="Q801" i="2"/>
  <c r="B801" i="2"/>
  <c r="Q800" i="2"/>
  <c r="B800" i="2"/>
  <c r="Q799" i="2"/>
  <c r="B799" i="2"/>
  <c r="Q798" i="2"/>
  <c r="B798" i="2"/>
  <c r="Q797" i="2"/>
  <c r="B797" i="2"/>
  <c r="Q796" i="2"/>
  <c r="B796" i="2"/>
  <c r="Q795" i="2"/>
  <c r="B795" i="2"/>
  <c r="Q794" i="2"/>
  <c r="B794" i="2"/>
  <c r="Q793" i="2"/>
  <c r="B793" i="2"/>
  <c r="Q792" i="2"/>
  <c r="B792" i="2"/>
  <c r="Q791" i="2"/>
  <c r="B791" i="2"/>
  <c r="Q790" i="2"/>
  <c r="B790" i="2"/>
  <c r="Q789" i="2"/>
  <c r="B789" i="2"/>
  <c r="Q788" i="2"/>
  <c r="B788" i="2"/>
  <c r="Q787" i="2"/>
  <c r="B787" i="2"/>
  <c r="Q786" i="2"/>
  <c r="B786" i="2"/>
  <c r="Q785" i="2"/>
  <c r="B785" i="2"/>
  <c r="Q784" i="2"/>
  <c r="B784" i="2"/>
  <c r="Q783" i="2"/>
  <c r="B783" i="2"/>
  <c r="Q782" i="2"/>
  <c r="B782" i="2"/>
  <c r="Q781" i="2"/>
  <c r="B781" i="2"/>
  <c r="Q780" i="2"/>
  <c r="B780" i="2"/>
  <c r="Q779" i="2"/>
  <c r="B779" i="2"/>
  <c r="Q778" i="2"/>
  <c r="B778" i="2"/>
  <c r="Q777" i="2"/>
  <c r="B777" i="2"/>
  <c r="Q776" i="2"/>
  <c r="B776" i="2"/>
  <c r="Q775" i="2"/>
  <c r="B775" i="2"/>
  <c r="Q774" i="2"/>
  <c r="B774" i="2"/>
  <c r="Q773" i="2"/>
  <c r="B773" i="2"/>
  <c r="Q772" i="2"/>
  <c r="B772" i="2"/>
  <c r="Q771" i="2"/>
  <c r="B771" i="2"/>
  <c r="Q770" i="2"/>
  <c r="B770" i="2"/>
  <c r="Q769" i="2"/>
  <c r="B769" i="2"/>
  <c r="Q768" i="2"/>
  <c r="B768" i="2"/>
  <c r="Q767" i="2"/>
  <c r="B767" i="2"/>
  <c r="Q766" i="2"/>
  <c r="B766" i="2"/>
  <c r="B765" i="2"/>
  <c r="Q764" i="2"/>
  <c r="B764" i="2"/>
  <c r="Q763" i="2"/>
  <c r="B763" i="2"/>
  <c r="Q762" i="2"/>
  <c r="B762" i="2"/>
  <c r="Q761" i="2"/>
  <c r="B761" i="2"/>
  <c r="Q760" i="2"/>
  <c r="B760" i="2"/>
  <c r="Q759" i="2"/>
  <c r="B759" i="2"/>
  <c r="Q758" i="2"/>
  <c r="B758" i="2"/>
  <c r="Q757" i="2"/>
  <c r="B757" i="2"/>
  <c r="Q756" i="2"/>
  <c r="B756" i="2"/>
  <c r="Q755" i="2"/>
  <c r="B755" i="2"/>
  <c r="Q754" i="2"/>
  <c r="B754" i="2"/>
  <c r="Q753" i="2"/>
  <c r="B753" i="2"/>
  <c r="Q752" i="2"/>
  <c r="B752" i="2"/>
  <c r="Q751" i="2"/>
  <c r="B751" i="2"/>
  <c r="Q750" i="2"/>
  <c r="B750" i="2"/>
  <c r="Q749" i="2"/>
  <c r="B749" i="2"/>
  <c r="Q748" i="2"/>
  <c r="B748" i="2"/>
  <c r="Q747" i="2"/>
  <c r="B747" i="2"/>
  <c r="Q746" i="2"/>
  <c r="B746" i="2"/>
  <c r="Q745" i="2"/>
  <c r="B745" i="2"/>
  <c r="Q744" i="2"/>
  <c r="B744" i="2"/>
  <c r="Q743" i="2"/>
  <c r="B743" i="2"/>
  <c r="Q742" i="2"/>
  <c r="B742" i="2"/>
  <c r="Q741" i="2"/>
  <c r="B741" i="2"/>
  <c r="Q740" i="2"/>
  <c r="B740" i="2"/>
  <c r="Q739" i="2"/>
  <c r="B739" i="2"/>
  <c r="Q738" i="2"/>
  <c r="B738" i="2"/>
  <c r="Q737" i="2"/>
  <c r="B737" i="2"/>
  <c r="Q736" i="2"/>
  <c r="B736" i="2"/>
  <c r="Q735" i="2"/>
  <c r="B735" i="2"/>
  <c r="Q734" i="2"/>
  <c r="B734" i="2"/>
  <c r="Q733" i="2"/>
  <c r="B733" i="2"/>
  <c r="Q732" i="2"/>
  <c r="B732" i="2"/>
  <c r="Q731" i="2"/>
  <c r="B731" i="2"/>
  <c r="Q730" i="2"/>
  <c r="B730" i="2"/>
  <c r="Q729" i="2"/>
  <c r="B729" i="2"/>
  <c r="Q728" i="2"/>
  <c r="B728" i="2"/>
  <c r="Q727" i="2"/>
  <c r="B727" i="2"/>
  <c r="Q726" i="2"/>
  <c r="B726" i="2"/>
  <c r="Q725" i="2"/>
  <c r="B725" i="2"/>
  <c r="Q724" i="2"/>
  <c r="B724" i="2"/>
  <c r="Q723" i="2"/>
  <c r="B723" i="2"/>
  <c r="Q722" i="2"/>
  <c r="B722" i="2"/>
  <c r="Q721" i="2"/>
  <c r="B721" i="2"/>
  <c r="Q720" i="2"/>
  <c r="B720" i="2"/>
  <c r="Q719" i="2"/>
  <c r="B719" i="2"/>
  <c r="Q718" i="2"/>
  <c r="B718" i="2"/>
  <c r="Q717" i="2"/>
  <c r="B717" i="2"/>
  <c r="Q716" i="2"/>
  <c r="B716" i="2"/>
  <c r="Q715" i="2"/>
  <c r="B715" i="2"/>
  <c r="Q714" i="2"/>
  <c r="B714" i="2"/>
  <c r="Q713" i="2"/>
  <c r="B713" i="2"/>
  <c r="Q712" i="2"/>
  <c r="B712" i="2"/>
  <c r="Q711" i="2"/>
  <c r="B711" i="2"/>
  <c r="Q710" i="2"/>
  <c r="B710" i="2"/>
  <c r="Q709" i="2"/>
  <c r="B709" i="2"/>
  <c r="Q708" i="2"/>
  <c r="B708" i="2"/>
  <c r="Q707" i="2"/>
  <c r="B707" i="2"/>
  <c r="Q706" i="2"/>
  <c r="B706" i="2"/>
  <c r="Q705" i="2"/>
  <c r="B705" i="2"/>
  <c r="Q704" i="2"/>
  <c r="B704" i="2"/>
  <c r="Q703" i="2"/>
  <c r="B703" i="2"/>
  <c r="Q702" i="2"/>
  <c r="B702" i="2"/>
  <c r="Q701" i="2"/>
  <c r="B701" i="2"/>
  <c r="Q700" i="2"/>
  <c r="B700" i="2"/>
  <c r="Q699" i="2"/>
  <c r="B699" i="2"/>
  <c r="Q698" i="2"/>
  <c r="B698" i="2"/>
  <c r="Q697" i="2"/>
  <c r="B697" i="2"/>
  <c r="Q696" i="2"/>
  <c r="B696" i="2"/>
  <c r="Q695" i="2"/>
  <c r="B695" i="2"/>
  <c r="Q694" i="2"/>
  <c r="B694" i="2"/>
  <c r="Q693" i="2"/>
  <c r="B693" i="2"/>
  <c r="Q692" i="2"/>
  <c r="B692" i="2"/>
  <c r="Q691" i="2"/>
  <c r="B691" i="2"/>
  <c r="Q690" i="2"/>
  <c r="B690" i="2"/>
  <c r="Q689" i="2"/>
  <c r="B689" i="2"/>
  <c r="Q688" i="2"/>
  <c r="B688" i="2"/>
  <c r="Q687" i="2"/>
  <c r="B687" i="2"/>
  <c r="Q686" i="2"/>
  <c r="B686" i="2"/>
  <c r="Q685" i="2"/>
  <c r="B685" i="2"/>
  <c r="Q684" i="2"/>
  <c r="B684" i="2"/>
  <c r="Q683" i="2"/>
  <c r="B683" i="2"/>
  <c r="Q682" i="2"/>
  <c r="B682" i="2"/>
  <c r="Q681" i="2"/>
  <c r="B681" i="2"/>
  <c r="Q680" i="2"/>
  <c r="B680" i="2"/>
  <c r="Q679" i="2"/>
  <c r="B679" i="2"/>
  <c r="Q678" i="2"/>
  <c r="B678" i="2"/>
  <c r="Q677" i="2"/>
  <c r="B677" i="2"/>
  <c r="Q676" i="2"/>
  <c r="B676" i="2"/>
  <c r="Q675" i="2"/>
  <c r="B675" i="2"/>
  <c r="Q674" i="2"/>
  <c r="B674" i="2"/>
  <c r="Q673" i="2"/>
  <c r="B673" i="2"/>
  <c r="Q672" i="2"/>
  <c r="B672" i="2"/>
  <c r="Q671" i="2"/>
  <c r="B671" i="2"/>
  <c r="Q670" i="2"/>
  <c r="B670" i="2"/>
  <c r="Q669" i="2"/>
  <c r="B669" i="2"/>
  <c r="Q668" i="2"/>
  <c r="B668" i="2"/>
  <c r="Q667" i="2"/>
  <c r="B667" i="2"/>
  <c r="Q666" i="2"/>
  <c r="B666" i="2"/>
  <c r="Q665" i="2"/>
  <c r="B665" i="2"/>
  <c r="Q664" i="2"/>
  <c r="B664" i="2"/>
  <c r="Q663" i="2"/>
  <c r="B663" i="2"/>
  <c r="Q662" i="2"/>
  <c r="B662" i="2"/>
  <c r="Q661" i="2"/>
  <c r="B661" i="2"/>
  <c r="Q660" i="2"/>
  <c r="B660" i="2"/>
  <c r="Q659" i="2"/>
  <c r="B659" i="2"/>
  <c r="Q658" i="2"/>
  <c r="B658" i="2"/>
  <c r="Q657" i="2"/>
  <c r="B657" i="2"/>
  <c r="Q656" i="2"/>
  <c r="B656" i="2"/>
  <c r="Q655" i="2"/>
  <c r="B655" i="2"/>
  <c r="Q654" i="2"/>
  <c r="B654" i="2"/>
  <c r="Q653" i="2"/>
  <c r="B653" i="2"/>
  <c r="Q652" i="2"/>
  <c r="B652" i="2"/>
  <c r="Q651" i="2"/>
  <c r="B651" i="2"/>
  <c r="Q650" i="2"/>
  <c r="B650" i="2"/>
  <c r="Q649" i="2"/>
  <c r="B649" i="2"/>
  <c r="Q648" i="2"/>
  <c r="B648" i="2"/>
  <c r="Q647" i="2"/>
  <c r="B647" i="2"/>
  <c r="Q646" i="2"/>
  <c r="B646" i="2"/>
  <c r="Q645" i="2"/>
  <c r="B645" i="2"/>
  <c r="Q644" i="2"/>
  <c r="B644" i="2"/>
  <c r="Q643" i="2"/>
  <c r="B643" i="2"/>
  <c r="Q642" i="2"/>
  <c r="B642" i="2"/>
  <c r="Q641" i="2"/>
  <c r="B641" i="2"/>
  <c r="Q640" i="2"/>
  <c r="B640" i="2"/>
  <c r="Q639" i="2"/>
  <c r="B639" i="2"/>
  <c r="Q638" i="2"/>
  <c r="B638" i="2"/>
  <c r="Q637" i="2"/>
  <c r="B637" i="2"/>
  <c r="Q636" i="2"/>
  <c r="B636" i="2"/>
  <c r="Q635" i="2"/>
  <c r="B635" i="2"/>
  <c r="Q634" i="2"/>
  <c r="B634" i="2"/>
  <c r="Q633" i="2"/>
  <c r="B633" i="2"/>
  <c r="Q632" i="2"/>
  <c r="B632" i="2"/>
  <c r="Q631" i="2"/>
  <c r="B631" i="2"/>
  <c r="Q630" i="2"/>
  <c r="B630" i="2"/>
  <c r="Q629" i="2"/>
  <c r="B629" i="2"/>
  <c r="Q628" i="2"/>
  <c r="B628" i="2"/>
  <c r="Q627" i="2"/>
  <c r="B627" i="2"/>
  <c r="Q626" i="2"/>
  <c r="B626" i="2"/>
  <c r="Q625" i="2"/>
  <c r="B625" i="2"/>
  <c r="Q624" i="2"/>
  <c r="B624" i="2"/>
  <c r="Q623" i="2"/>
  <c r="B623" i="2"/>
  <c r="Q622" i="2"/>
  <c r="B622" i="2"/>
  <c r="Q621" i="2"/>
  <c r="B621" i="2"/>
  <c r="Q620" i="2"/>
  <c r="B620" i="2"/>
  <c r="Q619" i="2"/>
  <c r="B619" i="2"/>
  <c r="Q618" i="2"/>
  <c r="B618" i="2"/>
  <c r="Q617" i="2"/>
  <c r="B617" i="2"/>
  <c r="Q616" i="2"/>
  <c r="B616" i="2"/>
  <c r="Q615" i="2"/>
  <c r="B615" i="2"/>
  <c r="Q614" i="2"/>
  <c r="B614" i="2"/>
  <c r="Q613" i="2"/>
  <c r="B613" i="2"/>
  <c r="Q612" i="2"/>
  <c r="B612" i="2"/>
  <c r="Q611" i="2"/>
  <c r="B611" i="2"/>
  <c r="Q610" i="2"/>
  <c r="B610" i="2"/>
  <c r="Q609" i="2"/>
  <c r="B609" i="2"/>
  <c r="Q608" i="2"/>
  <c r="B608" i="2"/>
  <c r="Q607" i="2"/>
  <c r="B607" i="2"/>
  <c r="Q606" i="2"/>
  <c r="B606" i="2"/>
  <c r="Q605" i="2"/>
  <c r="B605" i="2"/>
  <c r="Q604" i="2"/>
  <c r="B604" i="2"/>
  <c r="Q603" i="2"/>
  <c r="B603" i="2"/>
  <c r="Q602" i="2"/>
  <c r="B602" i="2"/>
  <c r="Q601" i="2"/>
  <c r="B601" i="2"/>
  <c r="B600" i="2"/>
  <c r="B599" i="2"/>
  <c r="Q598" i="2"/>
  <c r="B598" i="2"/>
  <c r="Q597" i="2"/>
  <c r="B597" i="2"/>
  <c r="B596" i="2"/>
  <c r="B595" i="2"/>
  <c r="B594" i="2"/>
  <c r="B593" i="2"/>
  <c r="B592" i="2"/>
  <c r="Q591" i="2"/>
  <c r="B591" i="2"/>
  <c r="Q590" i="2"/>
  <c r="B590" i="2"/>
  <c r="Q589" i="2"/>
  <c r="B589" i="2"/>
  <c r="Q588" i="2"/>
  <c r="B588" i="2"/>
  <c r="Q587" i="2"/>
  <c r="B587" i="2"/>
  <c r="Q586" i="2"/>
  <c r="B586" i="2"/>
  <c r="Q585" i="2"/>
  <c r="B585" i="2"/>
  <c r="Q584" i="2"/>
  <c r="B584" i="2"/>
  <c r="Q583" i="2"/>
  <c r="B583" i="2"/>
  <c r="Q582" i="2"/>
  <c r="B582" i="2"/>
  <c r="Q581" i="2"/>
  <c r="B581" i="2"/>
  <c r="Q580" i="2"/>
  <c r="B580" i="2"/>
  <c r="Q579" i="2"/>
  <c r="B579" i="2"/>
  <c r="Q578" i="2"/>
  <c r="B578" i="2"/>
  <c r="Q577" i="2"/>
  <c r="B577" i="2"/>
  <c r="Q576" i="2"/>
  <c r="B576" i="2"/>
  <c r="Q575" i="2"/>
  <c r="B575" i="2"/>
  <c r="Q574" i="2"/>
  <c r="B574" i="2"/>
  <c r="Q573" i="2"/>
  <c r="B573" i="2"/>
  <c r="Q572" i="2"/>
  <c r="B572" i="2"/>
  <c r="Q571" i="2"/>
  <c r="B571" i="2"/>
  <c r="Q570" i="2"/>
  <c r="B570" i="2"/>
  <c r="Q569" i="2"/>
  <c r="B569" i="2"/>
  <c r="Q568" i="2"/>
  <c r="B568" i="2"/>
  <c r="Q567" i="2"/>
  <c r="B567" i="2"/>
  <c r="Q566" i="2"/>
  <c r="B566" i="2"/>
  <c r="Q565" i="2"/>
  <c r="B565" i="2"/>
  <c r="Q564" i="2"/>
  <c r="B564" i="2"/>
  <c r="Q563" i="2"/>
  <c r="B563" i="2"/>
  <c r="Q562" i="2"/>
  <c r="B562" i="2"/>
  <c r="Q561" i="2"/>
  <c r="B561" i="2"/>
  <c r="Q560" i="2"/>
  <c r="B560" i="2"/>
  <c r="Q559" i="2"/>
  <c r="B559" i="2"/>
  <c r="Q558" i="2"/>
  <c r="B558" i="2"/>
  <c r="Q557" i="2"/>
  <c r="B557" i="2"/>
  <c r="Q556" i="2"/>
  <c r="B556" i="2"/>
  <c r="Q555" i="2"/>
  <c r="B555" i="2"/>
  <c r="Q554" i="2"/>
  <c r="B554" i="2"/>
  <c r="Q553" i="2"/>
  <c r="B553" i="2"/>
  <c r="Q552" i="2"/>
  <c r="B552" i="2"/>
  <c r="Q551" i="2"/>
  <c r="B551" i="2"/>
  <c r="Q550" i="2"/>
  <c r="B550" i="2"/>
  <c r="Q549" i="2"/>
  <c r="B549" i="2"/>
  <c r="Q548" i="2"/>
  <c r="B548" i="2"/>
  <c r="Q547" i="2"/>
  <c r="B547" i="2"/>
  <c r="Q546" i="2"/>
  <c r="B546" i="2"/>
  <c r="Q545" i="2"/>
  <c r="B545" i="2"/>
  <c r="Q544" i="2"/>
  <c r="B544" i="2"/>
  <c r="Q543" i="2"/>
  <c r="B543" i="2"/>
  <c r="Q542" i="2"/>
  <c r="B542" i="2"/>
  <c r="Q541" i="2"/>
  <c r="B541" i="2"/>
  <c r="Q540" i="2"/>
  <c r="B540" i="2"/>
  <c r="Q539" i="2"/>
  <c r="B539" i="2"/>
  <c r="Q538" i="2"/>
  <c r="B538" i="2"/>
  <c r="Q537" i="2"/>
  <c r="B537" i="2"/>
  <c r="Q536" i="2"/>
  <c r="B536" i="2"/>
  <c r="Q535" i="2"/>
  <c r="B535" i="2"/>
  <c r="Q534" i="2"/>
  <c r="B534" i="2"/>
  <c r="Q533" i="2"/>
  <c r="B533" i="2"/>
  <c r="Q532" i="2"/>
  <c r="B532" i="2"/>
  <c r="Q531" i="2"/>
  <c r="B531" i="2"/>
  <c r="Q530" i="2"/>
  <c r="B530" i="2"/>
  <c r="Q529" i="2"/>
  <c r="B529" i="2"/>
  <c r="Q528" i="2"/>
  <c r="B528" i="2"/>
  <c r="Q527" i="2"/>
  <c r="B527" i="2"/>
  <c r="Q526" i="2"/>
  <c r="B526" i="2"/>
  <c r="Q525" i="2"/>
  <c r="B525" i="2"/>
  <c r="Q524" i="2"/>
  <c r="B524" i="2"/>
  <c r="Q523" i="2"/>
  <c r="B523" i="2"/>
  <c r="Q522" i="2"/>
  <c r="B522" i="2"/>
  <c r="Q521" i="2"/>
  <c r="B521" i="2"/>
  <c r="Q520" i="2"/>
  <c r="B520" i="2"/>
  <c r="Q519" i="2"/>
  <c r="B519" i="2"/>
  <c r="Q518" i="2"/>
  <c r="B518" i="2"/>
  <c r="Q517" i="2"/>
  <c r="B517" i="2"/>
  <c r="Q516" i="2"/>
  <c r="B516" i="2"/>
  <c r="Q515" i="2"/>
  <c r="B515" i="2"/>
  <c r="Q514" i="2"/>
  <c r="B514" i="2"/>
  <c r="Q513" i="2"/>
  <c r="B513" i="2"/>
  <c r="Q512" i="2"/>
  <c r="B512" i="2"/>
  <c r="Q511" i="2"/>
  <c r="B511" i="2"/>
  <c r="Q510" i="2"/>
  <c r="B510" i="2"/>
  <c r="Q509" i="2"/>
  <c r="B509" i="2"/>
  <c r="Q508" i="2"/>
  <c r="B508" i="2"/>
  <c r="Q507" i="2"/>
  <c r="B507" i="2"/>
  <c r="Q506" i="2"/>
  <c r="B506" i="2"/>
  <c r="Q505" i="2"/>
  <c r="B505" i="2"/>
  <c r="Q504" i="2"/>
  <c r="B504" i="2"/>
  <c r="Q503" i="2"/>
  <c r="B503" i="2"/>
  <c r="Q502" i="2"/>
  <c r="B502" i="2"/>
  <c r="Q501" i="2"/>
  <c r="B501" i="2"/>
  <c r="Q500" i="2"/>
  <c r="B500" i="2"/>
  <c r="Q499" i="2"/>
  <c r="B499" i="2"/>
  <c r="Q498" i="2"/>
  <c r="B498" i="2"/>
  <c r="Q497" i="2"/>
  <c r="B497" i="2"/>
  <c r="Q496" i="2"/>
  <c r="B496" i="2"/>
  <c r="Q495" i="2"/>
  <c r="B495" i="2"/>
  <c r="Q494" i="2"/>
  <c r="B494" i="2"/>
  <c r="Q493" i="2"/>
  <c r="B493" i="2"/>
  <c r="Q492" i="2"/>
  <c r="B492" i="2"/>
  <c r="Q491" i="2"/>
  <c r="B491" i="2"/>
  <c r="Q490" i="2"/>
  <c r="B490" i="2"/>
  <c r="Q489" i="2"/>
  <c r="B489" i="2"/>
  <c r="Q488" i="2"/>
  <c r="B488" i="2"/>
  <c r="Q487" i="2"/>
  <c r="B487" i="2"/>
  <c r="Q486" i="2"/>
  <c r="B486" i="2"/>
  <c r="Q485" i="2"/>
  <c r="B485" i="2"/>
  <c r="Q484" i="2"/>
  <c r="B484" i="2"/>
  <c r="Q483" i="2"/>
  <c r="B483" i="2"/>
  <c r="Q482" i="2"/>
  <c r="B482" i="2"/>
  <c r="Q481" i="2"/>
  <c r="B481" i="2"/>
  <c r="Q480" i="2"/>
  <c r="B480" i="2"/>
  <c r="Q479" i="2"/>
  <c r="B479" i="2"/>
  <c r="Q478" i="2"/>
  <c r="B478" i="2"/>
  <c r="Q477" i="2"/>
  <c r="B477" i="2"/>
  <c r="Q476" i="2"/>
  <c r="B476" i="2"/>
  <c r="Q475" i="2"/>
  <c r="B475" i="2"/>
  <c r="Q474" i="2"/>
  <c r="B474" i="2"/>
  <c r="Q473" i="2"/>
  <c r="B473" i="2"/>
  <c r="Q472" i="2"/>
  <c r="B472" i="2"/>
  <c r="Q471" i="2"/>
  <c r="B471" i="2"/>
  <c r="Q470" i="2"/>
  <c r="B470" i="2"/>
  <c r="Q469" i="2"/>
  <c r="B469" i="2"/>
  <c r="Q468" i="2"/>
  <c r="B468" i="2"/>
  <c r="Q467" i="2"/>
  <c r="B467" i="2"/>
  <c r="Q466" i="2"/>
  <c r="B466" i="2"/>
  <c r="Q465" i="2"/>
  <c r="B465" i="2"/>
  <c r="Q464" i="2"/>
  <c r="B464" i="2"/>
  <c r="Q463" i="2"/>
  <c r="B463" i="2"/>
  <c r="Q462" i="2"/>
  <c r="B462" i="2"/>
  <c r="Q461" i="2"/>
  <c r="B461" i="2"/>
  <c r="Q460" i="2"/>
  <c r="B460" i="2"/>
  <c r="Q459" i="2"/>
  <c r="B459" i="2"/>
  <c r="Q458" i="2"/>
  <c r="B458" i="2"/>
  <c r="Q457" i="2"/>
  <c r="B457" i="2"/>
  <c r="Q456" i="2"/>
  <c r="B456" i="2"/>
  <c r="Q455" i="2"/>
  <c r="B455" i="2"/>
  <c r="Q454" i="2"/>
  <c r="B454" i="2"/>
  <c r="Q453" i="2"/>
  <c r="B453" i="2"/>
  <c r="Q452" i="2"/>
  <c r="B452" i="2"/>
  <c r="Q451" i="2"/>
  <c r="B451" i="2"/>
  <c r="Q450" i="2"/>
  <c r="B450" i="2"/>
  <c r="Q449" i="2"/>
  <c r="B449" i="2"/>
  <c r="Q448" i="2"/>
  <c r="B448" i="2"/>
  <c r="Q447" i="2"/>
  <c r="B447" i="2"/>
  <c r="Q446" i="2"/>
  <c r="B446" i="2"/>
  <c r="Q445" i="2"/>
  <c r="B445" i="2"/>
  <c r="Q444" i="2"/>
  <c r="B444" i="2"/>
  <c r="Q443" i="2"/>
  <c r="B443" i="2"/>
  <c r="Q442" i="2"/>
  <c r="B442" i="2"/>
  <c r="Q441" i="2"/>
  <c r="B441" i="2"/>
  <c r="Q440" i="2"/>
  <c r="B440" i="2"/>
  <c r="Q439" i="2"/>
  <c r="B439" i="2"/>
  <c r="Q438" i="2"/>
  <c r="B438" i="2"/>
  <c r="Q437" i="2"/>
  <c r="B437" i="2"/>
  <c r="Q436" i="2"/>
  <c r="B436" i="2"/>
  <c r="Q435" i="2"/>
  <c r="B435" i="2"/>
  <c r="Q434" i="2"/>
  <c r="B434" i="2"/>
  <c r="Q433" i="2"/>
  <c r="B433" i="2"/>
  <c r="Q432" i="2"/>
  <c r="B432" i="2"/>
  <c r="Q431" i="2"/>
  <c r="B431" i="2"/>
  <c r="Q430" i="2"/>
  <c r="B430" i="2"/>
  <c r="Q429" i="2"/>
  <c r="B429" i="2"/>
  <c r="Q428" i="2"/>
  <c r="B428" i="2"/>
  <c r="Q427" i="2"/>
  <c r="B427" i="2"/>
  <c r="Q426" i="2"/>
  <c r="B426" i="2"/>
  <c r="Q425" i="2"/>
  <c r="B425" i="2"/>
  <c r="Q424" i="2"/>
  <c r="B424" i="2"/>
  <c r="Q423" i="2"/>
  <c r="B423" i="2"/>
  <c r="Q422" i="2"/>
  <c r="B422" i="2"/>
  <c r="Q421" i="2"/>
  <c r="B421" i="2"/>
  <c r="Q420" i="2"/>
  <c r="B420" i="2"/>
  <c r="Q419" i="2"/>
  <c r="B419" i="2"/>
  <c r="Q418" i="2"/>
  <c r="B418" i="2"/>
  <c r="Q417" i="2"/>
  <c r="B417" i="2"/>
  <c r="Q416" i="2"/>
  <c r="B416" i="2"/>
  <c r="Q415" i="2"/>
  <c r="B415" i="2"/>
  <c r="Q414" i="2"/>
  <c r="B414" i="2"/>
  <c r="Q413" i="2"/>
  <c r="B413" i="2"/>
  <c r="Q412" i="2"/>
  <c r="B412" i="2"/>
  <c r="Q411" i="2"/>
  <c r="B411" i="2"/>
  <c r="Q410" i="2"/>
  <c r="B410" i="2"/>
  <c r="Q409" i="2"/>
  <c r="B409" i="2"/>
  <c r="Q408" i="2"/>
  <c r="B408" i="2"/>
  <c r="Q407" i="2"/>
  <c r="B407" i="2"/>
  <c r="Q406" i="2"/>
  <c r="B406" i="2"/>
  <c r="Q405" i="2"/>
  <c r="B405" i="2"/>
  <c r="Q404" i="2"/>
  <c r="B404" i="2"/>
  <c r="Q403" i="2"/>
  <c r="B403" i="2"/>
  <c r="Q402" i="2"/>
  <c r="B402" i="2"/>
  <c r="Q401" i="2"/>
  <c r="B401" i="2"/>
  <c r="Q400" i="2"/>
  <c r="B400" i="2"/>
  <c r="Q399" i="2"/>
  <c r="B399" i="2"/>
  <c r="Q398" i="2"/>
  <c r="B398" i="2"/>
  <c r="Q397" i="2"/>
  <c r="B397" i="2"/>
  <c r="Q396" i="2"/>
  <c r="B396" i="2"/>
  <c r="Q395" i="2"/>
  <c r="B395" i="2"/>
  <c r="Q394" i="2"/>
  <c r="B394" i="2"/>
  <c r="Q393" i="2"/>
  <c r="B393" i="2"/>
  <c r="Q392" i="2"/>
  <c r="B392" i="2"/>
  <c r="Q391" i="2"/>
  <c r="B391" i="2"/>
  <c r="Q390" i="2"/>
  <c r="B390" i="2"/>
  <c r="Q389" i="2"/>
  <c r="B389" i="2"/>
  <c r="Q388" i="2"/>
  <c r="B388" i="2"/>
  <c r="Q387" i="2"/>
  <c r="B387" i="2"/>
  <c r="Q386" i="2"/>
  <c r="B386" i="2"/>
  <c r="Q385" i="2"/>
  <c r="B385" i="2"/>
  <c r="Q384" i="2"/>
  <c r="B384" i="2"/>
  <c r="Q383" i="2"/>
  <c r="B383" i="2"/>
  <c r="Q382" i="2"/>
  <c r="B382" i="2"/>
  <c r="Q381" i="2"/>
  <c r="B381" i="2"/>
  <c r="Q380" i="2"/>
  <c r="B380" i="2"/>
  <c r="Q379" i="2"/>
  <c r="B379" i="2"/>
  <c r="Q378" i="2"/>
  <c r="B378" i="2"/>
  <c r="Q377" i="2"/>
  <c r="B377" i="2"/>
  <c r="Q376" i="2"/>
  <c r="B376" i="2"/>
  <c r="Q375" i="2"/>
  <c r="B375" i="2"/>
  <c r="Q374" i="2"/>
  <c r="B374" i="2"/>
  <c r="Q373" i="2"/>
  <c r="B373" i="2"/>
  <c r="Q372" i="2"/>
  <c r="B372" i="2"/>
  <c r="Q371" i="2"/>
  <c r="B371" i="2"/>
  <c r="Q370" i="2"/>
  <c r="B370" i="2"/>
  <c r="Q369" i="2"/>
  <c r="B369" i="2"/>
  <c r="Q368" i="2"/>
  <c r="B368" i="2"/>
  <c r="Q367" i="2"/>
  <c r="B367" i="2"/>
  <c r="Q366" i="2"/>
  <c r="B366" i="2"/>
  <c r="Q365" i="2"/>
  <c r="B365" i="2"/>
  <c r="Q364" i="2"/>
  <c r="B364" i="2"/>
  <c r="Q363" i="2"/>
  <c r="B363" i="2"/>
  <c r="Q362" i="2"/>
  <c r="B362" i="2"/>
  <c r="Q361" i="2"/>
  <c r="B361" i="2"/>
  <c r="Q360" i="2"/>
  <c r="B360" i="2"/>
  <c r="Q359" i="2"/>
  <c r="B359" i="2"/>
  <c r="Q358" i="2"/>
  <c r="B358" i="2"/>
  <c r="Q357" i="2"/>
  <c r="B357" i="2"/>
  <c r="Q356" i="2"/>
  <c r="B356" i="2"/>
  <c r="Q355" i="2"/>
  <c r="B355" i="2"/>
  <c r="Q354" i="2"/>
  <c r="B354" i="2"/>
  <c r="Q353" i="2"/>
  <c r="B353" i="2"/>
  <c r="Q352" i="2"/>
  <c r="B352" i="2"/>
  <c r="Q351" i="2"/>
  <c r="B351" i="2"/>
  <c r="Q350" i="2"/>
  <c r="B350" i="2"/>
  <c r="Q349" i="2"/>
  <c r="B349" i="2"/>
  <c r="Q348" i="2"/>
  <c r="B348" i="2"/>
  <c r="Q347" i="2"/>
  <c r="B347" i="2"/>
  <c r="Q346" i="2"/>
  <c r="B346" i="2"/>
  <c r="Q345" i="2"/>
  <c r="B345" i="2"/>
  <c r="Q344" i="2"/>
  <c r="B344" i="2"/>
  <c r="Q343" i="2"/>
  <c r="B343" i="2"/>
  <c r="Q342" i="2"/>
  <c r="B342" i="2"/>
  <c r="Q341" i="2"/>
  <c r="B341" i="2"/>
  <c r="Q340" i="2"/>
  <c r="B340" i="2"/>
  <c r="Q339" i="2"/>
  <c r="B339" i="2"/>
  <c r="Q338" i="2"/>
  <c r="B338" i="2"/>
  <c r="Q337" i="2"/>
  <c r="B337" i="2"/>
  <c r="Q336" i="2"/>
  <c r="B336" i="2"/>
  <c r="Q335" i="2"/>
  <c r="B335" i="2"/>
  <c r="Q334" i="2"/>
  <c r="B334" i="2"/>
  <c r="Q333" i="2"/>
  <c r="B333" i="2"/>
  <c r="Q332" i="2"/>
  <c r="B332" i="2"/>
  <c r="Q331" i="2"/>
  <c r="B331" i="2"/>
  <c r="Q330" i="2"/>
  <c r="B330" i="2"/>
  <c r="Q329" i="2"/>
  <c r="B329" i="2"/>
  <c r="Q328" i="2"/>
  <c r="B328" i="2"/>
  <c r="Q327" i="2"/>
  <c r="B327" i="2"/>
  <c r="Q326" i="2"/>
  <c r="B326" i="2"/>
  <c r="Q325" i="2"/>
  <c r="B325" i="2"/>
  <c r="Q324" i="2"/>
  <c r="B324" i="2"/>
  <c r="Q323" i="2"/>
  <c r="B323" i="2"/>
  <c r="Q322" i="2"/>
  <c r="B322" i="2"/>
  <c r="Q321" i="2"/>
  <c r="B321" i="2"/>
  <c r="Q320" i="2"/>
  <c r="B320" i="2"/>
  <c r="Q319" i="2"/>
  <c r="B319" i="2"/>
  <c r="Q318" i="2"/>
  <c r="B318" i="2"/>
  <c r="Q317" i="2"/>
  <c r="B317" i="2"/>
  <c r="Q316" i="2"/>
  <c r="B316" i="2"/>
  <c r="Q315" i="2"/>
  <c r="B315" i="2"/>
  <c r="Q314" i="2"/>
  <c r="B314" i="2"/>
  <c r="Q313" i="2"/>
  <c r="B313" i="2"/>
  <c r="Q312" i="2"/>
  <c r="B312" i="2"/>
  <c r="Q311" i="2"/>
  <c r="B311" i="2"/>
  <c r="Q310" i="2"/>
  <c r="B310" i="2"/>
  <c r="Q309" i="2"/>
  <c r="B309" i="2"/>
  <c r="Q308" i="2"/>
  <c r="B308" i="2"/>
  <c r="Q307" i="2"/>
  <c r="B307" i="2"/>
  <c r="Q306" i="2"/>
  <c r="B306" i="2"/>
  <c r="Q305" i="2"/>
  <c r="B305" i="2"/>
  <c r="Q304" i="2"/>
  <c r="B304" i="2"/>
  <c r="Q303" i="2"/>
  <c r="B303" i="2"/>
  <c r="Q302" i="2"/>
  <c r="B302" i="2"/>
  <c r="Q301" i="2"/>
  <c r="B301" i="2"/>
  <c r="Q300" i="2"/>
  <c r="B300" i="2"/>
  <c r="Q299" i="2"/>
  <c r="B299" i="2"/>
  <c r="Q298" i="2"/>
  <c r="B298" i="2"/>
  <c r="Q297" i="2"/>
  <c r="B297" i="2"/>
  <c r="Q296" i="2"/>
  <c r="B296" i="2"/>
  <c r="Q295" i="2"/>
  <c r="B295" i="2"/>
  <c r="Q294" i="2"/>
  <c r="B294" i="2"/>
  <c r="Q293" i="2"/>
  <c r="B293" i="2"/>
  <c r="Q292" i="2"/>
  <c r="B292" i="2"/>
  <c r="Q291" i="2"/>
  <c r="B291" i="2"/>
  <c r="Q290" i="2"/>
  <c r="B290" i="2"/>
  <c r="Q289" i="2"/>
  <c r="B289" i="2"/>
  <c r="Q288" i="2"/>
  <c r="B288" i="2"/>
  <c r="Q287" i="2"/>
  <c r="B287" i="2"/>
  <c r="Q286" i="2"/>
  <c r="B286" i="2"/>
  <c r="Q285" i="2"/>
  <c r="B285" i="2"/>
  <c r="Q284" i="2"/>
  <c r="B284" i="2"/>
  <c r="Q283" i="2"/>
  <c r="B283" i="2"/>
  <c r="Q282" i="2"/>
  <c r="B282" i="2"/>
  <c r="Q281" i="2"/>
  <c r="B281" i="2"/>
  <c r="Q280" i="2"/>
  <c r="B280" i="2"/>
  <c r="Q279" i="2"/>
  <c r="B279" i="2"/>
  <c r="Q278" i="2"/>
  <c r="B278" i="2"/>
  <c r="Q277" i="2"/>
  <c r="B277" i="2"/>
  <c r="Q276" i="2"/>
  <c r="B276" i="2"/>
  <c r="Q275" i="2"/>
  <c r="B275" i="2"/>
  <c r="Q274" i="2"/>
  <c r="B274" i="2"/>
  <c r="Q273" i="2"/>
  <c r="B273" i="2"/>
  <c r="Q272" i="2"/>
  <c r="B272" i="2"/>
  <c r="Q271" i="2"/>
  <c r="B271" i="2"/>
  <c r="Q270" i="2"/>
  <c r="B270" i="2"/>
  <c r="Q269" i="2"/>
  <c r="B269" i="2"/>
  <c r="Q268" i="2"/>
  <c r="B268" i="2"/>
  <c r="Q267" i="2"/>
  <c r="B267" i="2"/>
  <c r="Q266" i="2"/>
  <c r="B266" i="2"/>
  <c r="Q265" i="2"/>
  <c r="B265" i="2"/>
  <c r="Q264" i="2"/>
  <c r="B264" i="2"/>
  <c r="Q263" i="2"/>
  <c r="B263" i="2"/>
  <c r="Q262" i="2"/>
  <c r="B262" i="2"/>
  <c r="Q261" i="2"/>
  <c r="B261" i="2"/>
  <c r="Q260" i="2"/>
  <c r="B260" i="2"/>
  <c r="Q259" i="2"/>
  <c r="B259" i="2"/>
  <c r="Q258" i="2"/>
  <c r="B258" i="2"/>
  <c r="Q257" i="2"/>
  <c r="B257" i="2"/>
  <c r="Q256" i="2"/>
  <c r="B256" i="2"/>
  <c r="Q255" i="2"/>
  <c r="B255" i="2"/>
  <c r="Q254" i="2"/>
  <c r="B254" i="2"/>
  <c r="Q253" i="2"/>
  <c r="B253" i="2"/>
  <c r="Q252" i="2"/>
  <c r="B252" i="2"/>
  <c r="Q251" i="2"/>
  <c r="B251" i="2"/>
  <c r="Q250" i="2"/>
  <c r="B250" i="2"/>
  <c r="Q249" i="2"/>
  <c r="B249" i="2"/>
  <c r="Q248" i="2"/>
  <c r="B248" i="2"/>
  <c r="Q247" i="2"/>
  <c r="B247" i="2"/>
  <c r="Q246" i="2"/>
  <c r="B246" i="2"/>
  <c r="Q245" i="2"/>
  <c r="B245" i="2"/>
  <c r="Q244" i="2"/>
  <c r="B244" i="2"/>
  <c r="Q243" i="2"/>
  <c r="B243" i="2"/>
  <c r="Q242" i="2"/>
  <c r="B242" i="2"/>
  <c r="Q241" i="2"/>
  <c r="B241" i="2"/>
  <c r="Q240" i="2"/>
  <c r="B240" i="2"/>
  <c r="Q239" i="2"/>
  <c r="B239" i="2"/>
  <c r="Q238" i="2"/>
  <c r="B238" i="2"/>
  <c r="Q237" i="2"/>
  <c r="B237" i="2"/>
  <c r="Q236" i="2"/>
  <c r="B236" i="2"/>
  <c r="Q235" i="2"/>
  <c r="B235" i="2"/>
  <c r="Q234" i="2"/>
  <c r="B234" i="2"/>
  <c r="Q233" i="2"/>
  <c r="B233" i="2"/>
  <c r="Q232" i="2"/>
  <c r="B232" i="2"/>
  <c r="Q231" i="2"/>
  <c r="B231" i="2"/>
  <c r="Q230" i="2"/>
  <c r="B230" i="2"/>
  <c r="Q229" i="2"/>
  <c r="B229" i="2"/>
  <c r="Q228" i="2"/>
  <c r="B228" i="2"/>
  <c r="Q227" i="2"/>
  <c r="B227" i="2"/>
  <c r="Q226" i="2"/>
  <c r="B226" i="2"/>
  <c r="Q225" i="2"/>
  <c r="B225" i="2"/>
  <c r="Q224" i="2"/>
  <c r="B224" i="2"/>
  <c r="Q223" i="2"/>
  <c r="B223" i="2"/>
  <c r="Q222" i="2"/>
  <c r="B222" i="2"/>
  <c r="Q221" i="2"/>
  <c r="B221" i="2"/>
  <c r="Q220" i="2"/>
  <c r="B220" i="2"/>
  <c r="Q219" i="2"/>
  <c r="B219" i="2"/>
  <c r="Q218" i="2"/>
  <c r="B218" i="2"/>
  <c r="Q217" i="2"/>
  <c r="B217" i="2"/>
  <c r="Q216" i="2"/>
  <c r="B216" i="2"/>
  <c r="Q215" i="2"/>
  <c r="B215" i="2"/>
  <c r="Q214" i="2"/>
  <c r="B214" i="2"/>
  <c r="Q213" i="2"/>
  <c r="B213" i="2"/>
  <c r="Q212" i="2"/>
  <c r="B212" i="2"/>
  <c r="Q211" i="2"/>
  <c r="B211" i="2"/>
  <c r="Q210" i="2"/>
  <c r="B210" i="2"/>
  <c r="Q209" i="2"/>
  <c r="B209" i="2"/>
  <c r="Q208" i="2"/>
  <c r="B208" i="2"/>
  <c r="Q207" i="2"/>
  <c r="B207" i="2"/>
  <c r="Q206" i="2"/>
  <c r="B206" i="2"/>
  <c r="Q205" i="2"/>
  <c r="B205" i="2"/>
  <c r="Q204" i="2"/>
  <c r="B204" i="2"/>
  <c r="Q203" i="2"/>
  <c r="B203" i="2"/>
  <c r="Q202" i="2"/>
  <c r="B202" i="2"/>
  <c r="Q201" i="2"/>
  <c r="B201" i="2"/>
  <c r="Q200" i="2"/>
  <c r="B200" i="2"/>
  <c r="Q199" i="2"/>
  <c r="B199" i="2"/>
  <c r="Q198" i="2"/>
  <c r="B198" i="2"/>
  <c r="Q197" i="2"/>
  <c r="B197" i="2"/>
  <c r="Q196" i="2"/>
  <c r="B196" i="2"/>
  <c r="Q195" i="2"/>
  <c r="B195" i="2"/>
  <c r="Q194" i="2"/>
  <c r="B194" i="2"/>
  <c r="Q193" i="2"/>
  <c r="B193" i="2"/>
  <c r="Q192" i="2"/>
  <c r="B192" i="2"/>
  <c r="Q191" i="2"/>
  <c r="B191" i="2"/>
  <c r="Q190" i="2"/>
  <c r="B190" i="2"/>
  <c r="Q189" i="2"/>
  <c r="B189" i="2"/>
  <c r="Q188" i="2"/>
  <c r="B188" i="2"/>
  <c r="Q187" i="2"/>
  <c r="B187" i="2"/>
  <c r="Q186" i="2"/>
  <c r="B186" i="2"/>
  <c r="Q185" i="2"/>
  <c r="B185" i="2"/>
  <c r="Q184" i="2"/>
  <c r="B184" i="2"/>
  <c r="Q183" i="2"/>
  <c r="B183" i="2"/>
  <c r="Q182" i="2"/>
  <c r="B182" i="2"/>
  <c r="Q181" i="2"/>
  <c r="B181" i="2"/>
  <c r="Q180" i="2"/>
  <c r="B180" i="2"/>
  <c r="Q179" i="2"/>
  <c r="B179" i="2"/>
  <c r="Q178" i="2"/>
  <c r="B178" i="2"/>
  <c r="Q177" i="2"/>
  <c r="B177" i="2"/>
  <c r="Q176" i="2"/>
  <c r="B176" i="2"/>
  <c r="Q175" i="2"/>
  <c r="B175" i="2"/>
  <c r="Q174" i="2"/>
  <c r="B174" i="2"/>
  <c r="Q173" i="2"/>
  <c r="B173" i="2"/>
  <c r="Q172" i="2"/>
  <c r="B172" i="2"/>
  <c r="Q171" i="2"/>
  <c r="B171" i="2"/>
  <c r="Q170" i="2"/>
  <c r="B170" i="2"/>
  <c r="Q169" i="2"/>
  <c r="B169" i="2"/>
  <c r="Q168" i="2"/>
  <c r="B168" i="2"/>
  <c r="Q167" i="2"/>
  <c r="B167" i="2"/>
  <c r="Q166" i="2"/>
  <c r="B166" i="2"/>
  <c r="Q165" i="2"/>
  <c r="B165" i="2"/>
  <c r="Q164" i="2"/>
  <c r="B164" i="2"/>
  <c r="Q163" i="2"/>
  <c r="B163" i="2"/>
  <c r="Q162" i="2"/>
  <c r="B162" i="2"/>
  <c r="Q161" i="2"/>
  <c r="B161" i="2"/>
  <c r="Q160" i="2"/>
  <c r="B160" i="2"/>
  <c r="Q159" i="2"/>
  <c r="B159" i="2"/>
  <c r="Q158" i="2"/>
  <c r="B158" i="2"/>
  <c r="Q157" i="2"/>
  <c r="B157" i="2"/>
  <c r="Q156" i="2"/>
  <c r="B156" i="2"/>
  <c r="Q155" i="2"/>
  <c r="B155" i="2"/>
  <c r="Q154" i="2"/>
  <c r="B154" i="2"/>
  <c r="Q153" i="2"/>
  <c r="B153" i="2"/>
  <c r="Q152" i="2"/>
  <c r="B152" i="2"/>
  <c r="Q151" i="2"/>
  <c r="B151" i="2"/>
  <c r="Q150" i="2"/>
  <c r="B150" i="2"/>
  <c r="Q149" i="2"/>
  <c r="B149" i="2"/>
  <c r="Q148" i="2"/>
  <c r="B148" i="2"/>
  <c r="Q147" i="2"/>
  <c r="B147" i="2"/>
  <c r="Q146" i="2"/>
  <c r="B146" i="2"/>
  <c r="Q145" i="2"/>
  <c r="B145" i="2"/>
  <c r="Q144" i="2"/>
  <c r="B144" i="2"/>
  <c r="Q143" i="2"/>
  <c r="B143" i="2"/>
  <c r="Q142" i="2"/>
  <c r="B142" i="2"/>
  <c r="Q141" i="2"/>
  <c r="B141" i="2"/>
  <c r="Q140" i="2"/>
  <c r="B140" i="2"/>
  <c r="Q139" i="2"/>
  <c r="B139" i="2"/>
  <c r="Q138" i="2"/>
  <c r="B138" i="2"/>
  <c r="Q137" i="2"/>
  <c r="B137" i="2"/>
  <c r="Q136" i="2"/>
  <c r="B136" i="2"/>
  <c r="Q135" i="2"/>
  <c r="B135" i="2"/>
  <c r="Q134" i="2"/>
  <c r="B134" i="2"/>
  <c r="Q133" i="2"/>
  <c r="B133" i="2"/>
  <c r="Q132" i="2"/>
  <c r="B132" i="2"/>
  <c r="Q131" i="2"/>
  <c r="B131" i="2"/>
  <c r="Q130" i="2"/>
  <c r="B130" i="2"/>
  <c r="Q129" i="2"/>
  <c r="B129" i="2"/>
  <c r="Q128" i="2"/>
  <c r="B128" i="2"/>
  <c r="Q127" i="2"/>
  <c r="B127" i="2"/>
  <c r="Q126" i="2"/>
  <c r="B126" i="2"/>
  <c r="Q125" i="2"/>
  <c r="B125" i="2"/>
  <c r="Q124" i="2"/>
  <c r="B124" i="2"/>
  <c r="Q123" i="2"/>
  <c r="B123" i="2"/>
  <c r="Q122" i="2"/>
  <c r="B122" i="2"/>
  <c r="Q121" i="2"/>
  <c r="B121" i="2"/>
  <c r="Q120" i="2"/>
  <c r="B120" i="2"/>
  <c r="Q119" i="2"/>
  <c r="B119" i="2"/>
  <c r="Q118" i="2"/>
  <c r="B118" i="2"/>
  <c r="Q117" i="2"/>
  <c r="B117" i="2"/>
  <c r="Q116" i="2"/>
  <c r="B116" i="2"/>
  <c r="Q115" i="2"/>
  <c r="B115" i="2"/>
  <c r="Q114" i="2"/>
  <c r="B114" i="2"/>
  <c r="Q113" i="2"/>
  <c r="B113" i="2"/>
  <c r="Q112" i="2"/>
  <c r="B112" i="2"/>
  <c r="Q111" i="2"/>
  <c r="B111" i="2"/>
  <c r="Q110" i="2"/>
  <c r="B110" i="2"/>
  <c r="Q109" i="2"/>
  <c r="B109" i="2"/>
  <c r="Q108" i="2"/>
  <c r="B108" i="2"/>
  <c r="Q107" i="2"/>
  <c r="B107" i="2"/>
  <c r="Q106" i="2"/>
  <c r="B106" i="2"/>
  <c r="Q105" i="2"/>
  <c r="B105" i="2"/>
  <c r="Q104" i="2"/>
  <c r="B104" i="2"/>
  <c r="Q103" i="2"/>
  <c r="B103" i="2"/>
  <c r="Q102" i="2"/>
  <c r="B102" i="2"/>
  <c r="Q101" i="2"/>
  <c r="B101" i="2"/>
  <c r="Q100" i="2"/>
  <c r="B100" i="2"/>
  <c r="Q99" i="2"/>
  <c r="B99" i="2"/>
  <c r="Q98" i="2"/>
  <c r="B98" i="2"/>
  <c r="Q97" i="2"/>
  <c r="B97" i="2"/>
  <c r="Q96" i="2"/>
  <c r="B96" i="2"/>
  <c r="Q95" i="2"/>
  <c r="B95" i="2"/>
  <c r="Q94" i="2"/>
  <c r="B94" i="2"/>
  <c r="Q93" i="2"/>
  <c r="B93" i="2"/>
  <c r="Q92" i="2"/>
  <c r="B92" i="2"/>
  <c r="Q91" i="2"/>
  <c r="B91" i="2"/>
  <c r="Q90" i="2"/>
  <c r="B90" i="2"/>
  <c r="Q89" i="2"/>
  <c r="B89" i="2"/>
  <c r="Q88" i="2"/>
  <c r="B88" i="2"/>
  <c r="Q87" i="2"/>
  <c r="B87" i="2"/>
  <c r="Q86" i="2"/>
  <c r="B86" i="2"/>
  <c r="Q85" i="2"/>
  <c r="B85" i="2"/>
  <c r="Q84" i="2"/>
  <c r="B84" i="2"/>
  <c r="Q83" i="2"/>
  <c r="B83" i="2"/>
  <c r="Q82" i="2"/>
  <c r="B82" i="2"/>
  <c r="Q81" i="2"/>
  <c r="B81" i="2"/>
  <c r="Q80" i="2"/>
  <c r="B80" i="2"/>
  <c r="Q79" i="2"/>
  <c r="B79" i="2"/>
  <c r="Q78" i="2"/>
  <c r="B78" i="2"/>
  <c r="Q77" i="2"/>
  <c r="B77" i="2"/>
  <c r="Q76" i="2"/>
  <c r="B76" i="2"/>
  <c r="Q75" i="2"/>
  <c r="B75" i="2"/>
  <c r="Q74" i="2"/>
  <c r="B74" i="2"/>
  <c r="Q73" i="2"/>
  <c r="B73" i="2"/>
  <c r="Q72" i="2"/>
  <c r="B72" i="2"/>
  <c r="Q71" i="2"/>
  <c r="B71" i="2"/>
  <c r="Q70" i="2"/>
  <c r="B70" i="2"/>
  <c r="Q69" i="2"/>
  <c r="B69" i="2"/>
  <c r="Q68" i="2"/>
  <c r="B68" i="2"/>
  <c r="Q67" i="2"/>
  <c r="B67" i="2"/>
  <c r="Q66" i="2"/>
  <c r="B66" i="2"/>
  <c r="Q65" i="2"/>
  <c r="B65" i="2"/>
  <c r="Q64" i="2"/>
  <c r="B64" i="2"/>
  <c r="Q63" i="2"/>
  <c r="B63" i="2"/>
  <c r="Q62" i="2"/>
  <c r="B62" i="2"/>
  <c r="Q61" i="2"/>
  <c r="B61" i="2"/>
  <c r="Q60" i="2"/>
  <c r="B60" i="2"/>
  <c r="Q59" i="2"/>
  <c r="B59" i="2"/>
  <c r="Q58" i="2"/>
  <c r="B58" i="2"/>
  <c r="Q57" i="2"/>
  <c r="B57" i="2"/>
  <c r="Q56" i="2"/>
  <c r="B56" i="2"/>
  <c r="Q55" i="2"/>
  <c r="B55" i="2"/>
  <c r="Q54" i="2"/>
  <c r="B54" i="2"/>
  <c r="Q53" i="2"/>
  <c r="B53" i="2"/>
  <c r="Q52" i="2"/>
  <c r="B52" i="2"/>
  <c r="Q51" i="2"/>
  <c r="B51" i="2"/>
  <c r="Q50" i="2"/>
  <c r="B50" i="2"/>
  <c r="Q49" i="2"/>
  <c r="B49" i="2"/>
  <c r="Q48" i="2"/>
  <c r="B48" i="2"/>
  <c r="Q47" i="2"/>
  <c r="B47" i="2"/>
  <c r="Q46" i="2"/>
  <c r="B46" i="2"/>
  <c r="Q45" i="2"/>
  <c r="B45" i="2"/>
  <c r="Q44" i="2"/>
  <c r="B44" i="2"/>
  <c r="Q43" i="2"/>
  <c r="B43" i="2"/>
  <c r="Q42" i="2"/>
  <c r="B42" i="2"/>
  <c r="Q41" i="2"/>
  <c r="B41" i="2"/>
  <c r="Q40" i="2"/>
  <c r="B40" i="2"/>
  <c r="Q39" i="2"/>
  <c r="B39" i="2"/>
  <c r="Q38" i="2"/>
  <c r="B38" i="2"/>
  <c r="Q37" i="2"/>
  <c r="B37" i="2"/>
  <c r="Q36" i="2"/>
  <c r="B36" i="2"/>
  <c r="Q35" i="2"/>
  <c r="B35" i="2"/>
  <c r="Q34" i="2"/>
  <c r="B34" i="2"/>
  <c r="Q33" i="2"/>
  <c r="B33" i="2"/>
  <c r="Q32" i="2"/>
  <c r="B32" i="2"/>
  <c r="Q31" i="2"/>
  <c r="B31" i="2"/>
  <c r="Q30" i="2"/>
  <c r="B30" i="2"/>
  <c r="Q29" i="2"/>
  <c r="B29" i="2"/>
  <c r="Q28" i="2"/>
  <c r="B28" i="2"/>
  <c r="Q27" i="2"/>
  <c r="B27" i="2"/>
  <c r="Q26" i="2"/>
  <c r="B26" i="2"/>
  <c r="Q25" i="2"/>
  <c r="B25" i="2"/>
  <c r="Q24" i="2"/>
  <c r="B24" i="2"/>
  <c r="Q23" i="2"/>
  <c r="B23" i="2"/>
  <c r="Q22" i="2"/>
  <c r="B22" i="2"/>
  <c r="Q21" i="2"/>
  <c r="B21" i="2"/>
  <c r="Q20" i="2"/>
  <c r="B20" i="2"/>
  <c r="Q19" i="2"/>
  <c r="B19" i="2"/>
  <c r="Q18" i="2"/>
  <c r="B18" i="2"/>
  <c r="Q17" i="2"/>
  <c r="B17" i="2"/>
  <c r="Q16" i="2"/>
  <c r="B16" i="2"/>
  <c r="Q15" i="2"/>
  <c r="B15" i="2"/>
  <c r="Q14" i="2"/>
  <c r="B14" i="2"/>
  <c r="Q13" i="2"/>
  <c r="B13" i="2"/>
  <c r="Q12" i="2"/>
  <c r="B12" i="2"/>
  <c r="Q11" i="2"/>
  <c r="B11" i="2"/>
  <c r="Q10" i="2"/>
  <c r="B10" i="2"/>
  <c r="Q9" i="2"/>
  <c r="B9" i="2"/>
  <c r="Q8" i="2"/>
  <c r="B8" i="2"/>
  <c r="Q7" i="2"/>
  <c r="B7" i="2"/>
  <c r="Q6" i="2"/>
  <c r="B6" i="2"/>
  <c r="Q5" i="2"/>
  <c r="B5" i="2"/>
  <c r="Q4" i="2"/>
  <c r="B4" i="2"/>
  <c r="Q3" i="2"/>
  <c r="B3" i="2"/>
  <c r="Q2" i="2"/>
  <c r="B2" i="2"/>
  <c r="AX65" i="1"/>
  <c r="AW65" i="1"/>
  <c r="AX64" i="1"/>
  <c r="AW64" i="1"/>
  <c r="AX63" i="1"/>
  <c r="AW63" i="1"/>
  <c r="AX62" i="1"/>
  <c r="AW62" i="1"/>
  <c r="AX61" i="1"/>
  <c r="AW61" i="1"/>
  <c r="AX60" i="1"/>
  <c r="AW60" i="1"/>
  <c r="AX59" i="1"/>
  <c r="AW59" i="1"/>
  <c r="AX58" i="1"/>
  <c r="AW58" i="1"/>
  <c r="AX57" i="1"/>
  <c r="AW57" i="1"/>
  <c r="AX56" i="1"/>
  <c r="AW56" i="1"/>
  <c r="AX55" i="1"/>
  <c r="AW55" i="1"/>
  <c r="AX54" i="1"/>
  <c r="AW54" i="1"/>
  <c r="AX53" i="1"/>
  <c r="AW53" i="1"/>
  <c r="AX52" i="1"/>
  <c r="AW52" i="1"/>
  <c r="AX51" i="1"/>
  <c r="AW51" i="1"/>
  <c r="AX50" i="1"/>
  <c r="AW50" i="1"/>
  <c r="AX49" i="1"/>
  <c r="AW49" i="1"/>
  <c r="AX48" i="1"/>
  <c r="AW48" i="1"/>
  <c r="AX47" i="1"/>
  <c r="AW47" i="1"/>
  <c r="AX46" i="1"/>
  <c r="AW46" i="1"/>
  <c r="AX45" i="1"/>
  <c r="AW45" i="1"/>
  <c r="AX44" i="1"/>
  <c r="AW44" i="1"/>
  <c r="AX43" i="1"/>
  <c r="AW43" i="1"/>
  <c r="AX42" i="1"/>
  <c r="AW42" i="1"/>
  <c r="AX41" i="1"/>
  <c r="AW41" i="1"/>
  <c r="AX40" i="1"/>
  <c r="AW40" i="1"/>
  <c r="AX39" i="1"/>
  <c r="AW39" i="1"/>
  <c r="AX38" i="1"/>
  <c r="AW38" i="1"/>
  <c r="AX37" i="1"/>
  <c r="AW37" i="1"/>
  <c r="AX36" i="1"/>
  <c r="AW36" i="1"/>
  <c r="AX35" i="1"/>
  <c r="AW35" i="1"/>
  <c r="AX34" i="1"/>
  <c r="AW34" i="1"/>
  <c r="AX33" i="1"/>
  <c r="AW33" i="1"/>
  <c r="AX32" i="1"/>
  <c r="AW32" i="1"/>
  <c r="AX31" i="1"/>
  <c r="AW31" i="1"/>
  <c r="AX30" i="1"/>
  <c r="AW30" i="1"/>
  <c r="AX29" i="1"/>
  <c r="AW29" i="1"/>
  <c r="AX28" i="1"/>
  <c r="AW28" i="1"/>
  <c r="AX27" i="1"/>
  <c r="AW27" i="1"/>
  <c r="AX26" i="1"/>
  <c r="AW26" i="1"/>
  <c r="AX25" i="1"/>
  <c r="AW25" i="1"/>
  <c r="AX24" i="1"/>
  <c r="AW24" i="1"/>
  <c r="AX23" i="1"/>
  <c r="AW23" i="1"/>
  <c r="AX22" i="1"/>
  <c r="AW22" i="1"/>
  <c r="AX21" i="1"/>
  <c r="AW21" i="1"/>
  <c r="AX20" i="1"/>
  <c r="AW20" i="1"/>
  <c r="AX19" i="1"/>
  <c r="AW19" i="1"/>
  <c r="AX18" i="1"/>
  <c r="AW18" i="1"/>
  <c r="AX17" i="1"/>
  <c r="AW17" i="1"/>
  <c r="AX16" i="1"/>
  <c r="AW16" i="1"/>
  <c r="AX15" i="1"/>
  <c r="AW15" i="1"/>
  <c r="AX14" i="1"/>
  <c r="AW14" i="1"/>
  <c r="AX13" i="1"/>
  <c r="AW13" i="1"/>
  <c r="AX12" i="1"/>
  <c r="AW12" i="1"/>
  <c r="AX11" i="1"/>
  <c r="AW11" i="1"/>
  <c r="AX10" i="1"/>
  <c r="AW10" i="1"/>
</calcChain>
</file>

<file path=xl/sharedStrings.xml><?xml version="1.0" encoding="utf-8"?>
<sst xmlns="http://schemas.openxmlformats.org/spreadsheetml/2006/main" count="21056" uniqueCount="3307">
  <si>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</si>
  <si>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</si>
  <si>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</si>
  <si>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</si>
  <si>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</si>
  <si>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</si>
  <si>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</si>
  <si>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</si>
  <si>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</si>
  <si>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</si>
  <si>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</si>
  <si>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</si>
  <si>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</si>
  <si>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</si>
  <si>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</si>
  <si>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</si>
  <si>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</si>
  <si>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</si>
  <si>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</si>
  <si>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</si>
  <si>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</si>
  <si>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</si>
  <si>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</si>
  <si>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</si>
  <si>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</si>
  <si>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</si>
  <si>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</si>
  <si>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TIPO DE RECURSO</t>
  </si>
  <si>
    <t>CICLO DEL RECURSO</t>
  </si>
  <si>
    <t>RAMO</t>
  </si>
  <si>
    <t>PROGRAMA PRESUPUESTARIO</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</si>
  <si>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</si>
  <si>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</si>
  <si>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</si>
  <si>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</si>
  <si>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</si>
  <si>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</si>
  <si>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</si>
  <si>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</si>
  <si>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</si>
  <si>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</si>
  <si>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</si>
  <si>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</si>
  <si>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</si>
  <si>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</si>
  <si>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</si>
  <si>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</si>
  <si>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</si>
  <si>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</si>
  <si>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</si>
  <si>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</si>
  <si>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</si>
  <si>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</si>
  <si>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</si>
  <si>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</si>
  <si>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</si>
  <si>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</si>
  <si>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</si>
  <si>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</si>
  <si>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</si>
  <si>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</si>
  <si>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</si>
  <si>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</si>
  <si>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</si>
  <si>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</si>
  <si>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</si>
  <si>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</si>
  <si>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</si>
  <si>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</si>
  <si>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</si>
  <si>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</si>
  <si>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</si>
  <si>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</si>
  <si>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</si>
  <si>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</si>
  <si>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</si>
  <si>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</si>
  <si>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</si>
  <si>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</si>
  <si>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</si>
  <si>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</si>
  <si>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</si>
  <si>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</si>
  <si>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</si>
  <si>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</si>
  <si>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</si>
  <si>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</si>
  <si>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</si>
  <si>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</si>
  <si>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</si>
  <si>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</si>
  <si>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</si>
  <si>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</si>
  <si>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</si>
  <si>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</si>
  <si>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</si>
  <si>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</si>
  <si>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</si>
  <si>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</si>
  <si>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</si>
  <si>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</si>
  <si>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PROGRAMA ESTATAL O MUNICIPAL/COMPONENTE FAIS</t>
  </si>
  <si>
    <t>CHH220102065154</t>
  </si>
  <si>
    <t>Proyecto de inversión</t>
  </si>
  <si>
    <t>Chihuahua</t>
  </si>
  <si>
    <t>Gobierno de la Entidad</t>
  </si>
  <si>
    <t>Proyecto de Inversión de Infraestructura Social</t>
  </si>
  <si>
    <t>Educación</t>
  </si>
  <si>
    <t>Sin identificar</t>
  </si>
  <si>
    <t>Sin contratos nuevos en el trimestre</t>
  </si>
  <si>
    <t>En Ejecución</t>
  </si>
  <si>
    <t>Validado avances</t>
  </si>
  <si>
    <t>Sin observaciones</t>
  </si>
  <si>
    <t>CHH240302444259</t>
  </si>
  <si>
    <t>CHH240302444267</t>
  </si>
  <si>
    <t>CHH250102520632</t>
  </si>
  <si>
    <t>Uruachi</t>
  </si>
  <si>
    <t>Transportes y vialidades</t>
  </si>
  <si>
    <t>CHH16160400822783</t>
  </si>
  <si>
    <t>Hidalgo del Parral</t>
  </si>
  <si>
    <t>Vivienda</t>
  </si>
  <si>
    <t>CHH16160400822846</t>
  </si>
  <si>
    <t>CHH240202356252</t>
  </si>
  <si>
    <t>Jiménez</t>
  </si>
  <si>
    <t>S</t>
  </si>
  <si>
    <t>CHH240102346807</t>
  </si>
  <si>
    <t>CHH240102346810</t>
  </si>
  <si>
    <t>CHH240102347166</t>
  </si>
  <si>
    <t>CHH230402323709</t>
  </si>
  <si>
    <t>REHABILITACIÓN DE RED DE DISTRIBUCIÓN DE AGUA POTABLE EN LA LOCALIDAD DE BAQUEACHI, MUNICIPIO DE CARICHI. - 196409</t>
  </si>
  <si>
    <t>Municipio de Carichí</t>
  </si>
  <si>
    <t>196409</t>
  </si>
  <si>
    <t>{meta1: {unidad_medida:Metros lineales, meta:2289.3, meta_modificada:2289.3}}</t>
  </si>
  <si>
    <t>{geo1: {cve_municipio:12, localidad:326, direccion:CARRETERA ESTATAL LIBRE 33280 TRAMO CARICHI - BAQUEACHI KILÓMETRO 66 + 1 RANCHERIA BAQUEACHI, 33280 LA MESA, CARICHÍ CHIHUAHUA ENTRE CARRETERA CHIHUAHUA - CUAUHTÉMOC Y , CARRETERA CUAUHTÉMOC CARICHÍ KM. 66 A MANO DERECHA, lon:-106.9892361, lat:27.641925}}</t>
  </si>
  <si>
    <t>{ctto1: {tipo_obra:Obra, numero_contrato:21200589-PR, contratista:ING. JOSE RAMON RAMOS BREACH, convocante:PRESIDENCIA MUNICIPAL DE CARICHI, monto:4496577.1, importe_modificado:4496577.1}}</t>
  </si>
  <si>
    <t>{meta1: {unidad_medida:Metros lineales, avance:2289.3}}</t>
  </si>
  <si>
    <t>{2323709/proyecto_INICIO, 2323709/proyecto_FIN, 2323709/proyecto_PROCESO}</t>
  </si>
  <si>
    <t>CHH230402328903</t>
  </si>
  <si>
    <t>REHABILITACIÓN DE CASA DE LA SALUD EN LA LOCALIDAD DE TONACHÍ MUNICIPIO DE CARICHÍ. - 379090</t>
  </si>
  <si>
    <t>Salud</t>
  </si>
  <si>
    <t>379090</t>
  </si>
  <si>
    <t>{meta1: {unidad_medida:Metros Cuadrados, meta:99.2, meta_modificada:99.2}}</t>
  </si>
  <si>
    <t>{geo1: {cve_municipio:12, localidad:366, direccion:BRECHA TRAMO CARICHI - TONACHI MARGEN DERECHO KILÓMETRO 26 + 7 RANCHERIA TONACHI, 33280 TÓNACHI, CARICHÍ CHIHUAHUA ENTRE BRECHA CARICHÍ - SAN JOSÉ Y CARRETERA CUAUHTÉMOC - CARICHÍ, BRECHA CARICHÍ SAN JOSÉ BAQUIACHI KILÓME, lon:-107.081111, lat:27.694444}}</t>
  </si>
  <si>
    <t>{ctto1: {tipo_obra:Administración directa, numero_contrato:136892, contratista:, convocante:PRESIDENCIA MUNICIPAL DE CARICHI, monto:607105.13, importe_modificado:607105.13}}</t>
  </si>
  <si>
    <t>{meta1: {unidad_medida:Metros Cuadrados, avance:99.2}}</t>
  </si>
  <si>
    <t>{2328903/proyecto_INICIO, 2328903/proyecto_PROCESO, 2328903/proyecto_FIN}</t>
  </si>
  <si>
    <t>CHH230402323782</t>
  </si>
  <si>
    <t>CONSTRUCCIÓN DE COLECTOR PARA ALCANTARILLADO SANITARIO DE LA COLONIA PRESA SAN ANTONIO, EN LA CABECERA MUNICIPAL DE CUAUHTÉMOC. - 220387</t>
  </si>
  <si>
    <t>Agua y saneamiento</t>
  </si>
  <si>
    <t>Municipio de Cuauhtémoc</t>
  </si>
  <si>
    <t>220387</t>
  </si>
  <si>
    <t>{meta1: {unidad_medida:Metros Cuadrados, meta:2402.64, meta_modificada:2402.64}}</t>
  </si>
  <si>
    <t>{geo1: {cve_municipio:17, localidad:1, direccion:AVENIDA JORGE CASTOLLO CARRERA COLONIA COLONIA PRESA SAN ANTONIO, 31500 CUAUHTÉMOC, CUAUHTÉMOC CHIHUAHUA ENTRE AVENIDA JORGE CASTOLLO CARRERA Y AVENIDA RIO SANTA MARIA, LA OBRA SE REALIZA ENTRE LAS AVENIDAS JORGE CASTILLO CAR, lon:-106.8750556, lat:28.3719167}}</t>
  </si>
  <si>
    <t>{ctto1: {tipo_obra:Obra, numero_contrato:MC-21702029, contratista:ARQ. DORA PARRA MORALES, convocante:PRESIDENCIA MUNICIPAL DE CUAUHTEMOC, monto:5000000.0, importe_modificado:5000000.0}}</t>
  </si>
  <si>
    <t>{meta1: {unidad_medida:Metros Cuadrados, avance:2402.64}}</t>
  </si>
  <si>
    <t>{2323782/proyecto_PROCESO, 2323782/proyecto_FIN, 2323782/proyecto_INICIO}</t>
  </si>
  <si>
    <t>CHH230402323622</t>
  </si>
  <si>
    <t>PAVIMENTACION CON CONCRETO HIDRÁULICO EN LA CALLE ALCATRAZ ENTRE CALLE OLIVO Y CALLE LILAS COLONIA OBRERA EN LA CABECERA MUNICIPAL DE MATAMOROS. - 179857</t>
  </si>
  <si>
    <t>Municipio de Matamoros</t>
  </si>
  <si>
    <t>179857</t>
  </si>
  <si>
    <t>{meta1: {unidad_medida:Metros Cuadrados, meta:4600.0, meta_modificada:4600.0}}</t>
  </si>
  <si>
    <t>{geo1: {cve_municipio:44, localidad:1, direccion:CALLE ALCATRAZ COLONIA OBRERA, 33960 MARIANO MATAMOROS, MATAMOROS CHIHUAHUA ENTRE CALLE CALLE ALCATRAZ - CALLE OLIVO Y CALLE CALLE OLIVO - LILAS, LA OBRA DE PAVIMENTACION CON CONCRETO HIDRÁULICO EN LA CALLE ALCATRAZ ENTRE CAL, lon:-105.585, lat:26.7716667}}</t>
  </si>
  <si>
    <t>{ctto1: {tipo_obra:Administración directa, numero_contrato:133684, contratista:, convocante:PRESIDENCIA MUNICIPAL DE MATAMOROS, monto:4475372.62, importe_modificado:4475372.62}}</t>
  </si>
  <si>
    <t>{meta1: {unidad_medida:Metros Cuadrados, avance:4600.0}}</t>
  </si>
  <si>
    <t>{2323622/proyecto_INICIO, 2323622/proyecto_FIN, 2323622/proyecto_PROCESO}</t>
  </si>
  <si>
    <t>CHH210302005924</t>
  </si>
  <si>
    <t>UNIVERSIDAD TECNOLÓGICA DE CHIHUAHUA SUR</t>
  </si>
  <si>
    <t/>
  </si>
  <si>
    <t>CHH220202098635</t>
  </si>
  <si>
    <t>Meoqui</t>
  </si>
  <si>
    <t>CHH240202356240</t>
  </si>
  <si>
    <t>Delicias</t>
  </si>
  <si>
    <t>CHH240202396650</t>
  </si>
  <si>
    <t>CHH240302445392</t>
  </si>
  <si>
    <t>CHH250102520928</t>
  </si>
  <si>
    <t>CHH240202396653</t>
  </si>
  <si>
    <t>CHH240202396656</t>
  </si>
  <si>
    <t>CHH240302443151</t>
  </si>
  <si>
    <t>CHH240402517335</t>
  </si>
  <si>
    <t>CHH240402513063</t>
  </si>
  <si>
    <t>{meta1: {unidad_medida:Piezas, avance:0.0}}</t>
  </si>
  <si>
    <t>CHH240302443188</t>
  </si>
  <si>
    <t>CHH240302441680</t>
  </si>
  <si>
    <t>CHH240302441681</t>
  </si>
  <si>
    <t>CHH240302441686</t>
  </si>
  <si>
    <t>CHH240302443199</t>
  </si>
  <si>
    <t>CHH240302443204</t>
  </si>
  <si>
    <t>CHH240302443219</t>
  </si>
  <si>
    <t>CHH240202402008</t>
  </si>
  <si>
    <t>CHH240402511949</t>
  </si>
  <si>
    <t>CHH240302441086</t>
  </si>
  <si>
    <t>Nuevo Casas Grandes</t>
  </si>
  <si>
    <t>CHH240402516603</t>
  </si>
  <si>
    <t>Coronado</t>
  </si>
  <si>
    <t>CHH240302443227</t>
  </si>
  <si>
    <t>CHH240302443322</t>
  </si>
  <si>
    <t>CHH240302441690</t>
  </si>
  <si>
    <t>CHH240302443332</t>
  </si>
  <si>
    <t>CHH240302441696</t>
  </si>
  <si>
    <t>CHH240302441722</t>
  </si>
  <si>
    <t>CHH240402512423</t>
  </si>
  <si>
    <t>CHH240402511898</t>
  </si>
  <si>
    <t>CHH240402516711</t>
  </si>
  <si>
    <t>CHH250102520941</t>
  </si>
  <si>
    <t>001/2024/FAM2023-SUP</t>
  </si>
  <si>
    <t>CHH240302441728</t>
  </si>
  <si>
    <t>CHH240302443514</t>
  </si>
  <si>
    <t>CHH240302441805</t>
  </si>
  <si>
    <t>CHH240302441811</t>
  </si>
  <si>
    <t>CHH240402516754</t>
  </si>
  <si>
    <t>CHH240402512163</t>
  </si>
  <si>
    <t>Namiquipa</t>
  </si>
  <si>
    <t>Municipio de Namiquipa</t>
  </si>
  <si>
    <t>CHH240402512161</t>
  </si>
  <si>
    <t>CHH250102521258</t>
  </si>
  <si>
    <t>Juárez</t>
  </si>
  <si>
    <t>CHH240102349835</t>
  </si>
  <si>
    <t>CHH17170401046232</t>
  </si>
  <si>
    <t>-</t>
  </si>
  <si>
    <t>CHH240402512030</t>
  </si>
  <si>
    <t>CHH240402512167</t>
  </si>
  <si>
    <t>Cuauhtémoc</t>
  </si>
  <si>
    <t>CHH240402468108</t>
  </si>
  <si>
    <t>CHH240102349837</t>
  </si>
  <si>
    <t>CHH240102349838</t>
  </si>
  <si>
    <t>CHH240102349842</t>
  </si>
  <si>
    <t>CHH240402512169</t>
  </si>
  <si>
    <t>CHH240402512399</t>
  </si>
  <si>
    <t>CHH240402491966</t>
  </si>
  <si>
    <t>Urbanización</t>
  </si>
  <si>
    <t>CHH230202233829</t>
  </si>
  <si>
    <t>CHH00180101069988</t>
  </si>
  <si>
    <t>CHH240402516181</t>
  </si>
  <si>
    <t>CHH240402498456</t>
  </si>
  <si>
    <t>Bachíniva</t>
  </si>
  <si>
    <t>CHH240402507685</t>
  </si>
  <si>
    <t>CHH240202398448</t>
  </si>
  <si>
    <t>CHH240202399149</t>
  </si>
  <si>
    <t>CHH240202397953</t>
  </si>
  <si>
    <t>CHH240302445996</t>
  </si>
  <si>
    <t>CHH240402512149</t>
  </si>
  <si>
    <t>CHH240402512150</t>
  </si>
  <si>
    <t>CHH240102348855</t>
  </si>
  <si>
    <t>CHH240402512152</t>
  </si>
  <si>
    <t>CHH240302441814</t>
  </si>
  <si>
    <t>CHH240302441817</t>
  </si>
  <si>
    <t>CHH240302441823</t>
  </si>
  <si>
    <t>CHH240102347192</t>
  </si>
  <si>
    <t>Casas Grandes</t>
  </si>
  <si>
    <t>CHH240402508073</t>
  </si>
  <si>
    <t>CHH190401696842</t>
  </si>
  <si>
    <t>CHH240402512153</t>
  </si>
  <si>
    <t>CHH240402512154</t>
  </si>
  <si>
    <t>CHH240402512156</t>
  </si>
  <si>
    <t>{meta1: {unidad_medida:Metros Cuadrados, avance:0.0}}</t>
  </si>
  <si>
    <t>CHH240302441826</t>
  </si>
  <si>
    <t>CHH240302441829</t>
  </si>
  <si>
    <t>CHH210201916097</t>
  </si>
  <si>
    <t>Camargo</t>
  </si>
  <si>
    <t>MUNICIPIO DE CAMARGO</t>
  </si>
  <si>
    <t>CHH240102347149</t>
  </si>
  <si>
    <t>Dr. Belisario Domínguez</t>
  </si>
  <si>
    <t>CHH240202400454</t>
  </si>
  <si>
    <t>CHH240402512155</t>
  </si>
  <si>
    <t>CHH240102348847</t>
  </si>
  <si>
    <t>CHH240302441851</t>
  </si>
  <si>
    <t>CHH240302441964</t>
  </si>
  <si>
    <t>CHH16160400817922</t>
  </si>
  <si>
    <t>CHH16160400817937</t>
  </si>
  <si>
    <t>CHH210201915972</t>
  </si>
  <si>
    <t>CHH210201931711</t>
  </si>
  <si>
    <t>CHH240402512175</t>
  </si>
  <si>
    <t>CHH250102521295</t>
  </si>
  <si>
    <t>CHH240202396928</t>
  </si>
  <si>
    <t>CHH240202396931</t>
  </si>
  <si>
    <t>CHH240202396935</t>
  </si>
  <si>
    <t>CHH240202396963</t>
  </si>
  <si>
    <t>CHH240202396990</t>
  </si>
  <si>
    <t>CHH240202397824</t>
  </si>
  <si>
    <t>CHH16160400818093</t>
  </si>
  <si>
    <t>CHH16160400817251</t>
  </si>
  <si>
    <t>CHH16160400817681</t>
  </si>
  <si>
    <t>CHH16160400818059</t>
  </si>
  <si>
    <t>CHH16160400817692</t>
  </si>
  <si>
    <t>CHH16160400817658</t>
  </si>
  <si>
    <t>CHH16160400817349</t>
  </si>
  <si>
    <t>CHH240302441985</t>
  </si>
  <si>
    <t>CHH16160400818080</t>
  </si>
  <si>
    <t>CHH16160400818155</t>
  </si>
  <si>
    <t>CHH240302441999</t>
  </si>
  <si>
    <t>CHH240302442002</t>
  </si>
  <si>
    <t>CHH250102522569</t>
  </si>
  <si>
    <t>ICHIFE-015</t>
  </si>
  <si>
    <t>CHH250102521186</t>
  </si>
  <si>
    <t>CHH250102521300</t>
  </si>
  <si>
    <t>CHH240202397826</t>
  </si>
  <si>
    <t>CHH240202397830</t>
  </si>
  <si>
    <t>CHH240202397831</t>
  </si>
  <si>
    <t>CHH240202397853</t>
  </si>
  <si>
    <t>CHH240202397857</t>
  </si>
  <si>
    <t>CHH240202397877</t>
  </si>
  <si>
    <t>CHH240202398156</t>
  </si>
  <si>
    <t>Matachí</t>
  </si>
  <si>
    <t>CHH250102521306</t>
  </si>
  <si>
    <t>CHH240302445364</t>
  </si>
  <si>
    <t>CHH240202396648</t>
  </si>
  <si>
    <t>CHH240202401598</t>
  </si>
  <si>
    <t>CHH240202401892</t>
  </si>
  <si>
    <t>CHH240202401584</t>
  </si>
  <si>
    <t>CHH240202401946</t>
  </si>
  <si>
    <t>CHH240202401956</t>
  </si>
  <si>
    <t>CHH230402323426</t>
  </si>
  <si>
    <t>CONSTRUCCIÓN DE CUARTOS DORMITORIO EN LA LOCALIDAD DE SAN JOSE DE BAQUEACHI, MUNICIPIO DE CARICHÍ. - 113316</t>
  </si>
  <si>
    <t>113316</t>
  </si>
  <si>
    <t>{meta1: {unidad_medida:Metros Cuadrados, meta:290.0, meta_modificada:290.0}}</t>
  </si>
  <si>
    <t>{geo1: {cve_municipio:12, localidad:46, direccion:BRECHA TRAMO CARICHI - SAN JOSE DE BAQUEACHI MARGEN IZQUIERDO KILÓMETRO 36 + 1 RANCHERIA SAN JOSE DE BAQUEACHI, 33280 LA MESA, CARICHÍ CHIHUAHUA ENTRE BRECHA SAN CARICHI - GUAHUACHARARE Y CARRETERA CARRETERA CUAUHTÉMOC - CARI, lon:-107.066019, lat:27.669363}}</t>
  </si>
  <si>
    <t>{ctto1: {tipo_obra:Obra, numero_contrato:21200580-PR, contratista:ING. HUMBERTO AUDE VENZOR, convocante:PRESIDENCIA MUNICIPAL DE CARICHI, monto:1000000.0, importe_modificado:999983.28}}</t>
  </si>
  <si>
    <t>{meta1: {unidad_medida:Metros Cuadrados, avance:290.0}}</t>
  </si>
  <si>
    <t>{2323426/proyecto_INICIO, 2323426/proyecto_FIN, 2323426/proyecto_PROCESO}</t>
  </si>
  <si>
    <t>CHH210101888027</t>
  </si>
  <si>
    <t>CHH250102520605</t>
  </si>
  <si>
    <t>CHH250102520606</t>
  </si>
  <si>
    <t>CHH250102520607</t>
  </si>
  <si>
    <t>CHH250102520608</t>
  </si>
  <si>
    <t>CHH250102520609</t>
  </si>
  <si>
    <t>CHH250102520610</t>
  </si>
  <si>
    <t>Julimes</t>
  </si>
  <si>
    <t>CHH250102520611</t>
  </si>
  <si>
    <t>CHH250102520612</t>
  </si>
  <si>
    <t>López</t>
  </si>
  <si>
    <t>CHH250102520614</t>
  </si>
  <si>
    <t>CHH250102520615</t>
  </si>
  <si>
    <t>CHH250102520616</t>
  </si>
  <si>
    <t>CHH250102520617</t>
  </si>
  <si>
    <t>CHH250102520618</t>
  </si>
  <si>
    <t>Moris</t>
  </si>
  <si>
    <t>CHH250102520620</t>
  </si>
  <si>
    <t>Ocampo</t>
  </si>
  <si>
    <t>CHH250102520621</t>
  </si>
  <si>
    <t>CHH250102520622</t>
  </si>
  <si>
    <t>Riva Palacio</t>
  </si>
  <si>
    <t>CHH250102520623</t>
  </si>
  <si>
    <t>CHH250102520624</t>
  </si>
  <si>
    <t>Rosales</t>
  </si>
  <si>
    <t>CHH250102520625</t>
  </si>
  <si>
    <t>CHH250102520626</t>
  </si>
  <si>
    <t>San Francisco del Oro</t>
  </si>
  <si>
    <t>CHH250102520627</t>
  </si>
  <si>
    <t>Santa Bárbara</t>
  </si>
  <si>
    <t>Municipio de Santa Bárbara</t>
  </si>
  <si>
    <t>CHH250102520628</t>
  </si>
  <si>
    <t>CHH250102520629</t>
  </si>
  <si>
    <t>Satevó</t>
  </si>
  <si>
    <t>CHH240202399227</t>
  </si>
  <si>
    <t>CHH210101888038</t>
  </si>
  <si>
    <t>CHH210302005874</t>
  </si>
  <si>
    <t>CHH210302005900</t>
  </si>
  <si>
    <t>CHH210302005937</t>
  </si>
  <si>
    <t>CHH240102349847</t>
  </si>
  <si>
    <t>CHH240102349856</t>
  </si>
  <si>
    <t>CHH240202396918</t>
  </si>
  <si>
    <t>CHH240302441820</t>
  </si>
  <si>
    <t>CHH240402512162</t>
  </si>
  <si>
    <t>CHH240302441849</t>
  </si>
  <si>
    <t>CHH240302441852</t>
  </si>
  <si>
    <t>CHH16160400818139</t>
  </si>
  <si>
    <t>CHH16160400818046</t>
  </si>
  <si>
    <t>CHH240302441971</t>
  </si>
  <si>
    <t>CHH210201918579</t>
  </si>
  <si>
    <t>CHH240302441973</t>
  </si>
  <si>
    <t>CHH240302441979</t>
  </si>
  <si>
    <t>CHH16160400817270</t>
  </si>
  <si>
    <t>CHH240302441981</t>
  </si>
  <si>
    <t>CHH240302441982</t>
  </si>
  <si>
    <t>CHH16160400817905</t>
  </si>
  <si>
    <t>CHH240302441986</t>
  </si>
  <si>
    <t>CHH16160400818132</t>
  </si>
  <si>
    <t>CHH240302441988</t>
  </si>
  <si>
    <t>CHH240302441991</t>
  </si>
  <si>
    <t>CHH240302441992</t>
  </si>
  <si>
    <t>CHH240302441995</t>
  </si>
  <si>
    <t>CHH240302443527</t>
  </si>
  <si>
    <t>CHH16160400822792</t>
  </si>
  <si>
    <t>CHH240402512165</t>
  </si>
  <si>
    <t>CHH230402341045</t>
  </si>
  <si>
    <t>CHH240302443533</t>
  </si>
  <si>
    <t>CHH240402516171</t>
  </si>
  <si>
    <t>CHH240202398152</t>
  </si>
  <si>
    <t>CHH240402512166</t>
  </si>
  <si>
    <t>CHH240402458607</t>
  </si>
  <si>
    <t>CHH240402458264</t>
  </si>
  <si>
    <t>CHH240302445495</t>
  </si>
  <si>
    <t>{meta1: {unidad_medida:Piezas, meta:1.0, meta_modificada:1.0}}</t>
  </si>
  <si>
    <t>CHH240402512144</t>
  </si>
  <si>
    <t>CHH240202401901</t>
  </si>
  <si>
    <t>CHH240202401633</t>
  </si>
  <si>
    <t>CHH240202401911</t>
  </si>
  <si>
    <t>CHH240202401933</t>
  </si>
  <si>
    <t>CHH240202401939</t>
  </si>
  <si>
    <t>CHH240202402017</t>
  </si>
  <si>
    <t>CHH240302403718</t>
  </si>
  <si>
    <t>{ff1: {ciclo_recurso:2024, ramo:33, modalidad:I, prog_pres:4, tipo_recurso:FEDERALES (APORTACIONES, SUBSIDIOS Y CONVENIOS), prog_estatal_mun:FAIS municipal, monto:1533450.61, modificado:1525973.58}, ff2: {ciclo_recurso:2024, ramo:33, modalidad:I, prog_pres:3, tipo_recurso:FEDERALES (APORTACIONES, SUBSIDIOS Y CONVENIOS), prog_estatal_mun:FAIS entidades, monto:1500000.0, modificado:1492686.08}}</t>
  </si>
  <si>
    <t>CONSTRUCCION DE BAÑOS SECOS EN DIFERENTES LOCALIDADES DEL MUNICIPIO DE MORELOS - 185494</t>
  </si>
  <si>
    <t>Municipio de Morelos</t>
  </si>
  <si>
    <t>185494</t>
  </si>
  <si>
    <t>{meta1: {unidad_medida:Piezas, meta:42.0, meta_modificada:42.0}}</t>
  </si>
  <si>
    <t>{geo1: {cve_municipio:46, localidad:1, direccion:CARRETERA ESTATAL LIBRE 33450 TRAMO MORELOS - MORELOS KILÓMETRO 101 + 1 PUEBLO MORELOS MINERAL, 33450 MORELOS, MORELOS CHIHUAHUA ENTRE CARRETERA GUACHOCHI - AGUA BLANCA Y CARRETERA CREEL - GUACHOCHI, CARRETERA SAN PEDRO - CREE, lon:-107.67694291, lat:26.67050851}}</t>
  </si>
  <si>
    <t>{ctto1: {tipo_obra:Obra, numero_contrato:OP-15263, contratista:C. Rafael Payan Lerma, convocante:PRESIDENCIA MUNICIPAL DE MORELOS, monto:3033450.61, importe_modificado:3033450.61}}</t>
  </si>
  <si>
    <t>CHH240102347184</t>
  </si>
  <si>
    <t>Praxedis G. Guerrero</t>
  </si>
  <si>
    <t>CHH240102346841</t>
  </si>
  <si>
    <t>CHH250102521260</t>
  </si>
  <si>
    <t>CHH240402512145</t>
  </si>
  <si>
    <t>CHH240402512146</t>
  </si>
  <si>
    <t>CHH240402512148</t>
  </si>
  <si>
    <t>CHH240202396927</t>
  </si>
  <si>
    <t>CHH240202396930</t>
  </si>
  <si>
    <t>CHH240202396975</t>
  </si>
  <si>
    <t>CHH240202396991</t>
  </si>
  <si>
    <t>CHH240202397827</t>
  </si>
  <si>
    <t>CHH240402511932</t>
  </si>
  <si>
    <t>CHH240402511946</t>
  </si>
  <si>
    <t>CHH240402511953</t>
  </si>
  <si>
    <t>CHH240402512027</t>
  </si>
  <si>
    <t>CHH250102521263</t>
  </si>
  <si>
    <t>CHH240402512157</t>
  </si>
  <si>
    <t>CHH240402512159</t>
  </si>
  <si>
    <t>CHH240402512147</t>
  </si>
  <si>
    <t>CHH240202396641</t>
  </si>
  <si>
    <t>CHH240402479176</t>
  </si>
  <si>
    <t>Maguarichi</t>
  </si>
  <si>
    <t>CHH250102521051</t>
  </si>
  <si>
    <t>CHH240302445997</t>
  </si>
  <si>
    <t>CHH240402512151</t>
  </si>
  <si>
    <t>CHH240202396644</t>
  </si>
  <si>
    <t>CHH240202396646</t>
  </si>
  <si>
    <t>CHH240302441027</t>
  </si>
  <si>
    <t>CHH240302441074</t>
  </si>
  <si>
    <t>CHH240302441073</t>
  </si>
  <si>
    <t>CHH240402516696</t>
  </si>
  <si>
    <t>CHH240402508165</t>
  </si>
  <si>
    <t>CHH240402512158</t>
  </si>
  <si>
    <t>CHH240402512385</t>
  </si>
  <si>
    <t>CHH240402512171</t>
  </si>
  <si>
    <t>CHH250102520922</t>
  </si>
  <si>
    <t>CHH250102521289</t>
  </si>
  <si>
    <t>CHH240302441676</t>
  </si>
  <si>
    <t>CHH240302443195</t>
  </si>
  <si>
    <t>CHH240402512164</t>
  </si>
  <si>
    <t>CHH240302443210</t>
  </si>
  <si>
    <t>CHH240402512391</t>
  </si>
  <si>
    <t>CHH240402512406</t>
  </si>
  <si>
    <t>CHH240402516191</t>
  </si>
  <si>
    <t>CHH230402327273</t>
  </si>
  <si>
    <t>CONSTRUCCIÓN DEL CAMINO CHINIPAS LAS CHINACAS DEL KM 5 MAS 600 AL KM 8 MAS 200 EN EL MUNICIPIO DE CHÍNIPAS. - 322350</t>
  </si>
  <si>
    <t>Municipio de Chínipas</t>
  </si>
  <si>
    <t>322350</t>
  </si>
  <si>
    <t>{meta1: {unidad_medida:Kilómetro, meta:2.6, meta_modificada:2.6}}</t>
  </si>
  <si>
    <t>{geo1: {cve_municipio:20, localidad:1, direccion:TERRACERÍA TRAMO CHINIPAS - LAS CHINACAS MARGEN DERECHO KILÓMETRO 49 + 1 PUEBLO CHÍNIPAS DE ALMADA, 33360 ARROYO HONDO, CHÍNIPAS CHIHUAHUA ENTRE CARRETERA CREEL - BAHUICHIVO Y TERRACERIA BAHUICHIVO - TÉMORIS, TERRACERÍA T, lon:-108.5509944, lat:27.3571861}}</t>
  </si>
  <si>
    <t>{ctto1: {tipo_obra:Administración directa, numero_contrato:136858, contratista:, convocante:PRESIDENCIA MUNICIPAL DE CHINIPAS, monto:1.598369634E7, importe_modificado:1.598369634E7}}</t>
  </si>
  <si>
    <t>{meta1: {unidad_medida:Kilómetro, avance:2.6}}</t>
  </si>
  <si>
    <t>{2327273/proyecto_INICIO, 2327273/proyecto_PROCESO, 2327273/proyecto_FIN}</t>
  </si>
  <si>
    <t>CHH230402323331</t>
  </si>
  <si>
    <t>CONSTRUCCION DE SISTEMA DE AGUA POTABLE EN LA LOCALIDAD DE CASAS QUEMADAS, MUNICIPIO DE GUACHOCHI. - 85450</t>
  </si>
  <si>
    <t>Municipio de Guachochi</t>
  </si>
  <si>
    <t>85450</t>
  </si>
  <si>
    <t>{meta1: {unidad_medida:Metros cúbicos, meta:96.44, meta_modificada:96.44}}</t>
  </si>
  <si>
    <t>{geo1: {cve_municipio:27, localidad:847, direccion:CARRETERA ESTATAL LIBRE 33180 TRAMO GUACHOCHI - CASAS QUEMADAS KILÓMETRO 1 + 6 PUEBLO CASAS QUEMADAS, 33180 GUACHOCHI, GUACHOCHI CHIHUAHUA ENTRE CARRETERA GUACHOCHI - CREEL Y CARRETERA SAN PEDRO - CREEL, CARRETERA CUAUHTEMOC -, lon:-107.0656, lat:26.8341556}}</t>
  </si>
  <si>
    <t>{ctto1: {tipo_obra:Obra, numero_contrato:OP-27231147, contratista:CONSTRUCTORA INTEGRAL VALLEKAS, S.A. DE C.V., convocante:PRESIDENCIA MUNICIPAL DE GUACHOCHI, monto:4954305.11, importe_modificado:4954305.11}}</t>
  </si>
  <si>
    <t>{meta1: {unidad_medida:Metros cúbicos, avance:96.44}}</t>
  </si>
  <si>
    <t>CHH230402323420</t>
  </si>
  <si>
    <t>CONSTRUCCION DE CUARTOS DORMITORIO, COCINA Y BAÑO EN EL BARRIO DEL NOGAL, EN LA LOCALIDAD DE SANTA BARBARA. - 110115</t>
  </si>
  <si>
    <t>110115</t>
  </si>
  <si>
    <t>{meta1: {unidad_medida:Metros Cuadrados, meta:396.76, meta_modificada:396.76}}</t>
  </si>
  <si>
    <t>{geo1: {cve_municipio:60, localidad:1, direccion:CALLEJON CALZADA DE LERDO BARRIO DEL NOGAL, 33580 SANTA BÁRBARA, SANTA BÁRBARA CHIHUAHUA ENTRE CALLE LERDO Y CALZADA DE LERDO, CARRETERA ENTRONQUE GUADALUPE Y CALVO SAN FRANCISCO DEL ORO KM 8 IZQ 7 KM LOS BENEFICIARIOSLAURA J, lon:-105.8220917, lat:26.7948472}}</t>
  </si>
  <si>
    <t>{ctto1: {tipo_obra:Administración directa, numero_contrato:133679, contratista:, convocante:PRESIDENCIA MUNICIPAL DE SANTA BARBARA, monto:2926340.76, importe_modificado:2926340.76}}</t>
  </si>
  <si>
    <t>{meta1: {unidad_medida:Metros Cuadrados, avance:396.76}}</t>
  </si>
  <si>
    <t>{2323420/proyecto_FIN, 2323420/proyecto_PROCESO, 2323420/proyecto_INICIO}</t>
  </si>
  <si>
    <t>CHH230402323554</t>
  </si>
  <si>
    <t>CONSTRUCCION DE CUARTOS DORMITORIO EN LA LOCALIDAD DE CHINEACHI, MUNICIPIO DE CARICHI - 152428</t>
  </si>
  <si>
    <t>152428</t>
  </si>
  <si>
    <t>{meta1: {unidad_medida:Metros cúbicos, meta:107.28, meta_modificada:107.28}}</t>
  </si>
  <si>
    <t>{geo1: {cve_municipio:12, localidad:344, direccion:BRECHA TRAMO CARICHI - CHINEACHI MARGEN DERECHO KILÓMETRO 20 + 2 RANCHERIA CHINEACHI, 33280 BOQUILLA, CARICHÍ CHIHUAHUA ENTRE CARRETERA CARRETERA CUAUHTÉMOC - CARICHÍ Y CARRETERA CARRETERA CHIHUAHUA - CUAUHTÉMOC, BRECHA CARIC, lon:-107.06115, lat:27.728111}}</t>
  </si>
  <si>
    <t>{ctto1: {tipo_obra:Obra, numero_contrato:21200581-PR, contratista:ING. HUMBERTO AUDE VENZOR, convocante:PRESIDENCIA MUNICIPAL DE CARICHI, monto:1200000.0, importe_modificado:1199979.92}}</t>
  </si>
  <si>
    <t>{meta1: {unidad_medida:Metros cúbicos, avance:107.28}}</t>
  </si>
  <si>
    <t>{2323554/proyecto_PROCESO, 2323554/proyecto_FIN, 2323554/proyecto_INICIO}</t>
  </si>
  <si>
    <t>CHH230402323555</t>
  </si>
  <si>
    <t>CONSTRUCCIÓN DE CUARTOS DORMITORIO EN LA LOCALIDAD DE HUISASÓRARE, MUNICIPIO DE CARICHI - 152596</t>
  </si>
  <si>
    <t>152596</t>
  </si>
  <si>
    <t>{meta1: {unidad_medida:Metros cúbicos, meta:71.52, meta_modificada:71.52}}</t>
  </si>
  <si>
    <t>{geo1: {cve_municipio:12, localidad:103, direccion:BRECHA TRAMO CARICHI - HUISARÓRARE MARGEN DERECHO KILÓMETRO 26 + 9 RANCHERIA HUISARÓRARE, 33280 HUISARÓRARE, CARICHÍ CHIHUAHUA ENTRE CARRETERA CARRETERA CUAUHTÉMOC - CARICHÍ Y CARRETERA CARRETEAR CHIHUAHUA - CUAUHTÉMOC, BRECH, lon:-107.0427319, lat:27.7245389}}</t>
  </si>
  <si>
    <t>{ctto1: {tipo_obra:Obra, numero_contrato:21200582-PR, contratista:ING. HUMBERTO AUDE VENZOR, convocante:PRESIDENCIA MUNICIPAL DE CARICHI, monto:800000.0, importe_modificado:799986.61}}</t>
  </si>
  <si>
    <t>{meta1: {unidad_medida:Metros cúbicos, avance:71.52}}</t>
  </si>
  <si>
    <t>{2323555/proyecto_INICIO, 2323555/proyecto_FIN, 2323555/proyecto_PROCESO}</t>
  </si>
  <si>
    <t>CHH250102521299</t>
  </si>
  <si>
    <t>CHH240302443285</t>
  </si>
  <si>
    <t>CHH240302443301</t>
  </si>
  <si>
    <t>CHH240302443327</t>
  </si>
  <si>
    <t>CHH240302443482</t>
  </si>
  <si>
    <t>CHH240202398834</t>
  </si>
  <si>
    <t>CHH250102521302</t>
  </si>
  <si>
    <t>CHH240302443501</t>
  </si>
  <si>
    <t>CHH240302441733</t>
  </si>
  <si>
    <t>CHH240302441791</t>
  </si>
  <si>
    <t>CHH240302444925</t>
  </si>
  <si>
    <t>CHH240302444916</t>
  </si>
  <si>
    <t>CHH240102346857</t>
  </si>
  <si>
    <t>Saucillo</t>
  </si>
  <si>
    <t>CHH240102347180</t>
  </si>
  <si>
    <t>CHH240102349825</t>
  </si>
  <si>
    <t>CHH240102349827</t>
  </si>
  <si>
    <t>CHH240302441797</t>
  </si>
  <si>
    <t>CHH240302441808</t>
  </si>
  <si>
    <t>CHH240302441079</t>
  </si>
  <si>
    <t>CHH240302444217</t>
  </si>
  <si>
    <t>CHH190301574715</t>
  </si>
  <si>
    <t>CHH250102521191</t>
  </si>
  <si>
    <t>CHH250102522575</t>
  </si>
  <si>
    <t>CHH240302444262</t>
  </si>
  <si>
    <t>CHH240402513076</t>
  </si>
  <si>
    <t>CHH240402484892</t>
  </si>
  <si>
    <t>Guadalupe y Calvo</t>
  </si>
  <si>
    <t>CHH240402447170</t>
  </si>
  <si>
    <t>{ff1: {ciclo_recurso:2024, ramo:33, modalidad:I, prog_pres:4, tipo_recurso:FEDERALES (APORTACIONES, SUBSIDIOS Y CONVENIOS), prog_estatal_mun:FAIS municipal, monto:697383.48, modificado:697383.48}, ff2: {ciclo_recurso:2024, ramo:33, modalidad:I, prog_pres:3, tipo_recurso:FEDERALES (APORTACIONES, SUBSIDIOS Y CONVENIOS), prog_estatal_mun:FAIS entidades, monto:700000.0, modificado:700000.0}}</t>
  </si>
  <si>
    <t>REHABILITACIÓN DE TECHO FIRME EN VIVIENDAS DE DIFERENTES LOCALIDADES DEL MUNICIPIO DE CARICHÍ - 357333</t>
  </si>
  <si>
    <t>357333</t>
  </si>
  <si>
    <t>{meta1: {unidad_medida:Piezas, meta:28.0, meta_modificada:28.0}}</t>
  </si>
  <si>
    <t>{geo1: {cve_municipio:12, localidad:1, direccion:CARRETERA ESTATAL LIBRE 33280 TRAMO CARICHI - CABECERA MUNICIPAL KILÓMETRO 66 + 1 PUEBLO CARICHI, 33280 CHINEACHI, CARICHÍ CHIHUAHUA ENTRE CARRETERA CHIHUAHUA - CUAUHTÉMOC Y , CARRETERA CUAUHTÉMOC CARICHÍ KM. 66 A MANO DE, lon:-107.04911936, lat:27.9182426}}</t>
  </si>
  <si>
    <t>{ctto1: {tipo_obra:Obra, numero_contrato:OP-611, contratista:C. RENE DAVID RAMOS BREACH, convocante:PRESIDENCIA MUNICIPAL DE CARICHI, monto:1397383.48, importe_modificado:1397383.48}}</t>
  </si>
  <si>
    <t>{meta1: {unidad_medida:Piezas, avance:28.0}}</t>
  </si>
  <si>
    <t>{2447170/proyecto_INICIO, 2447170/proyecto_FIN, 2447170/proyecto_PROCESO}</t>
  </si>
  <si>
    <t>CHH240402447441</t>
  </si>
  <si>
    <t>{ff1: {ciclo_recurso:2024, ramo:33, modalidad:I, prog_pres:4, tipo_recurso:FEDERALES (APORTACIONES, SUBSIDIOS Y CONVENIOS), prog_estatal_mun:FAIS municipal, monto:3420583.43, modificado:1015831.16}, ff2: {ciclo_recurso:2024, ramo:33, modalidad:I, prog_pres:3, tipo_recurso:FEDERALES (APORTACIONES, SUBSIDIOS Y CONVENIOS), prog_estatal_mun:FAIS entidades, monto:1.056070284E7, modificado:1.056070284E7}}</t>
  </si>
  <si>
    <t>CONSTRUCCIÓN DE SISTEMA DE AGUA POTABLE PARA LAS LOCALIDADES DE BABUREACHI Y TÓNACHI, MUNICIPIO DE CARICHÍ - 362716</t>
  </si>
  <si>
    <t>362716</t>
  </si>
  <si>
    <t>{meta1: {unidad_medida:Metros lineales, meta:655.69, meta_modificada:655.69}}</t>
  </si>
  <si>
    <t>{geo1: {cve_municipio:12, localidad:366, direccion:BRECHA TRAMO CARICHI - TONACHI MARGEN DERECHO KILÓMETRO 26 + 7 RANCHERIA TONACHI, 33280 LA MESA, CARICHÍ CHIHUAHUA ENTRE BRECHA CARICHÍ - SAN JOSÉ BAQUIACHI Y CARRETERA CARRETERA CUAUHTÉMOC - CARICHÍ, BRECHA CARICHÍ SAN J, lon:-107.058925, lat:27.6665083}}</t>
  </si>
  <si>
    <t>{ctto1: {tipo_obra:Obra, numero_contrato:OP-612, contratista:ING. JOSE RAMON RAMOS BREACH, convocante:PRESIDENCIA MUNICIPAL DE CARICHI, monto:1.398128627E7, importe_modificado:1.39803699E7}}</t>
  </si>
  <si>
    <t>CHH240402448663</t>
  </si>
  <si>
    <t>{ff1: {ciclo_recurso:2024, ramo:33, modalidad:I, prog_pres:4, tipo_recurso:FEDERALES (APORTACIONES, SUBSIDIOS Y CONVENIOS), prog_estatal_mun:FAIS municipal, monto:1296950.0, modificado:1296950.0}, ff2: {ciclo_recurso:2024, ramo:33, modalidad:I, prog_pres:3, tipo_recurso:FEDERALES (APORTACIONES, SUBSIDIOS Y CONVENIOS), prog_estatal_mun:FAIS entidades, monto:1300000.0, modificado:1300000.0}}</t>
  </si>
  <si>
    <t>SUMINISTRO E INSTALACIÓN DE SISTEMAS SOLARES AISLADOS EN DIFERENTES LOCALIDADES DEL MUNICIPIO DE CARICHÍ - 390164</t>
  </si>
  <si>
    <t>390164</t>
  </si>
  <si>
    <t>{meta1: {unidad_medida:Piezas, meta:75.0, meta_modificada:75.0}}</t>
  </si>
  <si>
    <t>{geo1: {cve_municipio:12, localidad:1, direccion:CARRETERA ESTATAL CUOTA 33280 TRAMO CARICHI - CHINEACHI KILÓMETRO 66 + 1 PUEBLO CARICHI, 33280 CHINEACHI, CARICHÍ CHIHUAHUA ENTRE CARRETERA CHIHUAHUA - CUAUHTÉMOC Y , CARRETERA CUAUHTÉMOC CARICHÍ KM. 66 A MANO DERECHALAS L, lon:-107.05451835, lat:27.91691534}}</t>
  </si>
  <si>
    <t>{ctto1: {tipo_obra:Administración directa, numero_contrato:151038, contratista:, convocante:PRESIDENCIA MUNICIPAL DE CARICHI, monto:2596950.0, importe_modificado:2596950.0}}</t>
  </si>
  <si>
    <t>{meta1: {unidad_medida:Piezas, avance:75.0}}</t>
  </si>
  <si>
    <t>{2448663/proyecto_INICIO, 2448663/proyecto_FIN, 2448663/proyecto_PROCESO}</t>
  </si>
  <si>
    <t>CHH190101510892</t>
  </si>
  <si>
    <t>CHH190101511049</t>
  </si>
  <si>
    <t>Gómez Farías</t>
  </si>
  <si>
    <t>CHH190101511130</t>
  </si>
  <si>
    <t>Janos</t>
  </si>
  <si>
    <t>CHH240302443459</t>
  </si>
  <si>
    <t>CHH240302443521</t>
  </si>
  <si>
    <t>CHH240302443615</t>
  </si>
  <si>
    <t>CHH240302444386</t>
  </si>
  <si>
    <t>CHH240402511791</t>
  </si>
  <si>
    <t>CHH240102347198</t>
  </si>
  <si>
    <t>Ojinaga</t>
  </si>
  <si>
    <t>CHH240402515852</t>
  </si>
  <si>
    <t>CHH240402515858</t>
  </si>
  <si>
    <t>CHH240302441045</t>
  </si>
  <si>
    <t>CHH240302441046</t>
  </si>
  <si>
    <t>CHH240302441087</t>
  </si>
  <si>
    <t>CHH240402512173</t>
  </si>
  <si>
    <t>CHH240402512172</t>
  </si>
  <si>
    <t>CHH230102208798</t>
  </si>
  <si>
    <t>CHH240202401742</t>
  </si>
  <si>
    <t>CHH240302441047</t>
  </si>
  <si>
    <t>CHH240302441020</t>
  </si>
  <si>
    <t>CHH240302441021</t>
  </si>
  <si>
    <t>CHH240302441024</t>
  </si>
  <si>
    <t>CHH240402512314</t>
  </si>
  <si>
    <t>CHH240402512135</t>
  </si>
  <si>
    <t>CHH240402512136</t>
  </si>
  <si>
    <t>CHH240302406035</t>
  </si>
  <si>
    <t>{ff1: {ciclo_recurso:2024, ramo:33, modalidad:I, prog_pres:4, tipo_recurso:FEDERALES (APORTACIONES, SUBSIDIOS Y CONVENIOS), prog_estatal_mun:FAIS municipal, monto:813896.7, modificado:813896.7}, ff2: {ciclo_recurso:2024, ramo:33, modalidad:I, prog_pres:3, tipo_recurso:FEDERALES (APORTACIONES, SUBSIDIOS Y CONVENIOS), prog_estatal_mun:FAIS entidades, monto:813896.7, modificado:813896.7}}</t>
  </si>
  <si>
    <t>CONSTRUCCIÓN DE SISTEMA DE AGUA POTABLE EN LA LOCALIDAD RANCHERÍA PINOLE, MUNICIPIO DE BALLEZA - 257920</t>
  </si>
  <si>
    <t>Municipio de Balleza</t>
  </si>
  <si>
    <t>257920</t>
  </si>
  <si>
    <t>{meta1: {unidad_medida:Metros lineales, meta:811.09, meta_modificada:811.09}}</t>
  </si>
  <si>
    <t>{geo1: {cve_municipio:7, localidad:93, direccion:CARRETERA ESTATAL LIBRE 33560 TRAMO BALLEZA - RANCHERIA EL PINOLE KILÓMETRO 48 + 2 RANCHERIA RANCHERIA EL PINOLE, 33560 RANCHERÍA EL PINOLE, BALLEZA CHIHUAHUA ENTRE CARRETERA HIDALGO DEL PARRAL - GUADALUPE Y CALVO Y , CARR, lon:-106.4548167, lat:26.5267472}}</t>
  </si>
  <si>
    <t>{ctto1: {tipo_obra:Obra, numero_contrato:LP31-2024, contratista:CONSTRUCCIONES  Y PRODUCTOS AISLANTES, S.A. DE C.V., convocante:PRESIDENCIA MUNICIPAL DE BALLEZA, monto:7249528.23, importe_modificado:7249528.23}}</t>
  </si>
  <si>
    <t>{meta1: {unidad_medida:Metros lineales, avance:811.09}}</t>
  </si>
  <si>
    <t>{2406035/proyecto_INICIO, 2406035/proyecto_PROCESO, 2406035/proyecto_FIN}</t>
  </si>
  <si>
    <t>CHH240302406004</t>
  </si>
  <si>
    <t>{ff1: {ciclo_recurso:2024, ramo:33, modalidad:I, prog_pres:4, tipo_recurso:FEDERALES (APORTACIONES, SUBSIDIOS Y CONVENIOS), prog_estatal_mun:FAIS municipal, monto:901889.29, modificado:901889.29}, ff2: {ciclo_recurso:2024, ramo:33, modalidad:I, prog_pres:3, tipo_recurso:FEDERALES (APORTACIONES, SUBSIDIOS Y CONVENIOS), prog_estatal_mun:FAIS entidades, monto:901889.28, modificado:901889.28}}</t>
  </si>
  <si>
    <t>CONSTRUCCIÓN DE RED DE DRENAJE SANITARIO EN COL. NUEVA DE LA CABECERA MUNICIPAL DE BALLEZA - 251796</t>
  </si>
  <si>
    <t>251796</t>
  </si>
  <si>
    <t>{meta1: {unidad_medida:Metros lineales, meta:514.0, meta_modificada:514.0}}</t>
  </si>
  <si>
    <t>{geo1: {cve_municipio:7, localidad:1, direccion:CARRETERA ESTATAL LIBRE 33560 TRAMO BALLEZA - MARIANO BALLEZA KILÓMETRO 49 + 1 PUEBLO MARIANO BALLEZA CENTRO, 33560 LA BÁSCULA GANADERA, BALLEZA CHIHUAHUA ENTRE CARRETERA HIDALGO DEL PARRAL - GUADALUPE Y CALVO Y , CARRETER, lon:-106.3525806, lat:26.94335}}</t>
  </si>
  <si>
    <t>{ctto1: {tipo_obra:Obra, numero_contrato:LP27-2024, contratista:CONSTRUCCIONES  Y PRODUCTOS AISLANTES, S.A. DE C.V., convocante:PRESIDENCIA MUNICIPAL DE BALLEZA, monto:5199250.33, importe_modificado:5199250.33}}</t>
  </si>
  <si>
    <t>{meta1: {unidad_medida:Metros lineales, avance:514.0}}</t>
  </si>
  <si>
    <t>{2406004/proyecto_INICIO, 2406004/proyecto_PROCESO, 2406004/proyecto_FIN}</t>
  </si>
  <si>
    <t>CHH240402446389</t>
  </si>
  <si>
    <t>{ff1: {ciclo_recurso:2024, ramo:33, modalidad:I, prog_pres:4, tipo_recurso:FEDERALES (APORTACIONES, SUBSIDIOS Y CONVENIOS), prog_estatal_mun:FAIS municipal, monto:3250000.0, modificado:3250000.0}, ff2: {ciclo_recurso:2024, ramo:33, modalidad:I, prog_pres:3, tipo_recurso:FEDERALES (APORTACIONES, SUBSIDIOS Y CONVENIOS), prog_estatal_mun:FAIS entidades, monto:3250000.0, modificado:3250000.0}}</t>
  </si>
  <si>
    <t>SUMINISTRO E INSTALACION DE SISTEMAS SOLARES AISLADOS EN DIFERENTES LOCALIDADES DEL MUNICIPIO DE BALLEZA - 182491</t>
  </si>
  <si>
    <t>182491</t>
  </si>
  <si>
    <t>{meta1: {unidad_medida:Piezas, meta:191.0, meta_modificada:191.0}}</t>
  </si>
  <si>
    <t>{geo1: {cve_municipio:7, localidad:1, direccion:CARRETERA ESTATAL LIBRE 33560 TRAMO BALLEZA - MARIANO BALLEZA KILÓMETRO 49 + 1 PUEBLO MARIANO BALLEZA CENTRO, 33560 MARIANO BALLEZA, BALLEZA CHIHUAHUA ENTRE CARRETERA HIDALGO DEL PARRAL - GUADALUPE Y CALVO Y CARRETERA PUERTO J, lon:-106.34620929, lat:26.95319994}}</t>
  </si>
  <si>
    <t>{ctto1: {tipo_obra:Adquisiciones, numero_contrato:LP02-2024, contratista:CONSTRUCCIONES  Y PRODUCTOS AISLANTES, S.A. DE C.V., convocante:PRESIDENCIA MUNICIPAL DE BALLEZA, monto:6493702.0, importe_modificado:6493702.0}}</t>
  </si>
  <si>
    <t>{meta1: {unidad_medida:Piezas, avance:191.0}}</t>
  </si>
  <si>
    <t>{2446389/proyecto_INICIO, 2446389/proyecto_PROCESO, 2446389/proyecto_FIN}</t>
  </si>
  <si>
    <t>CHH240402448676</t>
  </si>
  <si>
    <t>{ff1: {ciclo_recurso:2024, ramo:33, modalidad:I, prog_pres:4, tipo_recurso:FEDERALES (APORTACIONES, SUBSIDIOS Y CONVENIOS), prog_estatal_mun:FAIS municipal, monto:1.19604264E7, modificado:1.19604264E7}, ff2: {ciclo_recurso:2024, ramo:33, modalidad:I, prog_pres:3, tipo_recurso:FEDERALES (APORTACIONES, SUBSIDIOS Y CONVENIOS), prog_estatal_mun:FAIS entidades, monto:1.2E7, modificado:1.2E7}}</t>
  </si>
  <si>
    <t>SUMINISTRO E INSTALACIÓN DE SISTEMAS SOLARES AISLADOS EN DIFERENTES LOCALIDADES DEL MUNICIPIO DE BATOPILAS - 390478</t>
  </si>
  <si>
    <t>Municipio de Batopilas de Manuel Gómez Morín</t>
  </si>
  <si>
    <t>390478</t>
  </si>
  <si>
    <t>{meta1: {unidad_medida:Piezas, meta:522.0, meta_modificada:522.0}}</t>
  </si>
  <si>
    <t>{geo1: {cve_municipio:8, localidad:1, direccion:CARRETERA ESTATAL LIBRE 33400 TRAMO BATOPILAS - BATOPILAS KILÓMETRO 65 + 65 PUEBLO BATOPILAS, 33400 EL RODEO, BATOPILAS DE MANUEL GÓMEZ MORÍN CHIHUAHUA ENTRE CARRETERA SAN PEDRO - CREEL Y CARRETERA CUAUHTÉMOC - HERMOSILLO, CAR, lon:-107.736407, lat:27.02887758}}</t>
  </si>
  <si>
    <t>{ctto1: {tipo_obra:Administración directa, numero_contrato:150915, contratista:, convocante:PRESIDENCIA MUNICIPAL DE BATOPILAS, monto:2.39604264E7, importe_modificado:2.39604264E7}}</t>
  </si>
  <si>
    <t>{meta1: {unidad_medida:Piezas, avance:522.0}}</t>
  </si>
  <si>
    <t>{2448676/proyecto_INICIO, 2448676/proyecto_PROCESO, 2448676/proyecto_FIN}</t>
  </si>
  <si>
    <t>CHH240102349824</t>
  </si>
  <si>
    <t>CHH210302005850</t>
  </si>
  <si>
    <t>CHH240302444238</t>
  </si>
  <si>
    <t>CHH240302444240</t>
  </si>
  <si>
    <t>CHH240302405981</t>
  </si>
  <si>
    <t>{ff1: {ciclo_recurso:2024, ramo:33, modalidad:I, prog_pres:4, tipo_recurso:FEDERALES (APORTACIONES, SUBSIDIOS Y CONVENIOS), prog_estatal_mun:FAIS municipal, monto:837812.06, modificado:837812.06}, ff2: {ciclo_recurso:2024, ramo:33, modalidad:I, prog_pres:3, tipo_recurso:FEDERALES (APORTACIONES, SUBSIDIOS Y CONVENIOS), prog_estatal_mun:FAIS entidades, monto:837812.05, modificado:837812.05}}</t>
  </si>
  <si>
    <t>CONSTRUCCIÓN DE RED DE DRENAJE SANITARIO EN LA LOCALIDAD DE PICHIQUE, MUNICIPIO DE BALLEZA - 249117</t>
  </si>
  <si>
    <t>249117</t>
  </si>
  <si>
    <t>{meta1: {unidad_medida:Metros lineales, meta:537.81, meta_modificada:537.81}}</t>
  </si>
  <si>
    <t>{geo1: {cve_municipio:7, localidad:88, direccion:CARRETERA ESTATAL LIBRE 33575 TRAMO BALLEZA - PICHIQUE KILÓMETRO 60 + 1 RANCHERIA PICHIQUE, 33575 PICHIQUE, BALLEZA CHIHUAHUA ENTRE CARRETERA PUERTO JUSTO - BALLEZA Y CARRETERA HIDALGO DEL PARRAL - GUADALUPE Y CALVO, CARRET, lon:-106.7365333, lat:26.725075}}</t>
  </si>
  <si>
    <t>{meta1: {unidad_medida:Metros lineales, avance:537.81}}</t>
  </si>
  <si>
    <t>{2405981/proyecto_INICIO, 2405981/proyecto_PROCESO, 2405981/proyecto_FIN}</t>
  </si>
  <si>
    <t>CHH240302405979</t>
  </si>
  <si>
    <t>{ff1: {ciclo_recurso:2024, ramo:33, modalidad:I, prog_pres:4, tipo_recurso:FEDERALES (APORTACIONES, SUBSIDIOS Y CONVENIOS), prog_estatal_mun:FAIS municipal, monto:1750000.0, modificado:1750000.0}, ff2: {ciclo_recurso:2024, ramo:33, modalidad:I, prog_pres:3, tipo_recurso:FEDERALES (APORTACIONES, SUBSIDIOS Y CONVENIOS), prog_estatal_mun:FAIS entidades, monto:1750000.0, modificado:1750000.0}}</t>
  </si>
  <si>
    <t>REHABILITACION DE TECHO FIRME EN VIVIENDAS DE DIFERENTES LOCALIDADES DEL MUNICIPIO DE BALLEZA - 249008</t>
  </si>
  <si>
    <t>249008</t>
  </si>
  <si>
    <t>{meta1: {unidad_medida:Piezas, meta:135.0, meta_modificada:135.0}}</t>
  </si>
  <si>
    <t>{geo1: {cve_municipio:7, localidad:1, direccion:CARRETERA ESTATAL LIBRE 33560 TRAMO BALLEZA - MARIANO BALLEZA KILÓMETRO 49 + 1 PUEBLO MARIANO BALLEZA CENTRO, 33560 COMUNIDAD EL CERRITO, BALLEZA CHIHUAHUA ENTRE CARRETERA HIDALGO DEL PARRAL - GUADALUPE Y CALVO Y , CARRETE, lon:-106.3479633, lat:26.94702935}}</t>
  </si>
  <si>
    <t>{ctto1: {tipo_obra:Adquisiciones, numero_contrato:LP28-2024, contratista:CONSTRUCCIONES  Y PRODUCTOS AISLANTES, S.A. DE C.V., convocante:PRESIDENCIA MUNICIPAL DE BALLEZA, monto:3499970.85, importe_modificado:3499970.85}}</t>
  </si>
  <si>
    <t>{meta1: {unidad_medida:Piezas, avance:135.0}}</t>
  </si>
  <si>
    <t>{2405979/proyecto_INICIO, 2405979/proyecto_PROCESO, 2405979/proyecto_FIN}</t>
  </si>
  <si>
    <t>CHH240402513576</t>
  </si>
  <si>
    <t>CHH220102065145</t>
  </si>
  <si>
    <t>CHH210402057551</t>
  </si>
  <si>
    <t>CHH240202398871</t>
  </si>
  <si>
    <t>CHH230402340509</t>
  </si>
  <si>
    <t>CHH240402510425</t>
  </si>
  <si>
    <t>CHH240202398875</t>
  </si>
  <si>
    <t>CHH210101884278</t>
  </si>
  <si>
    <t>CHH210101884400</t>
  </si>
  <si>
    <t>CHH240302444248</t>
  </si>
  <si>
    <t>CHH240302443485</t>
  </si>
  <si>
    <t>CHH210101884637</t>
  </si>
  <si>
    <t>CHH240302443325</t>
  </si>
  <si>
    <t>CHH210101887071</t>
  </si>
  <si>
    <t>CHH210302001266</t>
  </si>
  <si>
    <t>CHH210302001270</t>
  </si>
  <si>
    <t>CHH210302001271</t>
  </si>
  <si>
    <t>CHH240302443675</t>
  </si>
  <si>
    <t>CHH210302002512</t>
  </si>
  <si>
    <t>CHH220202099617</t>
  </si>
  <si>
    <t>CHH220202099625</t>
  </si>
  <si>
    <t>CHH240302444371</t>
  </si>
  <si>
    <t>CHH240302444738</t>
  </si>
  <si>
    <t>CHH240402513059</t>
  </si>
  <si>
    <t>CHH240402488139</t>
  </si>
  <si>
    <t>CHH240402513068</t>
  </si>
  <si>
    <t>CHH240302405880</t>
  </si>
  <si>
    <t>{ff1: {ciclo_recurso:2024, ramo:33, modalidad:I, prog_pres:4, tipo_recurso:FEDERALES (APORTACIONES, SUBSIDIOS Y CONVENIOS), prog_estatal_mun:FAIS municipal, monto:2294173.41, modificado:0.0}, ff2: {ciclo_recurso:2024, ramo:33, modalidad:I, prog_pres:3, tipo_recurso:FEDERALES (APORTACIONES, SUBSIDIOS Y CONVENIOS), prog_estatal_mun:FAIS entidades, monto:2500000.0, modificado:2500000.0}}</t>
  </si>
  <si>
    <t>REHABILITACIÓN DE SISTEMA DE AGUA POTABLE EN LA LOCALIDAD DE MILPILLAS, MUNICIPIO DE CHÍNIPAS - 243879</t>
  </si>
  <si>
    <t>243879</t>
  </si>
  <si>
    <t>{meta1: {unidad_medida:Metros lineales, meta:1380.1, meta_modificada:1380.1}}</t>
  </si>
  <si>
    <t>{geo1: {cve_municipio:20, localidad:77, direccion:BRECHA TRAMO CHINIPAS - MILPILLAS MARGEN IZQUIERDO KILÓMETRO 20 + 1 RANCHERIA MILPILLAS, 33364 MILPILLAS, CHÍNIPAS CHIHUAHUA ENTRE BRECHA CHINIPAS - MILPILLAS Y CARRETERA TEMORIS - CHINIPAS, BRECHA CHINIPASMILPILLAS KM 20 , lon:-108.64386148, lat:27.20501106}}</t>
  </si>
  <si>
    <t>{ctto1: {tipo_obra:Obra, numero_contrato:OP-512, contratista:BRYADMI, S.A DE C.V., convocante:PRESIDENCIA MUNICIPAL DE CHINIPAS, monto:4794173.41, importe_modificado:4679078.69}}</t>
  </si>
  <si>
    <t>CHH240402515838</t>
  </si>
  <si>
    <t>CHH230402332402</t>
  </si>
  <si>
    <t>CHH240402446388</t>
  </si>
  <si>
    <t>{ff1: {ciclo_recurso:2024, ramo:33, modalidad:I, prog_pres:4, tipo_recurso:FEDERALES (APORTACIONES, SUBSIDIOS Y CONVENIOS), prog_estatal_mun:FAIS municipal, monto:6500033.0, modificado:6500033.0}, ff2: {ciclo_recurso:2024, ramo:33, modalidad:I, prog_pres:3, tipo_recurso:FEDERALES (APORTACIONES, SUBSIDIOS Y CONVENIOS), prog_estatal_mun:FAIS entidades, monto:6500000.0, modificado:6500000.0}}</t>
  </si>
  <si>
    <t>SUMINISTRO E INSTALACION DE SISTEMAS SOLARES AISLADOS EN DIFERENTES LOCALIDADES DEL MUNICIPIO DE GUACHOCHI - 180794</t>
  </si>
  <si>
    <t>180794</t>
  </si>
  <si>
    <t>{meta1: {unidad_medida:Piezas, meta:382.0, meta_modificada:382.0}}</t>
  </si>
  <si>
    <t>{geo1: {cve_municipio:27, localidad:1, direccion:CARRETERA ESTATAL LIBRE 33180 TRAMO GUACHOCHI - GUACHOCHI KILÓMETRO 157 + 1 PUEBLO GUACHOCHI CENTRO, 33180 GUACHOCHI, GUACHOCHI CHIHUAHUA ENTRE CARRETERA SAN PEDRO - CREEL Y CARRETERA CUAUHTÉMOC - HERMOSILLO, CARRETERA CHIHUAH, lon:-107.06931761, lat:26.81926517}}</t>
  </si>
  <si>
    <t>{ctto1: {tipo_obra:Administración directa, numero_contrato:148286, contratista:, convocante:PRESIDENCIA MUNICIPAL DE GUACHOCHI, monto:1.3000033E7, importe_modificado:1.3000033E7}}</t>
  </si>
  <si>
    <t>{meta1: {unidad_medida:Piezas, avance:382.0}}</t>
  </si>
  <si>
    <t>{2446388/proyecto_INICIO, 2446388/proyecto_FIN, 2446388/proyecto_PROCESO}</t>
  </si>
  <si>
    <t>CHH240302404323</t>
  </si>
  <si>
    <t>{ff1: {ciclo_recurso:2024, ramo:33, modalidad:I, prog_pres:4, tipo_recurso:FEDERALES (APORTACIONES, SUBSIDIOS Y CONVENIOS), prog_estatal_mun:FAIS municipal, monto:3502391.97, modificado:3502391.97}, ff2: {ciclo_recurso:2024, ramo:33, modalidad:I, prog_pres:3, tipo_recurso:FEDERALES (APORTACIONES, SUBSIDIOS Y CONVENIOS), prog_estatal_mun:FAIS entidades, monto:3500000.0, modificado:3500000.0}}</t>
  </si>
  <si>
    <t>REHABILITACIÓN DE TECHO FIRME EN VIVIENDAS DE DIFERENTES LOCALIDADES DEL MUNICIPIO DE GUACHOCHI - 208949</t>
  </si>
  <si>
    <t>Secretaría de Cultura</t>
  </si>
  <si>
    <t>208949</t>
  </si>
  <si>
    <t>{meta1: {unidad_medida:Piezas, meta:440.0, meta_modificada:440.0}}</t>
  </si>
  <si>
    <t>{geo1: {cve_municipio:27, localidad:1, direccion:CARRETERA ESTATAL LIBRE 33180 TRAMO CHIHUAHUA - GUACHOCHI KILÓMETRO 157 + 1 PUEBLO GUACHOCHI CENTRO, 33180 BAJÍO DE LAS PALMAS, GUACHOCHI CHIHUAHUA ENTRE CARRETERA SAN PEDRO - CREEL Y CARRETERA CUAUHTÉMOC - HERMOSILLO, CARRETE, lon:-107.069362, lat:26.819153}}</t>
  </si>
  <si>
    <t>{ctto1: {tipo_obra:Administración directa, numero_contrato:148280, contratista:, convocante:PRESIDENCIA MUNICIPAL DE GUACHOCHI, monto:7002391.97, importe_modificado:7002391.97}}</t>
  </si>
  <si>
    <t>{meta1: {unidad_medida:Piezas, avance:440.0}}</t>
  </si>
  <si>
    <t>{2404323/proyecto_INICIO, 2404323/proyecto_PROCESO, 2404323/proyecto_FIN}</t>
  </si>
  <si>
    <t>CHH250102520595</t>
  </si>
  <si>
    <t>CHH250102520596</t>
  </si>
  <si>
    <t>CHH250102520597</t>
  </si>
  <si>
    <t>CHH250102520579</t>
  </si>
  <si>
    <t>Ascensión</t>
  </si>
  <si>
    <t>CHH250102520581</t>
  </si>
  <si>
    <t>Bocoyna</t>
  </si>
  <si>
    <t>CHH250102520582</t>
  </si>
  <si>
    <t>CHH250102520583</t>
  </si>
  <si>
    <t>CHH250102520584</t>
  </si>
  <si>
    <t>CHH250102520585</t>
  </si>
  <si>
    <t>CHH250102520586</t>
  </si>
  <si>
    <t>CHH250102520587</t>
  </si>
  <si>
    <t>CHH250102520588</t>
  </si>
  <si>
    <t>CHH250102520589</t>
  </si>
  <si>
    <t>CHH250102520590</t>
  </si>
  <si>
    <t>CHH250102520591</t>
  </si>
  <si>
    <t>Chínipas</t>
  </si>
  <si>
    <t>CHH250102520592</t>
  </si>
  <si>
    <t>Coyame del Sotol</t>
  </si>
  <si>
    <t>CHH250102520593</t>
  </si>
  <si>
    <t>CHH250102520594</t>
  </si>
  <si>
    <t>CHH250102520599</t>
  </si>
  <si>
    <t>Galeana</t>
  </si>
  <si>
    <t>CHH250102520600</t>
  </si>
  <si>
    <t>CHH250102520601</t>
  </si>
  <si>
    <t>Gran Morelos</t>
  </si>
  <si>
    <t>CHH250102520602</t>
  </si>
  <si>
    <t>Municipio de Janos</t>
  </si>
  <si>
    <t>CHH250102520603</t>
  </si>
  <si>
    <t>CHH250102520604</t>
  </si>
  <si>
    <t>CHH250102520630</t>
  </si>
  <si>
    <t>CHH250102520631</t>
  </si>
  <si>
    <t>CHH250102520633</t>
  </si>
  <si>
    <t>CHH250102520634</t>
  </si>
  <si>
    <t>CHH250102520635</t>
  </si>
  <si>
    <t>Guerrero</t>
  </si>
  <si>
    <t>CHH250102520636</t>
  </si>
  <si>
    <t>CHH250102520637</t>
  </si>
  <si>
    <t>CHH250102520638</t>
  </si>
  <si>
    <t>CHH250102520639</t>
  </si>
  <si>
    <t>CHH250102520640</t>
  </si>
  <si>
    <t>CHH250102520641</t>
  </si>
  <si>
    <t>CHH250102520642</t>
  </si>
  <si>
    <t>CHH250102520643</t>
  </si>
  <si>
    <t>CHH250102520644</t>
  </si>
  <si>
    <t>CHH250102520645</t>
  </si>
  <si>
    <t>CHH250102520646</t>
  </si>
  <si>
    <t>CHH250102520647</t>
  </si>
  <si>
    <t>CHH250102520648</t>
  </si>
  <si>
    <t>CHH250102520649</t>
  </si>
  <si>
    <t>CHH250102520650</t>
  </si>
  <si>
    <t>CHH250102520651</t>
  </si>
  <si>
    <t>CHH250102520652</t>
  </si>
  <si>
    <t>CHH250102520653</t>
  </si>
  <si>
    <t>CHH250102520654</t>
  </si>
  <si>
    <t>CHH250102520655</t>
  </si>
  <si>
    <t>CHH250102520656</t>
  </si>
  <si>
    <t>CHH250102520657</t>
  </si>
  <si>
    <t>CHH250102520658</t>
  </si>
  <si>
    <t>CHH250102520659</t>
  </si>
  <si>
    <t>CHH250102520660</t>
  </si>
  <si>
    <t>CHH250102520661</t>
  </si>
  <si>
    <t>CHH250102520662</t>
  </si>
  <si>
    <t>CHH250102520663</t>
  </si>
  <si>
    <t>CHH250102520664</t>
  </si>
  <si>
    <t>CHH250102520665</t>
  </si>
  <si>
    <t>CHH250102520666</t>
  </si>
  <si>
    <t>CHH250102520667</t>
  </si>
  <si>
    <t>CHH250102520668</t>
  </si>
  <si>
    <t>CHH250102520669</t>
  </si>
  <si>
    <t>CHH250102520670</t>
  </si>
  <si>
    <t>CHH250102520671</t>
  </si>
  <si>
    <t>CHH250102520672</t>
  </si>
  <si>
    <t>San Francisco de Borja</t>
  </si>
  <si>
    <t>CHH250102520673</t>
  </si>
  <si>
    <t>La Cruz</t>
  </si>
  <si>
    <t>CHH250102520674</t>
  </si>
  <si>
    <t>San Francisco de Conchos</t>
  </si>
  <si>
    <t>CHH250102520677</t>
  </si>
  <si>
    <t>Buenaventura</t>
  </si>
  <si>
    <t>CHH250102520678</t>
  </si>
  <si>
    <t>Cusihuiriachi</t>
  </si>
  <si>
    <t>Municipio de Cusihuiriachi</t>
  </si>
  <si>
    <t>CHH190101511413</t>
  </si>
  <si>
    <t>CHH250102520679</t>
  </si>
  <si>
    <t>Madera</t>
  </si>
  <si>
    <t>CHH250102520684</t>
  </si>
  <si>
    <t>Balleza</t>
  </si>
  <si>
    <t>CHH250102520685</t>
  </si>
  <si>
    <t>CHH250102520686</t>
  </si>
  <si>
    <t>Carichí</t>
  </si>
  <si>
    <t>CHH250102520687</t>
  </si>
  <si>
    <t>CHH250102520688</t>
  </si>
  <si>
    <t>CHH250102520689</t>
  </si>
  <si>
    <t>Guachochi</t>
  </si>
  <si>
    <t>CHH250102520690</t>
  </si>
  <si>
    <t>Guadalupe</t>
  </si>
  <si>
    <t>CHH250102520691</t>
  </si>
  <si>
    <t>Guazapares</t>
  </si>
  <si>
    <t>Municipio de Guazapares</t>
  </si>
  <si>
    <t>CHH250102520693</t>
  </si>
  <si>
    <t>Ignacio Zaragoza</t>
  </si>
  <si>
    <t>CHH250102520695</t>
  </si>
  <si>
    <t>CHH250102520696</t>
  </si>
  <si>
    <t>Urique</t>
  </si>
  <si>
    <t>CHH250102520699</t>
  </si>
  <si>
    <t>CHH250102520700</t>
  </si>
  <si>
    <t>CHH240302441042</t>
  </si>
  <si>
    <t>CHH240302441019</t>
  </si>
  <si>
    <t>CHH240302441022</t>
  </si>
  <si>
    <t>CHH240302406046</t>
  </si>
  <si>
    <t>{ff1: {ciclo_recurso:2024, ramo:33, modalidad:I, prog_pres:4, tipo_recurso:FEDERALES (APORTACIONES, SUBSIDIOS Y CONVENIOS), prog_estatal_mun:FAIS municipal, monto:1879100.15, modificado:1879100.15}, ff2: {ciclo_recurso:2024, ramo:33, modalidad:I, prog_pres:3, tipo_recurso:FEDERALES (APORTACIONES, SUBSIDIOS Y CONVENIOS), prog_estatal_mun:FAIS entidades, monto:1879100.14, modificado:1879100.14}}</t>
  </si>
  <si>
    <t>CONSTRUCCIÓN DE SISTEMA DE AGUA POTABLE EN LA LOCALIDAD DE SAN CARLOS, MUNICIPIO DE BALLEZA - 258154</t>
  </si>
  <si>
    <t>258154</t>
  </si>
  <si>
    <t>{meta1: {unidad_medida:Metros lineales, meta:889.07, meta_modificada:889.07}}</t>
  </si>
  <si>
    <t>{geo1: {cve_municipio:7, localidad:113, direccion:CARRETERA ESTATAL LIBRE 33560 TRAMO BALLEZA - SAN CARLOS KILÓMETRO 491 + 1 RANCHERIA SAN CARLOS, 33560 EL REBAJE, BALLEZA CHIHUAHUA ENTRE CARRETERA HIDALGO DEL PARRAL - GUADALUPE Y CALVO Y , CARRETERA PUERTO JUSTO BALLEZA, lon:-106.7256806, lat:26.5249556}}</t>
  </si>
  <si>
    <t>{meta1: {unidad_medida:Metros lineales, avance:889.07}}</t>
  </si>
  <si>
    <t>{2406046/proyecto_INICIO, 2406046/proyecto_PROCESO, 2406046/proyecto_FIN}</t>
  </si>
  <si>
    <t>CHH240402512137</t>
  </si>
  <si>
    <t>CHH210402057382</t>
  </si>
  <si>
    <t>CHH250102520065</t>
  </si>
  <si>
    <t>CHH240302405990</t>
  </si>
  <si>
    <t>{ff1: {ciclo_recurso:2024, ramo:33, modalidad:I, prog_pres:4, tipo_recurso:FEDERALES (APORTACIONES, SUBSIDIOS Y CONVENIOS), prog_estatal_mun:FAIS municipal, monto:864553.14, modificado:864553.14}, ff2: {ciclo_recurso:2024, ramo:33, modalidad:I, prog_pres:3, tipo_recurso:FEDERALES (APORTACIONES, SUBSIDIOS Y CONVENIOS), prog_estatal_mun:FAIS entidades, monto:864553.14, modificado:864553.14}}</t>
  </si>
  <si>
    <t>CONSTRUCCIÓN DE RED DE DRENAJE SANITARIO EN LA LOCALIDAD DE EL VERGEL, MUNICIPIO DE BALLEZA - 249216</t>
  </si>
  <si>
    <t>249216</t>
  </si>
  <si>
    <t>{meta1: {unidad_medida:Metros lineales, meta:500.0, meta_modificada:500.0}}</t>
  </si>
  <si>
    <t>{geo1: {cve_municipio:7, localidad:135, direccion:CARRETERA ESTATAL LIBRE 33570 TRAMO BALLEZA - EJIDO EL VERGEL KILÓMETRO 128 + 1 RANCHERIA EJIDO EL VERGEL, 33570 EJIDO EL VERGEL, BALLEZA CHIHUAHUA ENTRE CARRETERA CHIHUAHUA - HIDALGO DEL PARRAL Y , CARRETERA HIDALGO DEL P, lon:-106.3822583, lat:26.4809222}}</t>
  </si>
  <si>
    <t>{meta1: {unidad_medida:Metros lineales, avance:500.0}}</t>
  </si>
  <si>
    <t>{2405990/proyecto_INICIO, 2405990/proyecto_PROCESO, 2405990/proyecto_FIN}</t>
  </si>
  <si>
    <t>CHH240302405984</t>
  </si>
  <si>
    <t>{ff1: {ciclo_recurso:2024, ramo:33, modalidad:I, prog_pres:4, tipo_recurso:FEDERALES (APORTACIONES, SUBSIDIOS Y CONVENIOS), prog_estatal_mun:FAIS municipal, monto:4395067.93, modificado:4395067.93}, ff2: {ciclo_recurso:2024, ramo:33, modalidad:I, prog_pres:3, tipo_recurso:FEDERALES (APORTACIONES, SUBSIDIOS Y CONVENIOS), prog_estatal_mun:FAIS entidades, monto:4395067.93, modificado:4395067.93}}</t>
  </si>
  <si>
    <t>CONSTRUCCIÓN DE RED DE DRENAJE SANITARIO EN LA LOCALIDAD DE LA MAGDALENA, MUNICIPIO DE BALLEZA - 249155</t>
  </si>
  <si>
    <t>249155</t>
  </si>
  <si>
    <t>{meta1: {unidad_medida:Metros lineales, meta:1896.1, meta_modificada:1896.1}}</t>
  </si>
  <si>
    <t>{geo1: {cve_municipio:7, localidad:70, direccion:CARRETERA ESTATAL LIBRE 33560 TRAMO BALLEZA - LA MAGDALENA KILÓMETRO 49 + 1 COLONIA LA MAGDALENA, 33567 LA MAGDALENA, BALLEZA CHIHUAHUA ENTRE CARRETERA HIDALGO DEL PARRAL - GUADALUPE Y CALVO Y , CARRETERA PUERTO JUSTO BALL, lon:-106.3244444, lat:26.8705556}}</t>
  </si>
  <si>
    <t>{ctto1: {tipo_obra:Obra, numero_contrato:LP30-2024, contratista:CONSTRUCCIONES  Y PRODUCTOS AISLANTES, S.A. DE C.V., convocante:PRESIDENCIA MUNICIPAL DE BALLEZA, monto:8782929.1, importe_modificado:8782929.1}}</t>
  </si>
  <si>
    <t>{meta1: {unidad_medida:Metros lineales, avance:1896.1}}</t>
  </si>
  <si>
    <t>{2405984/proyecto_INICIO, 2405984/proyecto_FIN, 2405984/proyecto_PROCESO}</t>
  </si>
  <si>
    <t>CHH240402486378</t>
  </si>
  <si>
    <t>CHH240202397555</t>
  </si>
  <si>
    <t>CHH230102208761</t>
  </si>
  <si>
    <t>CHH240202401576</t>
  </si>
  <si>
    <t>CHH240202401702</t>
  </si>
  <si>
    <t>CHH240202401771</t>
  </si>
  <si>
    <t>CHH240402511890</t>
  </si>
  <si>
    <t>CHH240302441041</t>
  </si>
  <si>
    <t>CHH230102208743</t>
  </si>
  <si>
    <t>CHH230102208760</t>
  </si>
  <si>
    <t>CHH240302406014</t>
  </si>
  <si>
    <t>{ff1: {ciclo_recurso:2024, ramo:33, modalidad:I, prog_pres:4, tipo_recurso:FEDERALES (APORTACIONES, SUBSIDIOS Y CONVENIOS), prog_estatal_mun:FAIS municipal, monto:3273546.03, modificado:3273546.03}, ff2: {ciclo_recurso:2024, ramo:33, modalidad:I, prog_pres:3, tipo_recurso:FEDERALES (APORTACIONES, SUBSIDIOS Y CONVENIOS), prog_estatal_mun:FAIS entidades, monto:3273546.04, modificado:3273546.04}}</t>
  </si>
  <si>
    <t>CONSTRUCCIÓN DE SISTEMA DE AGUA POTABLE EN LA LOCALIDAD DE EL NARANJO, MUNICIPIO DE GUACHOCHI - 255857</t>
  </si>
  <si>
    <t>255857</t>
  </si>
  <si>
    <t>{meta1: {unidad_medida:Metros lineales, meta:5207.09, meta_modificada:5207.09}}</t>
  </si>
  <si>
    <t>{geo1: {cve_municipio:27, localidad:485, direccion:CARRETERA ESTATAL LIBRE 33180 TRAMO GUACHOCHI - EL NARANJO KILÓMETRO 27 + 4 RANCHERIA EL NARANJO, 33180 CUMBRES DEL MANZANO, GUACHOCHI CHIHUAHUA ENTRE CARRETERA SAN PEDRO - CREEL Y CARRETERA CUAUHTÉMOC - HERMOSILLO, CARRETERA , lon:-107.2790889, lat:26.7321528}}</t>
  </si>
  <si>
    <t>{ctto1: {tipo_obra:Administración directa, numero_contrato:148203, contratista:, convocante:PRESIDENCIA MUNICIPAL DE GUACHOCHI, monto:6547092.07, importe_modificado:6547092.07}}</t>
  </si>
  <si>
    <t>{meta1: {unidad_medida:Metros lineales, avance:5207.09}}</t>
  </si>
  <si>
    <t>{2406014/proyecto_INICIO, 2406014/proyecto_FIN, 2406014/proyecto_PROCESO}</t>
  </si>
  <si>
    <t>CHH240302441699</t>
  </si>
  <si>
    <t>CHH240302443509</t>
  </si>
  <si>
    <t>CHH240302441800</t>
  </si>
  <si>
    <t>CHH240302402986</t>
  </si>
  <si>
    <t>CHH240302441830</t>
  </si>
  <si>
    <t>CHH240302441965</t>
  </si>
  <si>
    <t>CHH240302441967</t>
  </si>
  <si>
    <t>CHH16160400817946</t>
  </si>
  <si>
    <t>CHH240302441987</t>
  </si>
  <si>
    <t>CHH240202396922</t>
  </si>
  <si>
    <t>CHH240202396923</t>
  </si>
  <si>
    <t>CHH240402516094</t>
  </si>
  <si>
    <t>CHH240402516212</t>
  </si>
  <si>
    <t>CHH240202401881</t>
  </si>
  <si>
    <t>CHH250102519713</t>
  </si>
  <si>
    <t>CHH230102208764</t>
  </si>
  <si>
    <t>CHH230102208797</t>
  </si>
  <si>
    <t>CHH240302421885</t>
  </si>
  <si>
    <t>CHH240202396926</t>
  </si>
  <si>
    <t>CHH240402511939</t>
  </si>
  <si>
    <t>CHH240402512022</t>
  </si>
  <si>
    <t>CHH240302441025</t>
  </si>
  <si>
    <t>CHH250102521255</t>
  </si>
  <si>
    <t>CHH240402514605</t>
  </si>
  <si>
    <t>CHH240402512363</t>
  </si>
  <si>
    <t>CHH240402512168</t>
  </si>
  <si>
    <t>CHH240402512371</t>
  </si>
  <si>
    <t>CHH240402512170</t>
  </si>
  <si>
    <t>CHH240302405977</t>
  </si>
  <si>
    <t>{ff1: {ciclo_recurso:2024, ramo:33, modalidad:I, prog_pres:4, tipo_recurso:FEDERALES (APORTACIONES, SUBSIDIOS Y CONVENIOS), prog_estatal_mun:FAIS municipal, monto:469631.88, modificado:469631.88}, ff2: {ciclo_recurso:2024, ramo:33, modalidad:I, prog_pres:3, tipo_recurso:FEDERALES (APORTACIONES, SUBSIDIOS Y CONVENIOS), prog_estatal_mun:FAIS entidades, monto:469631.89, modificado:469631.89}}</t>
  </si>
  <si>
    <t>CONSTRUCCIÓN DE SISTEMA DE DRENAJE SANITARIO EN COL. LA CORTINA DE LA CABECERA MUNICIPAL DE GUACHOCHI - 248920</t>
  </si>
  <si>
    <t>248920</t>
  </si>
  <si>
    <t>{meta1: {unidad_medida:Metros lineales, meta:237.15, meta_modificada:237.15}}</t>
  </si>
  <si>
    <t>{geo1: {cve_municipio:27, localidad:1, direccion:CARRETERA ESTATAL LIBRE 33180 TRAMO GUACHOCHI - COLONIA LA CORTINA KILÓMETRO 157 + 1 PUEBLO GUACHOCHI CENTRO, 33180 GUACHOCHI, GUACHOCHI CHIHUAHUA ENTRE CARRETERA SAN PEDRO - CREEL Y CARRETERA CUAUHTÉMOC - HERMOSILLO, CARRETER, lon:-107.0630417, lat:26.8202083}}</t>
  </si>
  <si>
    <t>{ctto1: {tipo_obra:Administración directa, numero_contrato:148212, contratista:, convocante:PRESIDENTE MUNICIPAL DE GUACHOCHI, monto:939263.77, importe_modificado:939263.77}}</t>
  </si>
  <si>
    <t>{meta1: {unidad_medida:Metros lineales, avance:237.15}}</t>
  </si>
  <si>
    <t>{2405977/proyecto_INICIO, 2405977/proyecto_PROCESO, 2405977/proyecto_FIN}</t>
  </si>
  <si>
    <t>CHH240202396643</t>
  </si>
  <si>
    <t>CHH240402512160</t>
  </si>
  <si>
    <t>CHH240302441449</t>
  </si>
  <si>
    <t>CHH250102519712</t>
  </si>
  <si>
    <t>CHH250102519715</t>
  </si>
  <si>
    <t>Rosario</t>
  </si>
  <si>
    <t>Terminado</t>
  </si>
  <si>
    <t>Allende</t>
  </si>
  <si>
    <t>Matamoros</t>
  </si>
  <si>
    <t>Aquiles Serdán</t>
  </si>
  <si>
    <t>Aldama</t>
  </si>
  <si>
    <t>Morelos</t>
  </si>
  <si>
    <t>Valle de Zaragoza</t>
  </si>
  <si>
    <t>El Tule</t>
  </si>
  <si>
    <t>Nonoava</t>
  </si>
  <si>
    <t>Ahumada</t>
  </si>
  <si>
    <t>Huejotitán</t>
  </si>
  <si>
    <t>FEDERALES (APORTACIONES, SUBSIDIOS Y CONVENIOS)</t>
  </si>
  <si>
    <t>33-Aportaciones Federales para Entidades Federativas y Municipios</t>
  </si>
  <si>
    <t>I007-FAM Infraestructura Educativa Básica</t>
  </si>
  <si>
    <t>FIDEICOMISOS</t>
  </si>
  <si>
    <t>23-Provisiones Salariales y Económicas</t>
  </si>
  <si>
    <t>U151-Regularización de vehículos usados de procedencia extranjera</t>
  </si>
  <si>
    <t>15-Desarrollo Agrario, Territorial y Urbano</t>
  </si>
  <si>
    <t>S273-Programa de Infraestructura</t>
  </si>
  <si>
    <t>ESTATAL</t>
  </si>
  <si>
    <t>FAM</t>
  </si>
  <si>
    <t>I004-FAIS Municipal y de las Demarcaciones Territoriales del Distrito Federal</t>
  </si>
  <si>
    <t>FAIS municipal</t>
  </si>
  <si>
    <t>MUNICIPAL</t>
  </si>
  <si>
    <t>GASOLINA Y DIESEL</t>
  </si>
  <si>
    <t>I003-FAIS Entidades</t>
  </si>
  <si>
    <t>FAISMUN</t>
  </si>
  <si>
    <t>I008-FAM Infraestructura Educativa Media Superior y Superior</t>
  </si>
  <si>
    <t>JUNTA MUNICIPAL DE AGUA Y</t>
  </si>
  <si>
    <t>JUNTA CENTRAL DE AGUA Y S</t>
  </si>
  <si>
    <t>I005-FORTAMUN</t>
  </si>
  <si>
    <t>INFRAESTRUCTURA EDUCATIVA</t>
  </si>
  <si>
    <t>M001-Actividades de apoyo administrativo</t>
  </si>
  <si>
    <t>16-Medio Ambiente y Recursos Naturales</t>
  </si>
  <si>
    <t>S074-Agua Potable, Drenaje y Tratamiento</t>
  </si>
  <si>
    <t>Programa Municipal</t>
  </si>
  <si>
    <t>U128-Proyectos de Desarrollo Regional</t>
  </si>
  <si>
    <t>FAIS entidades</t>
  </si>
  <si>
    <t>FISE</t>
  </si>
  <si>
    <t>DIRECTO MUNICIPAL</t>
  </si>
  <si>
    <t>PRIVADA</t>
  </si>
  <si>
    <t>12-Salud</t>
  </si>
  <si>
    <t>E040-Servicios de asistencia social integral</t>
  </si>
  <si>
    <t>I011-FASP</t>
  </si>
  <si>
    <t>K007-Infraestructura de agua potable, alcantarillado y saneamiento</t>
  </si>
  <si>
    <t>Programa Estatal</t>
  </si>
  <si>
    <t>Metros Cuadrados</t>
  </si>
  <si>
    <t>Metros lineales</t>
  </si>
  <si>
    <t>Equipamiento</t>
  </si>
  <si>
    <t>Piezas</t>
  </si>
  <si>
    <t>Mobiliario y equipo</t>
  </si>
  <si>
    <t>Metros cúbicos</t>
  </si>
  <si>
    <t>Metros cuadrados de construcción</t>
  </si>
  <si>
    <t>Vehículos</t>
  </si>
  <si>
    <t>Otros</t>
  </si>
  <si>
    <t>Metros</t>
  </si>
  <si>
    <t>Lote</t>
  </si>
  <si>
    <t>Kilómetro cuadrado</t>
  </si>
  <si>
    <t>Albergue(s)</t>
  </si>
  <si>
    <t>Computadoras</t>
  </si>
  <si>
    <t>Celdas solares</t>
  </si>
  <si>
    <t>SERVICIO(S)</t>
  </si>
  <si>
    <t>Kilómetro</t>
  </si>
  <si>
    <t>Aula</t>
  </si>
  <si>
    <t>Planta(s)</t>
  </si>
  <si>
    <t>CALLE SECOYA Y GLADIOLAS COLONIA FRANCISCO VILLA</t>
  </si>
  <si>
    <t>CALLE FRANCISCO I. MADERO E IGNACIO ALDAMA,FRACCIONAMIENTO MARIA ISABEL ZARAGOZA</t>
  </si>
  <si>
    <t>LAS TROJAS</t>
  </si>
  <si>
    <t>CALLE SIN NOMBRE ENTRE CALLE SIN NOMBRE Y CALLE SIN NOMBRE DEL KM 0+130 AL KM 0+260 EN TRAMOS AISLADOS, A 160 METROS DE LA IGLESIA SANTA ROSA DE LIMA</t>
  </si>
  <si>
    <t>HIDALGO DEL PARRAL</t>
  </si>
  <si>
    <t>José Mariano Jiménez</t>
  </si>
  <si>
    <t>CALLE SOR JUANA INES DE LA CRUZ COLONIA BENITO JUAREZ, 33980 JOSÉ MARIANO JIMÉNEZ, JIMÉNEZ CHIHUAHUA ENTRE CALLE JOSE MARIA ARTEAGA Y CALLE LEYES DE REFORMA, CALLE 21 DE MARZO ESCUELA SECUNDARIA TECNICA NO. 36 UBICADA EN CALLE</t>
  </si>
  <si>
    <t>CALLE VILLA DE DOLORES ENTRE CALLE HACIENDA DE HUEJOQUILLA Y CALLE HACIENDA DE HUEJOQUILLA</t>
  </si>
  <si>
    <t>CALLE SIN NOMBRE ENTRE CALLE CENTENARIO Y CALLE LEONA VICARIO Y DE CALLE LEONA VICARIO ENTRE CALLE ARTEAGA Y CALLLE H. CANANEA</t>
  </si>
  <si>
    <t>CALLE INDIO TRISTE ENTRE CALLE PROFESOR JESUS MARTINEZ Y CALLE SUR</t>
  </si>
  <si>
    <t>Baquereachi</t>
  </si>
  <si>
    <t>CARRETERA ESTATAL LIBRE 33280 TRAMO CARICHI - BAQUEACHI KILÓMETRO 66 + 1 RANCHERIA BAQUEACHI, 33280 LA MESA, CARICHÍ CHIHUAHUA ENTRE CARRETERA CHIHUAHUA - CUAUHTÉMOC Y , CARRETERA CUAUHTÉMOC CARICHÍ KM. 66 A MANO DERECHA</t>
  </si>
  <si>
    <t>Tónachi</t>
  </si>
  <si>
    <t>BRECHA TRAMO CARICHI - TONACHI MARGEN DERECHO KILÓMETRO 26 + 7 RANCHERIA TONACHI, 33280 TÓNACHI, CARICHÍ CHIHUAHUA ENTRE BRECHA CARICHÍ - SAN JOSÉ Y CARRETERA CUAUHTÉMOC - CARICHÍ, BRECHA CARICHÍ SAN JOSÉ BAQUIACHI KILÓME</t>
  </si>
  <si>
    <t>AVENIDA JORGE CASTOLLO CARRERA COLONIA COLONIA PRESA SAN ANTONIO, 31500 CUAUHTÉMOC, CUAUHTÉMOC CHIHUAHUA ENTRE AVENIDA JORGE CASTOLLO CARRERA Y AVENIDA RIO SANTA MARIA, LA OBRA SE REALIZA ENTRE LAS AVENIDAS JORGE CASTILLO CAR</t>
  </si>
  <si>
    <t>Mariano Matamoros</t>
  </si>
  <si>
    <t>CALLE ALCATRAZ COLONIA OBRERA, 33960 MARIANO MATAMOROS, MATAMOROS CHIHUAHUA ENTRE CALLE CALLE ALCATRAZ - CALLE OLIVO Y CALLE CALLE OLIVO - LILAS, LA OBRA DE PAVIMENTACION CON CONCRETO HIDRÁULICO EN LA CALLE ALCATRAZ ENTRE CAL</t>
  </si>
  <si>
    <t>Km. 3 Carretera Chihuahua a Aldama S/N, Chihuahua, México</t>
  </si>
  <si>
    <t>KM 3 CARRETERA CHIHUAHUA-ALDAMA S/N</t>
  </si>
  <si>
    <t>KM 3 CARRETERA CHIHUAHUA-ALDAMA</t>
  </si>
  <si>
    <t>Pedro Meoqui</t>
  </si>
  <si>
    <t>INTERIOR SN COLONIA IGNACIO C. ENRÍQUEZ FONAPO, 33088 DELICIAS, DELICIAS CHIHUAHUA ENTRE CALLE JUAN TORRES Y BOULEVARD GOMEZ MORIN, AVENIDA IGNACIO C. ENRIQUEZ REHABILITACION DEL COLECTOR FONAPO UBICADO EN AVENIDA ENRIQUE RUBIO</t>
  </si>
  <si>
    <t>CALLE LOPEZ PORTILLO, COLONIA UNIDAD PRESIDENTES</t>
  </si>
  <si>
    <t>Km. 2.5 carretera a Rosales, Poniente, 33000 Delicias, Chih.</t>
  </si>
  <si>
    <t>Niños Héroes S/N Colonia La Esperanza, Casas Grandes.</t>
  </si>
  <si>
    <t>CALLE COSTA DE GOMERA ESQUINA CON AVENIDA FUNDADORES, COLONIA PARAJES DE SAN JOSE</t>
  </si>
  <si>
    <t>DOMICILIO CONOCIDO,SAN FRANCISCO DEL MEZQUITAL</t>
  </si>
  <si>
    <t>AVENIDA 3A SUR, COLONIA CENTRO</t>
  </si>
  <si>
    <t>AV. TEOFILO BORUNDA ORTIZ 13200 CP 31220</t>
  </si>
  <si>
    <t>AV. TEOFILO BORUNDA 13200 CP 31220</t>
  </si>
  <si>
    <t>TEOFILO BORUNDA 13200</t>
  </si>
  <si>
    <t>BABORIGAME</t>
  </si>
  <si>
    <t>RANCHO DE EN MEDIO, ESTACION MULLER</t>
  </si>
  <si>
    <t>CALLE TEPANECAS, COLONIA AZTECAS</t>
  </si>
  <si>
    <t>CALLE LOPEZ MATEOS, COLONIA LA PLAZA, CRUCES</t>
  </si>
  <si>
    <t>HEROICO COLEGIO MILITAR Y FERNANDO MONTES DE OCA, COLONIA NOMBRE DE DIOS</t>
  </si>
  <si>
    <t>CALLE PUERTA DEL SOL, COLONIA JARDINES DE ROMA</t>
  </si>
  <si>
    <t>CALLE RAUL SOTO REYES, COLONIA P.R.I.</t>
  </si>
  <si>
    <t>CALLE 5a, COLONIA CONSTITUCION</t>
  </si>
  <si>
    <t>Calle de los Eucaliptos Num. Ext. 2900</t>
  </si>
  <si>
    <t>Calle Carmen Serdan Francisco Villa, Juan Aldama</t>
  </si>
  <si>
    <t>CALLE FRANCISCO I. MADERO</t>
  </si>
  <si>
    <t>José Esteban Coronado</t>
  </si>
  <si>
    <t>AVENIDA ZARAGOZA CIUDAD JOSÉ ESTEBAN CORONADO, 33990 JOSÉ ESTEBAN CORONADO, CORONADO CHIHUAHUA ENTRE CALLE 20 DE NOVIEMBRE Y CALLE VICENTE GUERRERO, CALLE SAN FRANCISCO ESCUELA SECUNDARIA FEDERAL</t>
  </si>
  <si>
    <t>CALLE PUERTO ALICANTE, COLONIA CERRADA DE ORIENTE</t>
  </si>
  <si>
    <t>CALLE JESUS ROMERO, COLONIA INFONAVIT SAUCITO</t>
  </si>
  <si>
    <t>CALLE NOPAL SUR, COLONIA COLINAS DEL NORTE</t>
  </si>
  <si>
    <t>CALLE VICENTE GUERRERO, COLONIA CENTRO</t>
  </si>
  <si>
    <t>CALLE PALACIO DE MITLA, TORRES DEL SUR</t>
  </si>
  <si>
    <t>CALLE R. OGARRIO Y MARIANO ESCOBEDO, COLONIA MONTERREY</t>
  </si>
  <si>
    <t>COLONIA ABRAHAM GONZALEZ (LA QUEMADA)</t>
  </si>
  <si>
    <t>SANTA ROSALIA DE CAMARGO</t>
  </si>
  <si>
    <t>Emiliano Zapata</t>
  </si>
  <si>
    <t>EJIDO EMILIANO ZAPATA, 33992 EMILIANO ZAPATA, CORONADO CHIHUAHUA ENTRE Y , ESCUELA PRIMARIA EMILIANO ZAPATA UBOCADA EN LOCALIDAD EMILIANO ZAPATA, DENTRO DEL MUNICIPIO DE CORONADO, CHIHUAHUA</t>
  </si>
  <si>
    <t>pez lucio 10526 col puerto anapra</t>
  </si>
  <si>
    <t>EJIDO JESUS CARRANZA, LA COLORADA</t>
  </si>
  <si>
    <t>CALLE RAFAEL VELARDE SUR, COLONIA CHAVEÑA</t>
  </si>
  <si>
    <t>CALLE DIEGO DE VELAZQUEZ, COLONIA MARMOL II</t>
  </si>
  <si>
    <t>CALLE CARLOS MARX, COLONIA MEXICO 68</t>
  </si>
  <si>
    <t>El Terrero</t>
  </si>
  <si>
    <t>C. MORELOS ENTRE C. SEGUNDA Y C. REFORMA, DE C. REFORMA ENTRE C. MORELOS Y C.JUÁREZ, DE C. JUÁREZ ENTRE C. REFORMA Y C. SEGUNDA.</t>
  </si>
  <si>
    <t>el terrero</t>
  </si>
  <si>
    <t>Ignacio Ramírez 351</t>
  </si>
  <si>
    <t>GUADALUPE GALLARDO, TABALAOPA</t>
  </si>
  <si>
    <t>Calle Batalla de Torreon Miguel Henriquez Guzman, Juárez</t>
  </si>
  <si>
    <t>Calle Rio Grijalva entre Calle Rio Santa María y Calle Sin nombre del Km. 0+029 al Km. 0+592</t>
  </si>
  <si>
    <t>EJIDO EMILIANO ZAPATA, 33992 EMILIANO ZAPATA, CORONADO CHIHUAHUA ENTRE Y , ESCUELA PRIMARIA EMILIANO ZAPATA EN EJIDO EMILIANO ZAPATA DENTRO DEL MUNICIPIO DE CORONADO CHIHUAHUA</t>
  </si>
  <si>
    <t>CALLE TEHUANTEPEC, FRACCIONAMIENTO VALLE DE MONTEALBAN</t>
  </si>
  <si>
    <t>KILOMETRO 6 CARRETERA ALDAMA</t>
  </si>
  <si>
    <t>SIMON SARLAT NAVA, COLONIA INFONAVIT CHIHUAHUA 2</t>
  </si>
  <si>
    <t>Calle 4ta. entre Calle Nuevo León y Calle Tamulipas</t>
  </si>
  <si>
    <t>Calle 66 1/2, Cuauhtémoc</t>
  </si>
  <si>
    <t>AVENIDA JOSE MARIANO JIMENEZ INTERIOR SN CIUDAD GUADALUPE VICTORIA, 33985 JOSÉ MARIANO JIMÉNEZ, JIMÉNEZ CHIHUAHUA ENTRE CALLE CRISTOBAL COLON Y , CALLE PORTES GIL AV. JOSÉ MARIANO JIMÉNEZ ENTRE CALLE COLÓN Y MAQUILADORA LEVITO</t>
  </si>
  <si>
    <t>KM 3 CARR. CHIH-ALDAMA S/N</t>
  </si>
  <si>
    <t>No se registró dirección</t>
  </si>
  <si>
    <t>AVENIDA CENTRAL PUNTA DE ORIENTE, SANTA EULALIA</t>
  </si>
  <si>
    <t>CALLE BAUDELIO URIBE COLONIA AGUSTÍN MELGAR, 33985 JOSÉ MARIANO JIMÉNEZ, JIMÉNEZ CHIHUAHUA ENTRE AVENIDA GRAL. IGANACIO GONZALEZ Y AVENIDA VICTOR AGUIRRE, CALLE BUSTAMANTE I TAGLE CALLE CASI ESQ CON PARQUE DE SANTA CECILIA</t>
  </si>
  <si>
    <t>El Águila</t>
  </si>
  <si>
    <t>EJIDO EL ÁGUILA, 33970 EL ÁGUILA, JIMÉNEZ CHIHUAHUA ENTRE Y , CALLE SIN NOMBRE TRANSVERSAL A LA CALLE DE ACCESO A LA COMUNIDAD</t>
  </si>
  <si>
    <t>Santa Ana</t>
  </si>
  <si>
    <t>Kilometro 1 carretera Soto Maynez ¿ Gomez Farías</t>
  </si>
  <si>
    <t>DOMICILIO CONOCIDO</t>
  </si>
  <si>
    <t>Batopilas de Manuel Gómez Morín</t>
  </si>
  <si>
    <t>Aboreachi</t>
  </si>
  <si>
    <t>COLINAS DE LEON #41501</t>
  </si>
  <si>
    <t>TRAMO: DE C. RINCÓN DEL VALLE A C. VALLE DEL RÓDANO</t>
  </si>
  <si>
    <t>TRAMO: C.16 DE SEPTIEMBRE A C. JAZMINES</t>
  </si>
  <si>
    <t>C. Valle del Cedro 578, Morelos III, 32574 Juárez, Chih.</t>
  </si>
  <si>
    <t>TRAMO: C. 16 DE SEPTIEMBRE A C.BEGONIAS</t>
  </si>
  <si>
    <t>CALLE SENDERO DE LOS MEZONES, COLONIA SENDEROS DE SAN ISIDRO</t>
  </si>
  <si>
    <t>CALLE JOSE R. ALMADA, COLONIA FRANCISCO R. ALMADA</t>
  </si>
  <si>
    <t>CALLE EUCALIPTO, COLONIA GRANJAS CERRO GRANDE</t>
  </si>
  <si>
    <t>Profesor Graciano Sánchez</t>
  </si>
  <si>
    <t>carretera nuevo casas grandes - janos /federal hwy 10 del km 2+200 al km 2+500</t>
  </si>
  <si>
    <t>CALLE LEONA VICARIO COLONIA LA LADRILLERA, 33987 JOSÉ MARIANO JIMÉNEZ, JIMÉNEZ CHIHUAHUA ENTRE CALLE SOR JUANA INES DE LA CRUZ Y CALLE DE ABASOLO, CALLE DEL INDIO TRISTE ESQUINA DE CALLE SOR JUANA INES Y CALLE LERDO DE TEJADA FR</t>
  </si>
  <si>
    <t>TRAMO: DE C. DALIAS A C. JAZMINES</t>
  </si>
  <si>
    <t>TRAMO: DE C. 16 DE SEPTIEMBRE A VIAD. DIAZ ORDAZ</t>
  </si>
  <si>
    <t>TRAMO: DE CALLE IGNACIO MANUEL ALTAMIRANO A C. FIDEL ÁVILA</t>
  </si>
  <si>
    <t>CALLE RAFAEL MURGIA, FRACCIONAMIENTO PRADERA DE LOS OASIS</t>
  </si>
  <si>
    <t>CALLE REVOLUCION Y VICENTE GUERRERO, SAN ISIDRO RIO GDE.</t>
  </si>
  <si>
    <t>Santa Rosalía de Camargo</t>
  </si>
  <si>
    <t>CALLE GOBERNADORA INTERIOR SN COLONIA JARDINES DEL DESIERTO, 33749 SANTA ROSALÍA DE CAMARGO, CAMARGO CHIHUAHUA  ENTRE  CALLE JOSÉ CHÁVEZ Y CALLE MANUEL J. CLOUTHIER, CALLE HUIZACHE  PARA LLEGAR A LA CALLE SE DEBE DE TOMAR LA CA</t>
  </si>
  <si>
    <t>Ejido los Remedios (La Hacienda)</t>
  </si>
  <si>
    <t>CALLE SIN NOMBRE ENTRE CAMINO KM 30 (EL MIRADOR - SAN FRANCISCO DE BORJA) - SANTA ROSALÍA DE CUEVAS - LLANO GRANDE Y CALLE SIN NOMBRE DEL KM 0+045 AL KM 0+058 (A 103 MTS DE LA IGLESIA HACIENDA DE LOS REMEDIOS)</t>
  </si>
  <si>
    <t>COL PROGRESO</t>
  </si>
  <si>
    <t>TRAMO: DE C. MAGNESIO A C. ARGÓN</t>
  </si>
  <si>
    <t>C. Manuel Acuña 585, Alto, 32160 Juárez, Chih.</t>
  </si>
  <si>
    <t>CALLE PROFESOR GUADALUPE GALLARDO 8903, COLONIA PALESTINA</t>
  </si>
  <si>
    <t>CAMINO PRINCIPAL DE MORELOS EL TABLON A 50KM</t>
  </si>
  <si>
    <t>CALLE SALINAS DEL PIÑÓN BLANCO INTERIOR SN COLONIA SANTA ROSALÍA, 33765 SANTA ROSALÍA DE CAMARGO, CAMARGO CHIHUAHUA  ENTRE  CALLE MONSEÑOR CARLOS AMEZCUA Y CALLE HEROICO COLEGIO MILITAR, CALLE LORENZO CISNEROS ORTEGA  PARA LLEG</t>
  </si>
  <si>
    <t>CALLE LUIS JARAMILLO INTERIOR SN COLONIA ROMA, 33777 SANTA ROSALÍA DE CAMARGO, CAMARGO CHIHUAHUA  ENTRE CALLE POMPEYO VALLES Y CALLE LUZ ELENA BEJARANO, CALLE ADOLFO RUEDA  LA CALLE LUIS JARAMILLO SE UBICA EN LA COLONIA ROMA EN</t>
  </si>
  <si>
    <t>CALLE MANUEL DOBLADO  ENTRE CALLES SEGUNDA DOBLADO Y GONZÁLEZ ORTEGA</t>
  </si>
  <si>
    <t>Ave. Fco. villa 950 Nte. Zona Centro</t>
  </si>
  <si>
    <t>CALLE RIO DE URUGUAY, COLONIA RIBERAS DE SACRAMENTO</t>
  </si>
  <si>
    <t>PUNTA LOS BRONCES, PUNTA NARANJOS</t>
  </si>
  <si>
    <t>CALLE UZBEKISTAN, COLONIA VALLE DE ORIENTE</t>
  </si>
  <si>
    <t>CALLE JULIO ACOSTA, COLONIA PLAN DE AYALA</t>
  </si>
  <si>
    <t>CALLE PUERTO CATANIA, COLONIA TIERRA NUEVA II</t>
  </si>
  <si>
    <t>RIO LERMA, JUNTA DE LOS RIOS</t>
  </si>
  <si>
    <t>PARRAL, CHIHUAHUA</t>
  </si>
  <si>
    <t>MASAGUIACHI</t>
  </si>
  <si>
    <t>CALLE CHINATU, FRACCIONAMIENTO ROMA</t>
  </si>
  <si>
    <t>CALLE CUITELCO, COLONIA ROMA</t>
  </si>
  <si>
    <t>AV. UNIVERSIDAD TECNOLÓGICA, No. 3051 COL. LOTE BRAVO II</t>
  </si>
  <si>
    <t>Valle del Cedro 578 sur</t>
  </si>
  <si>
    <t>AVENIDA HOLANDA Y CALEXICO, COLONIA LOMA LINDA</t>
  </si>
  <si>
    <t>SANTIAGO DE CHILE Y SUCRE, FRACCIONAMIENTO GLORIA</t>
  </si>
  <si>
    <t>AVENIDA PASEO DE LA REFORMA Y EMILIANO ZAPATA, COLONIA HEROES DE LA REFORMA</t>
  </si>
  <si>
    <t>EJIDO COLONIA CENTRO, LA VIÑA</t>
  </si>
  <si>
    <t>DOMICILIO CONOCIDO, KILOMETRO 92 CARRETERA NAICA</t>
  </si>
  <si>
    <t>DOMICILIO CONOCIDO, CIERRO PRIETO</t>
  </si>
  <si>
    <t>15 DE MAYO, COLONIA VILLA JUAREZ</t>
  </si>
  <si>
    <t>Alfa, 32310 Juárez, Chih.</t>
  </si>
  <si>
    <t>FAMILIARIDAD Y UNIDAD, COLONIA UNIDAD NACIONAL</t>
  </si>
  <si>
    <t>Calle Allende Centro</t>
  </si>
  <si>
    <t>Calle Praderas de Madagascar Urbi Villa del Prado</t>
  </si>
  <si>
    <t>JOSE MARIANO JIMENEZ</t>
  </si>
  <si>
    <t>Calle Corindon Libertad, Juárez Juárez Chihuahua</t>
  </si>
  <si>
    <t>Calle 20 (salvador Almanza Bustillos) Num. Ext. 9008 Division del Norte</t>
  </si>
  <si>
    <t>San José Baqueachi</t>
  </si>
  <si>
    <t>BRECHA TRAMO CARICHI - SAN JOSE DE BAQUEACHI MARGEN IZQUIERDO KILÓMETRO 36 + 1 RANCHERIA SAN JOSE DE BAQUEACHI, 33280 LA MESA, CARICHÍ CHIHUAHUA ENTRE BRECHA SAN CARICHI - GUAHUACHARARE Y CARRETERA CARRETERA CUAUHTÉMOC - CARI</t>
  </si>
  <si>
    <t>Tejolocachi</t>
  </si>
  <si>
    <t>Calle Felipe Angeles</t>
  </si>
  <si>
    <t>Calle Gral. Nicolas Fernandez</t>
  </si>
  <si>
    <t>Calle Jose Maria Oordero</t>
  </si>
  <si>
    <t>Calle sin nombre</t>
  </si>
  <si>
    <t>Calle Aquiles Serdan</t>
  </si>
  <si>
    <t>CALLE JIMENEZ/CALLE SEPTIMA/CARR. ESTATAL JULIMES- EL CARRIZO/CAM. DE JULIMERS ENTRE CALLE PROF. JORGE MENDOZA Y CALLE SIN NOMBRE A 40 METROS DEL CEMENTERIO MUNICIPAL.</t>
  </si>
  <si>
    <t>Octaviano López</t>
  </si>
  <si>
    <t>OCTAVIANO LOPEZ</t>
  </si>
  <si>
    <t>calle sin nombre entre calle sin nombre y calle sin nombre del km 0.000 al km 0.012</t>
  </si>
  <si>
    <t>CALLE DIEGO LUCERO ENTRE CALL DIVISION DEL NORTE Y DIEGO LUCERO , CALLE TOMOCHI  ENTRE CAKKE DIEGO LUCERO Y AVENIDA RIO SAN PEDRO</t>
  </si>
  <si>
    <t>CALLE RAMIRO SOLIS ENTRE CALLE ALLENDE Y CALLE JUSTO SIERRA</t>
  </si>
  <si>
    <t>CALLE SIN NOMBRE ENTRE CALLE SANTOS DEGOLLADO Y CALLE JOVENES VANGUARDISTAS</t>
  </si>
  <si>
    <t>Calle Aeropuerto</t>
  </si>
  <si>
    <t>Melchor Ocampo</t>
  </si>
  <si>
    <t>CALLE EMPEDRADA CON CONCRETO HIDRÁULICO, EN CALLE SIN NOMBRE ENTRE CALLE SIN NOMBRE Y CALLE SIN NOMBRE, DEL KM 0+012 AL KM 0+025, A 5 METROS DE LA ESCUELA PRIMARIA MELCHOR OCAMPO 2211</t>
  </si>
  <si>
    <t>La Casita</t>
  </si>
  <si>
    <t>CALLE SIN NOMBRE, ENTRE CALLE SIN NOMBRE Y CALLE SIN NOMBRE DEL KM 0+018 AL KM 0+026 (A 258 MTS LINEALES DEL ESTADIO DE BÉISBOL)</t>
  </si>
  <si>
    <t>San Andrés</t>
  </si>
  <si>
    <t>calle prolongacion Morelos entre calle Venustino Carranza y calle sin nombre c.p 31640</t>
  </si>
  <si>
    <t>La Nueva Paz</t>
  </si>
  <si>
    <t>CARRETERA CAMPO 74 LA NUEVA PAZ A 100 METROS DE LA ENTRADA A LA NUEVA PAZ</t>
  </si>
  <si>
    <t>Orinda</t>
  </si>
  <si>
    <t>CALLE CENTRAL, ENTRE CALLE SIN NOMBRE Y CALLE SIN NOMBRE A 15 MTS DE LA PRIMARIA LIC. ADOLFO LÓPEZ MATEOS</t>
  </si>
  <si>
    <t>CALLE CENTRAL Y CALLE SIN NOMBRE DEL KM 0+000 AL KM 0+024 (A 80 METROS AL ESTE DE LA ESCUELA PRIMARIA LIC. ADOLFO LÓPEZ MATEOS)</t>
  </si>
  <si>
    <t>SAN FRANCISCO DEL ORO</t>
  </si>
  <si>
    <t>CALLE CORONADO, CALLE JIMENEZ ENTRE CALLE ZARCO Y CALLE JUAREZ</t>
  </si>
  <si>
    <t>CALLE PONCIANO ARRIAGA Y CALLE SIN NOMBRE</t>
  </si>
  <si>
    <t>San Francisco Javier de Satevó</t>
  </si>
  <si>
    <t>DOMICILIO CONOCIDO S/N</t>
  </si>
  <si>
    <t>INDEPENDENCIA Y BOLIVAR, COLONIA CENTRO</t>
  </si>
  <si>
    <t>CALLE MINA GALDEANO, COLONIA SAN GUILLERMO</t>
  </si>
  <si>
    <t>CALLE 4a PONIENTE, CENTRO</t>
  </si>
  <si>
    <t>CALLE JESUS DOMINGUEZ SOTO Y DEL DURAZNO, COLONIA VILLA COLONIAL</t>
  </si>
  <si>
    <t>El Pacífico</t>
  </si>
  <si>
    <t>EL PACÍFICO</t>
  </si>
  <si>
    <t>CALLE ACATLIPA, COLONIA MORELOS III</t>
  </si>
  <si>
    <t>CALLE PRADERAS DE TEMORIS, FRACCIONAMIENTO PRADERAS DE LA SIERRA</t>
  </si>
  <si>
    <t>HIDALGO  DEL PARRAL</t>
  </si>
  <si>
    <t>MONTERDE</t>
  </si>
  <si>
    <t>CALLE GONZALO L. CARRASCO INTERIOR SN COLONIA LAS TORRES, 33778 SANTA ROSALÍA DE CAMARGO, CAMARGO CHIHUAHUA  ENTRE  CALLE SALINAS DEL PIÑÓN BLANCO Y CALLE LIBERTAD, CALLE MARIA ISAI DE GINTHER  LA CALLE SE ENCUENTRA UBICADA DEN</t>
  </si>
  <si>
    <t>LA SIDRA</t>
  </si>
  <si>
    <t>EL ORIVO</t>
  </si>
  <si>
    <t>LAS CASITAS CARRETERA A CHINIPAS KILOMETRO 1.8, COLONIA LAS CASITAS, CHINIPAS DE ALMADA</t>
  </si>
  <si>
    <t>CONOCIDO, CABEZA DE VIEJO</t>
  </si>
  <si>
    <t>CALLE AYUNTAMIENTO, COLONIA INDUSTRIAL</t>
  </si>
  <si>
    <t>DOMICILIO CONOCIDO, LAS PALOMAS</t>
  </si>
  <si>
    <t>BOSQUES DE DURAZNO, FRACCIONAMIENTO JARDINES DEL BOSQUE</t>
  </si>
  <si>
    <t>CALLE ISLAS FILIPINAS, COLONIA PLUTARCO ELIAS CALLES</t>
  </si>
  <si>
    <t>CALLE FRANCISCO I. MADERO, COLONIA CENTRO</t>
  </si>
  <si>
    <t>CALLE CIUDAD JUAREZ, COLONIA REVOLUCION</t>
  </si>
  <si>
    <t>CALLE ALVARO OBREGON Y CALLE EMILIO CARRANZA</t>
  </si>
  <si>
    <t>CALLE ALVARO OBRAGON</t>
  </si>
  <si>
    <t>CALLE ALVARO AOBREGON Y CALLE GALEANA</t>
  </si>
  <si>
    <t>CALLE JUAN BALDERAS, COLONIA LUIS ECHEVARRIA</t>
  </si>
  <si>
    <t>OSTRACION, COLONIA ANAPRA</t>
  </si>
  <si>
    <t>EJE VIAL JUAN GABRIEL</t>
  </si>
  <si>
    <t>CALLE FRANCISCO I. MADERO Y CALLE EMILIO CARRANZA</t>
  </si>
  <si>
    <t>CALLE FRANCISCO I. MADERO Y CALLE GALEANA</t>
  </si>
  <si>
    <t>CALLE FRANCISCO I. MADERO Y CALLE BELISARIO DOMINGUEZ</t>
  </si>
  <si>
    <t>AVENIDA ZARAGOZA CIUDAD JOSÉ ESTEBAN CORONADO, 33990 JOSÉ ESTEBAN CORONADO, CORONADO CHIHUAHUA ENTRE CALLE 20 DE NOVIEMBRE Y CALLE VICENTE GUERRERO, CALLE SAN FRANCISCO ESCUELA SECUNDARIA FEDERAL UBICADA EN AVENIDA ZARAGOZA ENTR</t>
  </si>
  <si>
    <t>KM 1 CARRETERA SOTO MAYNEZ - GOMEZ FARIAS 31963 NAMIQUIPA CHIHUAHUA</t>
  </si>
  <si>
    <t>TRAMO: DE AVENIDA DE LOS MONTES URALESL A C. SIERRA PEÑA BLANCA</t>
  </si>
  <si>
    <t>Calle Año 1659 Num. Ext. 1123 Fray Garcia de San Francisco</t>
  </si>
  <si>
    <t>Av. Tecnológico 2909</t>
  </si>
  <si>
    <t>Calle Francisco I Madero, San Buenaventura Buenaventura</t>
  </si>
  <si>
    <t>Calle Terminal Num. Ext. 9001 , Congregación Ortíz</t>
  </si>
  <si>
    <t>Calle Soneto 156 Num. Ext. 156</t>
  </si>
  <si>
    <t>DADO QUE ES GASTO INDIRECTO EL PROYECTO SE UBICA EN LA CABECERA MUNICIPAL</t>
  </si>
  <si>
    <t>Calle 66 1/2 Tierra Nueva , Cuauhtémoc, Cuauhtémoc</t>
  </si>
  <si>
    <t>CARRETERA ESTATAL LIBRE 33450 TRAMO MORELOS - MORELOS KILÓMETRO 101 + 1 PUEBLO MORELOS MINERAL, 33450 MORELOS, MORELOS CHIHUAHUA ENTRE CARRETERA GUACHOCHI - AGUA BLANCA Y CARRETERA CREEL - GUACHOCHI, CARRETERA SAN PEDRO - CREE</t>
  </si>
  <si>
    <t>Calle Emiliano Zapata</t>
  </si>
  <si>
    <t>Calle Coahuila</t>
  </si>
  <si>
    <t>Av. Heroico Colegio Militar esq. Av. Universidad</t>
  </si>
  <si>
    <t>TRAMO: ENTRE C. DON PEDRO MENESES HOYOS Y BLVD. TEÓFILO BORUNDA DEL 0+000 KM AL 0+ 170 KM</t>
  </si>
  <si>
    <t>TRAMO: DE AV. DE LOS MONTES URALESL A C. PALMA DE GUINEA SUR</t>
  </si>
  <si>
    <t>TRAMO: DE C. DE VALLE DEL RÓDANO A C. RANCHO AGUA CALIENTE</t>
  </si>
  <si>
    <t>CALLE PARQUE DE MATALEÑAS, FRACCIONAMIENTO JARDINES DE ORIENTE</t>
  </si>
  <si>
    <t>CALLE SERAPIO RENDON, COLONIA HEROES DE LA REVOLUCION</t>
  </si>
  <si>
    <t>CALLE 5A NORTE, COLONIA LOTES URBANOS</t>
  </si>
  <si>
    <t>MIGUEL HIDALGO, COLONIA LEBARON</t>
  </si>
  <si>
    <t>AVENIDA TRASVIÑA Y RETES Y 3a, COLONIA CONSTITUCION</t>
  </si>
  <si>
    <t>Calle Praderas de Madagascar Urbi Villa del Prado, Chihuahua</t>
  </si>
  <si>
    <t>Calle Francisco I Madero Centro, San Buenaventura</t>
  </si>
  <si>
    <t>SAINAPUCHI (LA GARITA)</t>
  </si>
  <si>
    <t>Calle Soneto 156 Num. Ext. 156 Parajes de San Isidro, Juárez</t>
  </si>
  <si>
    <t>TRAMO: DE C. J. VASCONCELOS A C. VALENTÍN GÓMEZ FARÍAS</t>
  </si>
  <si>
    <t>TRAMO: C. TONATZIN A C. NETZAHUALPILLI</t>
  </si>
  <si>
    <t>TRAMO: DE AV. SANTOS DUMONT A CALLE PROF EDUARDO VIDAL LOYA</t>
  </si>
  <si>
    <t>CALLE NOVENA Y PRI, COLONIA ABRAHAM GONZALEZ, SANTA ROSALIA DE CAMARGO</t>
  </si>
  <si>
    <t>CALLE SANTA BARBARA PUEBLO MAGUARICHI, 33370 MAGUARICHI, MAGUARICHI CHIHUAHUA ENTRE CALLE MERCURIO Y CALLE CALCOPIRITA, CALLE DE LA MINA 14 DE LAS 17 ACCIONES SE UBICAN EN LA CABECERA MUNICIPAL MIENTRAS QUE 1 EN NAPOLEON Y 2 EN</t>
  </si>
  <si>
    <t>TRAMO: C. MAGNESIO A C. COBRE</t>
  </si>
  <si>
    <t>BOULEVARD VILLAS DE ALCALA, COLONIA VILLAS DE ALCALA</t>
  </si>
  <si>
    <t>CALLE LOPEZ MATEOS, COLONIA CENTRO</t>
  </si>
  <si>
    <t>Calle 41 entre calle Miguel Alemán y calle Simón Bolívar</t>
  </si>
  <si>
    <t>Calle Sonora entre calle 22a. y Vigésima Cuarta</t>
  </si>
  <si>
    <t>Calle Quintana Roo entre 24a. y 28a.</t>
  </si>
  <si>
    <t>VIALIDAD VICTORIA THOMAS DE GARZA CASTILLON 1201</t>
  </si>
  <si>
    <t>CALLE LEONA VICARIO COLONIA LÁZARO CÁRDENAS, 33986 JOSÉ MARIANO JIMÉNEZ, JIMÉNEZ CHIHUAHUA ENTRE CALLE DEMOCRACIA Y CALLE BENJAMIN DOMINGUEZ, CALLE PROFESOR JESUS MARTINEZ ESQUINA DE CALLE LEONA VICARIO Y CALLE DEMOCRACIA</t>
  </si>
  <si>
    <t>TRAMO: C. ANTIMONIO A C. BERKELIO</t>
  </si>
  <si>
    <t>Calle 6a. entre Calle Veracruz y Calle Tabasco</t>
  </si>
  <si>
    <t>Av. Sanders y Ayuntamiento 310</t>
  </si>
  <si>
    <t>CALLE NOCHEBUENAS, COLONIA CAMPESINA</t>
  </si>
  <si>
    <t>CALLE EMILIANO ZAPATA SAN IGNACIO, EMILIANO ZAPATA SAN IGNACIO</t>
  </si>
  <si>
    <t>CALLE JESUS URUETA  Y CALLE MIGUEL HIDALGO</t>
  </si>
  <si>
    <t>CALLE JESUS URUETA Y CALLE REVOLUCION</t>
  </si>
  <si>
    <t>CALLE JESUSU URUETA Y AV. ABRAHAM GONZALEZ</t>
  </si>
  <si>
    <t>CALLE 32 Y CHIAPAS, COLONIA REFORMA</t>
  </si>
  <si>
    <t>Calle de los Eucaliptos Num. Ext. 2900 , Chihuahua</t>
  </si>
  <si>
    <t>PARAMO DE MORELOS</t>
  </si>
  <si>
    <t>CALLE CARRETERA SUECO-CASAS GRANDES CENTRO, FLORES MAGÓN</t>
  </si>
  <si>
    <t>Chínipas de Almada</t>
  </si>
  <si>
    <t>TERRACERÍA TRAMO CHINIPAS - LAS CHINACAS MARGEN DERECHO KILÓMETRO 49 + 1 PUEBLO CHÍNIPAS DE ALMADA, 33360 ARROYO HONDO, CHÍNIPAS CHIHUAHUA ENTRE CARRETERA CREEL - BAHUICHIVO Y TERRACERIA BAHUICHIVO - TÉMORIS, TERRACERÍA T</t>
  </si>
  <si>
    <t>Casas Quemadas</t>
  </si>
  <si>
    <t>CARRETERA ESTATAL LIBRE 33180 TRAMO GUACHOCHI - CASAS QUEMADAS KILÓMETRO 1 + 6 PUEBLO CASAS QUEMADAS, 33180 GUACHOCHI, GUACHOCHI CHIHUAHUA ENTRE CARRETERA GUACHOCHI - CREEL Y CARRETERA SAN PEDRO - CREEL, CARRETERA CUAUHTEMOC -</t>
  </si>
  <si>
    <t>CALLEJON CALZADA DE LERDO BARRIO DEL NOGAL, 33580 SANTA BÁRBARA, SANTA BÁRBARA CHIHUAHUA ENTRE CALLE LERDO Y CALZADA DE LERDO, CARRETERA ENTRONQUE GUADALUPE Y CALVO SAN FRANCISCO DEL ORO KM 8 IZQ 7 KM LOS BENEFICIARIOSLAURA J</t>
  </si>
  <si>
    <t>Chineachi</t>
  </si>
  <si>
    <t>BRECHA TRAMO CARICHI - CHINEACHI MARGEN DERECHO KILÓMETRO 20 + 2 RANCHERIA CHINEACHI, 33280 BOQUILLA, CARICHÍ CHIHUAHUA ENTRE CARRETERA CARRETERA CUAUHTÉMOC - CARICHÍ Y CARRETERA CARRETERA CHIHUAHUA - CUAUHTÉMOC, BRECHA CARIC</t>
  </si>
  <si>
    <t>Huisarórare</t>
  </si>
  <si>
    <t>BRECHA TRAMO CARICHI - HUISARÓRARE MARGEN DERECHO KILÓMETRO 26 + 9 RANCHERIA HUISARÓRARE, 33280 HUISARÓRARE, CARICHÍ CHIHUAHUA ENTRE CARRETERA CARRETERA CUAUHTÉMOC - CARICHÍ Y CARRETERA CARRETEAR CHIHUAHUA - CUAUHTÉMOC, BRECH</t>
  </si>
  <si>
    <t>AVENIDA MORELOS, COLONIA CENTRO</t>
  </si>
  <si>
    <t>AVENIDA CUAUHTEMOC, COLONIA OBREGON (RUBIO)</t>
  </si>
  <si>
    <t>CALLE 17 DE ABRIL Y BENITO CARRILLO, COLONIA TORIBIO ORTEGA</t>
  </si>
  <si>
    <t>BOULEVARD JUAN PABLO II, COLONIA AEROPUERTO</t>
  </si>
  <si>
    <t>Las Estrellas</t>
  </si>
  <si>
    <t>CALLE CALZADA 5 DE FEBRERO, COLONIA CHAVEÑA</t>
  </si>
  <si>
    <t>CALLE ARTURO MORENO PALMA, SANTA TULITA</t>
  </si>
  <si>
    <t>AVENIDA 16 DE SEPTIEMBRE, COLONIA INDEPENDENCIA</t>
  </si>
  <si>
    <t>ALVARO OBREGON</t>
  </si>
  <si>
    <t>COL REFORMA</t>
  </si>
  <si>
    <t>AVENIDA OCAMPO ENTRE CALLE ABASOLO Y CARRETERA SAUCILLO-CIUDAD DELICIAS</t>
  </si>
  <si>
    <t>CALLE MINA ENTRE AV. SÉPTIMA Y AV. 8A</t>
  </si>
  <si>
    <t>CALLE FERNANDO PACHECO PARRA, COLONIA SOLIDARIDAD</t>
  </si>
  <si>
    <t>PLATA 1263 SUR, COLONIA JUAREZ</t>
  </si>
  <si>
    <t>AVENIDA URUGUAY Y CHILE, COLONIA DESARROLLO URBANO</t>
  </si>
  <si>
    <t>CALLE DIEGO DE VELAZQUEZ, COLONIA MARMOL II, JOSE MARIANO JIMENEZ</t>
  </si>
  <si>
    <t>Independencia, Campesina, 33985 José Mariano Jiménez, Chih.</t>
  </si>
  <si>
    <t>EJE VIAL JUAN GABRIEL Y AV. MUNCIPIO LIBRE</t>
  </si>
  <si>
    <t>Ojinaga - Chihuahua, Chihuahua, Chih., México</t>
  </si>
  <si>
    <t>AVENIDA TECNOLOGICO  # 137</t>
  </si>
  <si>
    <t>INDEPENDENCIA Y 41 BARRIO LOS OJITOS, COLONIA BARRIO LOS OJITOS</t>
  </si>
  <si>
    <t>CALLE PABLO GOMEZ Y 2 DE OCTUBRE, COLONIA MEXICO</t>
  </si>
  <si>
    <t>AVENIDA ELECTRICISTAS COLONIA SANTO NIÑO, 33470 GUADALUPE Y CALVO, GUADALUPE Y CALVO CHIHUAHUA ENTRE CALLE REFORMA Y CALLE AMPERE, CALLE MANUEL BERNARDO AGUIRRE LA OBRA MENCIONADA SE LOCALIZA EN DOS TRAMOS UNO EN AV. ELECTRICIS</t>
  </si>
  <si>
    <t>CARRETERA ESTATAL LIBRE 33280 TRAMO CARICHI - CABECERA MUNICIPAL KILÓMETRO 66 + 1 PUEBLO CARICHI, 33280 CHINEACHI, CARICHÍ CHIHUAHUA ENTRE CARRETERA CHIHUAHUA - CUAUHTÉMOC Y , CARRETERA CUAUHTÉMOC CARICHÍ KM. 66 A MANO DE</t>
  </si>
  <si>
    <t>BRECHA TRAMO CARICHI - TONACHI MARGEN DERECHO KILÓMETRO 26 + 7 RANCHERIA TONACHI, 33280 LA MESA, CARICHÍ CHIHUAHUA ENTRE BRECHA CARICHÍ - SAN JOSÉ BAQUIACHI Y CARRETERA CARRETERA CUAUHTÉMOC - CARICHÍ, BRECHA CARICHÍ SAN J</t>
  </si>
  <si>
    <t>CARRETERA ESTATAL CUOTA 33280 TRAMO CARICHI - CHINEACHI KILÓMETRO 66 + 1 PUEBLO CARICHI, 33280 CHINEACHI, CARICHÍ CHIHUAHUA ENTRE CARRETERA CHIHUAHUA - CUAUHTÉMOC Y , CARRETERA CUAUHTÉMOC CARICHÍ KM. 66 A MANO DERECHALAS L</t>
  </si>
  <si>
    <t>Tacuba 110, Anáhuac, Cd Juárez, Chih., México</t>
  </si>
  <si>
    <t>M. Altamira, Peña Blanca, Chih., México</t>
  </si>
  <si>
    <t>Casa de Janos, Chih., México</t>
  </si>
  <si>
    <t>AVE. CUAUHTÉMOC No.1609 COL. CENTRO, CHIHUAHUA, CHIH.</t>
  </si>
  <si>
    <t>Ave. División del Norte y est. Ferrocarril No. 3707 col. Altavista</t>
  </si>
  <si>
    <t>C. ABOLICIÓN DE LA ESCLAVITUD No. 18501 COL. EJIDO NOMBRE DE DIOS, CHIHUAHUA, CHIH.</t>
  </si>
  <si>
    <t>Lázaro Cárdenas</t>
  </si>
  <si>
    <t>C. ÁLVARO OBREGÓN S/N COL. LÁZARO CÁRDENAS</t>
  </si>
  <si>
    <t>Av. Juarez #1402 Col. Centro C.P 31000</t>
  </si>
  <si>
    <t>Manuel Ojinaga</t>
  </si>
  <si>
    <t>INICIO C. SEGUNDA Y AV. PRESIDIO</t>
  </si>
  <si>
    <t>FIN C. SEGUNDA Y AV. HIDALGO</t>
  </si>
  <si>
    <t>AV. DIVISIÓN DEL NORTE No. 3707 COL. ALTAVISTA</t>
  </si>
  <si>
    <t>Av. Benito Juarez #1402, col. centro</t>
  </si>
  <si>
    <t>AV. COLÓN DE C. TRIGÉSIMO OCTAVA A CALLE CUADRAGÉSIMA Y EN CALLE CUADRAGÉSIMA ENTRE AV. COLÓN Y CALLE SIN NOMBRE DEL KM 0+000 AL KM 0+014 (1)</t>
  </si>
  <si>
    <t>AV. COLÓN DE C. TRIGÉSIMO OCTAVA A CALLE CUADRAGÉSIMA Y EN CALLE CUADRAGÉSIMA ENTRE AV. COLÓN Y CALLE SIN NOMBRE DEL KM 0+000 AL KM 0+014 (2)</t>
  </si>
  <si>
    <t>AV. COLÓN DE C. TRIGÉSIMO OCTAVA A CALLE CUADRAGÉSIMA Y EN CALLE CUADRAGÉSIMA ENTRE AV. COLÓN Y CALLE SIN NOMBRE DEL KM 0+000 AL KM 0+014 (4)</t>
  </si>
  <si>
    <t>PAVIMENTACIÓN CON CONCRETO HIDRÁULICO EN C. VEINTIOCHO DE BLVRD IGNACIO CAMARGO A AV. SAMANIEGO INICIO</t>
  </si>
  <si>
    <t>C. VEINTIOCHO DE BLVRD IGNACIO CAMARGO A AV. SAMANIEGO FIN</t>
  </si>
  <si>
    <t>AV 5 DE MAYO ENTRE C. 13 / C. 16 DE SEPT. / C. DE LA JUVENTUD  Y C. DEL PACÍFICO DEL KM 0+000 AL KM 0+225.30 INICIO</t>
  </si>
  <si>
    <t>AV 5 DE MAYO ENTRE C. 13 / C. 16 DE SEPT. / C. DE LA JUVENTUD  Y C. DEL PACÍFICO DEL KM 0+000 AL KM 0+225.30 FIN</t>
  </si>
  <si>
    <t>AV. MANUEL OJINAGA ENTRE C. DECIMOCTAVA Y C. 22A. INICIO</t>
  </si>
  <si>
    <t>AV. MANUEL OJINAGA ENTRE C. DECIMOCTAVA Y C. 22A.</t>
  </si>
  <si>
    <t>AV. 20 DE NOV. ENTRE BLVD. LIBRE COMERCIO / CHIHUAHUA-HERMOSILLO Y C. CUARTA INICIO</t>
  </si>
  <si>
    <t>AV. 20 DE NOV. ENTRE BLVD. LIBRE COMERCIO / CHIHUAHUA-HERMOSILLO Y C. CUARTA FIN</t>
  </si>
  <si>
    <t>Juárez Ref. Fernando Pacheco Parra - Henequen</t>
  </si>
  <si>
    <t>Calle Fernando Pacheco Parra Infonavit Solidaridad</t>
  </si>
  <si>
    <t>C. VIGÉSIMA ENTRE AV. DEGOLLADO Y AV. MORELOS (EN TRAMOS AISLADOS)</t>
  </si>
  <si>
    <t>AV CUAUHTÉMOC ENTRE C. SÉPTIMA Y C. TRIGÉSIMO CUARTA (EN TRAMOS AISLADOS)</t>
  </si>
  <si>
    <t>AV 5 DE MAYO ENTRE CALLE LUZ MA. AGULAR Y C. TRIGÉSIMO SEGUNDA (EN TRAMOS AISLADOS)</t>
  </si>
  <si>
    <t>CARRETERA DELICIAS-CHIHUAHUA/PRIF.V.L. TOLEDANO / VICENTE LOMBARDO TOLEDANO ENTRE C. MANUEL GUERRA GARCÍA Y C. SIERRA MAGISTERIAL (CUERPO SUR NORTE)</t>
  </si>
  <si>
    <t>PERIF. FRANCISCO R. ALMADA ENTRE AV. BUENAVISTA Y C. LIBRA ESTERLINA DEL KM 0+035 AL KM 0+885 (CARRIL DERECHO DEL CUERPO CENTRAL ESTE-OESTE)</t>
  </si>
  <si>
    <t>PERIF. FRANCISCO R. ALMADA ENTRE C. DIAG. 86 Y C. DE LONGITUD DEL KM 0+000 AL KM 0+827 (CARRIL CENTRAL DEL CUERPO CENTRAL OESTE-ESTE)</t>
  </si>
  <si>
    <t>AV. H. COLEGIO MILITAR TRAMO DE CALLE MONTE ALBÁN A C. 17A.</t>
  </si>
  <si>
    <t>PERIF. V. L. TOLEDANO TRAMO DE AV. BENITO JUÁREZ / FEDERAL HWY 16 / CARRETERA CHIHUAHUA - OJINAGA Y AVE PALESTINA / CARRETERA CHIH. - ALDAMA</t>
  </si>
  <si>
    <t>FEDERAL HWY 16/CUAUHTÉMOC-CHIHUAHUA/VIALIDAD CH-P  TRAMO DE LA AV. NUEVA ESPAÑA A C. DIAMENTE</t>
  </si>
  <si>
    <t>Ranchería el Pinole</t>
  </si>
  <si>
    <t>CARRETERA ESTATAL LIBRE 33560 TRAMO BALLEZA - RANCHERIA EL PINOLE KILÓMETRO 48 + 2 RANCHERIA RANCHERIA EL PINOLE, 33560 RANCHERÍA EL PINOLE, BALLEZA CHIHUAHUA ENTRE CARRETERA HIDALGO DEL PARRAL - GUADALUPE Y CALVO Y , CARR</t>
  </si>
  <si>
    <t>Mariano Balleza</t>
  </si>
  <si>
    <t>CARRETERA ESTATAL LIBRE 33560 TRAMO BALLEZA - MARIANO BALLEZA KILÓMETRO 49 + 1 PUEBLO MARIANO BALLEZA CENTRO, 33560 LA BÁSCULA GANADERA, BALLEZA CHIHUAHUA ENTRE CARRETERA HIDALGO DEL PARRAL - GUADALUPE Y CALVO Y , CARRETER</t>
  </si>
  <si>
    <t>CARRETERA ESTATAL LIBRE 33560 TRAMO BALLEZA - MARIANO BALLEZA KILÓMETRO 49 + 1 PUEBLO MARIANO BALLEZA CENTRO, 33560 MARIANO BALLEZA, BALLEZA CHIHUAHUA ENTRE CARRETERA HIDALGO DEL PARRAL - GUADALUPE Y CALVO Y CARRETERA PUERTO J</t>
  </si>
  <si>
    <t>CARRETERA ESTATAL LIBRE 33400 TRAMO BATOPILAS - BATOPILAS KILÓMETRO 65 + 65 PUEBLO BATOPILAS, 33400 EL RODEO, BATOPILAS DE MANUEL GÓMEZ MORÍN CHIHUAHUA ENTRE CARRETERA SAN PEDRO - CREEL Y CARRETERA CUAUHTÉMOC - HERMOSILLO, CAR</t>
  </si>
  <si>
    <t>SANTA EULALIA</t>
  </si>
  <si>
    <t>UTP, 33904 Hidalgo del Parral, Chih., México</t>
  </si>
  <si>
    <t>DOMICILIO CONOCIDO, AGUA AMARILLA</t>
  </si>
  <si>
    <t>SAN PEDRO DE CHINATU, SAN PEDRO DE CHINATU RANCHERIA SAN PEDRO</t>
  </si>
  <si>
    <t>Pichique</t>
  </si>
  <si>
    <t>CARRETERA ESTATAL LIBRE 33575 TRAMO BALLEZA - PICHIQUE KILÓMETRO 60 + 1 RANCHERIA PICHIQUE, 33575 PICHIQUE, BALLEZA CHIHUAHUA ENTRE CARRETERA PUERTO JUSTO - BALLEZA Y CARRETERA HIDALGO DEL PARRAL - GUADALUPE Y CALVO, CARRET</t>
  </si>
  <si>
    <t>CARRETERA ESTATAL LIBRE 33560 TRAMO BALLEZA - MARIANO BALLEZA KILÓMETRO 49 + 1 PUEBLO MARIANO BALLEZA CENTRO, 33560 COMUNIDAD EL CERRITO, BALLEZA CHIHUAHUA ENTRE CARRETERA HIDALGO DEL PARRAL - GUADALUPE Y CALVO Y , CARRETE</t>
  </si>
  <si>
    <t>C. GENERAL LUIS TERRAZAS CON INTERVENCIÓN HIDRÁULICA PLUVIAL, EN EL FRACCIONAMIENTO CHIHUAHUA</t>
  </si>
  <si>
    <t>106 Y VILLA SAN PEDRO, FRACCIONAMIENTO MADEIRA</t>
  </si>
  <si>
    <t>Telegrafistas, Fidel Velázquez, Cd Juárez, Chih., México</t>
  </si>
  <si>
    <t>CALLE CONSTITUCION Y GALEANA, COLONIA CENTRO</t>
  </si>
  <si>
    <t>AVENIDA GENERAL JESUS LOZOYA SOLIS KM 0.931, COLONIA PASEOS DEL ALMANCEÑA</t>
  </si>
  <si>
    <t>AVE. GENERAL JESUS LOZOYA SOLIS KM 0.931</t>
  </si>
  <si>
    <t>CALLE MESA CENTRAL, COLONIA FRAY GARCIA DE SAN FRANCISCO</t>
  </si>
  <si>
    <t>Miguel Ahumada</t>
  </si>
  <si>
    <t>MIGUEL AHUMADA</t>
  </si>
  <si>
    <t>Ojo Caliente [Colonia Seca]</t>
  </si>
  <si>
    <t>OJO CALIENTE (COLONIA SECA)</t>
  </si>
  <si>
    <t>CALLE PARRAL Y ZACATECAS, COLONIA FIDEL AVILA</t>
  </si>
  <si>
    <t>BLV. ORTIZ MENA Y AV. FCO. VILLA FRACC. SAN FELIPE, CHIHUAHUA, CHIH.</t>
  </si>
  <si>
    <t>El Saucito (El Sauz)</t>
  </si>
  <si>
    <t>Unnamed Road, Chihuahua, México</t>
  </si>
  <si>
    <t>Pancho Villa (La Morita)</t>
  </si>
  <si>
    <t>Pancho Villa, Chih., México</t>
  </si>
  <si>
    <t>Colonia José Reyes Estrada</t>
  </si>
  <si>
    <t>VIADUCTO DÍAZ ORDAZ Y LEY 6 DE ENERO</t>
  </si>
  <si>
    <t>ISLA MALTA Y TERRANOVA</t>
  </si>
  <si>
    <t>AV. TECNOLÓGICO Y CHAPULUAPAN S/N COL PRI, NUEVO CASAS GRANDES, CHIH.</t>
  </si>
  <si>
    <t>Madreselva, Ampliación Heroes de La Reforma, Nuevo Casas Grandes, Chih., México</t>
  </si>
  <si>
    <t>EL REBAJE</t>
  </si>
  <si>
    <t>Boulevard Villas De Alcala</t>
  </si>
  <si>
    <t>CALLE PINABETE, COLONIA VISTA HERMOSA</t>
  </si>
  <si>
    <t>AVENIDA SAN LUCAS PUEBLO SANTO NIÑO, 33470 GUADALUPE Y CALVO, GUADALUPE Y CALVO CHIHUAHUA ENTRE CALLE SANTA TERESA Y AVENIDA GUADALUPE, AVENIDA RIVERA DE LAS VIRGENES LA OBRA SE ENCUENTRA UBICADA ENTRE LAS CALLES AV GUADALUPE Y</t>
  </si>
  <si>
    <t>CALLE GUSTAVO CASTILLO, COLONIA HEROES DE LA REVOLUCION</t>
  </si>
  <si>
    <t>Milpillas</t>
  </si>
  <si>
    <t>BRECHA TRAMO CHINIPAS - MILPILLAS MARGEN IZQUIERDO KILÓMETRO 20 + 1 RANCHERIA MILPILLAS, 33364 MILPILLAS, CHÍNIPAS CHIHUAHUA ENTRE BRECHA CHINIPAS - MILPILLAS Y CARRETERA TEMORIS - CHINIPAS, BRECHA CHINIPASMILPILLAS KM 20</t>
  </si>
  <si>
    <t>FRANCISCO GONZÁLEZ BOCANEGRA Y SECUNDARIA SUR PARQUE INDUSTRIAL LAS AMÉRICAS</t>
  </si>
  <si>
    <t>C. 18A. DE CALLE MADERO A TÉRMINO DE CALLE INICIO</t>
  </si>
  <si>
    <t>C. 18A. DE CALLE MADERO A TÉRMINO DE CALLE FIN</t>
  </si>
  <si>
    <t>CARRETERA ESTATAL LIBRE 33180 TRAMO GUACHOCHI - GUACHOCHI KILÓMETRO 157 + 1 PUEBLO GUACHOCHI CENTRO, 33180 GUACHOCHI, GUACHOCHI CHIHUAHUA ENTRE CARRETERA SAN PEDRO - CREEL Y CARRETERA CUAUHTÉMOC - HERMOSILLO, CARRETERA CHIHUAH</t>
  </si>
  <si>
    <t>CARRETERA ESTATAL LIBRE 33180 TRAMO CHIHUAHUA - GUACHOCHI KILÓMETRO 157 + 1 PUEBLO GUACHOCHI CENTRO, 33180 BAJÍO DE LAS PALMAS, GUACHOCHI CHIHUAHUA ENTRE CARRETERA SAN PEDRO - CREEL Y CARRETERA CUAUHTÉMOC - HERMOSILLO, CARRETE</t>
  </si>
  <si>
    <t>CALLE PRIMERA NORTE ENTRE AV. RIO CONCHOS NORTE Y AVE RIO CHUVISCAR</t>
  </si>
  <si>
    <t>AVENIDA 3A OTE Y CALLE 5A OTE</t>
  </si>
  <si>
    <t>San Lorenzo</t>
  </si>
  <si>
    <t>CALLE SIN NOMBRE ENTRE CARR. SAN FRANCISCO DE BORJA Y FIN DE CALLE DEL KM 0+000 AL KM 0+035 (A 40 MTS DE JARDÍN DE NIÑOS PRIMERO DE MAYO)</t>
  </si>
  <si>
    <t>CALLE INDEPENDENCIA ENTRE CALLE GUDALUPE VICTORIA Y CALLE 20 DE NOVIEMBRE</t>
  </si>
  <si>
    <t>San Juanito</t>
  </si>
  <si>
    <t>EN CARR. A CREEL/CALLE JUÁREZ ENTRE CALLE TEPORACA Y C. CUARTA, EN TRAMOS AISLADOS DEL KM 0+000 AL KM 0+109 Y DEL KM 0+119 AL KM 0+226</t>
  </si>
  <si>
    <t>EN CARR. A CREEL/C. TERCERA ENTRE CARR. A CREEL/CALLE JUÁREZ Y CALLE FCO. I. MADERO, EN TRAMOS AISLADOS</t>
  </si>
  <si>
    <t>EN CALLE TEPORACA ENTRE CALLE ALDAMA Y CALLE MAURICIO CORREDOR, EN TRAMOS AISLADOS</t>
  </si>
  <si>
    <t>EN CALLE TEPORACA ENTRE CALLE MARIANO IRIGOYEN Y CALLE FCO. I MADERO EN TRAMOS AISLADOS</t>
  </si>
  <si>
    <t>San Antonio</t>
  </si>
  <si>
    <t>Progreso</t>
  </si>
  <si>
    <t>Manuel Esquer entre Emiliano zapata</t>
  </si>
  <si>
    <t>CDP</t>
  </si>
  <si>
    <t>Los Altos</t>
  </si>
  <si>
    <t>moctezuma</t>
  </si>
  <si>
    <t>CALLE SIN NOMBRE ENTRE CALLE SIN NOMBRE Y CALLE SIN NOMBRE, DEL KM 0+064 AL KM 0+071, A 148 MTS. DE UNIDAD DEPORTIVa</t>
  </si>
  <si>
    <t>Santiago de Coyame</t>
  </si>
  <si>
    <t>calle gomez farias entre calle galeana y calle ignacio zaragoza</t>
  </si>
  <si>
    <t>CALLE CENTENARIO ENTRE CALLE DEL PILAR Y CALLE IGNACIO RAMÍREZ</t>
  </si>
  <si>
    <t>AVENIDA VIGESIMA OTE ENTRE CALLE 12 OTE Y CALLE 18 OTE Y CALLE 15 OTE ENTRE AV. VIGESIMA OTE Y AV 18A OTE</t>
  </si>
  <si>
    <t>Colonia Lebarón</t>
  </si>
  <si>
    <t>Avenida Benito Juarez</t>
  </si>
  <si>
    <t>La Angostura</t>
  </si>
  <si>
    <t>FEDERAL HWY 10</t>
  </si>
  <si>
    <t>San Nicolás de Carretas</t>
  </si>
  <si>
    <t>Calle Matias Portillo Castillo s/n, Gran Morelos, Chih. C.P. 33260</t>
  </si>
  <si>
    <t>Calle Abraham Gonzalez</t>
  </si>
  <si>
    <t>Calle Flores Magon</t>
  </si>
  <si>
    <t>Calle Ignacio Allende entre calle Pino y calle Alvaro Obregón</t>
  </si>
  <si>
    <t>LA CALLE SIN NOMBRE DESDE FIN DE CALLE A CALLE CERRO DEL KM. 0+018 AL 0+033, A 10 MTS DE LA ESCUELA PRIMARIA JOSÉ ALBINO LÓPEZ CARRASCO 2213</t>
  </si>
  <si>
    <t>C. RAMÍREZ NTE.</t>
  </si>
  <si>
    <t>AV. CD. JUÁREZ - EL PORVENIR</t>
  </si>
  <si>
    <t>Vicente Guerrero</t>
  </si>
  <si>
    <t>CALLE VICTORIA ENTRE C. NOVENA Y C. MANUEL SÁENZ TARANGO DEL KM 0+036.44 A KM 0+059.16</t>
  </si>
  <si>
    <t>CALLE VICTORIA ENTRE C. NOVENA Y C. MANUEL SÁENZ TARANGO DEL KM 0+059.16 AL KM 0+072.76</t>
  </si>
  <si>
    <t>CALLE EMILIO CARRANZA</t>
  </si>
  <si>
    <t>CALLE VICTORIA</t>
  </si>
  <si>
    <t>16 DE SEPTIEMBRE</t>
  </si>
  <si>
    <t>CALLE ALVARO OBREGON</t>
  </si>
  <si>
    <t>CALLE MIGUEL HIDALGO</t>
  </si>
  <si>
    <t>AV. BENITO JUAREZ</t>
  </si>
  <si>
    <t>INTERMEDIO AV. I. MANUEL ALTAMIRANO ENTRE C. DECIMOCTAVA Y C. 16A. Y EN C. 16A. ENTRE AV. I. MANUEL ALTAMIRANO Y AV. VICENTE GUERRERO</t>
  </si>
  <si>
    <t>INICIO AV. I. MANUEL ALTAMIRANO ENTRE C. DECIMOCTAVA Y C. 16A. Y EN C. 16A. ENTRE AV. I. MANUEL ALTAMIRANO Y AV. VICENTE GUERRERO</t>
  </si>
  <si>
    <t>FIN AV. I. MANUEL ALTAMIRANO ENTRE C. DECIMOCTAVA Y C. 16A. Y EN C. 16A. ENTRE AV. I. MANUEL ALTAMIRANO Y AV. VICENTE GUERRERO</t>
  </si>
  <si>
    <t>FIN AV. 20 DE NOV. ENTRE C. 22A. Y C. VIGÉSIMA DEL KM 0+000 AL KM 0+074.70</t>
  </si>
  <si>
    <t>INICIO AV. 20 DE NOV. ENTRE C. 22A. Y C. VIGÉSIMA DEL KM 0+000 AL KM 0+074.70</t>
  </si>
  <si>
    <t>Calle Moctezuma entre C. 70a y C. 82 1/5 del Km 0+000 al Km. 0+300</t>
  </si>
  <si>
    <t>C. Río Grijalba entre C. Sin Nombre y C sin nombre del Km. 0+178 al Km. 0+478</t>
  </si>
  <si>
    <t>RAMO: DE C. CADMIO A C. CROMO</t>
  </si>
  <si>
    <t>TRAMO: DE C. 16 DE SEPTIEMBRE A C. FRAY GARCÍA DE SAN FRANCISCO</t>
  </si>
  <si>
    <t>BARIO TRAMO: DE C. BEGONIAS A C. AMAPOLAS</t>
  </si>
  <si>
    <t>TRAMO: DE C. 16 DE SEPTIEMBRE A C. VIOLETAS</t>
  </si>
  <si>
    <t>TRAMO: DE C. MAGNESIO A C. ANTIMONIO</t>
  </si>
  <si>
    <t>TRAMO: C. SANTOS DEGOLLADO A C. ORO</t>
  </si>
  <si>
    <t>TRAMO: DE C. JUAN MATA ORTIZ A C. MELCHOR OCAMPO</t>
  </si>
  <si>
    <t>TRAMO: DE AV 5 DE FEBRERO A AV. PASO DEL NTE.</t>
  </si>
  <si>
    <t>TRAMO: DE 5 AV DE FEBRERO A AV. PASO DEL NTE.</t>
  </si>
  <si>
    <t>TRAMO: DE C. FRAY MARCOS DE NIZA A C. EUFEMIO ZAPATA</t>
  </si>
  <si>
    <t>TRAMO: DE C. ALGODONERO A BLVD. MANUEL GÓMEZ MORÍN</t>
  </si>
  <si>
    <t>TRAMO: DE C. PAFOS A C. CEBOLLA</t>
  </si>
  <si>
    <t>TRAMO: DE P. SAUCILLO A CALLE AERONÁUTICA</t>
  </si>
  <si>
    <t>TRAMO: DE AV. VIA LÁCTEA A BLVD. ZARAGOZA</t>
  </si>
  <si>
    <t>TRAMO: DE CALLE RIVERA VERGEL A CALLE RIVERA DEL BRAVO</t>
  </si>
  <si>
    <t>CARRETERA MIGUEL AHUMADA - CHIHUAHUA TRAMO ENTRE CALLE VALLE PIEDRAS VERDES Y AV DESARROLLO</t>
  </si>
  <si>
    <t>CARRETERA MIGUEL AHUMADA - CHIHUAHUA TRAMO ENTRE AV DESARROLLO Y AV. GUILLERMO PRIETO LUJÁN, CARRILES CENTRAL E IZQUIERDO, TRAMOS AISLADOS</t>
  </si>
  <si>
    <t>MIGUEL AHUMADA - CHIHUAHUA/AV. TECNOLÓGICO TRAMO ENTRE AV. GUILLERMO PRIETO LUJÁN Y AV LOS ARCOS, SEGUNDO Y TERCER CARRIL DE IZQUIERDA A DERECHA EN SENTIDO NORTE - SUR DEL CUERPO CENTRAL</t>
  </si>
  <si>
    <t>CALLE MARIANO SAMANIEGO TRAMO ENTRE AV. MELCHOR OCAMPO Y C. 26A</t>
  </si>
  <si>
    <t>CALLE MARIANO SAMANIEGO TRAMO ENTRE C. 30A Y C. 38</t>
  </si>
  <si>
    <t>AV. FEDOR DOSTOYEVSKI TRAMO ENTRE MONTE HERMON Y C.43 (CUERPO PRINCIPAL DEL SENTIDO ESTE A OESTE)</t>
  </si>
  <si>
    <t>AV FEDOR DOSTOYEVSKI TRAMO ENTRE GRAHAM GREENE A LA AV HEMINGWAY (CARRILES CENTRAL Y DERECHO DEL SENTIDO ESTE A OESTE)</t>
  </si>
  <si>
    <t>AV FEDOR DOSTOYEVSKI TRAMO ENTRE AV. DE LAS INDUSTRIAS Y AV SOSA VERA (CUERPO PRINCIPAL DEL SENTIDO ESTE A OESTE)</t>
  </si>
  <si>
    <t>calle sin nombre entre la calle sin nombre y la calle ignacio allende</t>
  </si>
  <si>
    <t>Estación la Cruz</t>
  </si>
  <si>
    <t>CALLE SIN NOMBRE, ENTRE CALLE SIN NOMBRE Y CALLE SIN NOMBRE, A 100 MTS DE IGLESIA SEÑOR DE LOS GUERREROS</t>
  </si>
  <si>
    <t>Ejido Benito Juárez</t>
  </si>
  <si>
    <t>calle honduras entre carretera villa ahumada-flores magon y calle sin nombre del km 0 020 ae km 0 020 a 260 mts del camdai</t>
  </si>
  <si>
    <t>Chopeque</t>
  </si>
  <si>
    <t>REHABILITACIÓN A BASE DE RIEGO DE SELLO EN ENT. (CUAUHTÉMOC-CARICHÍ) - CHOPEQUE - CASA BLANCA ENTRE CAMINO SIN NOMBRE Y CAMINO SIN NOMBRE DEL KM 0+480 AL KM 0+600, A 1.96 KM DE LA LOCALIDAD DE CARBAJAL DE ABAJO ¿</t>
  </si>
  <si>
    <t>El Gomeño, Chih., México</t>
  </si>
  <si>
    <t>calle Hidalgo entre calle 41 A y calle 39 A</t>
  </si>
  <si>
    <t>Calle Hidalgo Entre calle 41 A y Calle 39 A</t>
  </si>
  <si>
    <t>San Juan de Atotonilco</t>
  </si>
  <si>
    <t>SAN JUAN</t>
  </si>
  <si>
    <t>CALLE JIMÉNEZ ENTRE CALLE FELIPE ANGELES Y CALLE FRANCISCO SARABIA</t>
  </si>
  <si>
    <t>Ciénega de Ojos Azules</t>
  </si>
  <si>
    <t>calle 24 de febrero, entre calle 23 de noviembre y calle 22 de diciembre</t>
  </si>
  <si>
    <t>C. CORONADO Y CALLE INDEPENDENCIA AMBAS ENTRE AV. CHIHUAHUA Y MIRAMAR (TRAMOS AISLADOS) CIUDAD JOSE ESTEBAN CORONADO,33990 JOSE ESTEBAN CORONADO,CORONADO CHIHUAHUA</t>
  </si>
  <si>
    <t>Valentín Gómez Farías</t>
  </si>
  <si>
    <t>CALLE QUINTA ENTRE CALLE SOCORRO RIVERA Y CALLE 4 DE OCTUBRE DEL KM 0+000 AL KM 0+006</t>
  </si>
  <si>
    <t>CALLE JOSE MARÍA MORELOS Y PAVÓN</t>
  </si>
  <si>
    <t>Doctor Porfirio Parra (La Caseta)</t>
  </si>
  <si>
    <t>CALLE SIN NOMBRE ENTRE CALLE SIN NOMBRE Y CALLE CRUZ REY DEL KM 0+000 AL KM 0+012 A 117M DE LA FARMACIA AGUIRRE</t>
  </si>
  <si>
    <t>Témoris</t>
  </si>
  <si>
    <t>CALLE JOSE MARIA AMADA</t>
  </si>
  <si>
    <t>Calle Guillermo Prieto entre Calle 5 de Mayo y Calle Ocampo del Km 0+000 al Km 0+020</t>
  </si>
  <si>
    <t>Cruces</t>
  </si>
  <si>
    <t>CALLE. 3a. ENTRE LA CALLE CERVANTES Y CALLE ABRAHAM GONZÁLEZ</t>
  </si>
  <si>
    <t>CALLE CAMUCHÍN / LA PATRONA ENTRE CALLE SIN NOMBRE Y CALLES SIN NOMBRE, DEL 0+058 KM AL KM 0+090 KM, A 50M DE EL PANTEON DE LOS RICOS</t>
  </si>
  <si>
    <t>CALLE TOWI</t>
  </si>
  <si>
    <t>calle esperanza</t>
  </si>
  <si>
    <t>CALLE DEL PACÍFICO ENTRE C. MINA Y CALLE SIN NOMBRE DEL KM 0+000 AL KM 0+087 INICIO</t>
  </si>
  <si>
    <t>CALLE DEL PACÍFICO ENTRE C. MINA Y CALLE SIN NOMBRE DEL KM 0+000 AL KM 0+087 FIN</t>
  </si>
  <si>
    <t>CARRETERA DELICIAS-CHIHUAHUA ENTRE C. BARRO Y CALLE SIN NOMBRE DEL KM 0+000 AL KM 1+300 (CUERPO SUR NORTE)</t>
  </si>
  <si>
    <t>VIALIDAD SACRAMENTO / PERIF. V.L. TOLEDANO TRAMO DE LA PROL. TEÓFILO BORUNDA / PERIF. VICENTE LOMBARDO TOLEDANO A LA C. DEL ANGEL, CUERPO SUR-NORTE (EN TRAMOS AISLADOS)</t>
  </si>
  <si>
    <t>San Carlos</t>
  </si>
  <si>
    <t>CARRETERA ESTATAL LIBRE 33560 TRAMO BALLEZA - SAN CARLOS KILÓMETRO 491 + 1 RANCHERIA SAN CARLOS, 33560 EL REBAJE, BALLEZA CHIHUAHUA ENTRE CARRETERA HIDALGO DEL PARRAL - GUADALUPE Y CALVO Y , CARRETERA PUERTO JUSTO BALLEZA</t>
  </si>
  <si>
    <t>PERIF. FRANCISCO. R. ALMADA ENTRE AV. NUEVA ESPAÑA Y C. 16 DE SEPTIEMBRE / C. JESÚS RENTERÍA</t>
  </si>
  <si>
    <t>C. Francisco R. Almada, Francisco I. Madero, Cd Juárez, Chih., México</t>
  </si>
  <si>
    <t>Ejido el Vergel</t>
  </si>
  <si>
    <t>CARRETERA ESTATAL LIBRE 33570 TRAMO BALLEZA - EJIDO EL VERGEL KILÓMETRO 128 + 1 RANCHERIA EJIDO EL VERGEL, 33570 EJIDO EL VERGEL, BALLEZA CHIHUAHUA ENTRE CARRETERA CHIHUAHUA - HIDALGO DEL PARRAL Y , CARRETERA HIDALGO DEL P</t>
  </si>
  <si>
    <t>La Magdalena</t>
  </si>
  <si>
    <t>CARRETERA ESTATAL LIBRE 33560 TRAMO BALLEZA - LA MAGDALENA KILÓMETRO 49 + 1 COLONIA LA MAGDALENA, 33567 LA MAGDALENA, BALLEZA CHIHUAHUA ENTRE CARRETERA HIDALGO DEL PARRAL - GUADALUPE Y CALVO Y , CARRETERA PUERTO JUSTO BALL</t>
  </si>
  <si>
    <t>AVENIDA MANUEL BERNARDO AGUIRRE PUEBLO LA PLANTA, 33470 GUADALUPE Y CALVO, GUADALUPE Y CALVO CHIHUAHUA ENTRE AVENIDA MANUEL BERNARDO AGUIRRE Y CALLE DEL YACIMIENTO, CALLE ELECTRICISTAS LA OBRA SE ENCUENTRA UBICADA EN LA COLONIA</t>
  </si>
  <si>
    <t>AV. MONTES AMERICANOS 9501 SECTOR 35</t>
  </si>
  <si>
    <t>Pancho Villa (la Morita) Pancho Villa Janos Chihuahua</t>
  </si>
  <si>
    <t>AV. UNIVERSIDAD TECNOLOGICA NO. 3051</t>
  </si>
  <si>
    <t>SAMALAYUCA</t>
  </si>
  <si>
    <t>Calle Damian Carmona Num. Ext. 3400 Villa Hermosa</t>
  </si>
  <si>
    <t>Calle Pez Lucio 10526, Puerto de Anapra, 32107 Juárez, Chih.</t>
  </si>
  <si>
    <t>C. SEXTA ENTRE AV. MANUEL OJINAGA Y CALLE FRANCISCO JAVIER MINA DEL KM 0+000 AL KM 0+177 INICIO</t>
  </si>
  <si>
    <t>C. SEXTA ENTRE AV. MANUEL OJINAGA Y CALLE FRANCISCO JAVIER MINA DEL KM 0+000 AL KM 0+177 FIN</t>
  </si>
  <si>
    <t>COLONIA PALO CHINO</t>
  </si>
  <si>
    <t>Ayuntamiento Y Calzada Sanders SN, Juárez</t>
  </si>
  <si>
    <t>El Naranjo</t>
  </si>
  <si>
    <t>CARRETERA ESTATAL LIBRE 33180 TRAMO GUACHOCHI - EL NARANJO KILÓMETRO 27 + 4 RANCHERIA EL NARANJO, 33180 CUMBRES DEL MANZANO, GUACHOCHI CHIHUAHUA ENTRE CARRETERA SAN PEDRO - CREEL Y CARRETERA CUAUHTÉMOC - HERMOSILLO, CARRETERA</t>
  </si>
  <si>
    <t>CALLE GUERRERO, COLONIA CENTRO</t>
  </si>
  <si>
    <t>CALLE ALVARO OBREGON, COLONIA EMILIANO ZAPATA</t>
  </si>
  <si>
    <t>AVENIDA EQUUS, FRACCIONAMIENTO PUNTA NARANJOS ORIENTE</t>
  </si>
  <si>
    <t>Calle Fco. V illa 600 Colonia Arturo Gámez</t>
  </si>
  <si>
    <t>CALLE PABLO GOMEZ, COLONIA RODOLFO FIERRO</t>
  </si>
  <si>
    <t>APORAVO</t>
  </si>
  <si>
    <t>CAMINO VECINAL GUAZAPARES A CORARAYVO KILOMETRO 20, CORARAYVO</t>
  </si>
  <si>
    <t>CALLE BERRENDO, COLONIA GRANJAS DEL DESIERTO</t>
  </si>
  <si>
    <t>AVENIDA CENTENARIO</t>
  </si>
  <si>
    <t>CALLE RODOLFO FIERRO Y CALLE 25, COLONIA 3 DE MAYO</t>
  </si>
  <si>
    <t>CALLE OJINAGA, COLONIA LAGUNITA, STA. ROSALIA DE CAMARGO</t>
  </si>
  <si>
    <t>CALLE PASEO DEL SUR NUM. EXT. 1220 FRACCIONAMIENTO PARAJES DEL SUR</t>
  </si>
  <si>
    <t>Calle Praderas del Sol 32 y Calle Mezquital en Fracc. Praderas del Sol. C. P. 32576</t>
  </si>
  <si>
    <t>REVOLUCIÓN Y VICENTE GUERRERO 206 SAN ISIDRO RÍO GRANDE</t>
  </si>
  <si>
    <t>Fervor Patrio Y Sierra Buenavista SN</t>
  </si>
  <si>
    <t>CALLE ALBERTO VAZQUEZ DEL MERCADO, COLONIA GOMEZ MORIN</t>
  </si>
  <si>
    <t>Calle Año 1659 Num. Ext. 1123 Fray Garcia de San Francisco, Juárez</t>
  </si>
  <si>
    <t>CONGREGACION ORTIZ</t>
  </si>
  <si>
    <t>Calle 39 entre Pípila y calle Álvaro Obregón</t>
  </si>
  <si>
    <t>AV. TECNOLÓGICO 2909</t>
  </si>
  <si>
    <t>Calle Corindon, Juárez</t>
  </si>
  <si>
    <t>Calle Tamaulipas entre Calle 6a y Calle 4ta.</t>
  </si>
  <si>
    <t>COLONIA NUEVAS DELICIAS</t>
  </si>
  <si>
    <t>Calle 10a entre Calle Ignacio López Rayón y Calle Manuel Ojinaga</t>
  </si>
  <si>
    <t>CARRETERA ESTATAL LIBRE 33180 TRAMO GUACHOCHI - COLONIA LA CORTINA KILÓMETRO 157 + 1 PUEBLO GUACHOCHI CENTRO, 33180 GUACHOCHI, GUACHOCHI CHIHUAHUA ENTRE CARRETERA SAN PEDRO - CREEL Y CARRETERA CUAUHTÉMOC - HERMOSILLO, CARRETER</t>
  </si>
  <si>
    <t>CALLE JOHN F. KENNEDY, COLONIA VILLA JUAREZ</t>
  </si>
  <si>
    <t>El Molino</t>
  </si>
  <si>
    <t>C. ONCEAVA ENTRE AV. INDEPENDENCIA Y C. HIDALGO</t>
  </si>
  <si>
    <t>CALLE AGAPITO TERRAZAS, GUADALUPE</t>
  </si>
  <si>
    <t>Calle Paseo de Isidro No. 1907 Fracc. Parajes de San Isidro C. P. 32575</t>
  </si>
  <si>
    <t>Calle Arroyo del Mimbre y Calle Tabaco</t>
  </si>
  <si>
    <t>La Regina</t>
  </si>
  <si>
    <t>San Rafael</t>
  </si>
  <si>
    <t>Yahuirachi</t>
  </si>
  <si>
    <t>Arenal de San José</t>
  </si>
  <si>
    <t>Santa Rita</t>
  </si>
  <si>
    <t>Munerachi</t>
  </si>
  <si>
    <t>AV DE LAS INDUSTRIAS # 11101</t>
  </si>
  <si>
    <t>El Tigre (Casita del Alto)</t>
  </si>
  <si>
    <t>Estación Consuelo</t>
  </si>
  <si>
    <t>Ejido Guazarachi</t>
  </si>
  <si>
    <t>Valle de Ignacio Allende</t>
  </si>
  <si>
    <t>Valle del Rosario</t>
  </si>
  <si>
    <t>Juan Aldama</t>
  </si>
  <si>
    <t>VALLE DE ZARAGOZA</t>
  </si>
  <si>
    <t>Narárachi</t>
  </si>
  <si>
    <t>Administración directa</t>
  </si>
  <si>
    <t>141193</t>
  </si>
  <si>
    <t>MUNICIPIO DE URUACHI</t>
  </si>
  <si>
    <t>Obra</t>
  </si>
  <si>
    <t>OP/14/FISM DF/GASOLINA Y DIESEL 2023/PROGRAMA DE INFRAESTRUCTURA EDUCATIVA BASI</t>
  </si>
  <si>
    <t>CONSTRUCTORA COESMI S.A. DE C.V.</t>
  </si>
  <si>
    <t>MUNICIPIO DE JIMENEZ</t>
  </si>
  <si>
    <t>OP/01/PROGRAMA DE INVERSION EN INFRAESTRUCTURA PUBLICA ESTATAL 2024/FOFIR 2022</t>
  </si>
  <si>
    <t>LUIS GUILLERMO ALARCON LAZCANO</t>
  </si>
  <si>
    <t>OP/05/PROGRAMA DE INVERSION EN INFRAESTRUCTURA PUBLICA ESTATAL 2024/FOFIR 2022</t>
  </si>
  <si>
    <t>OP/06/PROGRAMA DE INVERSION EN INFRAESTRUCTURA PUBLICA ESTATAL 2024</t>
  </si>
  <si>
    <t>21200589-PR</t>
  </si>
  <si>
    <t>ING. JOSE RAMON RAMOS BREACH</t>
  </si>
  <si>
    <t>PRESIDENCIA MUNICIPAL DE CARICHI</t>
  </si>
  <si>
    <t>136892</t>
  </si>
  <si>
    <t>MC-21702029</t>
  </si>
  <si>
    <t>ARQ. DORA PARRA MORALES</t>
  </si>
  <si>
    <t>PRESIDENCIA MUNICIPAL DE CUAUHTEMOC</t>
  </si>
  <si>
    <t>133684</t>
  </si>
  <si>
    <t>PRESIDENCIA MUNICIPAL DE MATAMOROS</t>
  </si>
  <si>
    <t>MUNICIPIO DE MEOQUI</t>
  </si>
  <si>
    <t>008-2024-OP-LO-N2-JCAS-PROAGUA.</t>
  </si>
  <si>
    <t>STAHL CONSTRUCCIONES SA DE CV</t>
  </si>
  <si>
    <t>MUNICIPIO DE DELICIAS</t>
  </si>
  <si>
    <t>ICHIFE-052/2024</t>
  </si>
  <si>
    <t>CONSTRUCTORA PEÑA LARGA S.A. DE C.V</t>
  </si>
  <si>
    <t>INSTITUTO CHIHUAHUENSE DE INFRAESTRUCTURA FÍSICA EDUCATIVA</t>
  </si>
  <si>
    <t>Adquisiciones</t>
  </si>
  <si>
    <t>AD/EQGIM/UTPAQ-2025</t>
  </si>
  <si>
    <t>CARLOS ROBERTO CASTAÑEDA PEÑA</t>
  </si>
  <si>
    <t>UNIVERSIDAD TECNOLOGICA DE PAQUIME</t>
  </si>
  <si>
    <t>ICHIFE-051/2024</t>
  </si>
  <si>
    <t>ARQ. JUAN FRANCISCO CASTRO CHAVEZ</t>
  </si>
  <si>
    <t>ICHIFE-050/2024-R</t>
  </si>
  <si>
    <t>CONSTRUCCIONES Y SERVICIOS GTG DE CHIHUAHUA, SA DE CV</t>
  </si>
  <si>
    <t>INSTITUTO CHIHUAHUENSE DE INFRAESTRUCTURA FISICA EDUCATIVA</t>
  </si>
  <si>
    <t>ICHIFE-059/2024</t>
  </si>
  <si>
    <t>CONSTRUCCIONES Y PRODUCTOS AISLANTES, S.A. DE C.V.</t>
  </si>
  <si>
    <t>ICHIFE-060/2024-R</t>
  </si>
  <si>
    <t>ICHIFE-137/2024-R</t>
  </si>
  <si>
    <t>CONSTRUCCIONES E INGENIERIA PASO DEL NORTE, S.A DE C.V.</t>
  </si>
  <si>
    <t>ICHIFE-138/2024-R</t>
  </si>
  <si>
    <t>ARQ. ROBERTO VILLARREAL LOYA</t>
  </si>
  <si>
    <t>ICHIFE-116/2024-R</t>
  </si>
  <si>
    <t>ARQ. MARÍA ROSA BARRÓN LUJÁN</t>
  </si>
  <si>
    <t>ICHIFE-061/2024</t>
  </si>
  <si>
    <t>EDIFICACIONES DE CHIHUAHUA, SA DE CV</t>
  </si>
  <si>
    <t>ICHIFE-062/2024-R</t>
  </si>
  <si>
    <t>DICOVIT, S.A. DE C. V.</t>
  </si>
  <si>
    <t>ICHIFE-058/2024-R</t>
  </si>
  <si>
    <t>ING. ALEJANDRO ARIZMENDI ARMENDÁRIZ</t>
  </si>
  <si>
    <t>OP2024-INV3REPUVE-152</t>
  </si>
  <si>
    <t>OSCAR JAVIER  SOLIS VARGAS</t>
  </si>
  <si>
    <t>MUNICIPIO DE NUEVO CASAS GRANDES</t>
  </si>
  <si>
    <t>CONTRATO N° 01/PROGRAMA DE INFRAESTRUCTURA EDUCATIVA BASICA/FISM 2024</t>
  </si>
  <si>
    <t>ING. LUIS CARLOS BUENO GARDEA</t>
  </si>
  <si>
    <t>MUNICIPIO DE CORONADO</t>
  </si>
  <si>
    <t>ICHIFE-056/2024</t>
  </si>
  <si>
    <t>DISEÑO EN ORDENAMIENTO TERRITORIAL, S. DE R.L. DE C.V.</t>
  </si>
  <si>
    <t>ICHIFE-068/2024-R</t>
  </si>
  <si>
    <t>TRABCOM CONSTRUCTORA, S.A. DE C.V</t>
  </si>
  <si>
    <t>ICHIFE-091/2024-R</t>
  </si>
  <si>
    <t>ARQ. GERARDO LOYA HERRERA</t>
  </si>
  <si>
    <t>ICHIFE-070/2024</t>
  </si>
  <si>
    <t>CANTABRIA EVENTOS Y SERVICIOS, S.A. DE C.V.</t>
  </si>
  <si>
    <t>ICHIFE-133/2024-R</t>
  </si>
  <si>
    <t>ICHIFE-073/2024-R</t>
  </si>
  <si>
    <t>GRUPO HAGEO SA DE CV</t>
  </si>
  <si>
    <t>CONTRATO Nº OPC/02/2024</t>
  </si>
  <si>
    <t>ANA ISABEL SANCHEZ LOPEZ</t>
  </si>
  <si>
    <t>UNIVERSIDAD TECNOLOGICA PASO DEL NORTE</t>
  </si>
  <si>
    <t>ICHIFE-106/2024-R</t>
  </si>
  <si>
    <t>GRUPO HAGEO, SA. DE C.V.</t>
  </si>
  <si>
    <t>ICHIFE-076/2024-R</t>
  </si>
  <si>
    <t>GRUPO HAGEO, S.A. DE C.V.</t>
  </si>
  <si>
    <t>ICHIFE-088/2024</t>
  </si>
  <si>
    <t>GRUPO TICOSOM, S. DE R.L. DE C.V.</t>
  </si>
  <si>
    <t>ICHIFE-080/2024-R</t>
  </si>
  <si>
    <t>EMILIO RH, S DE R.L.M.I.</t>
  </si>
  <si>
    <t>CONTRATO Nº OPC/03/2024</t>
  </si>
  <si>
    <t>153165</t>
  </si>
  <si>
    <t>153170</t>
  </si>
  <si>
    <t>ICHIFE-013/2024</t>
  </si>
  <si>
    <t>ROBERTO VILLARREAL LOYA</t>
  </si>
  <si>
    <t>ICHIFE-163/17</t>
  </si>
  <si>
    <t>CORPORATIVO INTEGRAL ARMICOVA S DE RL DE CV</t>
  </si>
  <si>
    <t>MC-21702116-2417110-LP-2024</t>
  </si>
  <si>
    <t>JOSE RAMON RAMOS BREACH</t>
  </si>
  <si>
    <t>MUNICIPIO DE CUAUHTEMOC</t>
  </si>
  <si>
    <t>ICHIFE-014/2024</t>
  </si>
  <si>
    <t>ICHIFE-015/2024</t>
  </si>
  <si>
    <t>CONSTRUCCIONES Y SERVICIOS DE CHIHUAHUA GTG, S.A DE C.V.</t>
  </si>
  <si>
    <t>ICHIFE-094/2024-R</t>
  </si>
  <si>
    <t>ROJUA INGENIERÍA Y CONSTRUCCIÓN,  S. DE R.L. DE C.V.</t>
  </si>
  <si>
    <t>MC-21702117-21702118-21702120-LP-2024</t>
  </si>
  <si>
    <t>CAPER SOLUCIONES INTEGRALES CONSTRUCTIVAS SA DE CV</t>
  </si>
  <si>
    <t>OP/02-24-24/2024/FAISM 2024</t>
  </si>
  <si>
    <t>JOSÉ FEDERICO OLIVAS IRIGOYEN</t>
  </si>
  <si>
    <t>MUNICIPIO DE JIMÉNEZ</t>
  </si>
  <si>
    <t>Servicios</t>
  </si>
  <si>
    <t>UTCHSUR/J/12/2023</t>
  </si>
  <si>
    <t>LUIS ROBERTO OLIVAS OLIVAS</t>
  </si>
  <si>
    <t>ICHIFE-123/2024-R</t>
  </si>
  <si>
    <t>CONSTRUCCIONES Y SERVICIOS GTG DE CHIHUAHUA, S.A. DE C.V.</t>
  </si>
  <si>
    <t>OP/14-24-27/2024 FAISM 2024</t>
  </si>
  <si>
    <t>STAHL CONSTRUCCIONES, S.A. DE C.V.</t>
  </si>
  <si>
    <t>OP-03-24-24/2024/FAISM 2024</t>
  </si>
  <si>
    <t>NEW MILLENIUM OPERATIONS, S. DE R.L. DE C.V.</t>
  </si>
  <si>
    <t>013-2024-OP-LO-N7-JCAS-PROAGUA</t>
  </si>
  <si>
    <t>CONSTRUCTORA YEPARAVO, S.A. DE C.V.</t>
  </si>
  <si>
    <t>JUNTA CENTRAL DE AGUA Y SANEAMIENTO</t>
  </si>
  <si>
    <t>009-2024-OP-LO-N3-JCAS-PROAGUA</t>
  </si>
  <si>
    <t>CONSTRUCTORA INTEGRAL VALLEKAS, S.A. DE C.V.</t>
  </si>
  <si>
    <t>OP-288-2024</t>
  </si>
  <si>
    <t>GRUPO KORAACHI, S.A. DE C.V.</t>
  </si>
  <si>
    <t>MUNICIPIO DE JUÁREZ, CHIHUAHUA.</t>
  </si>
  <si>
    <t>OP-299-2024</t>
  </si>
  <si>
    <t>CONSULTORES DE CONTROL Y SUPERVISIÓN, S.C.</t>
  </si>
  <si>
    <t>OP-290-2024</t>
  </si>
  <si>
    <t>MANIOBRAS CONSTRUCTIVA DE JUÁREZ, S.A. DE C.V.</t>
  </si>
  <si>
    <t>OP-292-2024</t>
  </si>
  <si>
    <t>TRITURADOS ASFÁLTICOS DEL VALLE DE JUÁREZ, S.A. DE C.V.</t>
  </si>
  <si>
    <t>ICHIFE-081/2024-R</t>
  </si>
  <si>
    <t>ICHIFE-082/2024-R</t>
  </si>
  <si>
    <t>BAOR CONSTRUCCIONES S.A. DE C.V</t>
  </si>
  <si>
    <t>ICHIFE-084/2024</t>
  </si>
  <si>
    <t>OP/15-24-27/2024 FAM/FISM/RECURSOS FISCALES/ 2024</t>
  </si>
  <si>
    <t>OP-293-2024</t>
  </si>
  <si>
    <t>SELLOS E INGENIERIA S. DE R. L. DE C. V.</t>
  </si>
  <si>
    <t>OP-294-2024</t>
  </si>
  <si>
    <t>OP-296-2024</t>
  </si>
  <si>
    <t>INGENIERIA Y CONSTRUCCIONES TRAK, S.A. DE C.V.</t>
  </si>
  <si>
    <t>ICHIFE-085/2024-R</t>
  </si>
  <si>
    <t>ICHIFE-086/2024-R</t>
  </si>
  <si>
    <t>OP-LP-PCA-001-2021</t>
  </si>
  <si>
    <t>DISEÑO EN ORDENAMIENTO TERRITORIAL S. de R.L de C.V</t>
  </si>
  <si>
    <t>143275</t>
  </si>
  <si>
    <t>MUNICIPIO BELISARIO DOMINGUEZ</t>
  </si>
  <si>
    <t>OP-295-2024</t>
  </si>
  <si>
    <t>ICHIFE-107/2024-R</t>
  </si>
  <si>
    <t>REFRIGERACIÓN Y CALEFACCIÓN AMBIENTAL, S.A. DE C.V</t>
  </si>
  <si>
    <t>ICHIFE-104/2024-R</t>
  </si>
  <si>
    <t>ING. ÁNGEL ALBERTO RAMÍREZ CARO</t>
  </si>
  <si>
    <t>DOPM-HABITAT-I3-ME010-2016</t>
  </si>
  <si>
    <t>CONSTRUCTORA RAKEAMI S.A. DE C.V.</t>
  </si>
  <si>
    <t>MUNICIPIO DE PARRAL</t>
  </si>
  <si>
    <t>16124</t>
  </si>
  <si>
    <t>OP-LP-PCA-007-2021</t>
  </si>
  <si>
    <t>OP-AD-PCA-027-2024</t>
  </si>
  <si>
    <t>ICHIFE-024/2024</t>
  </si>
  <si>
    <t>MARÍA ROSA BARRÓN LUJÁN</t>
  </si>
  <si>
    <t>ICHIFE-029/2024</t>
  </si>
  <si>
    <t>CABA CONSTRUCCIONES DE CHIHUAHUA, S.A. DE C.V.</t>
  </si>
  <si>
    <t>ICHIFE-063/2024</t>
  </si>
  <si>
    <t>LIC. BLANCA ESTELA NEVAREZ CERECERES</t>
  </si>
  <si>
    <t>ICHIFE-030/2024</t>
  </si>
  <si>
    <t>ING. OSCAR OMAR ANTÚNEZ PALACIOS</t>
  </si>
  <si>
    <t>ICHIFE-032/2024-R</t>
  </si>
  <si>
    <t>ICHIFE-109/2024-R</t>
  </si>
  <si>
    <t>GRUPO CONSTRUCTOR MONTAÑA BLANCA, S.A. DE C.V.</t>
  </si>
  <si>
    <t>DOPM-HABITAT-I3-ME016-2016</t>
  </si>
  <si>
    <t>CONSTRUCTORA Y SERVICIOS ATLAS DE PARRAL S.A. DE C.V.</t>
  </si>
  <si>
    <t>DOPM-HABITAT-I3-ME001-2016</t>
  </si>
  <si>
    <t>DOPM-HABITAT-I3-ME006-2016</t>
  </si>
  <si>
    <t>DOPM-HABITAT-I3-ME014-2016</t>
  </si>
  <si>
    <t>MAISON BIENES  RAÍCES S DE R.L. DE C.V.</t>
  </si>
  <si>
    <t>DOPM-HABITAT-I3-ME007-2016</t>
  </si>
  <si>
    <t>ING. JOSE ARANDA VALENCIA</t>
  </si>
  <si>
    <t>DOPM-HABITAT-I3-ME005-2016</t>
  </si>
  <si>
    <t>DOPM-HABITAT-I3-ME004-2016</t>
  </si>
  <si>
    <t>MAISON BIENES RAICES S. DE RL. DE C.V</t>
  </si>
  <si>
    <t>ICHIFE-102/2024</t>
  </si>
  <si>
    <t>DOPM-HABITAT-I3-ME015-2016</t>
  </si>
  <si>
    <t>DOPM-HABITAT-I3-ME019-2016</t>
  </si>
  <si>
    <t>ICHIFE-112/2024-R</t>
  </si>
  <si>
    <t>LERAU INGENIERIA  Y CONSTRUCCION, SA DE CV</t>
  </si>
  <si>
    <t>ICHIFE-110/2024-R</t>
  </si>
  <si>
    <t>CONSTRUCCIONES Y SERVICIOS GTG DE CHIHUAHUA S.A. DE C.V.</t>
  </si>
  <si>
    <t>ICHIFE-040/2024-R</t>
  </si>
  <si>
    <t>ICHIFE-042/2024-R</t>
  </si>
  <si>
    <t>REFRIGERACION Y CALEFACCION AMBIENTAL, SA DE CV</t>
  </si>
  <si>
    <t>ICHIFE-037/2024</t>
  </si>
  <si>
    <t>GRUPO CONSTRUCTOR MOMEMTUM RENOVA, S.A DE C.V.</t>
  </si>
  <si>
    <t>ICHIFE-038/2024</t>
  </si>
  <si>
    <t>ARQ. ALEJANDRO PAEZ FLORES</t>
  </si>
  <si>
    <t>ICHIFE-039/2024</t>
  </si>
  <si>
    <t>ING. GERARDO SANCHEZ VELASCO</t>
  </si>
  <si>
    <t>ICHIFE-044/2024</t>
  </si>
  <si>
    <t>STRABY PROYECTOS Y CONSTRUCCIÓN, S.A. DE C.V</t>
  </si>
  <si>
    <t>ICHIFE-043/2024</t>
  </si>
  <si>
    <t>SERGIO IVAN LOYA TERUEL</t>
  </si>
  <si>
    <t>ICHIFE-053/2024-R</t>
  </si>
  <si>
    <t>21200580-PR</t>
  </si>
  <si>
    <t>ING. HUMBERTO AUDE VENZOR</t>
  </si>
  <si>
    <t>154305</t>
  </si>
  <si>
    <t>MUNICIPIO DE LOPEZ</t>
  </si>
  <si>
    <t>138054</t>
  </si>
  <si>
    <t>municipio de matachi</t>
  </si>
  <si>
    <t>MMOP-AD-PIIPE 01/2025</t>
  </si>
  <si>
    <t>SOTO Y CUETO CONSTRUCCIONES S.A. DE C.V</t>
  </si>
  <si>
    <t>MMOP-AD-PIIPE 02/2025</t>
  </si>
  <si>
    <t>MMOP-AD-PIIPE 03/2025</t>
  </si>
  <si>
    <t>154524</t>
  </si>
  <si>
    <t>MUNICIPIO DE MORIS</t>
  </si>
  <si>
    <t>138056</t>
  </si>
  <si>
    <t>MUNICIPIO OCAMPO</t>
  </si>
  <si>
    <t>154368</t>
  </si>
  <si>
    <t>MUNICIPIO DE RIVA PALACIO</t>
  </si>
  <si>
    <t>152019</t>
  </si>
  <si>
    <t>MUNICIPIO ROSALES</t>
  </si>
  <si>
    <t>154307</t>
  </si>
  <si>
    <t>MUNICIPIO DE SAN FRANCISCO DEL ORO</t>
  </si>
  <si>
    <t>ICHIFE-016-2024</t>
  </si>
  <si>
    <t>EDIFICACIONES DE CHIHUAHUA, S.A. DE C.V.</t>
  </si>
  <si>
    <t>ICHIFE-022/2024</t>
  </si>
  <si>
    <t>ARQ. JUAN CARLOS RUÍZ RODRÍGUEZ,  EN ASOCIACIÓN CON LA PERSONA MORAL TNT CONSTRUCTORA, S.A. DE C.V</t>
  </si>
  <si>
    <t>ICHIFE-023/2024</t>
  </si>
  <si>
    <t>CONSTRUCCIONES Y OBRAS SAN PEDRO, S.A. DE C.V.</t>
  </si>
  <si>
    <t>ICHIFE-083/2024</t>
  </si>
  <si>
    <t>153151</t>
  </si>
  <si>
    <t>ICHIFE-090/2024-R</t>
  </si>
  <si>
    <t>ING. MANUEL ENRIQUE VALDEZ ALMEIDA</t>
  </si>
  <si>
    <t>ICHIFE-108/2024-R</t>
  </si>
  <si>
    <t>CONSTRUCCIONES E INGENIERIA PASO DEL NORTE, SA DE CV</t>
  </si>
  <si>
    <t>16176</t>
  </si>
  <si>
    <t>DOPM-HABITAT-I3-ME013-2016</t>
  </si>
  <si>
    <t>ICHIFE-097/2024</t>
  </si>
  <si>
    <t>ICHIFE-098/2024</t>
  </si>
  <si>
    <t>ICHIFE-099/2024</t>
  </si>
  <si>
    <t>DOPM-HABITAT-I3-ME002-2016</t>
  </si>
  <si>
    <t>ICHIFE-100/2024</t>
  </si>
  <si>
    <t>ICHIFE-101/2024</t>
  </si>
  <si>
    <t>DOPM-HABITAT-I3-ME008-2016</t>
  </si>
  <si>
    <t>ICHIFE-129/2024-R</t>
  </si>
  <si>
    <t>DOPM-HABITAT-I3-ME017-2016</t>
  </si>
  <si>
    <t>ICHIFE-103/2024</t>
  </si>
  <si>
    <t>ICHIFE-135/2024-R</t>
  </si>
  <si>
    <t>ICHIFE-136/2024-R</t>
  </si>
  <si>
    <t>ICHIFE-128/2024-R</t>
  </si>
  <si>
    <t>GRUPO CONSTRUCTOR MOMENTUM RENOVA, S.A. DE C.V.</t>
  </si>
  <si>
    <t>ICHIFE-114/2024-R</t>
  </si>
  <si>
    <t>CONSTRUCCIONES Y PROYECTOS RUEDA, S.A. DE C.V.</t>
  </si>
  <si>
    <t>OP2024-INV3REPUVE-168</t>
  </si>
  <si>
    <t>OSCAR JAVIER SOLIS VARGAS</t>
  </si>
  <si>
    <t>ICHIFE-113/2024-R</t>
  </si>
  <si>
    <t>ARQ. LUIS GERARDO NEGRETE HERNANDEZ</t>
  </si>
  <si>
    <t>ICHIFE-126/2024-R</t>
  </si>
  <si>
    <t>ICHIFE/ADQ/007/2024</t>
  </si>
  <si>
    <t>CENTRAL DE MATERIALES REWO, S.A.P.I. DE C.V.</t>
  </si>
  <si>
    <t>ICHIFE/ADQ/005/2024</t>
  </si>
  <si>
    <t>ILSE ARELI TORRES VÁZQUEZ</t>
  </si>
  <si>
    <t>OP2024-INV3REPUVE-170</t>
  </si>
  <si>
    <t>INGENIERIA Y CONSTRUCCIONES SAN ANTONIO S.A DE C.V.</t>
  </si>
  <si>
    <t>OP-287-2024</t>
  </si>
  <si>
    <t>CONSULTORES DE CONTROL Y SUPERVISIÓN S.C.</t>
  </si>
  <si>
    <t>MUNICIPIO DE JUÁREZ</t>
  </si>
  <si>
    <t>OP-15263</t>
  </si>
  <si>
    <t>C. Rafael Payan Lerma</t>
  </si>
  <si>
    <t>PRESIDENCIA MUNICIPAL DE MORELOS</t>
  </si>
  <si>
    <t>PAV03-PRAX-001-2024</t>
  </si>
  <si>
    <t>CONSTRUCTORA ELECTRICA FER</t>
  </si>
  <si>
    <t>PRAXEDIS G. GUERRERO</t>
  </si>
  <si>
    <t>ICHIFE-025/2024</t>
  </si>
  <si>
    <t>INSTITUTO CHIHUAHUENSE DE INFRAESTRUCTURA FISICA EDUCATVA</t>
  </si>
  <si>
    <t>NORTE PROMOCIONES, INMOBILIARIAS Y CONSTRUCCIONES, S.A DE C.V</t>
  </si>
  <si>
    <t>ICHIFE-028/2024</t>
  </si>
  <si>
    <t>ELYMAC CONSTRUCTORA, S.A DE C.V.</t>
  </si>
  <si>
    <t>ICHIFE-031-2024</t>
  </si>
  <si>
    <t>JOEL OSCAR ESPARZA GONZALEZ</t>
  </si>
  <si>
    <t>ICHIFE-033/2024</t>
  </si>
  <si>
    <t>CONSTRUCTORA AREN, S.A. DE C.V</t>
  </si>
  <si>
    <t>ICHIFE-041/2024</t>
  </si>
  <si>
    <t>MARIO LOERA JUAREZ</t>
  </si>
  <si>
    <t>OP-297-2024</t>
  </si>
  <si>
    <t>OP-289-2024</t>
  </si>
  <si>
    <t>ICHIFE-049/2024</t>
  </si>
  <si>
    <t>CONSTRUCTORA MILENIO , SA DE CV</t>
  </si>
  <si>
    <t>150401</t>
  </si>
  <si>
    <t>municipio de maguarichi</t>
  </si>
  <si>
    <t>OP-291-2024</t>
  </si>
  <si>
    <t>MERP EDIFICACIONES Y TERRACERIAS, S. A. DE C. V.</t>
  </si>
  <si>
    <t>ICHIFE-048/2024-R</t>
  </si>
  <si>
    <t>ING. OSCAR JAVIER SOLIS VARGAS</t>
  </si>
  <si>
    <t>ICHIFE-054/2024-R</t>
  </si>
  <si>
    <t>EUCA CORPORATIVO, S.A. DE C.V.</t>
  </si>
  <si>
    <t>MC-21702102-21702103-21702104-LP-2024</t>
  </si>
  <si>
    <t>FABIAN GAMBOA CHAVEZ</t>
  </si>
  <si>
    <t>MC-21702109-21702110-LP-2024</t>
  </si>
  <si>
    <t>UTCAM/AD/20/2024</t>
  </si>
  <si>
    <t>FESTO PNEUMATIC</t>
  </si>
  <si>
    <t>UNIVERSIDAD TECNOLÓGICA DE CAMARGO</t>
  </si>
  <si>
    <t>UTCAM/AD/19/2024</t>
  </si>
  <si>
    <t>L UIS MAN UE L DURAN CH AVE Z</t>
  </si>
  <si>
    <t>AER-ADENDA-AD-19-2024</t>
  </si>
  <si>
    <t>LUIS MANUEL DURAN CHAVEZ</t>
  </si>
  <si>
    <t>OP/12-24-27/2024 FAISM 2024</t>
  </si>
  <si>
    <t>MARIO ALBERTO FIERRO MUÑOZ</t>
  </si>
  <si>
    <t>OP-298-2024</t>
  </si>
  <si>
    <t>UTP/ITP/001/2025</t>
  </si>
  <si>
    <t>ICHIFE-057/2024</t>
  </si>
  <si>
    <t>GRUPO TICOSOM, S. DE R.L. DE C. V.</t>
  </si>
  <si>
    <t>OP2024-INVREPUVE-169</t>
  </si>
  <si>
    <t>ICHIFE-055/2024</t>
  </si>
  <si>
    <t>INGENIERIA Y CONSTRUCCION SAN ANTONIO, SA DE CV</t>
  </si>
  <si>
    <t>136858</t>
  </si>
  <si>
    <t>PRESIDENCIA MUNICIPAL DE CHINIPAS</t>
  </si>
  <si>
    <t>OP-27231147</t>
  </si>
  <si>
    <t>PRESIDENCIA MUNICIPAL DE GUACHOCHI</t>
  </si>
  <si>
    <t>133679</t>
  </si>
  <si>
    <t>PRESIDENCIA MUNICIPAL DE SANTA BARBARA</t>
  </si>
  <si>
    <t>21200581-PR</t>
  </si>
  <si>
    <t>21200582-PR</t>
  </si>
  <si>
    <t>ICHIFE-066/2024-R</t>
  </si>
  <si>
    <t>CONSTRUCTORA INTEGRAL VALLEKAS, SA DE CV</t>
  </si>
  <si>
    <t>ICHIFE-067/2024-R</t>
  </si>
  <si>
    <t>DISEÑOS INTEGRALES, PLANEACIÓN E INGENIERIA APLICADA, S.A. DE C.V.</t>
  </si>
  <si>
    <t>ICHIFE-069/2024-R</t>
  </si>
  <si>
    <t>ICHIFE-071/2024</t>
  </si>
  <si>
    <t>028-2024-OP-LO-N23-JCAS-PROAGUA</t>
  </si>
  <si>
    <t>GRUPO CONSTRUCTOR LERAVI, S.A. DE C.V.</t>
  </si>
  <si>
    <t>ICHIFE-074/2024-R</t>
  </si>
  <si>
    <t>ICHIFE-130/2024-R</t>
  </si>
  <si>
    <t>ROJUA INGENIERÍA Y CONSTRUCCIÓN, S. DE R.L. DE C.V.</t>
  </si>
  <si>
    <t>ICHIFE-077/2024-R</t>
  </si>
  <si>
    <t>GRUPO CONSTRUCTOR MOMENTUM RENOVA, SA DE CV</t>
  </si>
  <si>
    <t>153281</t>
  </si>
  <si>
    <t>MUNICIPIO DE SAUCILLO</t>
  </si>
  <si>
    <t>153296</t>
  </si>
  <si>
    <t>ICHIFE-011/2024-R</t>
  </si>
  <si>
    <t>ICHIFE-012/2024-R</t>
  </si>
  <si>
    <t>ING. ANGEL ALBERTO RAMIREZ CARO</t>
  </si>
  <si>
    <t>ICHIFE-078/2024-R</t>
  </si>
  <si>
    <t>ICHIFE-087/2024</t>
  </si>
  <si>
    <t>OP/01-24-27/2024/PROGRAMA DE INVERSIÓN EN INFRAESTRUCTURA PÚBLICA ESTATAL 2024</t>
  </si>
  <si>
    <t>ICHIFE-165/2023-R</t>
  </si>
  <si>
    <t>M.D.E. IRVIN ALONSO RUIZ OROZCO</t>
  </si>
  <si>
    <t>ICHIFE-003/2025</t>
  </si>
  <si>
    <t>CONSTRUCCIONES Y SERVICIOS GTG DE CHIHUAHUA, S.A DE C.V.</t>
  </si>
  <si>
    <t>C/FAISM24013</t>
  </si>
  <si>
    <t>BRYADMI S.A DE C.V.</t>
  </si>
  <si>
    <t>MUNICIPIO DE GUADALUPE Y CALVO</t>
  </si>
  <si>
    <t>OP-611</t>
  </si>
  <si>
    <t>C. RENE DAVID RAMOS BREACH</t>
  </si>
  <si>
    <t>OP-612</t>
  </si>
  <si>
    <t>151038</t>
  </si>
  <si>
    <t>006/2024-P.S</t>
  </si>
  <si>
    <t>CONSTRUCTORA NORTE SUR S.A DE C.V</t>
  </si>
  <si>
    <t>COLEGIO DE BACHILLERES DEL ESTADO DE CHIHUAHUA</t>
  </si>
  <si>
    <t>IO-67-218-808052990-N-6-2024</t>
  </si>
  <si>
    <t>CONSTRUCTORA PEHEM S.A. DE C.V.</t>
  </si>
  <si>
    <t>MUNICIPIO DE OJINAGA</t>
  </si>
  <si>
    <t>IO-67-218-808052990-N-8-2024</t>
  </si>
  <si>
    <t>VALENTIN SANCHEZ SOTELO JR.</t>
  </si>
  <si>
    <t>IO-67-218-808052990-N-9-2024</t>
  </si>
  <si>
    <t>IO-67-218-808052990-N-11-2024</t>
  </si>
  <si>
    <t>CONSTRUCTORA PEWIS S.A. DE C.V.</t>
  </si>
  <si>
    <t>LO-67-218-808052990-N-13-2024</t>
  </si>
  <si>
    <t>LO-67-218-808052990-N-12-2024</t>
  </si>
  <si>
    <t>INDUSTRIA GRAVI STEEL DE CHIHUAHUA S.A. DE C.V.</t>
  </si>
  <si>
    <t>149498</t>
  </si>
  <si>
    <t>NO. 108/2024</t>
  </si>
  <si>
    <t>SANTA TERESA CONSTRUCCIONES S.A DE C.V.</t>
  </si>
  <si>
    <t>MUNICIPIO DE CHIHUAHUA</t>
  </si>
  <si>
    <t>NO. 109/2024</t>
  </si>
  <si>
    <t>INGENIERIA Y CONSTRUCCIONES TRAK SA D ECV</t>
  </si>
  <si>
    <t>NO. 155/2024</t>
  </si>
  <si>
    <t>MERP EDIFICACIONES Y TERRACERIAS SA DE CV</t>
  </si>
  <si>
    <t>NO. 156/2024</t>
  </si>
  <si>
    <t>APSA INGENIERIA SA DE CV</t>
  </si>
  <si>
    <t>LP31-2024</t>
  </si>
  <si>
    <t>CONSTRUCCIONES  Y PRODUCTOS AISLANTES, S.A. DE C.V.</t>
  </si>
  <si>
    <t>PRESIDENCIA MUNICIPAL DE BALLEZA</t>
  </si>
  <si>
    <t>LP27-2024</t>
  </si>
  <si>
    <t>LP02-2024</t>
  </si>
  <si>
    <t>150915</t>
  </si>
  <si>
    <t>PRESIDENCIA MUNICIPAL DE BATOPILAS</t>
  </si>
  <si>
    <t>ICHIFE-075/2021-R</t>
  </si>
  <si>
    <t>JOSE ARANDA VALENCIA</t>
  </si>
  <si>
    <t>UNIVERSIDAD TECNOLOGICA DE PARRAL</t>
  </si>
  <si>
    <t>LP28-2024</t>
  </si>
  <si>
    <t>NO. 153/2024</t>
  </si>
  <si>
    <t>DESANOVA SA DE CV</t>
  </si>
  <si>
    <t>UTP/047/2023</t>
  </si>
  <si>
    <t>GABRIEL ELI BARRON FRANCO</t>
  </si>
  <si>
    <t>UTP/048/2023</t>
  </si>
  <si>
    <t>FESTO PNEUMATIC S A</t>
  </si>
  <si>
    <t>UTP/046/2023</t>
  </si>
  <si>
    <t>EQUIPOS Y SERVICIOS PARA LABOIRATORIOS SA DE CV</t>
  </si>
  <si>
    <t>UTP/032/2024</t>
  </si>
  <si>
    <t>OSCAR ALONSO REYNOSA ARMENDARIZ</t>
  </si>
  <si>
    <t>007/2024-P.S</t>
  </si>
  <si>
    <t>005/2024-P.S</t>
  </si>
  <si>
    <t>ERASMO PEREA HERNANDEZ</t>
  </si>
  <si>
    <t>C/FAISM24006</t>
  </si>
  <si>
    <t>OP-512</t>
  </si>
  <si>
    <t>BRYADMI, S.A DE C.V.</t>
  </si>
  <si>
    <t>009/2024-P.S</t>
  </si>
  <si>
    <t>EMANUEL REVELES CORREA</t>
  </si>
  <si>
    <t>IO-67-218-808052990-N-4-2023</t>
  </si>
  <si>
    <t>148286</t>
  </si>
  <si>
    <t>148280</t>
  </si>
  <si>
    <t>LO-67-223-808021998-N-1-2025</t>
  </si>
  <si>
    <t>LO-67-223-808021998-N-3-2025</t>
  </si>
  <si>
    <t>MASTERFIBRA JAMPION DE MEXICO SA DE CV</t>
  </si>
  <si>
    <t>154365</t>
  </si>
  <si>
    <t>MUNICIPIO DR. BELISARIO DOMINGUEZ</t>
  </si>
  <si>
    <t>154225</t>
  </si>
  <si>
    <t>MUNICIPIO DE ASCENSION</t>
  </si>
  <si>
    <t>124453</t>
  </si>
  <si>
    <t>MUNICIPIO BOCOYNA</t>
  </si>
  <si>
    <t>124452</t>
  </si>
  <si>
    <t>152022</t>
  </si>
  <si>
    <t>MUNICIPIO CHINIPAS</t>
  </si>
  <si>
    <t>LO-67-223-808021998-N-2-2025</t>
  </si>
  <si>
    <t>ROBERTO CARLOS ALARCON LAZCANO</t>
  </si>
  <si>
    <t>154097</t>
  </si>
  <si>
    <t>MUNICIPIO DE GRAN MORELOS</t>
  </si>
  <si>
    <t>154389</t>
  </si>
  <si>
    <t>MJA651011UE2</t>
  </si>
  <si>
    <t>154390</t>
  </si>
  <si>
    <t>140511</t>
  </si>
  <si>
    <t>MUNICIPIO DE GUERRERO</t>
  </si>
  <si>
    <t>MC-21702121-LP-2025</t>
  </si>
  <si>
    <t>MAQUINAS FER  SA DE CV</t>
  </si>
  <si>
    <t>154137</t>
  </si>
  <si>
    <t>municipio de san francisco e borja</t>
  </si>
  <si>
    <t>138031</t>
  </si>
  <si>
    <t>MUNICIPIO LA CRUZ</t>
  </si>
  <si>
    <t>151615</t>
  </si>
  <si>
    <t>MUNICIPIO BUENAVENTURA</t>
  </si>
  <si>
    <t>151279</t>
  </si>
  <si>
    <t>MUNICIPIO CUSIHUIRIACHI</t>
  </si>
  <si>
    <t>154109</t>
  </si>
  <si>
    <t>municipio de madera</t>
  </si>
  <si>
    <t>PMB-20700826-PIIPE-2025</t>
  </si>
  <si>
    <t>Rafael Villescas Salinas</t>
  </si>
  <si>
    <t>Municipio Balleza</t>
  </si>
  <si>
    <t>138047</t>
  </si>
  <si>
    <t>MUNICIPIO DE GOMEZ FARIAS</t>
  </si>
  <si>
    <t>154484</t>
  </si>
  <si>
    <t>MUNICIPIO DE GUACHOCHI</t>
  </si>
  <si>
    <t>154412</t>
  </si>
  <si>
    <t>MUNICIPIO DE GUADALUPE</t>
  </si>
  <si>
    <t>154485</t>
  </si>
  <si>
    <t>152018</t>
  </si>
  <si>
    <t>MUNICIPIO URIQUE</t>
  </si>
  <si>
    <t>IO-67-218-808052990-N-7-2024</t>
  </si>
  <si>
    <t>NO. 107/2024</t>
  </si>
  <si>
    <t>APSA INGENIERIA SA DE C.V.</t>
  </si>
  <si>
    <t>NO. 124/2024</t>
  </si>
  <si>
    <t>CABA CONSTRUCCIONES DE CHIHUAHUA S.A DE C.V.</t>
  </si>
  <si>
    <t>NO. 157/2024</t>
  </si>
  <si>
    <t>CYP CRUZ SAENZ SA DE CV</t>
  </si>
  <si>
    <t>LP30-2024</t>
  </si>
  <si>
    <t>C/FAISM24010</t>
  </si>
  <si>
    <t>IO-67-218-808052990-N-10-2024</t>
  </si>
  <si>
    <t>148203</t>
  </si>
  <si>
    <t>ICHIFE-105/2024-R</t>
  </si>
  <si>
    <t>ICHIFE-075/2024-R</t>
  </si>
  <si>
    <t>ICHIFE-079/2024-R</t>
  </si>
  <si>
    <t>CONSTRUCTORA MILENIO, S.A. DE C.V.</t>
  </si>
  <si>
    <t>NO. 112/2024</t>
  </si>
  <si>
    <t>CONSTRUCTORA Y ARRENDADORA CENSOL SA DE CV</t>
  </si>
  <si>
    <t>ICHIFE-127/2024-R</t>
  </si>
  <si>
    <t>CONSTRUCCIONES Y OBRAS SAN PEDRO, S.A. DE C.V</t>
  </si>
  <si>
    <t>ICHIFE-095/2024-R</t>
  </si>
  <si>
    <t>ICHIFE-096/2024</t>
  </si>
  <si>
    <t>DOPM-HABITAT-I3-ME012-2016</t>
  </si>
  <si>
    <t>ICHIFE-134/2024-R</t>
  </si>
  <si>
    <t>ICHIFE-072/2024-R</t>
  </si>
  <si>
    <t>ICHIFE-092/2024-R</t>
  </si>
  <si>
    <t>CONSTRUCTOR EST, S.A. DE C.V.</t>
  </si>
  <si>
    <t>ICHIFE-111/2024-R</t>
  </si>
  <si>
    <t>ICHIFE-125/2024</t>
  </si>
  <si>
    <t>OP-157-2024-2</t>
  </si>
  <si>
    <t>ICHIFE-093/2024-R</t>
  </si>
  <si>
    <t>MC-21702111-21702112-IO-2024</t>
  </si>
  <si>
    <t>CONSTRUCCIONES NIRVANA SA DE CV</t>
  </si>
  <si>
    <t>148212</t>
  </si>
  <si>
    <t>PRESIDENTE MUNICIPAL DE GUACHOCHI</t>
  </si>
  <si>
    <t>ICHIFE-047/2024-R</t>
  </si>
  <si>
    <t>153144</t>
  </si>
  <si>
    <t>ICHIFE-132/2024-R</t>
  </si>
  <si>
    <t>MUNICIPIO DE SANTA BARBARA</t>
  </si>
  <si>
    <t>PRESIDENCIA MUNICIPAL DE JULIMES</t>
  </si>
  <si>
    <t>JORGE ARMANDO MORALES CANO</t>
  </si>
  <si>
    <t>MUNICIPIO DE SATEVO</t>
  </si>
  <si>
    <t>CONSTRUCTORA D.O.S. SA DE CV</t>
  </si>
  <si>
    <t>TECNOLOGICO NACIONAL DE MEXICO/INTITUTO TECNOLOGICO DE CHIHUAHUAII</t>
  </si>
  <si>
    <t>FRANCISCO MEDINA MEDINA</t>
  </si>
  <si>
    <t>MUNICIPIO DE ALLENDE</t>
  </si>
  <si>
    <t>MUNICIPIO DE JUAREZ</t>
  </si>
  <si>
    <t>MUNICIPIO DE ROSARIO</t>
  </si>
  <si>
    <t>MUNICIPIO DE MORELOS</t>
  </si>
  <si>
    <t>MUNICIPIO EL TULE</t>
  </si>
  <si>
    <t>HERMENEGILDO BUSTILLOS ESCALANTE</t>
  </si>
  <si>
    <t>MUNICIPIO DE CASAS GRANDES</t>
  </si>
  <si>
    <t>MUNICIPIO DE NONOAVA</t>
  </si>
  <si>
    <t>MUNICIPIO DE HUEJOTITAN</t>
  </si>
  <si>
    <t>INFORMES SOBRE EL EJERCICIO, DESTINO Y RESULTADOS OBTENIDOS DE LOS RECURSOS FEDERALES</t>
  </si>
  <si>
    <t>ENTIDAD: CHIHUAHUA</t>
  </si>
  <si>
    <t xml:space="preserve">1.DESTINO DEL GASTO    </t>
  </si>
  <si>
    <t>DETALLE DE PROYECTO</t>
  </si>
  <si>
    <t>AVANCE FINANCIERO</t>
  </si>
  <si>
    <t>TIPO DE RECURSO FUENTE 1</t>
  </si>
  <si>
    <t>TIPO DE RECURSO FUENTE 2</t>
  </si>
  <si>
    <t>TIPO DE RECURSO FUENTE 3</t>
  </si>
  <si>
    <t>RAMOS FUENTE 1</t>
  </si>
  <si>
    <t>RAMOS FUENTE 2</t>
  </si>
  <si>
    <t>RAMOS FUENTE 3</t>
  </si>
  <si>
    <t>PROGRAMA PRESUPUESTARIO FUENTE 1</t>
  </si>
  <si>
    <t>PROGRAMA PRESUPUESTARIO FUENTE 2</t>
  </si>
  <si>
    <t>PROGRAMA PRESUPUESTARIO FUENTE 3</t>
  </si>
  <si>
    <t>PROGRAMA ESTATAL O MUNICIPAL</t>
  </si>
  <si>
    <t>INSTITUCION EJECUTORA</t>
  </si>
  <si>
    <t>NUMERO PROYECTO</t>
  </si>
  <si>
    <t>MUNICIPIO RESPONSABLE</t>
  </si>
  <si>
    <t>APROBADO FUENTE  1</t>
  </si>
  <si>
    <t>APROBADO FUENTE  2</t>
  </si>
  <si>
    <t>APROBADO FUENTE  3</t>
  </si>
  <si>
    <t>MODIFICADO FUENTE 1</t>
  </si>
  <si>
    <t>MODIFICADO FUENTE  2</t>
  </si>
  <si>
    <t>MONTO GLOBAL APROBADO</t>
  </si>
  <si>
    <t>MONTO GLOBAL MODIFICADO</t>
  </si>
  <si>
    <t>CARPETA FOTOS</t>
  </si>
  <si>
    <t>OBSERVACIONES CAPTURISTA</t>
  </si>
  <si>
    <t>OBSERVACIONES REVISION</t>
  </si>
  <si>
    <t>FAIS municipal/FAIS entidades</t>
  </si>
  <si>
    <t>-105.42540163/-105.42457/-105.42645459/-105.42663429/-105.43005982/-105.42646619</t>
  </si>
  <si>
    <t>28.42644853/28.42188598/28.42595779/28.42438208/28.42334926/28.41922193</t>
  </si>
  <si>
    <t>S048-Programa Hábitat</t>
  </si>
  <si>
    <t>1.DESTINO DEL GASTO</t>
  </si>
  <si>
    <t>CHH14160400830552</t>
  </si>
  <si>
    <t>11-Educación Pública</t>
  </si>
  <si>
    <t>U079-Programa de Expansión en la Oferta Educativa en Educación Media Superior y Superior</t>
  </si>
  <si>
    <t>C. ALDAMA #841 COL. CENTRO C.P 33130</t>
  </si>
  <si>
    <t>CHH00160200685914</t>
  </si>
  <si>
    <t>Ranchito de Báez</t>
  </si>
  <si>
    <t>BRECHA TRAMO RANCHITO DE BAEZ  - PIE DE LA CUESTA  KILÓMETRO 0 + 0 INTERIOR SN EJIDO NINGUNO, 33400  RANCHITO DE BÁEZ, BATOPILAS CHIHUAHUA  ENTRE NINGUNO NINGUNO Y NINGUNO NINGUNO, NINGUNO NINGUNO DE BATOPILAS A SAN IGNACIO A RANCHITO DE BAEZ</t>
  </si>
  <si>
    <t>PMB-250653-2020</t>
  </si>
  <si>
    <t>MUNICIPIO DE BATOPILAS DE MANUEL GOMEZ MORIN</t>
  </si>
  <si>
    <t>CHH00160200724105</t>
  </si>
  <si>
    <t>Guadalupe Viejo</t>
  </si>
  <si>
    <t>CAMINO TRAMO PUERTA DE FIERRO  - ENTRONQUE GUADALUPE MARGEN DERECHO   KILÓMETRO 1 + 1 EJIDO NINGUNO, 00000  GUADALUPE VIEJO, BATOPILAS CHIHUAHUA  ENTRE NINGUNO NINGUNO Y NINGUNO NINGUNO, NINGUNO NINGUNO SE ENCUENTRA UBICADO APROXIMADAMENTE A 5 HRS DE</t>
  </si>
  <si>
    <t>CHH00160200707940</t>
  </si>
  <si>
    <t>Guacayvo</t>
  </si>
  <si>
    <t>CAMINO TRAMO SIN NOMBRE  - SIN NOMBRE MARGEN DERECHO   KILÓMETRO 1 + 1 EJIDO NINGUNO, 00000  GUACAYVO, BATOPILAS CHIHUAHUA  ENTRE NINGUNO NINGUNO Y NINGUNO NINGUNO, NINGUNO NINGUNO SE ENCUENTRA UBICADO APROXIMADAMENTE A 2 HORAS DE LA CABECERA MUNICIP</t>
  </si>
  <si>
    <t>CHH00160200718497</t>
  </si>
  <si>
    <t>MUNICIPIO DE BATOPILAS</t>
  </si>
  <si>
    <t>Mesa de Buenavista</t>
  </si>
  <si>
    <t>CAMINO TRAMO SIN NOMBRE  - SIN NOMBRE MARGEN DERECHO   KILÓMETRO 1 + 1 EJIDO NINGUNO, 00000  MESA DE BUENAVISTA, BATOPILAS CHIHUAHUA  ENTRE NINGUNO NINGUNO Y NINGUNO NINGUNO, NINGUNO NINGUNO SE ENCUENTRA UBICADO APROXIMADAMENTE A 4 HRS DE LA CABECERA</t>
  </si>
  <si>
    <t>CHH00160200685940</t>
  </si>
  <si>
    <t>Cachoguichi</t>
  </si>
  <si>
    <t>CAMINO TRAMO ENTRONQUE CACHOUICHE   - CACHOUICHE MARGEN IZQUIERDO   KILÓMETRO 1 + 1 EJIDO NINGUNO, 00000  CACHOGUICHI, BATOPILAS CHIHUAHUA  ENTRE NINGUNO NINGUNO Y NINGUNO NINGUNO, NINGUNO NINGUNO SE ENCUENTRA UBICADO A PROXIMADAMENTE A 5 HRS DE LA C</t>
  </si>
  <si>
    <t>CHH00160200707937</t>
  </si>
  <si>
    <t>Batopilas</t>
  </si>
  <si>
    <t>NINGUNOPUEBLO BATOPILAS, 33400  BATOPILAS, BATOPILAS CHIHUAHUA  ENTRE NINGUNO NINGUNO Y NINGUNO NINGUNO, NINGUNO NINGUNO CABECERA MUNICIPAL</t>
  </si>
  <si>
    <t>CHH00160200685980</t>
  </si>
  <si>
    <t>ALBA ELECTROCONSTRUCCIONES SA DE CV</t>
  </si>
  <si>
    <t>San José de Valenzuela</t>
  </si>
  <si>
    <t>CAMINO TRAMO SIN NOMBRE  - SIN NOMBRE MARGEN IZQUIERDO   KILÓMETRO 1 + 1 EJIDO NINGUNO, 00000  SAN JOSÉ DE VALENZUELA, BATOPILAS CHIHUAHUA  ENTRE NINGUNO NINGUNO Y NINGUNO NINGUNO, NINGUNO NINGUNO SE ENCUENTRA UBICADO APROXIMADAMENTE A 3 HRS DE LA CA</t>
  </si>
  <si>
    <t>CHH00160200702371</t>
  </si>
  <si>
    <t>El Refugio (Ranchería)</t>
  </si>
  <si>
    <t>CAMINO TRAMO EL REFUGIO  - EL REFUGIO MARGEN DERECHO   KILÓMETRO 1 + 1 EJIDO NINGUNO, 00000  EL REFUGIO (RANCHERÍA), BATOPILAS CHIHUAHUA  ENTRE NINGUNO NINGUNO Y NINGUNO NINGUNO, NINGUNO NINGUNO SE ENCUENTRA UBICADO A PROXIMADAMENTE A 5 HRS DE LA CAB</t>
  </si>
  <si>
    <t>CHH00160200724107</t>
  </si>
  <si>
    <t>Puerto de San Juan</t>
  </si>
  <si>
    <t>CAMINO TRAMO SIN NOMBRE  - SIN NOMBRE MARGEN IZQUIERDO   KILÓMETRO 1 + 1 EJIDO NINGUNO, 00000  PUERTO DE SAN JUAN, BATOPILAS CHIHUAHUA  ENTRE NINGUNO NINGUNO Y NINGUNO NINGUNO, NINGUNO NINGUNO SE ENCUENTRA UBICADO APROXIMADAMENTE A 2 HRS DE LA CABECE</t>
  </si>
  <si>
    <t>CHH00160200707941</t>
  </si>
  <si>
    <t>Vinata Vieja</t>
  </si>
  <si>
    <t>CAMINO TRAMO SIN NOMBRES  - SIN NOMBRE MARGEN DERECHO   KILÓMETRO 1 + 1 EJIDO NINGUNO, 00000  VINATA VIEJA, BATOPILAS CHIHUAHUA  ENTRE NINGUNO NINGUNO Y NINGUNO NINGUNO, NINGUNO NINGUNO SE ENCUENTRA UBICADO APROXIMADAMENTE A 3 HRS DE LA CABECERA MUNI</t>
  </si>
  <si>
    <t>CHH00160200696921</t>
  </si>
  <si>
    <t>San José de Colima</t>
  </si>
  <si>
    <t>CAMINO TRAMO ENTRONQUE DE GUADALUPE  - SAN JOSE DE COLIMAS MARGEN DERECHO   KILÓMETRO 1 + 1 EJIDO NINGUNO, 00000  SAN JOSÉ DE COLIMA, BATOPILAS CHIHUAHUA  ENTRE NINGUNO NINGUNO Y NINGUNO NINGUNO, NINGUNO NINGUNO SE ENCUENTRA UBICADO APROXIMADAMENTE A</t>
  </si>
  <si>
    <t>CHH00160200702307</t>
  </si>
  <si>
    <t>Las Breas</t>
  </si>
  <si>
    <t>CAMINO TRAMO SIN NOMBRE  - SIN NOMBRE MARGEN DERECHO   KILÓMETRO 1 + 1 EJIDO NINGUNO, 00000  LAS BREAS, BATOPILAS CHIHUAHUA  ENTRE NINGUNO NINGUNO Y NINGUNO NINGUNO, NINGUNO NINGUNO SON VARIAS LOCALIDADES</t>
  </si>
  <si>
    <t>CHH00160200718500</t>
  </si>
  <si>
    <t>Cordón Colorado</t>
  </si>
  <si>
    <t>CAMINO TRAMO SIN NOMBRE  - SIN NOMBRE MARGEN DERECHO   KILÓMETRO 1 + 1 EJIDO NINGUNO, 00000  CORDÓN COLORADO, BATOPILAS CHIHUAHUA  ENTRE NINGUNO NINGUNO Y NINGUNO NINGUNO, NINGUNO NINGUNO SE ENCUENTRA UBICADO APROXIMADAMENTE A 4 HRS DE LA CABECERA MU</t>
  </si>
  <si>
    <t>CHH00160200691447</t>
  </si>
  <si>
    <t>CAMINO TRAMO SAN JOSE DE COLIMAS  - SAN JOSE DE COLIMAS MARGEN DERECHO   KILÓMETRO 1 + 1 EJIDO NINGUNO, 00000  SAN JOSÉ DE COLIMA, BATOPILAS CHIHUAHUA  ENTRE NINGUNO NINGUNO Y NINGUNO NINGUNO, NINGUNO NINGUNO SE ENCUENTRA UBICADO APROXIMADAMENTE A 3</t>
  </si>
  <si>
    <t>CHH00160200707916</t>
  </si>
  <si>
    <t>El Barranco</t>
  </si>
  <si>
    <t>CAMINO TRAMO SIN NOMBRE  - SIN NOMBRE MARGEN DERECHO   KILÓMETRO 1 + 1 EJIDO NINGUNO, 00000  EL BARRANCO, BATOPILAS CHIHUAHUA  ENTRE NINGUNO NINGUNO Y NINGUNO NINGUNO, NINGUNO NINGUNO SE ENCUENTRA UBICADO APROXIMADAMENTE A 4 HRS DE LA CABECERA MUNICI</t>
  </si>
  <si>
    <t>CHH00160200724106</t>
  </si>
  <si>
    <t>Los Algodones</t>
  </si>
  <si>
    <t>CAMINO TRAMO SIN NOMBRE  - SIN NOMBRE MARGEN DERECHO   KILÓMETRO 1 + 1 NINGUNO NINGUNO, 00000  LOS ALGODONES, BATOPILAS CHIHUAHUA  ENTRE NINGUNO NINGUNO Y NINGUNO NINGUNO, NINGUNO NINGUNO SE ENCUENTRA UBICADO APROXIMADAMENTE A TREINTA MINUTOS DE LA C</t>
  </si>
  <si>
    <t>CHH00160200696850</t>
  </si>
  <si>
    <t>La Caña</t>
  </si>
  <si>
    <t>CAMINO TRAMO SAN JOSE DE COLIMAS  - LA CAÑA MARGEN DERECHO   KILÓMETRO 1 + 1 EJIDO NINGUNO, 00000  LA CAÑA, BATOPILAS CHIHUAHUA  ENTRE NINGUNO NINGUNO Y NINGUNO NINGUNO, NINGUNO NINGUNO SE ENCUENTRA UBICADO APROXIMADAMENTE A 4 HRS Y MEDIA DE LA CABEC</t>
  </si>
  <si>
    <t>CHH00160200724091</t>
  </si>
  <si>
    <t>Arroyo de Santiago</t>
  </si>
  <si>
    <t>BRECHA TRAMO SIN NOMBRE  - SIN NOMBRE MARGEN IZQUIERDO   KILÓMETRO 1 + 1 RANCHO NINGUNO, 00000  ARROYO DE SANTIAGO, BATOPILAS CHIHUAHUA  ENTRE NINGUNO NINGUNO Y NINGUNO NINGUNO, NINGUNO NINGUNO SE ENCUETRA UBICADO APROXIMADAMENTE A 20 MINUTOS DE LA C</t>
  </si>
  <si>
    <t>CHH00160200702372</t>
  </si>
  <si>
    <t>Santa Inés</t>
  </si>
  <si>
    <t>CAMINO TRAMO SIN NOMBRE  - SIN NOMBRE MARGEN IZQUIERDO   KILÓMETRO 1 + 1 EJIDO NINGUNO, 00000  SANTA INÉS, BATOPILAS CHIHUAHUA  ENTRE NINGUNO NINGUNO Y NINGUNO NINGUNO, NINGUNO NINGUNO SE ENCUENTRA UBICADO APROXIMADAMENTE A 5 HRS DE LA CABECERA MUNIC</t>
  </si>
  <si>
    <t>CHH00160200685916</t>
  </si>
  <si>
    <t>Loreto</t>
  </si>
  <si>
    <t>CAMINO TRAMO LORETO  - LORETO MARGEN DERECHO   KILÓMETRO 1 + 1 EJIDO NINGUNO, 00000  LORETO, BATOPILAS CHIHUAHUA  ENTRE NINGUNO NINGUNO Y NINGUNO NINGUNO, NINGUNO NINGUNO SE ENCUENTRA UBICADO COLINDANDO CON EL MUNICIPIO DE MORELOS</t>
  </si>
  <si>
    <t>CHH00170200857541</t>
  </si>
  <si>
    <t>PUEBLO ,  GUACAYVO, BATOPILAS CHIHUAHUA ,  LOCALIZACION EN LOCALIDAD DE GUACAYVO MUNICIPIO DE BATOPILAS, EN EL ESTADO DE CHIHUAHUA</t>
  </si>
  <si>
    <t>CHH00170400979083</t>
  </si>
  <si>
    <t>El Rodeo</t>
  </si>
  <si>
    <t>PUEBLO , 00000 EL RODEO, BATOPILAS CHIHUAHUA, EL RODEO BATOPILAS, CHIHUAHUA</t>
  </si>
  <si>
    <t>CHH00170400979849</t>
  </si>
  <si>
    <t>PUEBLO, 00000 SAN RAFAEL, BATOPILAS CHIHUAHUA, SAN RAFAEL BATOPILAS, CHIHUAHUA</t>
  </si>
  <si>
    <t>CHH00170400979084</t>
  </si>
  <si>
    <t>PUEBLO, 00000 EL RODEO, BATOPILAS CHIHUAHUA, EL RODEO BATOPILAS CHIHUAHUA</t>
  </si>
  <si>
    <t>CHH00170400979009</t>
  </si>
  <si>
    <t>PUEBLO, 00000 BATOPILAS, BATOPILAS CHIHUAHUA, LOCALIDAD DE BATOPILAS MUNICIPIO DE BATOPILAS EN EL ESTADO DE CHIHUAHUA</t>
  </si>
  <si>
    <t>CHH00170400979853</t>
  </si>
  <si>
    <t>Mesa de la Yerbabuena</t>
  </si>
  <si>
    <t>PUEBLO, 00000 MESA DE LA YERBABUENA, BATOPILAS CHIHUAHUA, MESA DE YERBABUENA BATOPILAS CHIHUAHUA</t>
  </si>
  <si>
    <t>CHH00170400979841</t>
  </si>
  <si>
    <t>Mesa de Eguiz</t>
  </si>
  <si>
    <t>PUEBLO, 00000 MESA DE EGUIZ, BATOPILAS CHIHUAHUA, MESA DE EGUIS BATOPILAS, CHIHUAHUA</t>
  </si>
  <si>
    <t>CHH00170400979848</t>
  </si>
  <si>
    <t>San Juan de Dios (Agua Caliente)</t>
  </si>
  <si>
    <t>PUEBLO, 00000 SAN JUAN DE DIOS (AGUA CALIENTE), BATOPILAS CHIHUAHUA, SAN JUAN DE DIOS AGUA CALIENTE BATOPILAS, CHIHUAHUA</t>
  </si>
  <si>
    <t>CHH00170400979852</t>
  </si>
  <si>
    <t>Los Tepehuajes</t>
  </si>
  <si>
    <t>PUEBLO, 00000 LOS TEPEHUAJES, BATOPILAS CHIHUAHUA, LOS TEHUAJES BATOPILAS, CHIHUAHUA</t>
  </si>
  <si>
    <t>CHH00170400979085</t>
  </si>
  <si>
    <t>Cachihuichi</t>
  </si>
  <si>
    <t>PUEBLO, 00000 CACHIHUICHI, BATOPILAS CHIHUAHUA, VARIAS LOCALIDADES CACHIHUICHI Y SAHUEACHI, BATOPILAS, CHIHUAHUA</t>
  </si>
  <si>
    <t>CHH00170400979075</t>
  </si>
  <si>
    <t>PUEBLO , 00000 LAS BREAS, BATOPILAS CHIHUAHUA, LAS BREAS BATOPILAS, CHIHUAHUA</t>
  </si>
  <si>
    <t>CHH00170400979842</t>
  </si>
  <si>
    <t>Polanco (Ranchería Mineral Polanco)</t>
  </si>
  <si>
    <t>PUEBLO, 00000 POLANCO (RANCHERÍA MINERAL POLANCO), BATOPILAS CHIHUAHUA, POLANCO BATOPILAS CHIHUAHUA</t>
  </si>
  <si>
    <t>CHH00170400979843</t>
  </si>
  <si>
    <t>PUEBLO, 00000 POLANCO (RANCHERÍA MINERAL POLANCO), BATOPILAS CHIHUAHUA, VARIAS LOCALIDADES BATOPILAS CHIHUAHUA</t>
  </si>
  <si>
    <t>CHH00170400979847</t>
  </si>
  <si>
    <t>PUEBLO, 00000 SAN JOSÉ DE COLIMA, BATOPILAS CHIHUAHUA, SAN JOSE DE COLIMA BATOPILAS CHIHUAHUA</t>
  </si>
  <si>
    <t>CHH00170400979081</t>
  </si>
  <si>
    <t>PUEBLO, 00000 RANCHITO DE BÁEZ, BATOPILAS CHIHUAHUA, RANCHITO DE BAEZ BATOPILAS CHIHUAHUA</t>
  </si>
  <si>
    <t>CHH00170400979007</t>
  </si>
  <si>
    <t>PUEBLO , 00000 BATOPILAS, BATOPILAS CHIHUAHUA, BATOPILAS BATOPILAS CHIHUAHUA</t>
  </si>
  <si>
    <t>CHH00170400979080</t>
  </si>
  <si>
    <t>PUEBLO, 00000 RANCHITO DE BÁEZ, BATOPILAS CHIHUAHUA, RANCHITO DE BAEZ BATOPILAS, CHIHAUHUA</t>
  </si>
  <si>
    <t>CHH00170400979008</t>
  </si>
  <si>
    <t>PUEBLO, 00000 BATOPILAS, BATOPILAS CHIHUAHUA, VARIAS LOCALIDADES BATOPILAS, CHIHUAHUA</t>
  </si>
  <si>
    <t>CHH00170400979082</t>
  </si>
  <si>
    <t>PUEBLO, 00000 MESA DE BUENAVISTA, BATOPILAS CHIHUAHUA, MESA DE BUENA VISTA BATOPILAS, CHIHUAHUA</t>
  </si>
  <si>
    <t>CHH00170400979850</t>
  </si>
  <si>
    <t>PUEBLO, 00000 SANTA RITA, BATOPILAS CHIHUAHUA, SANTA RITA BATOPILAS CHIHUAHUA</t>
  </si>
  <si>
    <t>CHH18180201135827</t>
  </si>
  <si>
    <t>Sin reporte de información por la Entidad y Municipio</t>
  </si>
  <si>
    <t>CHH00180201088511</t>
  </si>
  <si>
    <t>PUEBLO , 00000 POLANCO (RANCHERÍA MINERAL POLANCO), BATOPILAS DE MANUEL GÓMEZ MORÍN CHIHUAHUA, LOCALIDAD POLANCO BATOPILAS MANUEL DE GOMEZ MORIN, CHIHUAHUA</t>
  </si>
  <si>
    <t>CHH18180201087780</t>
  </si>
  <si>
    <t>La Tableta</t>
  </si>
  <si>
    <t>PUEBLO , 00000 LA TABLETA, BATOPILAS DE MANUEL GÓMEZ MORÍN CHIHUAHUA, LA TABLETA BATOPILAS DE MANUEL GOMEZ MORIN, CHIHUAHUA</t>
  </si>
  <si>
    <t>PMB-2018-FISM-A-001-001</t>
  </si>
  <si>
    <t>CHH18170400979846</t>
  </si>
  <si>
    <t>PUEBLO, 00000 SAN JOSÉ DE VALENZUELA, BATOPILAS CHIHUAHUA, SAN JOSE VALENZUELA BATOPILAS, CHIHUAHUA</t>
  </si>
  <si>
    <t>CHH180301309907</t>
  </si>
  <si>
    <t>Santa Gertrudis</t>
  </si>
  <si>
    <t>PUEBLO , 00000SANTA GERTRUDIS, BATOPILAS DE MANUEL GÓMEZ MORÍN CHIHUAHUAENTRE Y,LOCALIDAD SANTA GERTRUDIS BATOPILAS DE MANUEL GOMEZ MORIN CHIHUAHUA</t>
  </si>
  <si>
    <t>CHH180301298750</t>
  </si>
  <si>
    <t>PUEBLO , 00000RANCHITO DE BÁEZ, BATOPILAS DE MANUEL GÓMEZ MORÍN CHIHUAHUAENTREY,LOCALIDAD DE RANCHITO DE BAEZ BATOPILAS MANUEL DE GOMEZ MORIN, BATOPILAS</t>
  </si>
  <si>
    <t>CHH180301320745</t>
  </si>
  <si>
    <t>PUEBLO , 00000SAN JUAN DE DIOS (AGUA CALIENTE), BATOPILAS DE MANUEL GÓMEZ MORÍN CHIHUAHUAENTREY,LOCALIDAD SAN JUAN DE DIOS AGUACALIENTE EN BATOPILAS DE MANUEL GOMEZ MORIN EN CHIHUAHUA</t>
  </si>
  <si>
    <t>CHH180301320690</t>
  </si>
  <si>
    <t>PUEBLO , 00000SATEVÓ, BATOPILAS DE MANUEL GÓMEZ MORÍN CHIHUAHUAENTREY,LOCALIDAD DE SATEVO EN EL MUNICIPIO DE BATOPILAS DE MANUEL GOMEZ MORIN EN CHIHUAHUA</t>
  </si>
  <si>
    <t>CHH180301320699</t>
  </si>
  <si>
    <t>San Ignacio</t>
  </si>
  <si>
    <t>PUEBLO , 00000SAN IGNACIO, BATOPILAS DE MANUEL GÓMEZ MORÍN CHIHUAHUAENTREY,LOCALIDAD DE SAN IGNACIO BATOPILAS DE MANUEL GOMEZ MORIN CHIHUAHUA</t>
  </si>
  <si>
    <t>CHH180301320676</t>
  </si>
  <si>
    <t>PUEBLO , 00000BATOPILAS DE MANUEL GÓMEZ MORÍN, BATOPILAS DE MANUEL GÓMEZ MORÍN CHIHUAHUAENTREY,BATOPILAS DE MANUEL GOMEZ MORIN BATOPILAS DE MANUEL GOMEZ MORIN CHIHUAHUA</t>
  </si>
  <si>
    <t>CHH180401420745</t>
  </si>
  <si>
    <t>PUEBLO , 00000 BATOPILAS DE MANUEL GÓMEZ MORÍN, BATOPILAS DE MANUEL GÓMEZ MORÍN CHIHUAHUA LOCALIDAD DE BATOPILAS A GUISUCHIL EN BATOPILAS DE MANUEL GOMEZ MORIN EN CHIHUAHUA</t>
  </si>
  <si>
    <t>CHH180401420751</t>
  </si>
  <si>
    <t>PUEBLO , 00000 BATOPILAS DE MANUEL GÓMEZ MORÍN, BATOPILAS DE MANUEL GÓMEZ MORÍN CHIHUAHUA LOCALIDAD DE BATOPILAS DE MANUEL GOMEZ MORIN A YOQUIVO EN BATOPILAS DE MANUEL GOMEZ MORIN EN CHIHUAHUA</t>
  </si>
  <si>
    <t>CHH180401467395</t>
  </si>
  <si>
    <t>CAMINO TRAMO POLANCO - VARIOS MARGEN DERECHO KILÓMETRO 1 + undefined PUEBLO POLANCO, 00000 POLANCO (RANCHERÍA MINERAL POLANCO), BATOPILAS DE MANUEL GÓMEZ MORÍN CHIHUAHUA ENTRE Y , REHABILITACION DE VARIOS CAMINOS DE LA SECCION DE</t>
  </si>
  <si>
    <t>CHH180401475183</t>
  </si>
  <si>
    <t>La Tulita</t>
  </si>
  <si>
    <t>PUEBLO , 00000 LA TULITA, BATOPILAS DE MANUEL GÓMEZ MORÍN CHIHUAHUA ENTRE Y , LOCALIDAD LA TULITA</t>
  </si>
  <si>
    <t>CHH180401475345</t>
  </si>
  <si>
    <t>PUEBLO , 00000 SANTA GERTRUDIS, BATOPILAS DE MANUEL GÓMEZ MORÍN CHIHUAHUA ENTRE Y , LOCALIDAD SANTA GERTRUDIS</t>
  </si>
  <si>
    <t>CHH180401472602</t>
  </si>
  <si>
    <t>PUEBLO , 00000 LAS BREAS, BATOPILAS DE MANUEL GÓMEZ MORÍN CHIHUAHUA ENTRE Y , LOCALIDAD DE LAS BREAS DE BATOPILAS</t>
  </si>
  <si>
    <t>CHH180401475443</t>
  </si>
  <si>
    <t>PUEBLO , 00000 SANTA GERTRUDIS, BATOPILAS DE MANUEL GÓMEZ MORÍN CHIHUAHUA ENTRE Y , LOCALIDAD DE SANTA GERTRUDIS</t>
  </si>
  <si>
    <t>CHH180401475496</t>
  </si>
  <si>
    <t>Yoquivo</t>
  </si>
  <si>
    <t>PUEBLO , 00000 YOQUIVO, BATOPILAS DE MANUEL GÓMEZ MORÍN CHIHUAHUA ENTRE Y , LOCALIDAD DE YOQUIVO</t>
  </si>
  <si>
    <t>CHH180401472778</t>
  </si>
  <si>
    <t>PUEBLO , 00000 SAN JOSÉ DE COLIMA, BATOPILAS DE MANUEL GÓMEZ MORÍN CHIHUAHUA ENTRE Y , LOCALIDAD EN SAN JOSE DE COLIMAS</t>
  </si>
  <si>
    <t>CHH180401472868</t>
  </si>
  <si>
    <t>PUEBLO , 00000 MESA DE BUENAVISTA, BATOPILAS DE MANUEL GÓMEZ MORÍN CHIHUAHUA ENTRE Y , LOCALIDAD MESA DE BUENAVISTA</t>
  </si>
  <si>
    <t>CHH180401473066</t>
  </si>
  <si>
    <t>PUEBLO , 00000 SAN JOSÉ DE VALENZUELA, BATOPILAS DE MANUEL GÓMEZ MORÍN CHIHUAHUA ENTRE Y , LOCALIDAD EN SAN JOSE DE VALENZUELA</t>
  </si>
  <si>
    <t>CHH180401469410</t>
  </si>
  <si>
    <t>PUEBLO , 00000 SAN IGNACIO, BATOPILAS DE MANUEL GÓMEZ MORÍN CHIHUAHUA ENTRE Y , VARIAS LOCALIDADES DE LA SECCION DE SAN IGNACIO</t>
  </si>
  <si>
    <t>CHH180401472108</t>
  </si>
  <si>
    <t>PUEBLO , 33400 BATOPILAS DE MANUEL GÓMEZ MORÍN, BATOPILAS DE MANUEL GÓMEZ MORÍN CHIHUAHUA ENTRE Y , LOCALIDAD DE BATOPILAS DE MANUEL GOMEZ MORIN</t>
  </si>
  <si>
    <t>CHH180401472943</t>
  </si>
  <si>
    <t>PUEBLO , 00000 LAS BREAS, BATOPILAS DE MANUEL GÓMEZ MORÍN CHIHUAHUA ENTRE Y , LOCALIDAD DE LAS BREAS</t>
  </si>
  <si>
    <t>CHH180401473802</t>
  </si>
  <si>
    <t>Pitorreal</t>
  </si>
  <si>
    <t>PUEBLO , 00000 PITORREAL, BATOPILAS DE MANUEL GÓMEZ MORÍN CHIHUAHUA ENTRE Y , LOCALIDAD DE PITORREAL</t>
  </si>
  <si>
    <t>CHH180401473892</t>
  </si>
  <si>
    <t>CHH180401473143</t>
  </si>
  <si>
    <t>PUEBLO , 00000 SANTA INÉS, BATOPILAS DE MANUEL GÓMEZ MORÍN CHIHUAHUA ENTRE Y , LOCALIDAD DE SANTA INEZ</t>
  </si>
  <si>
    <t>CHH180401474009</t>
  </si>
  <si>
    <t>CHH180401472361</t>
  </si>
  <si>
    <t>Casas Coloradas</t>
  </si>
  <si>
    <t>PUEBLO , 00000 CASAS COLORADAS, BATOPILAS DE MANUEL GÓMEZ MORÍN CHIHUAHUA ENTRE Y , LOCALIDAD DE CASAS COLORADAS VADO K SE ENCUENTRA EN EL RIO DE BATOPILAS QUE CRUZA PARA LAS JUNTAS</t>
  </si>
  <si>
    <t>CHH180401473262</t>
  </si>
  <si>
    <t>PUEBLO , 00000 ARENAL DE SAN JOSÉ, BATOPILAS DE MANUEL GÓMEZ MORÍN CHIHUAHUA ENTRE Y , LOCALIDAD ARENAL DE SAN JOSE</t>
  </si>
  <si>
    <t>CHH180401473513</t>
  </si>
  <si>
    <t>El Arreyan</t>
  </si>
  <si>
    <t>PUEBLO , 00000 EL ARRAYÁN, BATOPILAS DE MANUEL GÓMEZ MORÍN CHIHUAHUA ENTRE Y , LOCALIDAD DEL ARREYAN</t>
  </si>
  <si>
    <t>CHH180401473683</t>
  </si>
  <si>
    <t>Tasajisa</t>
  </si>
  <si>
    <t>PUEBLO , 00000 TASAJISA, BATOPILAS DE MANUEL GÓMEZ MORÍN CHIHUAHUA ENTRE Y , LOCALIDAD DE TASAJISA</t>
  </si>
  <si>
    <t>CHH180301310081</t>
  </si>
  <si>
    <t>Las Vírgenes [Merendero]</t>
  </si>
  <si>
    <t>EJIDO , 33123LAS VÍRGENES [MERENDERO], ROSALES CHIHUAHUAENTRE Y,ESTA OBRA ESTA UBICADA EN LA CARRETERA DELICIAS - PRESA LAS VIRGENES PASANDO LA CASETA DE VIGILANCIA DEL DISTRITO DE RIEGO EJIDO LOMA DE PEREZ ROSALES CHIHUAHUA.</t>
  </si>
  <si>
    <t>CHH180301310267</t>
  </si>
  <si>
    <t>San Pedro de Conchos</t>
  </si>
  <si>
    <t>EJIDO , 33123SAN PEDRO DE CONCHOS, ROSALES CHIHUAHUAENTRE Y,LA LOCALIDAD DE SAN PEDRO SE ENCUENTRA UBICADA A UNOS CUANTOS KILOMETROS DE LA CARRETERA ROSALES - SATEVÓ APROXIMADAMENTE A LA ALTURA DEL RIO SAN PEDRO DE CONCHOS. SE ENCUENTRA SEÑALIZA</t>
  </si>
  <si>
    <t>CHH00180101069948</t>
  </si>
  <si>
    <t>CHH00180101070681</t>
  </si>
  <si>
    <t>CHH00180101069949</t>
  </si>
  <si>
    <t>CHH190401596257</t>
  </si>
  <si>
    <t>PUEBLO , 00000 MUNERACHI, BATOPILAS DE MANUEL GÓMEZ MORÍN CHIHUAHUA  ENTRE    Y  ,    LOCALIDAD DE HUISUCHIMUNERACHI MUNICIPIO DE BATOPILAS DE MANUEL GOMEZ MORIN</t>
  </si>
  <si>
    <t>CHH190401596741</t>
  </si>
  <si>
    <t>Ranchito De Báez</t>
  </si>
  <si>
    <t>PUEBLO , 00000 RANCHITO DE BÁEZ, BATOPILAS DE MANUEL GÓMEZ MORÍN CHIHUAHUA  ENTRE   Y  ,    LOCALIDAD DE LA CAÑA A RANCHITO DE BAEZ MUNICIPIO DE BATOPILAS DE MANUEL GOMEZ MORIN, CHIHUAHUA</t>
  </si>
  <si>
    <t>CHH190401596470</t>
  </si>
  <si>
    <t>PUEBLO , 00000 TASAJISA, BATOPILAS DE MANUEL GÓMEZ MORÍN CHIHUAHUA  ENTRE    Y  ,    LOCALIDAD A TASAJISA MUNICIPIO DE BATOPILAS DE MANUEL GOMEZ MORIN CHIHUAHUA</t>
  </si>
  <si>
    <t>CHH190401596634</t>
  </si>
  <si>
    <t>San Juan De Dios (Agua Caliente)</t>
  </si>
  <si>
    <t>PUEBLO , 00000 SAN JUAN DE DIOS (AGUA CALIENTE), BATOPILAS DE MANUEL GÓMEZ MORÍN CHIHUAHUA  ENTRE    Y  ,    LOCALIDAD DE SAN JUAN DE DIOS AGUACALIENTE MUNICIPIO DE BATOPILAS DE MANUEL GOMEZ MORIN</t>
  </si>
  <si>
    <t>CHH190401581872</t>
  </si>
  <si>
    <t>PUEBLO , 00000 RANCHITO DE BÁEZ, BATOPILAS DE MANUEL GÓMEZ MORÍN CHIHUAHUA  ENTRE    Y  ,    RANCHITO DE BAEZ BATOPILAS DE MANUEL GOMEZ MORIN CHIHUAHUA</t>
  </si>
  <si>
    <t>CHH190401582833</t>
  </si>
  <si>
    <t>CAMINO TRAMO CERRO COLORADO   - MUNERACHI MARGEN DERECHO   KILÓMETRO undefined + undefined  , 00000 MUNERACHI, BATOPILAS DE MANUEL GÓMEZ MORÍN CHIHUAHUA  ENTRE    Y  ,    CERRO COLORADO A MUNERACHI BATOPILAS DE MANUEL GOMEZ MORIN</t>
  </si>
  <si>
    <t>CHH190401632653</t>
  </si>
  <si>
    <t>Batopilas De Manuel Gómez Morín</t>
  </si>
  <si>
    <t>PUEBLO , 00000 BATOPILAS DE MANUEL GÓMEZ MORÍN, BATOPILAS DE MANUEL GÓMEZ MORÍN CHIHUAHUA  ENTRE    Y  ,    LOCALIDAD DE BATOPILAS DE MANUEL GOMEZ MORIN EN EL MUNICIPIO DE BATOPILAS DE MANUEL GOMEZ MORIN CHIHUAHUHA</t>
  </si>
  <si>
    <t>CHH190401664838</t>
  </si>
  <si>
    <t>PUEBLO , 00000 LA CASITA, BATOPILAS DE MANUEL GÓMEZ MORÍN CHIHUAHUA  ENTRE    Y  ,    LOCALIDAD DE LA CASITA MUNICIPIO DE BATOPILAS DE MANUEL GOMEZ MORIN</t>
  </si>
  <si>
    <t>{meta1: {unidad_medida:Metros lineales, avance:0.0}}</t>
  </si>
  <si>
    <t>{ff1: {ciclo_recurso:2023, ramo:33, modalidad:I, prog_pres:4, tipo_recurso:FEDERALES (APORTACIONES, SUBSIDIOS Y CONVENIOS), monto:600000.0, modificado:0.0}, ff2: {ciclo_recurso:2023, ramo:33, modalidad:I, prog_pres:3, tipo_recurso:FEDERALES (APORTACIONES, SUBSIDIOS Y CONVENIOS), monto:600000.0, modificado:592985.95}}</t>
  </si>
  <si>
    <t>{ff1: {ciclo_recurso:2023, ramo:33, modalidad:I, prog_pres:4, tipo_recurso:FEDERALES (APORTACIONES, SUBSIDIOS Y CONVENIOS), monto:400000.0, modificado:0.0}, ff2: {ciclo_recurso:2023, ramo:33, modalidad:I, prog_pres:3, tipo_recurso:FEDERALES (APORTACIONES, SUBSIDIOS Y CONVENIOS), monto:400000.0, modificado:395477.65}}</t>
  </si>
  <si>
    <t>{ff1: {ciclo_recurso:2023, ramo:33, modalidad:I, prog_pres:4, tipo_recurso:FEDERALES (APORTACIONES, SUBSIDIOS Y CONVENIOS), monto:2248288.55, modificado:0.0}, ff2: {ciclo_recurso:2023, ramo:33, modalidad:I, prog_pres:3, tipo_recurso:FEDERALES (APORTACIONES, SUBSIDIOS Y CONVENIOS), monto:2248288.55, modificado:2991826.76}}</t>
  </si>
  <si>
    <t>{ff1: {ciclo_recurso:2023, ramo:33, modalidad:I, prog_pres:4, tipo_recurso:FEDERALES (APORTACIONES, SUBSIDIOS Y CONVENIOS), monto:500000.0, modificado:0.0}, ff2: {ciclo_recurso:2023, ramo:33, modalidad:I, prog_pres:3, tipo_recurso:FEDERALES (APORTACIONES, SUBSIDIOS Y CONVENIOS), monto:500000.0, modificado:497758.79}}</t>
  </si>
  <si>
    <t>{ff1: {ciclo_recurso:2023, ramo:33, modalidad:I, prog_pres:4, tipo_recurso:FEDERALES (APORTACIONES, SUBSIDIOS Y CONVENIOS), monto:7983696.34, modificado:0.0}, ff2: {ciclo_recurso:2023, ramo:33, modalidad:I, prog_pres:3, tipo_recurso:FEDERALES (APORTACIONES, SUBSIDIOS Y CONVENIOS), monto:8000000.0, modificado:7999135.28}}</t>
  </si>
  <si>
    <t>{ff1: {ciclo_recurso:2023, ramo:33, modalidad:I, prog_pres:4, tipo_recurso:FEDERALES (APORTACIONES, SUBSIDIOS Y CONVENIOS), monto:2500000.0, modificado:2499607.99}, ff2: {ciclo_recurso:2023, ramo:33, modalidad:I, prog_pres:3, tipo_recurso:FEDERALES (APORTACIONES, SUBSIDIOS Y CONVENIOS), monto:2500000.0, modificado:2499608.0}}</t>
  </si>
  <si>
    <t>{2323331/proyecto_INICIO, 2323331/proyecto_PROCESO, 2323331/proyecto_FIN}</t>
  </si>
  <si>
    <t>{ff1: {ciclo_recurso:2023, ramo:33, modalidad:I, prog_pres:4, tipo_recurso:FEDERALES (APORTACIONES, SUBSIDIOS Y CONVENIOS), monto:2796370.7, modificado:0.0}, ff2: {ciclo_recurso:2023, ramo:33, modalidad:I, prog_pres:3, tipo_recurso:FEDERALES (APORTACIONES, SUBSIDIOS Y CONVENIOS), monto:2157934.41, modificado:2157934.41}}</t>
  </si>
  <si>
    <t>{ff1: {ciclo_recurso:2023, ramo:33, modalidad:I, prog_pres:4, tipo_recurso:FEDERALES (APORTACIONES, SUBSIDIOS Y CONVENIOS), monto:1518434.91, modificado:515913.18}, ff2: {ciclo_recurso:2023, ramo:33, modalidad:I, prog_pres:3, tipo_recurso:FEDERALES (APORTACIONES, SUBSIDIOS Y CONVENIOS), monto:2956937.71, modificado:2956937.71}}</t>
  </si>
  <si>
    <t>{ff1: {ciclo_recurso:2023, ramo:33, modalidad:I, prog_pres:4, tipo_recurso:FEDERALES (APORTACIONES, SUBSIDIOS Y CONVENIOS), monto:1028595.12, modificado:732600.0}, ff2: {ciclo_recurso:2023, ramo:33, modalidad:I, prog_pres:3, tipo_recurso:FEDERALES (APORTACIONES, SUBSIDIOS Y CONVENIOS), monto:1897745.64, modificado:1897745.64}}</t>
  </si>
  <si>
    <t>ICHIFE-140/2024-R</t>
  </si>
  <si>
    <t>SIERRA LA LOBERA, S. A. DE C.V.</t>
  </si>
  <si>
    <t>ICHIFE-017/2025-R</t>
  </si>
  <si>
    <t>INGENIERIA Y MANEJO DE ENERGÍA ELÉCTRICA, S.A. DE C.V.</t>
  </si>
  <si>
    <t>ICHIFE-118/2024</t>
  </si>
  <si>
    <t>APSA INGENIERÍA, S.A. DE C.V.</t>
  </si>
  <si>
    <t>ICHIFE-119/2024</t>
  </si>
  <si>
    <t>APSA INGENIERÍA, S.A. DE C.V.,</t>
  </si>
  <si>
    <t>ICHIFE-026/2024-R</t>
  </si>
  <si>
    <t>ICHIFE-122/2024</t>
  </si>
  <si>
    <t>ICHIFE-121/2024</t>
  </si>
  <si>
    <t>CONSTRUCTORA GADYP, SA DE CV</t>
  </si>
  <si>
    <t>ICHIFE-027/2024</t>
  </si>
  <si>
    <t>EUCA CORPORATIVO SA DE CV</t>
  </si>
  <si>
    <t>ICHIFE-013/2025-R</t>
  </si>
  <si>
    <t>ING. MANUEL ALEJANDRO ACUÑA LOYA</t>
  </si>
  <si>
    <t>ICHIFE-120/2024-R</t>
  </si>
  <si>
    <t>ING. JUAN MANUEL VALDEZ FLORES</t>
  </si>
  <si>
    <t>ICHIFE-139/2024-R</t>
  </si>
  <si>
    <t>CHH250202543079</t>
  </si>
  <si>
    <t>2024-2K160D2-A-15867</t>
  </si>
  <si>
    <t>REFRIGERACION Y CALEFACCION AMBIENTAL, S.A. DE C.V.</t>
  </si>
  <si>
    <t>{ff1: {ciclo_recurso:2023, tipo_recurso:MUNICIPAL, prog_estatal_mun:FAISMUN, monto:238634.15, modificado:0.0}, ff2: {ciclo_recurso:2023, ramo:33, modalidad:I, prog_pres:3, tipo_recurso:FEDERALES (APORTACIONES, SUBSIDIOS Y CONVENIOS), monto:368470.98, modificado:368470.98}}</t>
  </si>
  <si>
    <t>155418</t>
  </si>
  <si>
    <t>155424</t>
  </si>
  <si>
    <t>155467</t>
  </si>
  <si>
    <t>156962</t>
  </si>
  <si>
    <t>155430</t>
  </si>
  <si>
    <t>CGOP-PAV/2025-001</t>
  </si>
  <si>
    <t>DERYMI CONSTRUCCIONES, S.A. DE C.V</t>
  </si>
  <si>
    <t>NO. 011/2025</t>
  </si>
  <si>
    <t>NO. 010/2025</t>
  </si>
  <si>
    <t>NO. 012/2025</t>
  </si>
  <si>
    <t>CONTRATO DOM-RECFED-ADMON-01-2025</t>
  </si>
  <si>
    <t>JUAN LUJAN ESPINOZA</t>
  </si>
  <si>
    <t>156780</t>
  </si>
  <si>
    <t>municipio de coyame</t>
  </si>
  <si>
    <t>156782</t>
  </si>
  <si>
    <t>22300286-PR/2025</t>
  </si>
  <si>
    <t>PEDRO ANTONIO ARRAS MARMOLEJO</t>
  </si>
  <si>
    <t>MUNICIPIO DE GALEANA</t>
  </si>
  <si>
    <t>22300287-PR/2025</t>
  </si>
  <si>
    <t>155707</t>
  </si>
  <si>
    <t>MUNICIPIO DE GUAZAPARES</t>
  </si>
  <si>
    <t>001-AD-N1-RVUPE-2025</t>
  </si>
  <si>
    <t>ELDA CARIDAD MIRAMONTES CASTRO</t>
  </si>
  <si>
    <t>87940</t>
  </si>
  <si>
    <t>MUNICIPIO DE I ZARAGOZA</t>
  </si>
  <si>
    <t>OP/05-24-27/2025 PROGRAMA DE INVERSION EN INFRAEESTRUCTURA ESTATAL</t>
  </si>
  <si>
    <t>STHAL CONSTRUCCIONES , S.A. DE C.V.</t>
  </si>
  <si>
    <t>OP/04-24-27/2025 PROGRAMA DE INVERSION EN INFRAEESTRUCTURA ESTATAL</t>
  </si>
  <si>
    <t>OP/03-24-27/2025 PROGRAMA DE INVERSION EN INFRAEESTRUCTURA ESTATAL</t>
  </si>
  <si>
    <t>GRUPO 3G TERRACERIAS Y CONCRETO S. DE R.L. DE C.V.</t>
  </si>
  <si>
    <t>OP/01-24-27/2025 PROGRAMA DE INVERSION EN INFRAEESTRUCTURA ESTATAL</t>
  </si>
  <si>
    <t>OP/02-24-27/2025 PROGRAMA DE INVERSION EN INFRAEESTRUCTURA ESTATAL</t>
  </si>
  <si>
    <t>OP/06-24-27/2025 PROGRAMA DE INVERSION EN INFRAEESTRUCTURA ESTATAL</t>
  </si>
  <si>
    <t>OP-001-2025</t>
  </si>
  <si>
    <t>OP-002-2025</t>
  </si>
  <si>
    <t>OP-003-2025</t>
  </si>
  <si>
    <t>CALLE GUERRERO/CALLE HIDALGO/CALLE BRAVO/CALLE BRAVO/CALLE HIDALGO/CALLE GUERRERO</t>
  </si>
  <si>
    <t>154190</t>
  </si>
  <si>
    <t>154191</t>
  </si>
  <si>
    <t>OP2025-INV3REPUVE 78/2025</t>
  </si>
  <si>
    <t>OSCAR  JAVIER  SOLIS VARGAS</t>
  </si>
  <si>
    <t>OP2025-INV3REPUVE-74/2025</t>
  </si>
  <si>
    <t>INGENIERIA Y CONSTRUCCION SAN ANTONUIO S.A. DE C.V.</t>
  </si>
  <si>
    <t>OP2025-INV3REPUVE-75/2025</t>
  </si>
  <si>
    <t>OP2025-INV3REPUVE-76/2025</t>
  </si>
  <si>
    <t>156298</t>
  </si>
  <si>
    <t>MUNICIPIO DE PRAXEDIS G GUERRERO</t>
  </si>
  <si>
    <t>OP/015/2025</t>
  </si>
  <si>
    <t>CONSTRUCCIONES BARRERA Y/O GUSTAVO BARRERA BARO</t>
  </si>
  <si>
    <t>MUNICIPIO DE PRAXEDIS G. GUERRERO</t>
  </si>
  <si>
    <t>154369</t>
  </si>
  <si>
    <t>2</t>
  </si>
  <si>
    <t>MSFC-AD-REPUVE-001/2025</t>
  </si>
  <si>
    <t>GRUPO 3G TERRACERIAS Y CONCRETO</t>
  </si>
  <si>
    <t>MUNICIPIO DE SAN FRANCISCO DE CONCHOS</t>
  </si>
  <si>
    <t>154192</t>
  </si>
  <si>
    <t>154193</t>
  </si>
  <si>
    <t>155709</t>
  </si>
  <si>
    <t>PMS-OPM-REPUVE-INV-004/2025</t>
  </si>
  <si>
    <t>STAHL CONSTRUCCIONES S.A. DE C.V.</t>
  </si>
  <si>
    <t>{obs1: {observación: REVISAR MODIFICADO EN ESPECIE Y RECAUDADO 
, trimestre:2.0, usuario:elizzetthadrianos, fecha:2025-07-16}, obs2: {observación: REVISAR MODIFICADO EN ESPECIE Y RECAUDADO 
, trimestre:2.0, usuario:elizzetthadrianos, fecha:2025-07-16}, obs3: {observación: REVISAR MODIFICADO EN ESPECIE Y RECAUDADO 
, trimestre:2.0, usuario:elizzetthadrianos, fecha:2025-07-16}, obs4: {observación: REVISAR MODIFICADO EN ESPECIE Y RECAUDADO 
, trimestre:2.0, usuario:elizzetthadrianos, fecha:2025-07-16}}</t>
  </si>
  <si>
    <t>{2447441/proyecto_INICIO, 2447441/proyecto_FIN, 2447441/proyecto_PROCESO}</t>
  </si>
  <si>
    <t>{meta1: {unidad_medida:Metros lineales, avance:655.69}}</t>
  </si>
  <si>
    <t>{2405880/proyecto_INICIO, 2405880/proyecto_PROCESO, 2405880/proyecto_FIN}</t>
  </si>
  <si>
    <t>{meta1: {unidad_medida:Metros lineales, avance:1380.1}}</t>
  </si>
  <si>
    <t>{2403718/proyecto_INICIO, 2403718/proyecto_PROCESO, 2403718/proyecto_FIN}</t>
  </si>
  <si>
    <t>{meta1: {unidad_medida:Piezas, avance:42.0}}</t>
  </si>
  <si>
    <t>002/25-AD</t>
  </si>
  <si>
    <t>OCTAVIO CHAVEZ CORRAL</t>
  </si>
  <si>
    <t>{obs1: {observación: REVISAR RECAUDADO 
, trimestre:2.0, usuario:elizzetthadrianos, fecha:2025-07-16}, obs2: {observación: REVISAR RECAUDADO 
, trimestre:2.0, usuario:elizzetthadrianos, fecha:2025-07-16}, obs3: {observación: REVISAR RECAUDADO 
, trimestre:2.0, usuario:elizzetthadrianos, fecha:2025-07-16}, obs4: {observación: REVISAR RECAUDADO 
, trimestre:2.0, usuario:elizzetthadrianos, fecha:2025-07-16}}</t>
  </si>
  <si>
    <t>CHH250202547556</t>
  </si>
  <si>
    <t>CALLE PALMA REAL, COLONIA PALMA REAL</t>
  </si>
  <si>
    <t>001/25-AD</t>
  </si>
  <si>
    <t>IHO MOBILIARIO INSTITUCIONAL</t>
  </si>
  <si>
    <t>CHH250202546726</t>
  </si>
  <si>
    <t>AV. TECNOLÓGICO No. 7100</t>
  </si>
  <si>
    <t>CHH250202546527</t>
  </si>
  <si>
    <t>Amado Nervo e Iturbide S/N</t>
  </si>
  <si>
    <t>UTCAM/AD/6/2025</t>
  </si>
  <si>
    <t>CHH250202538456</t>
  </si>
  <si>
    <t>VALLE DEL ROSARIO - BOCA DEL RIO 0 0 33530 VALLE DEL ROSARIO, ROSARIO SE CONSTRUIRA LA TERCERA ETAPA DE LA CARRETERA QUE CONCETA A VALLE DEL ROSARIO EN EL MUNICIPIO DE ROSARIO CON LA LOCALIDAD DE BOCA DEL RIO EN EL MUNICIPIO DE SA</t>
  </si>
  <si>
    <t>SCOP-DIM-AM-002-2025</t>
  </si>
  <si>
    <t>GOBIERNO DEL ESTADO DE CHIHUAHUA</t>
  </si>
  <si>
    <t>CHH250202526889</t>
  </si>
  <si>
    <t>Pueblo Mariano Balleza 33560 MARIANO BALLEZA, BALLEZA EL INICIO ESTA FRENTE AL GIMNACIO MUNICIPAL HASTA LA SALIDA DEL PUEBLO POR UN LADO DE LA CARRETERA BALLEZA-GUACHOCHI</t>
  </si>
  <si>
    <t>PMB-20700829-LP07-2025</t>
  </si>
  <si>
    <t>CHH250202526898</t>
  </si>
  <si>
    <t>Calle Ojinaga Colonia La Lagunita 33730 SANTA ROSALÍA DE CAMARGO, CAMARGO ENTRE Calle Manuel Doblado Y Avenida C. Centenario y Av. Lic. Benito Juaz Calle Agustin Melgar La calle Ojinaga se ubica en la colonia Lagunita de Camargo,</t>
  </si>
  <si>
    <t>{meta1: {unidad_medida:Metros Cuadrados, meta:4950.0, meta_modificada:4950.0}}</t>
  </si>
  <si>
    <t>CHH250202526984</t>
  </si>
  <si>
    <t>Juan Mendoza</t>
  </si>
  <si>
    <t>JUAN MENDOZA, ROSARIO EL KINDER RITA CETINA DE JUAN MENDOZA SE ENCUENTRA ENTRE LA SECUNDARIA FEDERAL OCTAVIO PAZ ES-71 Y LA ESCEULA PRIMARIA DE LA LOCALIDAD DE JUAN MENDOZA, COMO PUNTO ADICIONAL SE ENCUENTRA APROXIMADAMENTE A 200</t>
  </si>
  <si>
    <t>PMVR-PIEB-LP02-2025</t>
  </si>
  <si>
    <t>JORGE ALFONSO ANTILLON CHACON</t>
  </si>
  <si>
    <t>CHH250202547580</t>
  </si>
  <si>
    <t>Calle Juan de Dios Peza, esquina con Av. Luis H. Álvarez #1301-A</t>
  </si>
  <si>
    <t>CHH250202546884</t>
  </si>
  <si>
    <t>CALLE CAMINO REAL Y CALLE OJINAGA, CALLE INSURGENTES SIN NUMERO</t>
  </si>
  <si>
    <t>CHH250202547427</t>
  </si>
  <si>
    <t>AV. NIÑOS HEROES Y CALLE 12A NO. 1000, COL. EMILIANO ZAPATA, C.P. 32883</t>
  </si>
  <si>
    <t>CHH250202543057</t>
  </si>
  <si>
    <t>Jesús María</t>
  </si>
  <si>
    <t>CHH250202543052</t>
  </si>
  <si>
    <t>Baquireachi</t>
  </si>
  <si>
    <t>CHH250202545258</t>
  </si>
  <si>
    <t>AV. TEOFILO BORUNDA NUM. 500</t>
  </si>
  <si>
    <t>CHH250202543083</t>
  </si>
  <si>
    <t>Saucillo de los Lugo</t>
  </si>
  <si>
    <t>CHH250202544113</t>
  </si>
  <si>
    <t>CHH250202543090</t>
  </si>
  <si>
    <t>CHH250202543095</t>
  </si>
  <si>
    <t>Tierra Floja</t>
  </si>
  <si>
    <t>CHH250202544108</t>
  </si>
  <si>
    <t>CHH250202543147</t>
  </si>
  <si>
    <t>Trompa</t>
  </si>
  <si>
    <t>CHH250202543154</t>
  </si>
  <si>
    <t>CHH250202536852</t>
  </si>
  <si>
    <t>Desarrollo Integral de la Familia del Estado de Chihuahua</t>
  </si>
  <si>
    <t>EQUIPAMIENTO COCINA ESCOLAR ASCENSIÓN ESCUELA PRIMARIA FRAY PEDRO DE GANTE 08EPR0020B LOCALIDAD ASCENSIÓN - 36397</t>
  </si>
  <si>
    <t>36397</t>
  </si>
  <si>
    <t>Calle 2 NACIONES 120 Colonia ASCENSION CENTRO 31820 ASCENSIÓN, ASCENSIÓN ENTRE Calle GUANAJUATO Y Calle SAN LUIS Calle ALLENDE CONTRA ESQUINA DE LA PLAZA MUNICIPAL DE ASCENSION FRENTE A LA IGLESIA DEL SEÑOR</t>
  </si>
  <si>
    <t>{2536852/proyecto_INICIO}</t>
  </si>
  <si>
    <t>{ff1: {ciclo_recurso:2025, ramo:33, modalidad:I, prog_pres:3, tipo_recurso:FEDERALES (APORTACIONES, SUBSIDIOS Y CONVENIOS), prog_estatal_mun:FAIS entidades, monto:140000.0, modificado:140000.0}}</t>
  </si>
  <si>
    <t>{geo1: {cve_municipio:5, localidad:1, direccion:Calle 2 NACIONES 120 Colonia ASCENSION CENTRO 31820 ASCENSIÓN, ASCENSIÓN ENTRE Calle GUANAJUATO Y Calle SAN LUIS Calle ALLENDE CONTRA ESQUINA DE LA PLAZA MUNICIPAL DE ASCENSION FRENTE A LA IGLESIA DEL SEÑOR , lon:-107.99737646, lat:31.09338378}}</t>
  </si>
  <si>
    <t>CHH250202536853</t>
  </si>
  <si>
    <t>EQUIPAMIENTO COCINA ESCOLAR CARICHÍ SECUNDARIA TECNICA 22 08DST0022M LOCALIDAD CARICHÍ - 36704</t>
  </si>
  <si>
    <t>36704</t>
  </si>
  <si>
    <t>Calle OJINAGA 43 Pueblo CARICHI 33280 CARICHÍ, CARICHÍ ENTRE Calle JUAREZ Y Calle 3A Calle ABRAHAM GONZALEZ A DOS CUADRAS DE LA PLAZA MUNICI0AL DE CARICHI</t>
  </si>
  <si>
    <t>{2536853/proyecto_INICIO}</t>
  </si>
  <si>
    <t>{geo1: {cve_municipio:12, localidad:1, direccion:Calle OJINAGA 43 Pueblo CARICHI 33280 CARICHÍ, CARICHÍ ENTRE Calle JUAREZ Y Calle 3A Calle ABRAHAM GONZALEZ A DOS CUADRAS DE LA PLAZA MUNICI0AL DE CARICHI, lon:-107.05493312, lat:27.91761928}}</t>
  </si>
  <si>
    <t>CHH250202536848</t>
  </si>
  <si>
    <t>EQUIPAMIENTO COCINA ESCOLAR CUAUHTÉMOC CREI MARTIRES DE CHAPULTEPEC 08EPR0600I LOCALIDAD COLONIA OBREGON (RUBIO) - 35382</t>
  </si>
  <si>
    <t>35382</t>
  </si>
  <si>
    <t>Colonia Obregón (Rubio)</t>
  </si>
  <si>
    <t>Avenida CUAUHTEMOC 600 Colonia OBREGON (RUBIO) 31610 COLONIA OBREGÓN (RUBIO), CUAUHTÉMOC ENTRE Calle 8A Y Calle 6A Calle ALLENDE FRENTE A FLORERIA AVE DEL PARAISO Y BBANCO SANTANDER</t>
  </si>
  <si>
    <t>{2536848/proyecto_INICIO}</t>
  </si>
  <si>
    <t>{geo1: {cve_municipio:17, localidad:106, direccion:Avenida CUAUHTEMOC 600 Colonia OBREGON (RUBIO) 31610 COLONIA OBREGÓN (RUBIO), CUAUHTÉMOC ENTRE Calle 8A Y Calle 6A Calle ALLENDE FRENTE A FLORERIA AVE DEL PARAISO Y BBANCO SANTANDER, lon:-106.9078786, lat:28.7458251}}</t>
  </si>
  <si>
    <t>CHH250202536849</t>
  </si>
  <si>
    <t>EQUIPAMIENTO COCINA ESCOLAR CUAUHTÉMOC PRIMARIA JOSE MARIA MORELOS Y PAVON 08EPR0092V LOCALIDAD CUAUHTÉMOC									 - 35389</t>
  </si>
  <si>
    <t>35389</t>
  </si>
  <si>
    <t>Calle PERAS 2582 Colonia BARRIO DELICIAS 31520 CUAUHTÉMOC, CUAUHTÉMOC ENTRE Calle TIERRA Y LIBERTAS Y Calle SIMON ROJAS Calle FRANCISCO MENDOZA FRENTE A INDUSTRIAS AGRICOLAS KEER</t>
  </si>
  <si>
    <t>{2536849/proyecto_INICIO}</t>
  </si>
  <si>
    <t>{geo1: {cve_municipio:17, localidad:1, direccion:Calle PERAS 2582 Colonia BARRIO DELICIAS 31520 CUAUHTÉMOC, CUAUHTÉMOC ENTRE Calle TIERRA Y LIBERTAS Y Calle SIMON ROJAS Calle FRANCISCO MENDOZA FRENTE A INDUSTRIAS AGRICOLAS KEER, lon:-106.87869839, lat:28.40529332}}</t>
  </si>
  <si>
    <t>CHH250202536851</t>
  </si>
  <si>
    <t>EQUIPAMIENTO COCINA ESCOLAR CUAUHTÉMOC PRIMARIA ABRAHAM GONZÁLEZ 2298 08EPR0078B LOCALIDAD CUAUHTÉMOC									 - 35414</t>
  </si>
  <si>
    <t>35414</t>
  </si>
  <si>
    <t>Calle 24A Colonia REPUBLICA 31590 CUAUHTÉMOC, CUAUHTÉMOC ENTRE Calle CHIHUAHUA Y Calle SONORA Calle 26A CONTRA ESQUINA DE EL CUADRO CUAUHTEMOC ( CAMPO DE FIUTBOL)</t>
  </si>
  <si>
    <t>{2536851/proyecto_INICIO}</t>
  </si>
  <si>
    <t>{geo1: {cve_municipio:17, localidad:1, direccion:Calle 24A Colonia REPUBLICA 31590 CUAUHTÉMOC, CUAUHTÉMOC ENTRE Calle CHIHUAHUA Y Calle SONORA Calle 26A CONTRA ESQUINA DE EL CUADRO CUAUHTEMOC ( CAMPO DE FIUTBOL), lon:-106.86977056, lat:28.39308249}}</t>
  </si>
  <si>
    <t>CHH250202536843</t>
  </si>
  <si>
    <t>EQUIPAMIENTO COMEDOR COMUNITARIO URUACHI CECYTECH EMSAD 35 08EMS0035F LOCALIDAD URUACHI - 38669</t>
  </si>
  <si>
    <t>38669</t>
  </si>
  <si>
    <t>Calle ZARAGOZA Pueblo URUACHI 33300 URUACHI, URUACHI ENTRE Calle VICTOR HUGO RASCON Y Calle ZARAGOZA Calle HONORABLE DE LA TABLETA FRENTE A LA PLAZA MUNICIPAL</t>
  </si>
  <si>
    <t>{2536843/proyecto_INICIO}</t>
  </si>
  <si>
    <t>{ff1: {ciclo_recurso:2025, ramo:33, modalidad:I, prog_pres:3, tipo_recurso:FEDERALES (APORTACIONES, SUBSIDIOS Y CONVENIOS), prog_estatal_mun:FAIS entidades, monto:85000.0, modificado:85000.0}}</t>
  </si>
  <si>
    <t>{geo1: {cve_municipio:66, localidad:1, direccion:Calle ZARAGOZA Pueblo URUACHI 33300 URUACHI, URUACHI ENTRE Calle VICTOR HUGO RASCON Y Calle ZARAGOZA Calle HONORABLE DE LA TABLETA FRENTE A LA PLAZA MUNICIPAL, lon:-108.21525681, lat:27.86782226}}</t>
  </si>
  <si>
    <t>CHH250202523505</t>
  </si>
  <si>
    <t>Secretaría de Comunicaciones y Obras Públicas</t>
  </si>
  <si>
    <t>CONSTRUCCION DE SISTEMA DE AGUA POTABLE EN LA LOCALIDAD CIENEGA PRIETA, MUNICIPIO DE BALLEZA, CHIHUAHUA - 38398</t>
  </si>
  <si>
    <t>38398</t>
  </si>
  <si>
    <t>Ciénega Prieta</t>
  </si>
  <si>
    <t>Carretera libre pavimentada estatal  BALLEZA - GUACHOCHI 45 0 33560 CIÉNEGA PRIETA, BALLEZA TOMAR CARRETERA PARRAL - PUERTO JUSTO, DE PUERTO JUSTO A BALLEZA Y DE BALLEZA A GUACHOCHI EN EL KM 45 A LA IZQUIERDA,  A 18 KMS SE ENCUENTRA CIENEGA PRIETA.</t>
  </si>
  <si>
    <t>155784</t>
  </si>
  <si>
    <t>{2523505/proyecto_INICIO}</t>
  </si>
  <si>
    <t>{ff1: {ciclo_recurso:2025, ramo:33, modalidad:I, prog_pres:3, tipo_recurso:FEDERALES (APORTACIONES, SUBSIDIOS Y CONVENIOS), prog_estatal_mun:FAIS entidades, monto:1422721.93, modificado:1422721.93}}</t>
  </si>
  <si>
    <t>{meta1: {unidad_medida:Metros lineales, meta:1495.23, meta_modificada:1495.23}}</t>
  </si>
  <si>
    <t>{geo1: {cve_municipio:7, localidad:35, direccion:Carretera libre pavimentada estatal  BALLEZA - GUACHOCHI 45 0 33560 CIÉNEGA PRIETA, BALLEZA TOMAR CARRETERA PARRAL - PUERTO JUSTO, DE PUERTO JUSTO A BALLEZA Y DE BALLEZA A GUACHOCHI EN EL KM 45 A LA IZQUIERDA,  A 18 KMS SE ENCUENTRA CIENEGA PRIETA., lon:-106.74766237, lat:26.8327403}}</t>
  </si>
  <si>
    <t>{ctto1: {tipo_obra:Administración directa, numero_contrato:155784, contratista:, convocante:PRESIDENCIA MUNICIPAL DE BALLEZA, monto:1422721.93, importe_modificado:1422721.93}}</t>
  </si>
  <si>
    <t>CHH250202523508</t>
  </si>
  <si>
    <t>CONSTRUCCIÓN DE LÍNEA DE DRENAJE SANITARIO EN LA VIALIDAD BELISARIO CHAVEZ DEL KM 0+000 AL KM 1+050 EN EL MUNICIPIO DE CUAUHTEMOC, CHIHUAHUA. - 41363</t>
  </si>
  <si>
    <t>41363</t>
  </si>
  <si>
    <t>Calle BELISARIO CHAVEZ Colonia QUINTAS LUPITA 31517 CUAUHTÉMOC, CUAUHTÉMOC ENTRE Boulevard GOMEZ MORIN Y Calle VENEZUELA A una cuadra de Secundaria Educare Santini (Ex-Agrícola San Antonio)</t>
  </si>
  <si>
    <t>{2523508/proyecto_INICIO}</t>
  </si>
  <si>
    <t>{ff1: {ciclo_recurso:2025, ramo:33, modalidad:I, prog_pres:3, tipo_recurso:FEDERALES (APORTACIONES, SUBSIDIOS Y CONVENIOS), prog_estatal_mun:FAIS entidades, monto:6337871.9, modificado:6337871.9}}</t>
  </si>
  <si>
    <t>{meta1: {unidad_medida:Metros lineales, meta:1800.0, meta_modificada:1800.0}}</t>
  </si>
  <si>
    <t>{geo1: {cve_municipio:17, localidad:1, direccion:Calle BELISARIO CHAVEZ Colonia QUINTAS LUPITA 31517 CUAUHTÉMOC, CUAUHTÉMOC ENTRE Boulevard GOMEZ MORIN Y Calle VENEZUELA A una cuadra de Secundaria Educare Santini (Ex-Agrícola San Antonio), lon:-106.87089621, lat:28.42980824}}</t>
  </si>
  <si>
    <t>CHH250202523509</t>
  </si>
  <si>
    <t>CONSTRUCCIÓN DE LÍNEA DE CONDUCCIÓN DE AGUA POTABLE DEL EN LA VIALIDAD BELISARIO CHAVEZ DEL KM 0+000 AL KM 1+050 EN EL MUNICIPIO DE CUAUHTEMOC, CHIHUAHUA. - 41480</t>
  </si>
  <si>
    <t>41480</t>
  </si>
  <si>
    <t>Calle BELISARIO CHAVEZ Colonia QUINTAS LUPITA 31500 CUAUHTÉMOC, CUAUHTÉMOC ENTRE Calle INGENIERIA Y Calle SIN NOMBRE Calle QUINTA LUPITA A DOS CUADRAS DEL HIPICO SAN ANTONIO</t>
  </si>
  <si>
    <t>{2523509/proyecto_INICIO}</t>
  </si>
  <si>
    <t>{ff1: {ciclo_recurso:2025, ramo:33, modalidad:I, prog_pres:3, tipo_recurso:FEDERALES (APORTACIONES, SUBSIDIOS Y CONVENIOS), prog_estatal_mun:FAIS entidades, monto:7662128.64, modificado:7662128.64}}</t>
  </si>
  <si>
    <t>{meta1: {unidad_medida:Metros lineales, meta:1050.0, meta_modificada:1050.0}}</t>
  </si>
  <si>
    <t>{geo1: {cve_municipio:17, localidad:1, direccion:Calle BELISARIO CHAVEZ Colonia QUINTAS LUPITA 31500 CUAUHTÉMOC, CUAUHTÉMOC ENTRE Calle INGENIERIA Y Calle SIN NOMBRE Calle QUINTA LUPITA A DOS CUADRAS DEL HIPICO SAN ANTONIO, lon:-106.87087511, lat:28.42939846}}</t>
  </si>
  <si>
    <t>CHH250202523510</t>
  </si>
  <si>
    <t>PAVIMENTACION CON CARPETA ASFALTICA EN CALLE DE LA IGLESIA, ENTRE CALLE SIN NOMBRE Y CALLE SIN NOMBRE, EN LA LOCALIDAD DE MORIELEÑO, MUNICIPIO DE LA CRUZ, CHIHUAHUA - 33141</t>
  </si>
  <si>
    <t>33141</t>
  </si>
  <si>
    <t>Morieleño</t>
  </si>
  <si>
    <t>Camino  LA CRUZ  - MORIELEÑO 40 3 33670 MORIELEÑO, LA CRUZ CARRETERA DELICIAS - CAMARGO, CALLE MORELOS, CAMINO SAN ESTEBAN - LA CRUZ, CARRETERA SAN RAFAEL - MARIELEÑO, AL MARGEN IZQUIERDO</t>
  </si>
  <si>
    <t>{2523510/proyecto_INICIO}</t>
  </si>
  <si>
    <t>{obs1: {observación: REVISAR RECAUDADO , trimestre:2.0, usuario:elizzetthadrianos, fecha:2025-07-16}, obs2: {observación: REVISAR RECAUDADO , trimestre:2.0, usuario:elizzetthadrianos, fecha:2025-07-16}, obs3: {observación: REVISAR RECAUDADO , trimestre:2.0, usuario:elizzetthadrianos, fecha:2025-07-16}, obs4: {observación: REVISAR RECAUDADO , trimestre:2.0, usuario:elizzetthadrianos, fecha:2025-07-16}}</t>
  </si>
  <si>
    <t>{ff1: {ciclo_recurso:2025, ramo:33, modalidad:I, prog_pres:3, tipo_recurso:FEDERALES (APORTACIONES, SUBSIDIOS Y CONVENIOS), prog_estatal_mun:FAIS entidades, monto:1088767.25, modificado:1088767.25}}</t>
  </si>
  <si>
    <t>{meta1: {unidad_medida:Metros Cuadrados, meta:1633.37, meta_modificada:1633.37}}</t>
  </si>
  <si>
    <t>{geo1: {cve_municipio:16, localidad:13, direccion:Camino  LA CRUZ  - MORIELEÑO 40 3 33670 MORIELEÑO, LA CRUZ CARRETERA DELICIAS - CAMARGO, CALLE MORELOS, CAMINO SAN ESTEBAN - LA CRUZ, CARRETERA SAN RAFAEL - MARIELEÑO, AL MARGEN IZQUIERDO, lon:-105.16838092, lat:27.83331195}}</t>
  </si>
  <si>
    <t>CHH250202523511</t>
  </si>
  <si>
    <t>PAVIMENTACIÓN CON CARPETA ASFÁLTICA EN CALLES NIÑOS HÉROES, CORONADO Y CAMINO REAL, EN LA LOCALIDAD DE CORRALEÑO DE JUÁREZ, MUNICIPIO DE LA CRUZ, CHIHUAHUA - 33816</t>
  </si>
  <si>
    <t>33816</t>
  </si>
  <si>
    <t>Corraleño de Juárez</t>
  </si>
  <si>
    <t>Calle NIÑOS HEROES Pueblo CORRALEÑO DE JUAREZ 33670 CORRALEÑO DE JUÁREZ, LA CRUZ ENTRE Calle SIN NOMBRE Y Calle CORONADO Calle TRIAS A TRES CUADRAS DE LA IGLESIA LA PURISIMA CONCEPCION</t>
  </si>
  <si>
    <t>{2523511/proyecto_INICIO}</t>
  </si>
  <si>
    <t>{ff1: {ciclo_recurso:2025, ramo:33, modalidad:I, prog_pres:3, tipo_recurso:FEDERALES (APORTACIONES, SUBSIDIOS Y CONVENIOS), prog_estatal_mun:FAIS entidades, monto:1912830.05, modificado:1912830.05}}</t>
  </si>
  <si>
    <t>{meta1: {unidad_medida:Metros Cuadrados, meta:1989.6, meta_modificada:1989.6}}</t>
  </si>
  <si>
    <t>{geo1: {cve_municipio:16, localidad:4, direccion:Calle NIÑOS HEROES Pueblo CORRALEÑO DE JUAREZ 33670 CORRALEÑO DE JUÁREZ, LA CRUZ ENTRE Calle SIN NOMBRE Y Calle CORONADO Calle TRIAS A TRES CUADRAS DE LA IGLESIA LA PURISIMA CONCEPCION, lon:-105.16854172, lat:27.80939072}}</t>
  </si>
  <si>
    <t>CHH250202536847</t>
  </si>
  <si>
    <t>PAVIMENTACIÓN CON CONCRETO HIDRÁULICO DE LA CALLE QUINTA ENTRE CALLE OCAMPO Y CALLE SEXTA EN LA COLONIA AEROPUERTO EN LA CABECERA MUNICIPAL DE MATAMOROS - 34743</t>
  </si>
  <si>
    <t>34743</t>
  </si>
  <si>
    <t>Calle QUINTA Colonia AEROPUERTO 33960 MARIANO MATAMOROS, MATAMOROS ENTRE Calle SEGUNDA Y Calle CUARTA Calle OCAMPO A CUATRO CUADRAS DEL TEMPLO DE GUADALUPE</t>
  </si>
  <si>
    <t>{2536847/proyecto_INICIO}</t>
  </si>
  <si>
    <t>{ff1: {ciclo_recurso:2025, ramo:33, modalidad:I, prog_pres:3, tipo_recurso:FEDERALES (APORTACIONES, SUBSIDIOS Y CONVENIOS), prog_estatal_mun:FAIS entidades, monto:1531788.7, modificado:1531788.7}}</t>
  </si>
  <si>
    <t>{meta1: {unidad_medida:Metros Cuadrados, meta:1021.2, meta_modificada:1021.2}}</t>
  </si>
  <si>
    <t>{geo1: {cve_municipio:44, localidad:1, direccion:Calle QUINTA Colonia AEROPUERTO 33960 MARIANO MATAMOROS, MATAMOROS ENTRE Calle SEGUNDA Y Calle CUARTA Calle OCAMPO A CUATRO CUADRAS DEL TEMPLO DE GUADALUPE, lon:-105.5805368, lat:26.7548134}}</t>
  </si>
  <si>
    <t>CHH250202523503</t>
  </si>
  <si>
    <t>PAVIMENTACION CON CONCRETO HIDRAULICO DE CALLE FERROCARRIL, ENTRE CALLE JUAREZ Y CALLE MEJIA, CALLE AMARILLO, EN CD MEOQUI CHIH. - 35163</t>
  </si>
  <si>
    <t>35163</t>
  </si>
  <si>
    <t>Calle FERROCARRIL Colonia EL PEDREGAL SAN PEDRO 33130 PEDRO MEOQUI, MEOQUI ENTRE Calle MEJIA Y Calle JUAREZ Calle AMARILLO A UN COSTADO DE LAS VIAS DEL FERROCARRIL, CERCA ESTA LA PIZZERIA LA SIERRA</t>
  </si>
  <si>
    <t>155786</t>
  </si>
  <si>
    <t>PRESIDENCIA MUNICIPAL DE MEOQUI</t>
  </si>
  <si>
    <t>{2523503/proyecto_INICIO}</t>
  </si>
  <si>
    <t>{ff1: {ciclo_recurso:2025, ramo:33, modalidad:I, prog_pres:3, tipo_recurso:FEDERALES (APORTACIONES, SUBSIDIOS Y CONVENIOS), prog_estatal_mun:FAIS entidades, monto:4955730.78, modificado:4955730.78}}</t>
  </si>
  <si>
    <t>{meta1: {unidad_medida:Metros cúbicos, meta:535.8, meta_modificada:535.8}}</t>
  </si>
  <si>
    <t>{geo1: {cve_municipio:45, localidad:1, direccion:Calle FERROCARRIL Colonia EL PEDREGAL SAN PEDRO 33130 PEDRO MEOQUI, MEOQUI ENTRE Calle MEJIA Y Calle JUAREZ Calle AMARILLO A UN COSTADO DE LAS VIAS DEL FERROCARRIL, CERCA ESTA LA PIZZERIA LA SIERRA, lon:-105.49420175, lat:28.27662342}}</t>
  </si>
  <si>
    <t>{ctto1: {tipo_obra:Administración directa, numero_contrato:155786, contratista:, convocante:PRESIDENCIA MUNICIPAL DE MEOQUI, monto:4955730.78, importe_modificado:4955730.78}}</t>
  </si>
  <si>
    <t>{meta1: {unidad_medida:Metros cúbicos, avance:0.0}}</t>
  </si>
  <si>
    <t>CHH250202523506</t>
  </si>
  <si>
    <t>CONSTRUCCION DE CUARTOS DORMITORIO EN LA CABECERA MUNICIPAL DE MEOQUI, CHIHUAHUA - 39356</t>
  </si>
  <si>
    <t>39356</t>
  </si>
  <si>
    <t>Calle JUAN ESCUTIA 301 33130 PEDRO MEOQUI, MEOQUI ENTRE Calle MIGUEL HIDALGO Y Avenida CARRETERA 45 Calle PEDRO MEOQUI MEOQUI SE ENCUENTRA CONURBADO CON CIUDAD DELICIAS SOBRE LA CARRETERA 45.</t>
  </si>
  <si>
    <t>155783</t>
  </si>
  <si>
    <t>{2523506/proyecto_INICIO}</t>
  </si>
  <si>
    <t>{obs1: {observación: EL IMPORTE APROBADO Y PAGADO FUE DE 1,399,520.44 
, trimestre:2.0, usuario:elizzetthadrianos, fecha:2025-07-16}, obs2: {observación: EL IMPORTE APROBADO Y PAGADO FUE DE 1,399,520.44 
, trimestre:2.0, usuario:elizzetthadrianos, fecha:2025-07-16}, obs3: {observación: EL IMPORTE APROBADO Y PAGADO FUE DE 1,399,520.44 
, trimestre:2.0, usuario:elizzetthadrianos, fecha:2025-07-16}, obs4: {observación: EL IMPORTE APROBADO Y PAGADO FUE DE 1,399,520.44 
, trimestre:2.0, usuario:elizzetthadrianos, fecha:2025-07-16}}</t>
  </si>
  <si>
    <t>{ff1: {ciclo_recurso:2025, ramo:33, modalidad:I, prog_pres:3, tipo_recurso:FEDERALES (APORTACIONES, SUBSIDIOS Y CONVENIOS), prog_estatal_mun:FAIS entidades, monto:1399520.4, modificado:1399520.44}}</t>
  </si>
  <si>
    <t>{meta1: {unidad_medida:Piezas, meta:12.0, meta_modificada:12.0}}</t>
  </si>
  <si>
    <t>{geo1: {cve_municipio:45, localidad:1, direccion:Calle JUAN ESCUTIA 301 33130 PEDRO MEOQUI, MEOQUI ENTRE Calle MIGUEL HIDALGO Y Avenida CARRETERA 45 Calle PEDRO MEOQUI MEOQUI SE ENCUENTRA CONURBADO CON CIUDAD DELICIAS SOBRE LA CARRETERA 45., lon:-105.4803457, lat:28.26780771}}</t>
  </si>
  <si>
    <t>{ctto1: {tipo_obra:Administración directa, numero_contrato:155783, contratista:, convocante:PRESIDENCIA MUNICIPAL DE MEOQUI, monto:1399520.44, importe_modificado:1399520.44}}</t>
  </si>
  <si>
    <t>{meta1: {unidad_medida:Piezas, avance:0.1}}</t>
  </si>
  <si>
    <t>CHH250202523504</t>
  </si>
  <si>
    <t>PAVIMENTACIÓN CON CARPETA ASFALTICA EN AV. TRASVIÑA Y RETES ENTRE BOULEVARD TRATADO DE LIBRE COMERCIO Y CALLE 11A. EN CD. OJINAGA, CHIH - 38374</t>
  </si>
  <si>
    <t>38374</t>
  </si>
  <si>
    <t>Calle TRASVIÑA Y RETES Colonia CONSTITUCION 32880 MANUEL OJINAGA, OJINAGA ENTRE Calle VICENTE GUERRERO Y Calle JUAREZ Calle 11 A CUATRO CUADRAS DEL ALSUPER DE CD. OJINAGA</t>
  </si>
  <si>
    <t>{2523504/proyecto_INICIO}</t>
  </si>
  <si>
    <t>{ff1: {ciclo_recurso:2025, ramo:33, modalidad:I, prog_pres:3, tipo_recurso:FEDERALES (APORTACIONES, SUBSIDIOS Y CONVENIOS), prog_estatal_mun:FAIS entidades, monto:7772988.42, modificado:7772988.42}}</t>
  </si>
  <si>
    <t>{meta1: {unidad_medida:Metros Cuadrados, meta:8810.47, meta_modificada:8810.47}}</t>
  </si>
  <si>
    <t>{geo1: {cve_municipio:52, localidad:1, direccion:Calle TRASVIÑA Y RETES Colonia CONSTITUCION 32880 MANUEL OJINAGA, OJINAGA ENTRE Calle VICENTE GUERRERO Y Calle JUAREZ Calle 11 A CUATRO CUADRAS DEL ALSUPER DE CD. OJINAGA, lon:-104.41153319, lat:29.55522396}}</t>
  </si>
  <si>
    <t>CHH250202523507</t>
  </si>
  <si>
    <t>REHABILITACIÓN DE TANQUE PUBLICO DE AGUA POTABLE PARA ALMACENAMIENTO EN BARRIO CALIFORNIA EN LA CABECERA MUNICIPAL DE SANTA BÁRBARA, CHIH. - 39389</t>
  </si>
  <si>
    <t>39389</t>
  </si>
  <si>
    <t>Calle CALLE FRANCISCO I. MADERO Barrio CALIFORNIA 33580 SANTA BÁRBARA, SANTA BÁRBARA ENTRE Calle FRANCISCO I. MADERO Y Calle ADOLFO DE LA HUERTA Calle SIN NOMBRE A DOS CALLES DEL ESTADIO DE LEON</t>
  </si>
  <si>
    <t>{2523507/proyecto_INICIO}</t>
  </si>
  <si>
    <t>{ff1: {ciclo_recurso:2025, ramo:33, modalidad:I, prog_pres:3, tipo_recurso:FEDERALES (APORTACIONES, SUBSIDIOS Y CONVENIOS), prog_estatal_mun:FAIS entidades, monto:1802681.57, modificado:1802681.57}}</t>
  </si>
  <si>
    <t>{geo1: {cve_municipio:60, localidad:1, direccion:Calle CALLE FRANCISCO I. MADERO Barrio CALIFORNIA 33580 SANTA BÁRBARA, SANTA BÁRBARA ENTRE Calle FRANCISCO I. MADERO Y Calle ADOLFO DE LA HUERTA Calle SIN NOMBRE A DOS CALLES DEL ESTADIO DE LEON, lon:-105.82624911, lat:26.7986008}}</t>
  </si>
  <si>
    <t>CHH250202536846</t>
  </si>
  <si>
    <t>Servicios de Salud de Chihuahua</t>
  </si>
  <si>
    <t>REHABILITACIÓN DEL CENTRO DE SALUD EL VERGEL, MUNICIPIO DE BALLEZA, CHIHUAHUA - 32921</t>
  </si>
  <si>
    <t>32921</t>
  </si>
  <si>
    <t>Calle El PEDREGAL Ejido EJIDO EL VERGEL 33570 EJIDO EL VERGEL, BALLEZA CARRETERA FEDERAL 24 CHIHUAHUA - HIDALGO DEL PARRAL - GUADALUPE Y CALVO</t>
  </si>
  <si>
    <t>{2536846/proyecto_INICIO}</t>
  </si>
  <si>
    <t>{ff1: {ciclo_recurso:2025, ramo:33, modalidad:I, prog_pres:3, tipo_recurso:FEDERALES (APORTACIONES, SUBSIDIOS Y CONVENIOS), prog_estatal_mun:FAIS entidades, monto:1.283616587E7, modificado:1.283616587E7}}</t>
  </si>
  <si>
    <t>{geo1: {cve_municipio:7, localidad:135, direccion:Calle El PEDREGAL Ejido EJIDO EL VERGEL 33570 EJIDO EL VERGEL, BALLEZA CARRETERA FEDERAL 24 CHIHUAHUA - HIDALGO DEL PARRAL - GUADALUPE Y CALVO , lon:-106.38315507, lat:26.47541935}}</t>
  </si>
  <si>
    <t>CHH250202538413</t>
  </si>
  <si>
    <t>FAIS entidades/FAIS municipal</t>
  </si>
  <si>
    <t>CONSTRUCCION DE PAVIMENTACION CON CONCRETO HIDRAULICO DEL CAMINO DE BATOPILAS A SAN IGNACIO DEL KM 0+000 AL KM 0+750, MUNICIPIO DE BATOPILAS DE MANUEL GOMEZ MORIN, CHIHUAHUA. - 42345</t>
  </si>
  <si>
    <t>42345</t>
  </si>
  <si>
    <t>Camino / Terracería BATOPILAS DE MANUEL GOMEZ MORIN - SAN IGANCIO 0 750 33400 BATOPILAS DE MANUEL GÓMEZ MORÍN, BATOPILAS DE MANUEL GÓMEZ MORÍN ESTE CAMINO SE COMENZARA EXACTAMENTE EN EL KM 0+000 DE LA SALIDA DE BATOPILAS HACIA LA</t>
  </si>
  <si>
    <t>{2538413/proyecto_INICIO}</t>
  </si>
  <si>
    <t>{obs1: {observación:recaudado = 6,966,854.22, trimestre:2.0, usuario:lilianamanzurba, fecha:2025-07-16}, obs2: {observación:recaudado = 6,966,854.22, trimestre:2.0, usuario:lilianamanzurba, fecha:2025-07-16}, obs3: {observación:recaudado = 6,966,854.22, trimestre:2.0, usuario:lilianamanzurba, fecha:2025-07-16}, obs4: {observación:recaudado = 6,966,854.22, trimestre:2.0, usuario:lilianamanzurba, fecha:2025-07-16}}</t>
  </si>
  <si>
    <t>{ff1: {ciclo_recurso:2025, ramo:33, modalidad:I, prog_pres:3, tipo_recurso:FEDERALES (APORTACIONES, SUBSIDIOS Y CONVENIOS), prog_estatal_mun:FAIS entidades, monto:3483427.11, modificado:3483427.11}, ff2: {ciclo_recurso:2025, ramo:33, modalidad:I, prog_pres:4, tipo_recurso:FEDERALES (APORTACIONES, SUBSIDIOS Y CONVENIOS), prog_estatal_mun:FAIS municipal, monto:3483427.11, modificado:3483427.11}}</t>
  </si>
  <si>
    <t>{meta1: {unidad_medida:Metros Cuadrados, meta:2250.0, meta_modificada:2250.0}}</t>
  </si>
  <si>
    <t>{geo1: {cve_municipio:8, localidad:1, direccion:Camino / Terracería BATOPILAS DE MANUEL GOMEZ MORIN - SAN IGANCIO 0 750 33400 BATOPILAS DE MANUEL GÓMEZ MORÍN, BATOPILAS DE MANUEL GÓMEZ MORÍN ESTE CAMINO SE COMENZARA EXACTAMENTE EN EL KM 0+000 DE LA SALIDA DE BATOPILAS HACIA LA , lon:-107.74043069, lat:27.02153016}}</t>
  </si>
  <si>
    <t>CHH250202538421</t>
  </si>
  <si>
    <t>REHABILITACION DEL SISTEMA DE AGUA POTABLE - 44859</t>
  </si>
  <si>
    <t>44859</t>
  </si>
  <si>
    <t>Llanos de Reforma</t>
  </si>
  <si>
    <t>Ejido LLANOS DE REFORMA 33257 LLANOS DE REFORMA, CUSIHUIRIACHI ENTRE Diagonal A TIERRAS DE LABOR NORTE Y Diagonal SALON EJIDAL Continuación CARRETERA CUAUHTEMOC CARICHI ESTE OBRA SE ENCUENTRA ENTRE CAMINO A TIERRAS DE LABOR AL NOR</t>
  </si>
  <si>
    <t>151272</t>
  </si>
  <si>
    <t>{2538421/proyecto_INICIO}</t>
  </si>
  <si>
    <t>{ff1: {ciclo_recurso:2025, ramo:33, modalidad:I, prog_pres:3, tipo_recurso:FEDERALES (APORTACIONES, SUBSIDIOS Y CONVENIOS), prog_estatal_mun:FAIS entidades, monto:1000000.0, modificado:1000000.0}, ff2: {ciclo_recurso:2025, ramo:33, modalidad:I, prog_pres:4, tipo_recurso:FEDERALES (APORTACIONES, SUBSIDIOS Y CONVENIOS), prog_estatal_mun:FAIS municipal, monto:895096.61, modificado:895096.61}}</t>
  </si>
  <si>
    <t>{geo1: {cve_municipio:18, localidad:46, direccion:Ejido LLANOS DE REFORMA 33257 LLANOS DE REFORMA, CUSIHUIRIACHI ENTRE Diagonal A TIERRAS DE LABOR NORTE Y Diagonal SALON EJIDAL Continuación CARRETERA CUAUHTEMOC CARICHI ESTE OBRA SE ENCUENTRA ENTRE CAMINO A TIERRAS DE LABOR AL NOR, lon:-107.01449006, lat:28.11879438}}</t>
  </si>
  <si>
    <t>{ctto1: {tipo_obra:Administración directa, numero_contrato:151272, contratista:, convocante:MUNICIPIO CUSIHUIRIACHI, monto:1075000.0, importe_modificado:1075000.0}}</t>
  </si>
  <si>
    <t>CHH250202538431</t>
  </si>
  <si>
    <t>REHABILITACIÓN DE ALBERGUE INDÍGENA GABRIEL TEPORACA EN LA LOCALIDAD DE TEMORIS, MUNICIPIO DE GUAZAPARES, ETAPA 1. - 42026</t>
  </si>
  <si>
    <t>42026</t>
  </si>
  <si>
    <t>Pueblo Temoris 33380 TÉMORIS, GUAZAPARES El albergue esta a 400 metros de la inspección estatal escolar</t>
  </si>
  <si>
    <t>{2538431/proyecto_INICIO}</t>
  </si>
  <si>
    <t>{ff1: {ciclo_recurso:2025, ramo:33, modalidad:I, prog_pres:3, tipo_recurso:FEDERALES (APORTACIONES, SUBSIDIOS Y CONVENIOS), prog_estatal_mun:FAIS entidades, monto:2000000.0, modificado:2000000.0}, ff2: {ciclo_recurso:2025, ramo:33, modalidad:I, prog_pres:4, tipo_recurso:FEDERALES (APORTACIONES, SUBSIDIOS Y CONVENIOS), prog_estatal_mun:FAIS municipal, monto:2000000.0, modificado:2000000.0}}</t>
  </si>
  <si>
    <t>{geo1: {cve_municipio:30, localidad:1, direccion:Pueblo Temoris 33380 TÉMORIS, GUAZAPARES El albergue esta a 400 metros de la inspección estatal escolar , lon:-108.28281478, lat:27.27592397}}</t>
  </si>
  <si>
    <t>CHH250202538459</t>
  </si>
  <si>
    <t>6-Hacienda y Crédito Público</t>
  </si>
  <si>
    <t>R022-Aportaciones al fideicomiso de apoyo a municipios</t>
  </si>
  <si>
    <t>Mochogue</t>
  </si>
  <si>
    <t>MOCHOGUE, URIQUE Esta obra se ubica en el arroyo de la Laja, entre la localidad de Mochogue y San Rafael</t>
  </si>
  <si>
    <t>139893</t>
  </si>
  <si>
    <t>MUNICIPIO DE URIQUE</t>
  </si>
  <si>
    <t>CHH250202536841</t>
  </si>
  <si>
    <t>CONSTRUCCION DE SISTEMA DE AGUA POTABLE EN LA LOCALIDAD DE PIEDRA AGUJERADA, MUNICIPIO DE BALLEZA, CHIHUAHUA. - 37941</t>
  </si>
  <si>
    <t>37941</t>
  </si>
  <si>
    <t>Piedra Agujerada</t>
  </si>
  <si>
    <t>Camino BALLEZA - PIEDRA AGUJERADA 36 9 33560 PIEDRA AGUJERADA, BALLEZA Carretera Hidalgo del Parral - Guadalupe y Calvo, se toma la carretera del entronque Puerto Justo - entronque Guachochi</t>
  </si>
  <si>
    <t>{2536841/proyecto_INICIO}</t>
  </si>
  <si>
    <t>{obs1: {observación: REVISAR RECAUDADO, REVISAR LA DEPENDENCIA EJECUTORA 
, trimestre:2.0, usuario:elizzetthadrianos, fecha:2025-07-16}, obs2: {observación: REVISAR RECAUDADO, REVISAR LA DEPENDENCIA EJECUTORA 
, trimestre:2.0, usuario:elizzetthadrianos, fecha:2025-07-16}, obs3: {observación: REVISAR RECAUDADO, REVISAR LA DEPENDENCIA EJECUTORA 
, trimestre:2.0, usuario:elizzetthadrianos, fecha:2025-07-16}, obs4: {observación: REVISAR RECAUDADO, REVISAR LA DEPENDENCIA EJECUTORA 
, trimestre:2.0, usuario:elizzetthadrianos, fecha:2025-07-16}}</t>
  </si>
  <si>
    <t>{ff1: {ciclo_recurso:2025, ramo:33, modalidad:I, prog_pres:4, tipo_recurso:FEDERALES (APORTACIONES, SUBSIDIOS Y CONVENIOS), prog_estatal_mun:FAIS municipal, monto:4549530.78, modificado:4549530.78}, ff2: {ciclo_recurso:2025, ramo:33, modalidad:I, prog_pres:3, tipo_recurso:FEDERALES (APORTACIONES, SUBSIDIOS Y CONVENIOS), prog_estatal_mun:FAIS entidades, monto:1.175227807E7, modificado:1.175227807E7}}</t>
  </si>
  <si>
    <t>{meta1: {unidad_medida:Metros Cuadrados, meta:5784.01, meta_modificada:5784.01}}</t>
  </si>
  <si>
    <t>{geo1: {cve_municipio:7, localidad:303, direccion:Camino BALLEZA - PIEDRA AGUJERADA 36 9 33560 PIEDRA AGUJERADA, BALLEZA Carretera Hidalgo del Parral - Guadalupe y Calvo, se toma la carretera del entronque Puerto Justo - entronque Guachochi , lon:-106.62718856, lat:26.73702944}}</t>
  </si>
  <si>
    <t>CHH250202536845</t>
  </si>
  <si>
    <t>PAVIMENTACIÓN CON CONCRETO HIDRAÚLICO ESTAMPADO EN CALLE SALVADOR MARTÍNEZ, ENTRE CALLE HIDALGO Y CALLE P. JOSÉ A. LLAGUNO F., EN LA LOCALIDAD DE SISOGUICHI, MUNICIPIO DE BOCOYNA - 45054</t>
  </si>
  <si>
    <t>45054</t>
  </si>
  <si>
    <t>Sisoguichi</t>
  </si>
  <si>
    <t>Calle SALVADOR MARTÍNEZ 33200 SISOGUICHI, BOCOYNA ENTRE Calle HIDALGO Y Calle P. JOSÉ A. LLAGUNO F A DOS CUADRAS DE LA SECUNDARIA TECNICA 76</t>
  </si>
  <si>
    <t>{2536845/proyecto_INICIO}</t>
  </si>
  <si>
    <t>{obs1: {observación:NO SE HA EMITIDO OFICIO DE APROBACION DE RECURSOS, DEBIDO A QUE LA PARTE MUNICIPAL NO HA SIDO VALIDADA EN EL SIFAIS., trimestre:2.0, usuario:perlarfloresc, fecha:2025-07-18}}</t>
  </si>
  <si>
    <t>{obs1: {observación: NO SE IDENTIFICA LA OBRA, CUAL ES EL NÚMERO DE OFICIO DE APROBACIÓN??
, trimestre:2.0, usuario:elizzetthadrianos, fecha:2025-07-16}, obs2: {observación: NO SE IDENTIFICA LA OBRA, CUAL ES EL NÚMERO DE OFICIO DE APROBACIÓN??
, trimestre:2.0, usuario:elizzetthadrianos, fecha:2025-07-16}, obs3: {observación: NO SE IDENTIFICA LA OBRA, CUAL ES EL NÚMERO DE OFICIO DE APROBACIÓN??
, trimestre:2.0, usuario:elizzetthadrianos, fecha:2025-07-16}, obs4: {observación: NO SE IDENTIFICA LA OBRA, CUAL ES EL NÚMERO DE OFICIO DE APROBACIÓN??
, trimestre:2.0, usuario:elizzetthadrianos, fecha:2025-07-16}}</t>
  </si>
  <si>
    <t>{ff1: {ciclo_recurso:2025, ramo:33, modalidad:I, prog_pres:4, tipo_recurso:FEDERALES (APORTACIONES, SUBSIDIOS Y CONVENIOS), prog_estatal_mun:FAIS municipal, monto:4388911.79, modificado:4388911.79}, ff2: {ciclo_recurso:2025, ramo:33, modalidad:I, prog_pres:3, tipo_recurso:FEDERALES (APORTACIONES, SUBSIDIOS Y CONVENIOS), prog_estatal_mun:FAIS entidades, monto:4388911.79, modificado:4388911.79}}</t>
  </si>
  <si>
    <t>{meta1: {unidad_medida:Metros Cuadrados, meta:1072.0, meta_modificada:1072.0}}</t>
  </si>
  <si>
    <t>{geo1: {cve_municipio:9, localidad:185, direccion:Calle SALVADOR MARTÍNEZ 33200 SISOGUICHI, BOCOYNA ENTRE Calle HIDALGO Y Calle P. JOSÉ A. LLAGUNO F A DOS CUADRAS DE LA SECUNDARIA TECNICA 76, lon:-107.4973936, lat:27.78459628}}</t>
  </si>
  <si>
    <t>CHH250202536842</t>
  </si>
  <si>
    <t>PAVIMENTACION CON CARPETA ASFALTICA EN C. OJINAGA ENTRE AV. PABLO GINTER Y C. AGUSTIN MELGAR EN CD. CAMARGO, CHIH. - 37772</t>
  </si>
  <si>
    <t>37772</t>
  </si>
  <si>
    <t>Calle OJINAGA Colonia CENTRO 33600 SANTA ROSALÍA DE CAMARGO, CAMARGO ENTRE Calle MANUEL DOBLADO Y Calle JUAN ESCUTIA Avenida PABLO GINTER CERCAS DE LA SORIANA Y PIZZERIA LA SIERRA</t>
  </si>
  <si>
    <t>{2536842/proyecto_INICIO}</t>
  </si>
  <si>
    <t>{ff1: {ciclo_recurso:2025, ramo:33, modalidad:I, prog_pres:4, tipo_recurso:FEDERALES (APORTACIONES, SUBSIDIOS Y CONVENIOS), prog_estatal_mun:FAIS municipal, monto:2914756.37, modificado:2914756.37}, ff2: {ciclo_recurso:2025, ramo:33, modalidad:I, prog_pres:3, tipo_recurso:FEDERALES (APORTACIONES, SUBSIDIOS Y CONVENIOS), prog_estatal_mun:FAIS entidades, monto:4372134.56, modificado:4372134.56}}</t>
  </si>
  <si>
    <t>{geo1: {cve_municipio:11, localidad:1, direccion:Calle OJINAGA Colonia CENTRO 33600 SANTA ROSALÍA DE CAMARGO, CAMARGO ENTRE Calle MANUEL DOBLADO Y Calle JUAN ESCUTIA Avenida PABLO GINTER CERCAS DE LA SORIANA Y PIZZERIA LA SIERRA, lon:-105.16625237, lat:27.68339333}}</t>
  </si>
  <si>
    <t>CHH250202536855</t>
  </si>
  <si>
    <t>PAVIMENTACION CON CARPETA ASFALTICA EN C. PINO SUAREZ ENTRE AV. LUIS H. ALVAREZ Y AV. PALBO GINTER, EN CD. CAMARGO, CHIH. - 37219</t>
  </si>
  <si>
    <t>37219</t>
  </si>
  <si>
    <t>Calle PINO SUAREZ Colonia SANTA GRACIA 33600 SANTA ROSALÍA DE CAMARGO, CAMARGO ENTRE Calle FELIX U. GOMEZ Y Calle RIO BLANCO Avenida PABLO GINTER A DOS CUADRAS DEL RESTAURANTE LA CARRETA</t>
  </si>
  <si>
    <t>{2536855/proyecto_INICIO}</t>
  </si>
  <si>
    <t>{ff1: {ciclo_recurso:2025, ramo:33, modalidad:I, prog_pres:4, tipo_recurso:FEDERALES (APORTACIONES, SUBSIDIOS Y CONVENIOS), prog_estatal_mun:FAIS municipal, monto:3198805.92, modificado:3198805.92}, ff2: {ciclo_recurso:2025, ramo:33, modalidad:I, prog_pres:3, tipo_recurso:FEDERALES (APORTACIONES, SUBSIDIOS Y CONVENIOS), prog_estatal_mun:FAIS entidades, monto:4798208.87, modificado:4798208.87}}</t>
  </si>
  <si>
    <t>{meta1: {unidad_medida:Metros Cuadrados, meta:5335.0, meta_modificada:5335.0}}</t>
  </si>
  <si>
    <t>{geo1: {cve_municipio:11, localidad:1, direccion:Calle PINO SUAREZ Colonia SANTA GRACIA 33600 SANTA ROSALÍA DE CAMARGO, CAMARGO ENTRE Calle FELIX U. GOMEZ Y Calle RIO BLANCO Avenida PABLO GINTER A DOS CUADRAS DEL RESTAURANTE LA CARRETA , lon:-105.16922289, lat:27.67240409}}</t>
  </si>
  <si>
    <t>CHH250202536854</t>
  </si>
  <si>
    <t>REHABILITACIÓN DE SISTEMA DE AGUA POTABLE EN LA LOCALIDAD DE TAJIRACHI, MUNICIPIO DE CARICHÍ, CHIH. - 36836</t>
  </si>
  <si>
    <t>36836</t>
  </si>
  <si>
    <t>Tajirachi</t>
  </si>
  <si>
    <t>Camino CARICHI - TAJIRICHI 54 0 TAJIRACHI, CARICHÍ Carretera Cuauhtémoc - Carichí, Km. 54 a mano derecha (y 11 Kms. De terracería más a Tajírachi) DENTRO DE LA LOCAIDAD ESTA A 5 CUADRAS DE LA IGLESIA CATOLICA</t>
  </si>
  <si>
    <t>{2536854/proyecto_INICIO}</t>
  </si>
  <si>
    <t>{ff1: {ciclo_recurso:2025, ramo:33, modalidad:I, prog_pres:4, tipo_recurso:FEDERALES (APORTACIONES, SUBSIDIOS Y CONVENIOS), prog_estatal_mun:FAIS municipal, monto:1017008.48, modificado:1017008.48}, ff2: {ciclo_recurso:2025, ramo:33, modalidad:I, prog_pres:3, tipo_recurso:FEDERALES (APORTACIONES, SUBSIDIOS Y CONVENIOS), prog_estatal_mun:FAIS entidades, monto:1017008.48, modificado:1017008.48}}</t>
  </si>
  <si>
    <t>{meta1: {unidad_medida:Metros lineales, meta:768.72, meta_modificada:768.72}}</t>
  </si>
  <si>
    <t>{geo1: {cve_municipio:12, localidad:51, direccion:Camino CARICHI - TAJIRICHI 54 0 TAJIRACHI, CARICHÍ Carretera Cuauhtémoc - Carichí, Km. 54 a mano derecha (y 11 Kms. De terracería más a Tajírachi) DENTRO DE LA LOCAIDAD ESTA A 5 CUADRAS DE LA IGLESIA CATOLICA , lon:-107.12077947, lat:28.02930492}}</t>
  </si>
  <si>
    <t>CHH250202536856</t>
  </si>
  <si>
    <t>REHABILITACIÓN DEL SISTEMA DE AGUA POTABLE DE LA LOCALIDAD DE CHICOYACHI, MUNICIPIO DE CARICHI, CHIH. - 37266</t>
  </si>
  <si>
    <t>37266</t>
  </si>
  <si>
    <t>Chicoyachi</t>
  </si>
  <si>
    <t>Camino / Brecha SAN JOSÉ BAQUEACHI - GUAHUACHERARE 3 600 33280 CHICOYACHI, CARICHÍ TOMAR EL CAMINO DE SAN JOSÉ BAQUEACHI A GUAHUACHERARE, EN EL KILÓMETRO 3.6 SALIR A LA IZQUIERDA 2 KILÓMETROS.</t>
  </si>
  <si>
    <t>{2536856/proyecto_INICIO}</t>
  </si>
  <si>
    <t>{ff1: {ciclo_recurso:2025, ramo:33, modalidad:I, prog_pres:4, tipo_recurso:FEDERALES (APORTACIONES, SUBSIDIOS Y CONVENIOS), prog_estatal_mun:FAIS municipal, monto:1695172.63, modificado:1695172.63}, ff2: {ciclo_recurso:2025, ramo:33, modalidad:I, prog_pres:3, tipo_recurso:FEDERALES (APORTACIONES, SUBSIDIOS Y CONVENIOS), prog_estatal_mun:FAIS entidades, monto:1000000.0, modificado:1000000.0}}</t>
  </si>
  <si>
    <t>{meta1: {unidad_medida:Metros lineales, meta:3463.0, meta_modificada:3463.0}}</t>
  </si>
  <si>
    <t>{geo1: {cve_municipio:12, localidad:244, direccion:Camino / Brecha SAN JOSÉ BAQUEACHI - GUAHUACHERARE 3 600 33280 CHICOYACHI, CARICHÍ TOMAR EL CAMINO DE SAN JOSÉ BAQUEACHI A GUAHUACHERARE, EN EL KILÓMETRO 3.6 SALIR A LA IZQUIERDA 2 KILÓMETROS., lon:-106.99359364, lat:27.57020787}}</t>
  </si>
  <si>
    <t>CHH250202536850</t>
  </si>
  <si>
    <t>PAVIMENTACION CON CARPETA ASFALTICA DE LA AV. CARLOS BLAKE EN EL FRACC. IMPERIAL DE CD. DELICIAS, CHIH. (INCLUYE SERVICIOS BASICOS) - 35393</t>
  </si>
  <si>
    <t>35393</t>
  </si>
  <si>
    <t>Avenida CARLOS BLAKE Fraccionamiento IMPERIAL 33000 DELICIAS, DELICIAS ENTRE Calle RIO SACRAMENTO Y Calle RIO SAN PEDRO Calle 24 NORTE A TRES CUADRAS DEL NEGOCIO DE PISOS Y BAÑOS MATHASA DELICIAS Y LA YMCA</t>
  </si>
  <si>
    <t>{2536850/proyecto_INICIO}</t>
  </si>
  <si>
    <t>{obs1: {observación: REVISAR RECAUDADO, REVISAR LA DEPENDENCIA EJECUTORA , trimestre:2.0, usuario:elizzetthadrianos, fecha:2025-07-16}, obs2: {observación: REVISAR RECAUDADO, REVISAR LA DEPENDENCIA EJECUTORA , trimestre:2.0, usuario:elizzetthadrianos, fecha:2025-07-16}, obs3: {observación: REVISAR RECAUDADO, REVISAR LA DEPENDENCIA EJECUTORA , trimestre:2.0, usuario:elizzetthadrianos, fecha:2025-07-16}, obs4: {observación: REVISAR RECAUDADO, REVISAR LA DEPENDENCIA EJECUTORA , trimestre:2.0, usuario:elizzetthadrianos, fecha:2025-07-16}}</t>
  </si>
  <si>
    <t>{ff1: {ciclo_recurso:2025, ramo:33, modalidad:I, prog_pres:4, tipo_recurso:FEDERALES (APORTACIONES, SUBSIDIOS Y CONVENIOS), prog_estatal_mun:FAIS municipal, monto:8217057.28, modificado:8217057.28}, ff2: {ciclo_recurso:2025, ramo:33, modalidad:I, prog_pres:3, tipo_recurso:FEDERALES (APORTACIONES, SUBSIDIOS Y CONVENIOS), prog_estatal_mun:FAIS entidades, monto:1.404336E7, modificado:1.404336E7}}</t>
  </si>
  <si>
    <t>{meta1: {unidad_medida:Metros lineales, meta:21551.24, meta_modificada:21551.24}}</t>
  </si>
  <si>
    <t>{geo1: {cve_municipio:21, localidad:1, direccion:Avenida CARLOS BLAKE Fraccionamiento IMPERIAL 33000 DELICIAS, DELICIAS ENTRE Calle RIO SACRAMENTO Y Calle RIO SAN PEDRO Calle 24 NORTE A TRES CUADRAS DEL NEGOCIO DE PISOS Y BAÑOS MATHASA DELICIAS Y LA YMCA, lon:-105.47399022, lat:28.20063822}}</t>
  </si>
  <si>
    <t>CHH250202536844</t>
  </si>
  <si>
    <t>CONSTRUCCION DE PLANTA POTABILIZADORA PARA LA LOCALIDAD DE ROCHEACHI, MUNICIPIO DE GUACHOCHI, CHIH. - 38681</t>
  </si>
  <si>
    <t>38681</t>
  </si>
  <si>
    <t>Rocheachi</t>
  </si>
  <si>
    <t>Camino GUACHOCHI - ROCHEACHI 94 0 33180 ROCHEACHI, GUACHOCHI CARR NONOAVA-ROCHEACHI- KM 94- DER 0 KM (SAN FCO. DE BORJA-NONOAVA---EL MIRADOR-SAN FCO. BORJA---CHIH-CUAUHTEMOC)</t>
  </si>
  <si>
    <t>{2536844/proyecto_INICIO}</t>
  </si>
  <si>
    <t>{ff1: {ciclo_recurso:2025, ramo:33, modalidad:I, prog_pres:4, tipo_recurso:FEDERALES (APORTACIONES, SUBSIDIOS Y CONVENIOS), prog_estatal_mun:FAIS municipal, monto:1.331405625E7, modificado:1.331405625E7}, ff2: {ciclo_recurso:2025, ramo:33, modalidad:I, prog_pres:3, tipo_recurso:FEDERALES (APORTACIONES, SUBSIDIOS Y CONVENIOS), prog_estatal_mun:FAIS entidades, monto:8144232.68, modificado:8144232.68}}</t>
  </si>
  <si>
    <t>{geo1: {cve_municipio:27, localidad:70, direccion:Camino GUACHOCHI - ROCHEACHI 94 0 33180 ROCHEACHI, GUACHOCHI CARR NONOAVA-ROCHEACHI- KM 94- DER 0 KM (SAN FCO. DE BORJA-NONOAVA---EL MIRADOR-SAN FCO. BORJA---CHIH-CUAUHTEMOC) , lon:-107.17452709, lat:27.05903314}}</t>
  </si>
  <si>
    <t>CHH250202538405</t>
  </si>
  <si>
    <t>Pueblito de Allende</t>
  </si>
  <si>
    <t>Calle ADOLFO LOPEZ MATEOS Barrio LA LOMA 33923 PUEBLITO DE ALLENDE, ALLENDE ENTRE Calle 5 DE MAYO Y A UN COSTADO DE LA CANCHA. A 300 METROS DE SUPER LA MORENA</t>
  </si>
  <si>
    <t>155751</t>
  </si>
  <si>
    <t>CHH250202526881</t>
  </si>
  <si>
    <t>Calle AVENIDA TALAMNTES Colonia INFONAVIT 33920 VALLE DE IGNACIO ALLENDE, ALLENDE POR EL CENTRO RECREATIVO EL TREBOL</t>
  </si>
  <si>
    <t>155841</t>
  </si>
  <si>
    <t>CHH250202526883</t>
  </si>
  <si>
    <t>Estación Morita</t>
  </si>
  <si>
    <t>Calle CALLE SIN NOMBRE Ejido EJIDO MORITA 33924 ESTACIÓN MORITA, ALLENDE A UN COSTADO DE LAS ANTIGUAS VIAS DEL TREN</t>
  </si>
  <si>
    <t>155623</t>
  </si>
  <si>
    <t>CHH250202526882</t>
  </si>
  <si>
    <t>San Juan de Allende</t>
  </si>
  <si>
    <t>Calle CALLE SIN NOMBRE SAN JUAN DE ALLENDE, ALLENDE ENTRE Calle CALLE JUAREZ Y A UN COSTADO DE TANQUE ELEVADO</t>
  </si>
  <si>
    <t>155750</t>
  </si>
  <si>
    <t>CHH250202526884</t>
  </si>
  <si>
    <t>Calle INSURGENTES Ejido SAN JUAN DE ALLENDE 33922 SAN JUAN DE ALLENDE, ALLENDE ENTRE Calle JUAREZ Y POR EL TANQUE DE ALMACENAMIENTO TANQUE ELEVADO</t>
  </si>
  <si>
    <t>155624</t>
  </si>
  <si>
    <t>CHH250202526885</t>
  </si>
  <si>
    <t>Avenida MEXICO 115 Pueblo ASCENSIÓN 31820 ASCENSIÓN, ASCENSIÓN ENTRE Avenida DOS NACIONES Y Calle ABASOLO Calle SAN LUIS MANTENIMIENTO DE ALUMBRADIO PUBLICO EN TODO EL MUNICIPIO DE ASCENSIÓN, REPARACION Y SUSTITUCIÓN DE LAMPARAS D</t>
  </si>
  <si>
    <t>155398</t>
  </si>
  <si>
    <t>CHH250202526886</t>
  </si>
  <si>
    <t>Continuación CAMINO A NIÑOS HEROES Pueblo ASCENSIÓN 31820 ASCENSIÓN, ASCENSIÓN ENTRE Calle TRIGO Y Continuación CAMINO A NIÑOS HEROES POR CALLE TRIGO HACIA EL ESTE DEL MUNICIPIO</t>
  </si>
  <si>
    <t>155401</t>
  </si>
  <si>
    <t>CHH250202526887</t>
  </si>
  <si>
    <t>Calle AVENIDA MEXICO Colonia SECTORES NUEVOS 31820 ASCENSIÓN, ASCENSIÓN ENTRE Avenida MEXICO Y Avenida DOS NACIONES Calle ABASOLO MANTENIMIENTO DE ALUMBRADO PUBLICO EN EL MUNICIPIO DE ASCENSION EN TODO EL MUNICIPIO, INSTALACIONES</t>
  </si>
  <si>
    <t>155396</t>
  </si>
  <si>
    <t>CHH250202538406</t>
  </si>
  <si>
    <t>Pueblo La Cruz 33560 LA CRUZ, BALLEZA La localidad de La Cruz se encuentra a 5.5 kilómetros (en dirección Norte) de la localidad de Mariano Balleza, la obra se realiza en la calle principal de la localidad que es al entrar a La Cr</t>
  </si>
  <si>
    <t>CHH250202538408</t>
  </si>
  <si>
    <t>La Haciendita</t>
  </si>
  <si>
    <t>Ranchería LaHaciendita 33560 LA HACIENDITA, BALLEZA CAMINO QUE CONECTA CON CARRETERA QUE VA DE PARRAL A GUADALUPE Y CALVO</t>
  </si>
  <si>
    <t>PMB-FISM-LR02-2025</t>
  </si>
  <si>
    <t>CHH250202526888</t>
  </si>
  <si>
    <t>Ranchería EL TIGRE 33560 EL TIGRE (CASITA DEL ALTO), BALLEZA LO ENCONTRAMOS A 52.2 KILOMETROS, EN DIRECCION NOROESTE , DE LA LOCALIDAD DE MARIANO BALLEZA. LLEGANDO AL VERGEL CORTANDO POR UNA BRECHA PASARA POR UN ASERRADER Y ENSEG</t>
  </si>
  <si>
    <t>PMB-FAISMUN-LP05-2025</t>
  </si>
  <si>
    <t>CHH250202526890</t>
  </si>
  <si>
    <t>Ejido GUAZARACHI 33560 EJIDO GUAZARACHI, BALLEZA EL PROYECTO SE ENCUENTRA EN EL CAMINO QUE ESTA ENTRANDO A LA LOCALIDAD DE GUAZARACHI, Y LA LOCALIDAD SE ENCUENTRA A 36.6 KILOMETROS (EN DIRECCION OESTE) DE LA LOCALIDAD DE MARIANO</t>
  </si>
  <si>
    <t>CHH250202526891</t>
  </si>
  <si>
    <t>Ranchería Piedra agujerada 33560 PIEDRA AGUJERADA, BALLEZA Piedra Agujerada está situado a 36.9 kilómetros de Mariano Balleza, en dirección Noroeste la obra abarca a todas las viviendas de la localidad de piedra gujerada</t>
  </si>
  <si>
    <t>CHH250202538407</t>
  </si>
  <si>
    <t>Ejido El Vergel 33560 EJIDO EL VERGEL, BALLEZA La obra se realiza en diferentes tramos de la localidad de El Vergel unas se encuentran a la salida del camino a Laguna Juanota, otra cerca de la comandancia, otra cerca de la laguna</t>
  </si>
  <si>
    <t>PMB-FISM-LR01-2025</t>
  </si>
  <si>
    <t>JUAN CARLOS PRIETO GOMEZ</t>
  </si>
  <si>
    <t>CHH250202538409</t>
  </si>
  <si>
    <t>Camino / Terracería CASAS COLORADAS - CERRO COLORADO 0 0 33400 CASAS COLORADAS, BATOPILAS DE MANUEL GÓMEZ MORÍN LA REHABILITACION DEL CAMINO SE NESECITA JUSTO DESDE LA SALIDA DE CASAS COLORADAS HASTA LA SECCION DE CERRO COLORADO</t>
  </si>
  <si>
    <t>CHH250202538410</t>
  </si>
  <si>
    <t>Pueblo BATOPILAS DE MANUEL GOMEZ MORIN 33400 BATOPILAS DE MANUEL GÓMEZ MORÍN, BATOPILAS DE MANUEL GÓMEZ MORÍN LA CONSTRUCCIONDE MUROS DE CONTENCION SE LLEVARAN ACABO EN ZONAS DE ALTO RIESGO DE DERRUMBRE DETECTADAS MEDIANTE UN CENS</t>
  </si>
  <si>
    <t>CHH250202538411</t>
  </si>
  <si>
    <t>La Labor</t>
  </si>
  <si>
    <t>Ranchería LA LABOR 33400 LA LABOR, BATOPILAS DE MANUEL GÓMEZ MORÍN ENTRE Ninguno PROPIEDAD DE OSCAR GONZALEZ OJEDA Y Ninguno ARROYO Ninguno ESCUELA PRIMARIA 10 DE ABRIL EL TERRENO DONDE SE CONSTRUIRA LA ESCUELA (2 AULAS, 2 BAÑOS Y</t>
  </si>
  <si>
    <t>CHH250202538412</t>
  </si>
  <si>
    <t>Rancho MUNERACHI 33400 MUNERACHI, BATOPILAS DE MANUEL GÓMEZ MORÍN ES IMPORTANTE MENCIONAR QUE EL LUGAR EXACTO DONDE SE ENCUENTRA LA TELESECUNDARIA SERVANDO QUIMARE 08DTV0197P, EN LA LOCALIDAD DE MUNERACHI, EN LA PLATAFORMA SIFAIS</t>
  </si>
  <si>
    <t>CHH250202526892</t>
  </si>
  <si>
    <t>Calle EL PANTEON Barrio EL PANTEON 33400 BATOPILAS DE MANUEL GÓMEZ MORÍN, BATOPILAS DE MANUEL GÓMEZ MORÍN ENTRE Calle EL MALECOM Y Calle EL MALECOM Calle EL MALECOM ATRAVIEZA TODO EL BARRIO EL PANTEON</t>
  </si>
  <si>
    <t>MBA-FISM-001/2025</t>
  </si>
  <si>
    <t>ALBA ELECTRO CONSTRUCCIONES S.A. DE C.V.</t>
  </si>
  <si>
    <t>CHH250202526893</t>
  </si>
  <si>
    <t>Gentiles</t>
  </si>
  <si>
    <t>Ranchería GENTILES 33400 GENTILES, BATOPILAS DE MANUEL GÓMEZ MORÍN ESCUELA PRIMARIA JOSE MARIA MORELOS 08DPB0465U, ES IMPORTANTE MENCIONAR QUE EL SISTEMA NO DEJA PONER LA UBICACION EXACTA DE LA UBICACION DE LA ESCUELA POR LO CUAL</t>
  </si>
  <si>
    <t>CHH250202526894</t>
  </si>
  <si>
    <t>La Palma</t>
  </si>
  <si>
    <t>Ranchería LA PALMA 33400 LA PALMA, BATOPILAS DE MANUEL GÓMEZ MORÍN RANCHERIA LA PALMA</t>
  </si>
  <si>
    <t>CHH250202526895</t>
  </si>
  <si>
    <t>Camino / Terracería SATEVO - SAN JOSE DE VALENZUELA 0 0 33400 SATEVÓ, BATOPILAS DE MANUEL GÓMEZ MORÍN ESTE CAMINO DE TERRSERIA, SALE DE LA LOCALIDAD DE SATEVO HACIA SAN JOSE DE VALENZUELA</t>
  </si>
  <si>
    <t>CHH250202526896</t>
  </si>
  <si>
    <t>Chinivo</t>
  </si>
  <si>
    <t>Ranchería CHINIVO Y 23 LOCALIDAD MAS 33400 CHINIVO, BATOPILAS DE MANUEL GÓMEZ MORÍN ESTA OBRA SE LLEVARA ACABO EN 24 LOCALIDADES DEL MUNICIPIO DE BATOPILAS DE MANUEL GOMEZ MORIN, CHIHUAHUA ENTRE LAS CUALES ESTAN: COYACHIQUE, EL C</t>
  </si>
  <si>
    <t>CHH250202526897</t>
  </si>
  <si>
    <t>Ranchería EL RODEO 33400 EL RODEO, BATOPILAS DE MANUEL GÓMEZ MORÍN ESCUELA PRIMARIA 24 DE FEBRERO 08DPR0378Z</t>
  </si>
  <si>
    <t>CHH250202538414</t>
  </si>
  <si>
    <t>Calle MINA 33280 CARICHÍ, CARICHÍ SIN REFERENCIAS</t>
  </si>
  <si>
    <t>CHH250202538415</t>
  </si>
  <si>
    <t>Calle CALLE 23 33280 CIÉNEGA DE OJOS AZULES, CARICHÍ SIN REFERENCIAS</t>
  </si>
  <si>
    <t>CHH250202538416</t>
  </si>
  <si>
    <t>CIÉNEGA DE OJOS AZULES, CARICHÍ SIN REFERENCIAS</t>
  </si>
  <si>
    <t>CHH250202538417</t>
  </si>
  <si>
    <t>Calle CIRCUITO DE CALLES Barrio CIENEGA DE OJOS AZULES 33280 CIÉNEGA DE OJOS AZULES, CARICHÍ LA CONSTRUCCION DE LA CALLE 5 DE FEBRERO, SE ENTRONCA CON LA CALLE DONDE SE UBICA EL CENTRO REGIONAL DE LA EDUCACION INTEGRAL Y LA CALLE</t>
  </si>
  <si>
    <t>CHH250202538418</t>
  </si>
  <si>
    <t>CIÉNEGA DE OJOS AZULES, CARICHÍ LA CONSTRUCCION DE REALIZARA EN LA CALLE DONDE SE UBICA LA ANTIGUA ESCUELA PRIMARIA FRANCISCO VILLA</t>
  </si>
  <si>
    <t>CHH250202526905</t>
  </si>
  <si>
    <t>CIÉNEGA DE OJOS AZULES, CARICHÍ JUNTO A LA ARENA DE RODEO</t>
  </si>
  <si>
    <t>CHH250202526899</t>
  </si>
  <si>
    <t>CARICHÍ, CARICHÍ BACHEO EN LA CABECERA MUNICIPAL, SIN REFERENCIAS</t>
  </si>
  <si>
    <t>CHH250202526900</t>
  </si>
  <si>
    <t>SAN JOSÉ BAQUEACHI, CARICHÍ SIN REFERENCIA</t>
  </si>
  <si>
    <t>CHH250202526901</t>
  </si>
  <si>
    <t>SAN JOSÉ BAQUEACHI, CARICHÍ SIN REFERENCIAS</t>
  </si>
  <si>
    <t>CHH250202526903</t>
  </si>
  <si>
    <t>Buena Vista</t>
  </si>
  <si>
    <t>BUENA VISTA, CARICHÍ SIN REFERENCIA</t>
  </si>
  <si>
    <t>CHH250202526904</t>
  </si>
  <si>
    <t>Calle SIN NOMBRE CIÉNEGA DE OJOS AZULES, CARICHÍ SIN REFERENCIAS</t>
  </si>
  <si>
    <t>CHH250202526902</t>
  </si>
  <si>
    <t>Ejido NARARACHI 33280 NARÁRACHI, CARICHÍ SIN REFERENCIAS</t>
  </si>
  <si>
    <t>CHH250202538419</t>
  </si>
  <si>
    <t>San Diego</t>
  </si>
  <si>
    <t>Carretera libre pavimentada estatal CASAS GRANDES-JUAN MATA ORTIZ No. 4 - N.62 Ramal ExHacienda de San Diego 1 0 31857 SAN DIEGO, CASAS GRANDES Carretera libre numero 62, en el kilometro 1 tomar brecha por 1 km con destino al pozo</t>
  </si>
  <si>
    <t>CHH250202526906</t>
  </si>
  <si>
    <t>Avenida Benito Juárez Colonia centro 31850 CASAS GRANDES, CASAS GRANDES ENTRE Y Avenida Revolucion EL pozo profundo se encuentra sobre la Av. Benito Juárez a la altura de la Gasolinera San Antonio Comercial SA. de CV</t>
  </si>
  <si>
    <t>CHH250202526913</t>
  </si>
  <si>
    <t>Calle SIERRA TARAHUMARA Colonia REVOLUCION 31135 CHIHUAHUA, CHIHUAHUA ENTRE Calle RAMON CORDOVA Y Calle HERMANOS FLORES MAGON LA CONSTRUCCION DE LA PAVIMENTACION SE LLEVARA ACABO EN LA CALLE SIERRA TARAHUMARA EN EL TRAMO ENTRE LAS</t>
  </si>
  <si>
    <t>CHH250202526914</t>
  </si>
  <si>
    <t>Calle Ciudad Cuauhtémoc Colonia Revolución 31135 CHIHUAHUA, CHIHUAHUA ENTRE Calle Hermanos Flores Magon Y Calle Belizario Dominquez la contrucción de la pavimentación se llevara acabo en la calle Ciudad Cuauhtémoc en el tramo de l</t>
  </si>
  <si>
    <t>CHH250202526915</t>
  </si>
  <si>
    <t>Calle tierra y libertad Colonia revolución 31135 CHIHUAHUA, CHIHUAHUA ENTRE Calle ciudad parral Y Calle maria elena hernandez la pavimentación se llevara acabo en la calle Tierra y Libertad en el tramo de las calles Maria Elena He</t>
  </si>
  <si>
    <t>CHH250202526916</t>
  </si>
  <si>
    <t>Calle DOBLADO Colonia POPULAR 31350 CHIHUAHUA, CHIHUAHUA ENTRE Calle TETRAGESIMA QUINTA Y Calle 49A EL REN PLUVIAL SE LLEVARA ACABO DENTRO DE UN TERRENO UBICADO POR LA CALLE DOBLADO</t>
  </si>
  <si>
    <t>CHH250202526917</t>
  </si>
  <si>
    <t>Calle RIO CONCHOS Colonia REVOLUCION 31135 CHIHUAHUA, CHIHUAHUA ENTRE Calle RAMON CORDOVA Y Calle HERMANOS FLORES MAGON LA CONSTRUCCION DE LA PAVIMENTACION SE LLEVARA ACABO EN LA CALLE RIO CONCHOS EN EL TRAMO COMPRENDIDO ENTRE LA</t>
  </si>
  <si>
    <t>CHH250202538423</t>
  </si>
  <si>
    <t>29071</t>
  </si>
  <si>
    <t>Calle RAMON COTA Colonia CHINIPAS 33360 CHÍNIPAS DE ALMADA, CHÍNIPAS ENTRE Corredor PARQUE LAS CASITAS Y Calle SANTOS Calle DEPORTIVA ESTA ENTRE CAMINO AL PARQUE Y CALLE SANTOS PASANDO LA DEPORTIVA</t>
  </si>
  <si>
    <t>EMMA ARZOLA CHAVEZ</t>
  </si>
  <si>
    <t>MUNICIPIO DE CHINIPAS</t>
  </si>
  <si>
    <t>CHH250202538424</t>
  </si>
  <si>
    <t>Calle SIN NOMBRE SN SN Colonia PERIFERICO LAS CASITAS 33360 CHÍNIPAS DE ALMADA, CHÍNIPAS ENTRE Calle PERIFERICO LAS CASITAS Y Calle PERIFERICO Callejón LAS CASITAS FRENTE A ESCUELA PRIMARIA FRANCISCO R. ALMADA CHINIPAS CHIHUAHUA</t>
  </si>
  <si>
    <t>CHH250202526918</t>
  </si>
  <si>
    <t>39044</t>
  </si>
  <si>
    <t>Calle sin nombre Colonia Las Casitas 33360 CHÍNIPAS DE ALMADA, CHÍNIPAS La calle comenzara a espalda de la escuela primaria Francisco R. Almada, dando salida a los habitantes directamente al barrio la loma, formando un periférico</t>
  </si>
  <si>
    <t>CHH250202526919</t>
  </si>
  <si>
    <t>29745</t>
  </si>
  <si>
    <t>Mesa de Zamorano</t>
  </si>
  <si>
    <t>Calle Sin nombre S/N Barrio Mesa de Zamorano 33360 MESA DE ZAMORANO, CHÍNIPAS ENTRE Calle Sin nombre Y Calle Sin nombre Calle Sin nombre El terreno donde se construirá esta enfrente de la escuela primaria El progreso 2373, en la p</t>
  </si>
  <si>
    <t>CONSTRUCCIONES Y PROYECTOS LA LAJA, S.A. DE C.V.</t>
  </si>
  <si>
    <t>CHH250202526920</t>
  </si>
  <si>
    <t>36413</t>
  </si>
  <si>
    <t>Mochagari</t>
  </si>
  <si>
    <t>Camino / Terracería CAMINO TERRACERIA - SANTA ANA 17 600 33360 MOCHAGARI, CHÍNIPAS REAPERTURA DE CAMINO DE TERRACERIA DE GUADALUPE VICTORIA A SANTA ANA. TERCERA ETAPA, CON TRABAJOS PENDIENTES DE BARRENACION.</t>
  </si>
  <si>
    <t>CONSTRUCCIONES Y PRODUCTOS AISLANTES, S.A. DE  C.V.</t>
  </si>
  <si>
    <t>CHH250202526921</t>
  </si>
  <si>
    <t>CHÍNIPAS DE ALMADA, CHÍNIPAS EN TODA LA LOCALIDAD DE CHINIPAS DE ALMADA</t>
  </si>
  <si>
    <t>CHH250202543372</t>
  </si>
  <si>
    <t>Huerta Leos Mayagoitia (Huerta Alejandra)</t>
  </si>
  <si>
    <t>Calle PLAN DE IGUALA Colonia BICENTENARIO 31579 HUERTA LEOS MAYAGOITIA (HUERTA ALEJANDRA), CUAUHTÉMOC ENTRE Calle CENTENARIO Y Calle MELCHOR GUASPE Callejón ÁNGEL DE LA INDEPENDENCIA LA OBRA SE ENCUENTRA A 980 METROS HACIA EL SUR</t>
  </si>
  <si>
    <t>CHH250202538420</t>
  </si>
  <si>
    <t>Calle PLAN DE IGUALA Colonia BICENTENARIO 31579 HUERTA LEOS MAYAGOITIA (HUERTA ALEJANDRA), CUAUHTÉMOC ENTRE Calle CENTENARIO Y Calle MELCHOR GUASPE Calle ÁNGEL DE LA INDEPENDENCIA LA OBRA SE ENCUENTRA A 980 METROS AL SUR DE LA COL</t>
  </si>
  <si>
    <t>CHH250202526912</t>
  </si>
  <si>
    <t>Calle PONCIANO ARRIAGA Colonia BENITO JUÁREZ 31540 CUAUHTÉMOC, CUAUHTÉMOC ENTRE Calle GUELATAO Y Calle 21 DE MARZO Calzada CUAUHTÉMOC LA OBRA COMIENZA EL LA CALZADA CUAUHTEMOC, SIGUE POR LA GUELATAO, LUEGO POR LA PONCIANO ARRIAGA</t>
  </si>
  <si>
    <t>CHH250202538422</t>
  </si>
  <si>
    <t>Carbajal de Abajo</t>
  </si>
  <si>
    <t>Carretera libre pavimentada estatal CARRETERA CUAUHTEMOC CARICHI - CHOPEQUE 9 500 33251 CARBAJAL DE ABAJO, CUSIHUIRIACHI EL TRAMO INICIA A 2 KM DEL ENTRONQUE A CARBAJAL DE ABAJO TERMINANDO 600 METROS ADELANTE</t>
  </si>
  <si>
    <t>CHH250202526922</t>
  </si>
  <si>
    <t>MUNICIPAL/ ESTATAL</t>
  </si>
  <si>
    <t>Ninguno 0+0.00 CAJA ABSORCION DEL PARQUE Fraccionamiento FONAPO 33000 DELICIAS, DELICIAS ENTRE Avenida RIO FLORIDO Y Avenida FERNANDO REYES BAEZA EN KM 1+415.90 SE TRATA DE LA SEGUNDA ETAPA YA QUE DICHA OBRA SE INICIO CON UNA PRI</t>
  </si>
  <si>
    <t>CHH250202538457</t>
  </si>
  <si>
    <t>Carlos A. Madrazo (Ejido el Álamo)</t>
  </si>
  <si>
    <t>Camino / Terracería ENTRADA AL ALAMO - EQUIPAMIENTO POZO SOLAR LAS MORAS 1 1000 33553 CARLOS A. MADRAZO (EJIDO EL ÁLAMO), EL TULE SE ENCUENTRA DENTRO DE UN PREDIO</t>
  </si>
  <si>
    <t>PMT-FISM25-03</t>
  </si>
  <si>
    <t>JORGE MEDINA MONTES</t>
  </si>
  <si>
    <t>CHH250202526992</t>
  </si>
  <si>
    <t>Carretera libre pavimentada municipal PLAZA PRINCIPAL EL TULE - BARRIO JERUSALEN 1 1000 33550 EL TULE, EL TULE LADO IZQUIERDO PASANDO EL ARROYO DENTRO DE UN PREDIO.</t>
  </si>
  <si>
    <t>PMT-FISM25-02</t>
  </si>
  <si>
    <t>CHH250202526993</t>
  </si>
  <si>
    <t>Carretera libre pavimentada municipal PRESIDENCIA MUNICIPAL - POZO PRESIDENCIA 0 15 33550 EL TULE, EL TULE SE ENCUENTRA DENTRO DEL PREDIO DE LA BODEGA PERTENENCIENTE A LA PRESIDENCIA</t>
  </si>
  <si>
    <t>PMT-FISM25-01</t>
  </si>
  <si>
    <t>CHH250202526923</t>
  </si>
  <si>
    <t>Calle MIGUEL HIDALGO 6368 Colonia CENTRO 31870 COLONIA LEBARÓN, GALEANA ENTRE Boulevard BENITO JUAREZ Y Calle DEPORTIVA A UN COSTADO DE LA PLAZA PRINCIPAL LEBARON</t>
  </si>
  <si>
    <t>CHH250202526924</t>
  </si>
  <si>
    <t>Calle Quinta Colonia Centro 31900 VALENTÍN GÓMEZ FARÍAS, GÓMEZ FARÍAS ENTRE Calle Agricultura Y Calle Tercera Calle Socorro Rivera En el centro de la ciudad</t>
  </si>
  <si>
    <t>CHH250202538425</t>
  </si>
  <si>
    <t>Avenida 20 DE NOVIEMBRE Colonia SALIDA EL ZORRILLO 33470 GUADALUPE Y CALVO, GUADALUPE Y CALVO SE ENCUENTRA A 40 METROS DE TALLER MECANICO Y EN INTERMEDIO ESTA LOS ABARROTES ALONDRA</t>
  </si>
  <si>
    <t>CHH250202538428</t>
  </si>
  <si>
    <t>Calle San Martin de Porres Colonia Santo Niño 33470 GUADALUPE Y CALVO, GUADALUPE Y CALVO ENTRE Avenida Guadalupe Y Calle Presa Caldillo la obra en mención inicia enfrente del establecimiento del Pollo Giro y termina en estética Un</t>
  </si>
  <si>
    <t>CHH250202538429</t>
  </si>
  <si>
    <t>Calzada Reforma Colonia La planta 33470 GUADALUPE Y CALVO, GUADALUPE Y CALVO ENTRE Avenida JUAREZ Y Calle Nicolas Bravo LA OBRA EN MENCION EN TIENDA DE AVON Y TERMINA EN ABARROTES LA CUMBRE</t>
  </si>
  <si>
    <t>CHH250202538430</t>
  </si>
  <si>
    <t>Avenida Reforma Colonia Centro 33470 GUADALUPE Y CALVO, GUADALUPE Y CALVO ENTRE Calle Juárez Y Calle Melchor Talamantes La obra en mención inicia en restaurante Chalet y termina en Farmacia Tarahumara</t>
  </si>
  <si>
    <t>CHH250202526934</t>
  </si>
  <si>
    <t>Calle Ignacio de Loyola Colonia Santo Niño 33470 GUADALUPE Y CALVO, GUADALUPE Y CALVO ENTRE Calle Santa Trinidad Y Avenida Guadalupe La obra en mención inicia a 30 metros de la escuela secundaria Frida Kalo y termina a 20 metro</t>
  </si>
  <si>
    <t>CHH250202526927</t>
  </si>
  <si>
    <t>Mesa de San Rafael</t>
  </si>
  <si>
    <t>Calle FRANCISCO VILLA Ranchería MESA DE SAN RAFAEL 33474 MESA DE SAN RAFAEL, GUADALUPE Y CALVO CALLE DE CECYT</t>
  </si>
  <si>
    <t>CHH250202526928</t>
  </si>
  <si>
    <t>Calle Francisco R. Almada Colonia La Planta 33470 GUADALUPE Y CALVO, GUADALUPE Y CALVO ENTRE Avenida Reforma Y Calle Rivera de las Virgenes Calle Ampere La obra en mención inicia en la esquina de la Pepsi y termina en restaurante</t>
  </si>
  <si>
    <t>CHH250202526932</t>
  </si>
  <si>
    <t>Calle SANTA TRINIDAD Barrio CERRO DEL PSATEL 33470 GUADALUPE Y CALVO, GUADALUPE Y CALVO ENTRE Calle SANTA TRINIDAD Y Calle ELECTRICISTA Avenida SAN IGNACIO DE LOYOLA 3 VIVIENDAS ESTAN ATRAS DEL GIMNASIO Y 3 VIVIENDAS ESTA CERCA DE</t>
  </si>
  <si>
    <t>CHH250202543373</t>
  </si>
  <si>
    <t>Calle Cerro Mohinora s/n s/n Colonia Cerro Colorado 33470 GUADALUPE Y CALVO, GUADALUPE Y CALVO La obra en mención se localiza a 100 metros del Jardín de Niños Jhon Dewey.</t>
  </si>
  <si>
    <t>C/FAISM25016</t>
  </si>
  <si>
    <t>JOSE RICARDO NARVAEZ AGUIRRE</t>
  </si>
  <si>
    <t>CHH250202538426</t>
  </si>
  <si>
    <t>Tohayana</t>
  </si>
  <si>
    <t>TOHAYANA - ALGARROBAS 18 3 33470 TOHAYANA, GUADALUPE Y CALVO RIO DE TOHAYANA</t>
  </si>
  <si>
    <t>C/FAISM25036</t>
  </si>
  <si>
    <t>CHH250202538427</t>
  </si>
  <si>
    <t>Basonopa</t>
  </si>
  <si>
    <t>Camino / Terracería BASONOPA - SAN JUAN NEPOMUCENO 35 2 33470 BASONOPA, GUADALUPE Y CALVO CAMINO ALGARROBAS, CIENEGUILLA, BASONOPA Y SAN JUAN NEMPOMUCENO</t>
  </si>
  <si>
    <t>C/FAISM25037</t>
  </si>
  <si>
    <t>CHH250202526935</t>
  </si>
  <si>
    <t>Palos Muertos</t>
  </si>
  <si>
    <t>PALOS MUERTOS - CIENEGA DE LOS AYALA 7 27 33483 PALOS MUERTOS, GUADALUPE Y CALVO SECCIÓN DE BABORIGAME</t>
  </si>
  <si>
    <t>C/FAISM25008</t>
  </si>
  <si>
    <t>FRANCISCO IVAN FRANCO GERARD</t>
  </si>
  <si>
    <t>CHH250202526936</t>
  </si>
  <si>
    <t>Calle NIÑOS HEROES Colonia CORONADO 33470 GUADALUPE Y CALVO, GUADALUPE Y CALVO ENTRE Avenida 20 DE NOVIEMBRE Y Calle 13 DE SEPTIEMBRE Calle FRANCISO R. ALMADA ATRAS DE LA COCA COLA</t>
  </si>
  <si>
    <t>C/FAISM25009</t>
  </si>
  <si>
    <t>CHH250202526925</t>
  </si>
  <si>
    <t>El Frijolar</t>
  </si>
  <si>
    <t>Camino / Terracería EL BORDO - EL FRIJOLAR 6 5 33470 EL FRIJOLAR, GUADALUPE Y CALVO CERCA DEL LIMTE DE SINALOA</t>
  </si>
  <si>
    <t>C/FAISM25039</t>
  </si>
  <si>
    <t>CHH250202526926</t>
  </si>
  <si>
    <t>Calle LA PISTA Ranchería MESA DE SAN RAFAEL 33474 MESA DE SAN RAFAEL, GUADALUPE Y CALVO ENTRE Calle AMADO NERVO Y Calle INDEPENDENCIA CERCA DE JARIN DE NIÑOS TOWI</t>
  </si>
  <si>
    <t>C/FAISM25040</t>
  </si>
  <si>
    <t>CHH250202526929</t>
  </si>
  <si>
    <t>Mesa del Durazno</t>
  </si>
  <si>
    <t>Ranchería MESA DEL DURAZNO 33470 MESA DEL DURAZNO, GUADALUPE Y CALVO CAMINO A LA LOCALIDAD DE LAS CANOAS Y LA MATANZA</t>
  </si>
  <si>
    <t>C/FAISM25017</t>
  </si>
  <si>
    <t>CHH250202526930</t>
  </si>
  <si>
    <t>Calle CERRO MOHINORA Colonia CERRO COLORADO 33470 GUADALUPE Y CALVO, GUADALUPE Y CALVO La obra en mención se localiza a 100 metros del Jardín de Niños Jhon Dewey.</t>
  </si>
  <si>
    <t>C/FAISM25018</t>
  </si>
  <si>
    <t>CHH250202526931</t>
  </si>
  <si>
    <t>GUADALUPE Y CALVO, GUADALUPE Y CALVO EL SISTEMA DE AGUA POTABLE PASA POR LOS PUNTOS DE : CARCAMO RIO MOHINORA, CARCAMO MESA DE LA CRUZ, CARCAMO ARROYO DEL AGUA, 3 TANQUES DE CAMINO A LA LOCALIDAD EL ZORRILLO, 2 TANQUES DE LA CRUZ</t>
  </si>
  <si>
    <t>C/FAISM25015</t>
  </si>
  <si>
    <t>CHH250202526933</t>
  </si>
  <si>
    <t>El Encinalito de los Sandovales</t>
  </si>
  <si>
    <t>Calle DE LA PISTA 33474 EL ENCINALITO DE LOS SANDOVALES, GUADALUPE Y CALVO CERCA DEL JARDIN DE NIÑOS TOWI</t>
  </si>
  <si>
    <t>C/FAISM25011</t>
  </si>
  <si>
    <t>CHH250202526938</t>
  </si>
  <si>
    <t>Baborigame</t>
  </si>
  <si>
    <t>BABORIGAME - LAS JUNTAS 1 23 33480 BABORIGAME, GUADALUPE Y CALVO ESCUELA PRIMARIA 5 DE MAYO DE LA LOCALIDAD DE BABORIGAME</t>
  </si>
  <si>
    <t>C/FAISM25002</t>
  </si>
  <si>
    <t>CHH250202526939</t>
  </si>
  <si>
    <t>Mesa de San José</t>
  </si>
  <si>
    <t>Ranchería MESA DE SAN JOSE 33470 MESA DE SAN JOSÉ, GUADALUPE Y CALVO CERCA DE SALON DE USOS MULTIPLES Y CLINICA COMUNITARIA, A UN LADO DE LA LOCALIDAD DE MESA DE LA CRUZ.</t>
  </si>
  <si>
    <t>C/FAISM25003</t>
  </si>
  <si>
    <t>CHH250202526940</t>
  </si>
  <si>
    <t>Calle TOHAYANA Colonia TIERRA BLANCA 33470 GUADALUPE Y CALVO, GUADALUPE Y CALVO ENTRE Calle RIO CHINATÚ Y Calle BRONCE Calle RIO CONCHOS CERCA DE LA COLONIA LAS TINAJAS</t>
  </si>
  <si>
    <t>C/FAISM25004</t>
  </si>
  <si>
    <t>CHH250202526941</t>
  </si>
  <si>
    <t>Calle RIO TOHAYANA Colonia TIERRA BLANCA 33470 GUADALUPE Y CALVO, GUADALUPE Y CALVO ENTRE Calle RIO TOHAYANA Y Calle RIO CHINATÚ Avenida 20 DE NOVIEMBRE SALIDA A LA LOCALIDAD DEL PINITO</t>
  </si>
  <si>
    <t>C/FAISM25001</t>
  </si>
  <si>
    <t>CHH250202526942</t>
  </si>
  <si>
    <t>Camino / Terracería RIO GUERACHI - BABORIGAME 48 0 33470 BABORIGAME, GUADALUPE Y CALVO SE ENCUENTRA ENTRE LAS COMUNIDADES DE CABALLO PRIETO, EL CUIDAME, BAMURI, RANCHO BLANCO Y CORRAL QUEMADO.</t>
  </si>
  <si>
    <t>C/FAISM25022</t>
  </si>
  <si>
    <t>CHH250202526943</t>
  </si>
  <si>
    <t>Ranchería MESA DE SAN RAFAEL 33474 MESA DE SAN RAFAEL, GUADALUPE Y CALVO A 400 METROS DEL JARDIN DE NIÑOS TOWI</t>
  </si>
  <si>
    <t>C/FAISM25032</t>
  </si>
  <si>
    <t>CHH250202526944</t>
  </si>
  <si>
    <t>Mesa de la Cruz</t>
  </si>
  <si>
    <t>Ranchería MESA DE LA CRUZ 33470 MESA DE LA CRUZ, GUADALUPE Y CALVO CERCA DE LAS ESCUELAS DE LA LOCALIDAD.</t>
  </si>
  <si>
    <t>C/FAISM25006</t>
  </si>
  <si>
    <t>CHH250202526945</t>
  </si>
  <si>
    <t>San Francisco de los Salgueiro</t>
  </si>
  <si>
    <t>Camino / Terracería SAN FRANCISCO - EL FRIJOLAR 26 74 33470 SAN FRANCISCO DE LOS SALGUEIRO, GUADALUPE Y CALVO EL CAMINO PASA POR LA LOCALIDAD DEL CAJONCITO Y SAUCITO DE ARAUJO</t>
  </si>
  <si>
    <t>C/FAISM25019</t>
  </si>
  <si>
    <t>CHH250202526946</t>
  </si>
  <si>
    <t>Calle RIO TOHAYANA Colonia TIERRA BLANCA 33470 GUADALUPE Y CALVO, GUADALUPE Y CALVO ENTRE Calle RIO TOHAYANA Y Calle ZIC Calle RIO CHINATU RUMBO A LA SALIDA DE LA LOCALIDAD EL PINITO</t>
  </si>
  <si>
    <t>C/FAISM25007</t>
  </si>
  <si>
    <t>CHH250202526947</t>
  </si>
  <si>
    <t>Pie de la Cuesta</t>
  </si>
  <si>
    <t>Ranchería PIE DE LA CUESTA 33470 PIE DE LA CUESTA, GUADALUPE Y CALVO la obra en mención se encuentra a 10 metros del preescolar comunitario y a 50 metros del vivero de la comunidad.</t>
  </si>
  <si>
    <t>C/FAISM25034</t>
  </si>
  <si>
    <t>CHH250202526949</t>
  </si>
  <si>
    <t>Atascaderos</t>
  </si>
  <si>
    <t>Ranchería ATASCADEROS 33470 ATASCADEROS, GUADALUPE Y CALVO CERCA CECYTE Y SALON LOS SAUCES DE LA LOCALIDAD</t>
  </si>
  <si>
    <t>C/FAISM25031</t>
  </si>
  <si>
    <t>CHH250202526950</t>
  </si>
  <si>
    <t>San Juan Nepomuceno</t>
  </si>
  <si>
    <t>Ranchería SAN JUAN NEPOMUCENO 33470 SAN JUAN NEPOMUCENO, GUADALUPE Y CALVO CERCAS DE LA ESCUELA PRIMARIA EMILIANO ZAPATA</t>
  </si>
  <si>
    <t>C/FAISM25030</t>
  </si>
  <si>
    <t>CHH250202526952</t>
  </si>
  <si>
    <t>Santa Rosalía de Nabogame</t>
  </si>
  <si>
    <t>Ranchería SANTA ROSALIA 33470 SANTA ROSALÍA DE NABOGAME, GUADALUPE Y CALVO SALON EJIDAL Y VIVERO COMUNITARIO</t>
  </si>
  <si>
    <t>C/FAISM25028</t>
  </si>
  <si>
    <t>CHH250202526953</t>
  </si>
  <si>
    <t>Los Laureles</t>
  </si>
  <si>
    <t>Camino / Terracería BABORIGAME - LOS LAURELES 20 3 33470 LOS LAURELES, GUADALUPE Y CALVO FALTA</t>
  </si>
  <si>
    <t>C/FAISM25021</t>
  </si>
  <si>
    <t>CHH250202526954</t>
  </si>
  <si>
    <t>Camino / Terracería BABORIGAME - CORDON DE LA CURZ 18 5 33480 BABORIGAME, GUADALUPE Y CALVO SALIDA AL PARQUE DE BABORIGAME</t>
  </si>
  <si>
    <t>C/FAISM25020</t>
  </si>
  <si>
    <t>CHH250202526937</t>
  </si>
  <si>
    <t>Avenida 20 DE NOVIEMBRE Colonia CORONADO 33470 GUADALUPE Y CALVO, GUADALUPE Y CALVO ENTRE Calle PERICOS Y Calle SANTO NIÑO Calle CERRO DEL MOHINORA 1 CASA ESTA POR EL PARQUE DEPORTIVO DE LA PERIQUERA, 3 CASAS ESTAN POR LA SALIDA A</t>
  </si>
  <si>
    <t>C/FAISM25010</t>
  </si>
  <si>
    <t>CHH250202526948</t>
  </si>
  <si>
    <t>La Cieneguita</t>
  </si>
  <si>
    <t>Ranchería LA CIENEGUITA 33470 LA CIENEGUITA, GUADALUPE Y CALVO LA OBRA EN MENCION SE ENCUENTRA EN FRENTE DEL PREESCOLAR DE CONAFE, Y A LA IZQUIERDA DE LA CONASUPO.</t>
  </si>
  <si>
    <t>C/FAISM25033</t>
  </si>
  <si>
    <t>CHH250202526951</t>
  </si>
  <si>
    <t>Rancho de Enmedio</t>
  </si>
  <si>
    <t>Ranchería RANCHO DE ENMEDIO 33470 RANCHO DE ENMEDIO, GUADALUPE Y CALVO CERCA DE CLINICA DE SALUD</t>
  </si>
  <si>
    <t>C/FAISM25029</t>
  </si>
  <si>
    <t>CHH250202533940</t>
  </si>
  <si>
    <t>MGU-FISM25-009</t>
  </si>
  <si>
    <t>GRUPO CONSTRURIKE SA de CV.</t>
  </si>
  <si>
    <t>CHH250202538432</t>
  </si>
  <si>
    <t>Santa Matilde</t>
  </si>
  <si>
    <t>Camino / Terracería SANTA MATILDE - LAS JUNTAS 21 0 33387 SANTA MATILDE, GUAZAPARES El inicio del camino es en la localidad La Tinaja y conecta las localidades ubicadas al suroeste del municipio, como Santa Matilde y termina en la</t>
  </si>
  <si>
    <t>MGU-FISM25-005</t>
  </si>
  <si>
    <t>ARQ. EMMA ARZOLA CHAVEZ</t>
  </si>
  <si>
    <t>CHH250202538433</t>
  </si>
  <si>
    <t>Tojabo</t>
  </si>
  <si>
    <t>Camino / Terracería Algarrobal - Tojabo 10 500 33380 TOJABO, GUAZAPARES Inicia en la comunidad de algarrobal y termina en la comunidad de Tojabo pasando, pasando por las comunidades aledañas de Terreo Amarillo y La mesa colorada</t>
  </si>
  <si>
    <t>CHH250202526956</t>
  </si>
  <si>
    <t>Basonayvo</t>
  </si>
  <si>
    <t>Ranchería BASONAYVO 33380 BASONAYVO, GUAZAPARES Las viviendas beneficiadas se encuentran en varias calles de varias localidades, están dentro del ranchería de Basonayvo en grupos de no mas de 5 casa en cada lugar.</t>
  </si>
  <si>
    <t>MGU-FISM25-004</t>
  </si>
  <si>
    <t>CONSTRUCTORA YEPARAVO S.A DE C.V.</t>
  </si>
  <si>
    <t>CHH250202526957</t>
  </si>
  <si>
    <t>El Coposo</t>
  </si>
  <si>
    <t>Camino / Terracería GUAJIPA - BASORIACHI 12 0 33383 EL COPOSO, GUAZAPARES Guajipa se encuentra a 5 minutos de la cabecera municipal y se comenzara la obra en la localidad de El Coposo donde termina en la aeropista, El Coposo pert</t>
  </si>
  <si>
    <t>MGU-FISM25-001</t>
  </si>
  <si>
    <t>CHH250202526955</t>
  </si>
  <si>
    <t>Barrio Barrio los Zapotes 33380 TÉMORIS, GUAZAPARES ENTRE Y Calle Anselmo Pérez La obra inicia a un costado (parte de atrás) del expendio y licorería Los Barriles y a 150 metros con cruce de cale Anselmo Pérez</t>
  </si>
  <si>
    <t>MGU-FISM25-002</t>
  </si>
  <si>
    <t>CHH250202526958</t>
  </si>
  <si>
    <t>Yorimechi</t>
  </si>
  <si>
    <t>Camino / Terracería YORIMECHI - ALGARROBAL 25 0 33380 YORIMECHI, GUAZAPARES Este camino pasa por varias comunidades como Yorimechi, Galindro, Buena Vista, El Guamuchil, Galindritos, estación Julio Ornelas, el Realito y Algarrobal</t>
  </si>
  <si>
    <t>MGU-FISM25-003</t>
  </si>
  <si>
    <t>CHH250202538434</t>
  </si>
  <si>
    <t>Calle CENTAURO DEL NORTE Colonia HEROES DE LA REVOLUCIÓN 33815 HIDALGO DEL PARRAL, HIDALGO DEL PARRAL ENTRE Calle DEL CAFE Y Avenida ELISA GRIENSEN COL. HEROES DE LA REVOLUCIÓN</t>
  </si>
  <si>
    <t>CHH250202538435</t>
  </si>
  <si>
    <t>Calle NARANJAS Colonia HUERTAS 33840 HIDALGO DEL PARRAL, HIDALGO DEL PARRAL ENTRE Calle PERAS Y Avenida VILLA ESCOBEDO COL HUERTAS</t>
  </si>
  <si>
    <t>CHH250202526960</t>
  </si>
  <si>
    <t>Avenida CENTENARIO Colonia CENTRO 33834 HIDALGO DEL PARRAL, HIDALGO DEL PARRAL ENTRE Calle CARRILLO PUERTO Y Calle CRISTOBAL COLON COLONIA CENTRO</t>
  </si>
  <si>
    <t>CHH250202526959</t>
  </si>
  <si>
    <t>Avenida CENTENARIO Colonia CENTRO 33834 HIDALGO DEL PARRAL, HIDALGO DEL PARRAL ENTRE Calle FELIPE CARRILLO PUERTO Y Calle CRISTOBAL COLON COL. CENTRO</t>
  </si>
  <si>
    <t>CHH250202526961</t>
  </si>
  <si>
    <t>Calle NARANJAS Colonia LAS HUERTAS 33840 HIDALGO DEL PARRAL, HIDALGO DEL PARRAL ENTRE Calle PERAS Y Avenida VILLA ESCOBEDO COL. LAS HUERTAS</t>
  </si>
  <si>
    <t>CHH250202526962</t>
  </si>
  <si>
    <t>Calle CUARTA Colonia ALTAVISTA 33860 HIDALGO DEL PARRAL, HIDALGO DEL PARRAL ENTRE Calle ARGENTINA Y Calle CRUZADA DE QUINTA COL. ALTAVISTA</t>
  </si>
  <si>
    <t>CHH250202538436</t>
  </si>
  <si>
    <t>El Arco</t>
  </si>
  <si>
    <t>Camino CARRETERA LA CASITA A HUEJOTITAN - EL ARCO 45 100 33540 EL ARCO, HUEJOTITÁN LA OBRA SE VA A LLEVAR ACABO EN LA LOCALIDAD DE HUEJOTITAN EN LA CALLE DEL CENTRO DE LA POBLACION DE EL PAVIMENTO EXISTENTE AL RIO Y DEL PAVIMENTO</t>
  </si>
  <si>
    <t>DOPMPA-08033001-FISM-01-2025</t>
  </si>
  <si>
    <t>JUAN MEDINA PAYAN</t>
  </si>
  <si>
    <t>CHH250202538437</t>
  </si>
  <si>
    <t>Calle CALLE PANAMA Barrio PACIFICO 31920 IGNACIO ZARAGOZA, IGNACIO ZARAGOZA ENTRE Calle VICENTE GUERRERO Y Calle CAMARGO Calle COLOMBIA EN EL BARRIO PACIFICO, EN LA CABECERA MUNICIPAL,</t>
  </si>
  <si>
    <t>87920</t>
  </si>
  <si>
    <t>CHH250202526963</t>
  </si>
  <si>
    <t>Casa de Janos</t>
  </si>
  <si>
    <t>Calle El ojito Ejido Casa de Janos 31844 CASA DE JANOS, JANOS ENTRE Calle Domicilio conocido Y Calle Domicilio conocido Calle Domicilio conocido Este 10.66 mts, colinda con el resto de la propiedad, Norte 10.66 Colinda con el r</t>
  </si>
  <si>
    <t>CHH250202526964</t>
  </si>
  <si>
    <t>Calle Copilco Colonia Ricardo Flores Magón 32290 JUÁREZ, JUÁREZ ENTRE Calle Quemada Y Calle Chichen Itzá Calle Mayapán Se localiza en la parte baja del arroyo y por tanto tiene construido una canaleta que le permite protegerse y d</t>
  </si>
  <si>
    <t>CHH250202526965</t>
  </si>
  <si>
    <t>Calle Paso del Norte 1906 Colonia La Chaveña 32060 JUÁREZ, JUÁREZ ENTRE Calle Mariano Varela Y Calle Manuel Ojinaga Ninguno Vías del Tren Acceso por la calle Libertad a 2 cuadras</t>
  </si>
  <si>
    <t>CHH250202526966</t>
  </si>
  <si>
    <t>Calle General Pedro Bracamontes 8820 Colonia Santa María 32676 JUÁREZ, JUÁREZ ENTRE Calle Francisco I Madero Y Calle Francisco Villa Calle Nicolás Hermosillo Frente al Jardín de Niños Gregorio Torres Quintero o a Tres cuadras de l</t>
  </si>
  <si>
    <t>CHH250202538438</t>
  </si>
  <si>
    <t>Calle PRIVADA DE JIMENEZ Colonia CENTRO 32950 JULIMES, JULIMES ENTRE Calle JIMENEZ Y Calle ESCOBEDO SE ENCUENTRA ATRAS A UNA CUADRA DE OBRAS PUBLICAS Y PRESIDENCIA MUNICIPAL DE JULIMES</t>
  </si>
  <si>
    <t>CHH250202538439</t>
  </si>
  <si>
    <t>Calle CALLE MADERA Colonia LA REGINA 32950 LA REGINA, JULIMES Calle CARRETERA ESTATAL 14 JULIMES-MEOQUI SE ENCUENTRA EN COMUNIDAD LA REGINA PASANDO POR ABARROTES Y CARNICERIA LA REGINA A UNA CUADRA DEL BAR OASIS</t>
  </si>
  <si>
    <t>CHH250202538440</t>
  </si>
  <si>
    <t>Privada ARROYO DEL TEJON Colonia CENTRO 32950 JULIMES, JULIMES Calle ARROYO DEL TEJON SE ENCUENTRA A 3 CUADRAS POR LA CALLE OCAMPO OBRAS PUBLICAS Y PRESIDENCIA MUNICIPAL, Y APROXIMADAMENTE A 136 METROS DE LOS LAVADEROS MUNIPALES</t>
  </si>
  <si>
    <t>CHH250202538441</t>
  </si>
  <si>
    <t>Calle OCAMPO Colonia CENTRO 32950 JULIMES, JULIMES ENTRE Calle ARROYO DEL TEJON Y Calle BRAVO SE ENCUENTRA A UNA CUADRA DE LOS LAVADEROS MUNICIPALES Y POR LA MISMA CALLE A 3 CUADRAS DE OBRAS PUBLICAS Y PRESIDENCIA MUNICIPAL</t>
  </si>
  <si>
    <t>CHH250202538442</t>
  </si>
  <si>
    <t>Calle PRIVADA JOSE MARTINEZ QUINTANA Colonia CENTRO 32950 JULIMES, JULIMES ENTRE Calle JOSE MARTINEZ QUINTANA Y Privada NATIVIDAD RODRIGUEZ SE ENCUENTRA EN CABERA MUNICIPAL , ENTRANDO POR LA CALLE PROF. JORGE MENDOZA, ATRAS DE LA</t>
  </si>
  <si>
    <t>CHH250202526967</t>
  </si>
  <si>
    <t>Calle CUAUHTEMOC Colonia CENTRO 32950 JULIMES, JULIMES ENTRE Calle NATIVIDAD RODRIGUEZ Y Calle PABLO ARMENDARIZ PEGADO AL PANTEON MUNICIPAL, Y APROXIDAMENTE A 70 M DE LA CRUZ ROJA DE JULIMES</t>
  </si>
  <si>
    <t>CHH250202526907</t>
  </si>
  <si>
    <t>Calle FRANCISCO I MADERO Ejido CORRALEÑO DE JUAREZ 33679 CORRALEÑO DE JUÁREZ, LA CRUZ ENTRE Calle PLAN DE IGUALA Y Calle 5 DE MAYO Calle CENTENARIO ESTA OBRA ESTA ENTRE LA CALLE 5 DE MAYO Y PLAN DE IGUALA PASANDO LA CALLE CENTENAR</t>
  </si>
  <si>
    <t>151953</t>
  </si>
  <si>
    <t>CHH250202526908</t>
  </si>
  <si>
    <t>Calle 2 de abril Colonia centro 33670 LA CRUZ, LA CRUZ ENTRE Calle norte Y Calle abraham gonzalez Calle censos esta obra de encuentra entre calle norte y calle abraham gonzales pasando la calle censos</t>
  </si>
  <si>
    <t>151954</t>
  </si>
  <si>
    <t>CHH250202526909</t>
  </si>
  <si>
    <t>Calle sin nombre Colonia PANAMERICANA 33670 LA CRUZ, LA CRUZ ENTRE Calle GILBERTO PARRA Y Calle SIN NOMBRE Eje vial CARRETERA PANAMERICANA ENTRE CALLE GILBERTO PARRA Y CALLES SIN NOMBRE, A UN COSTADO DE LA CARRETERA PANAMERICANA,</t>
  </si>
  <si>
    <t>CHH250202526910</t>
  </si>
  <si>
    <t>Calle SIN NOMBRE Ejido MORIELEÑO 33670 MORIELEÑO, LA CRUZ ENTRE Calle SIN NOMBRE Y Prolongación CARRETERA SAN RAFAEL Corredor PARQUE BEISBOL ESTA ENTRE CALLE SIN NOMBRE Y CARRETERA MORIELEÑO SAN RAFAEL ANTES DEL PARQUE DE BEISBOL</t>
  </si>
  <si>
    <t>CHH250202526911</t>
  </si>
  <si>
    <t>Calle JESUS GARCIA Colonia ESTACION LA CRUZ 33670 ESTACIÓN LA CRUZ, LA CRUZ ENTRE Calle GUADALUPE VICTORIA Y Periférico CAMARGO Diagonal PARQUE DE BEISBOL ESTA ENTRE LA CALLE GUADALUPE VICTORIA Y CARRETERA A CAMARGO A UN COSTADO D</t>
  </si>
  <si>
    <t>CHH250202526968</t>
  </si>
  <si>
    <t>Santa María</t>
  </si>
  <si>
    <t>Ejido SANTA MARIA 33944 SANTA MARÍA, LÓPEZ ENTRE Calle CARRETERA LOPEZ SANTA MARIA Y LA OBRA SE ENCUENTRA EN LA SALIDA A LA CUIDAD DE JIMENEZ A UN LADO DE LA CENTRAL ELECTRICA</t>
  </si>
  <si>
    <t>CHH250202538443</t>
  </si>
  <si>
    <t>Calle CALLE C Barrio BARRIO AMERICANO 31940 MADERA, MADERA ENTRE Calle CALLE D Y Calle CALLE B Avenida AVENIDA MEXICO ENFRENTE DEL JARDIN DE NIÑOS MELCHOR OCAMPO A ATRAS DE LA ESCUELA PRIMARIA GUADALUPE AHUMADA</t>
  </si>
  <si>
    <t>CHH250202538444</t>
  </si>
  <si>
    <t>31940 MADERA, MADERA SE HARAN CONSTRUCCIONES EN DIFERENTES COLONIAS EN LA CABECERA MUNICIPAL Y EN LA LOCALIDAD DEL EJIDO EL LARGO</t>
  </si>
  <si>
    <t>CHH250202526969</t>
  </si>
  <si>
    <t>Camino / Terracería CASA COLORADA - PRESÓN DEL TORO 23 23000 31940 MADERA, MADERA SE INICIA CON TRAMO DE TRES OJITOS A CASA COLORADA, ASI MISMO SE REALIZAN EL MANTENIMIENTO DE VIALIDADES EN LA CABECERA MUNICIPAL PARA DESPUES TER</t>
  </si>
  <si>
    <t>CHH250202526970</t>
  </si>
  <si>
    <t>Calle CALLE C Barrio BARRIO AMERICANO 31940 MADERA, MADERA ENTRE Calle CALLE D Y Calle CALLE B Avenida AVENIDA MEXICO FRENTE A JARDIN DE NIÑOS MELCHOR OCAMPO A ESPALDAS DE IGLESIA SAGRADA FAMILIA, FR4ENTE A ESCUELA PRIMARIA GUADA</t>
  </si>
  <si>
    <t>156857</t>
  </si>
  <si>
    <t>presidencia municipal</t>
  </si>
  <si>
    <t>CHH250202526971</t>
  </si>
  <si>
    <t>Calle CALLE C Barrio BARRIO AMERICANO 31940 MADERA, MADERA ENTRE Calle CALLE D Y Calle CALLE B Avenida AVENIDA MÉXICO ENFRENTE DEL JARDIN DE NIÑOS MELCHOR OCAMPO ATRAS DE LA ESCUELA GUADALUPE AHUMADA Y A LADO DE LA IGLESIA SAGRAD</t>
  </si>
  <si>
    <t>CHH250202526972</t>
  </si>
  <si>
    <t>TEJOLOCACHI, MATACHÍ sin referencia</t>
  </si>
  <si>
    <t>138052</t>
  </si>
  <si>
    <t>CHH250202526973</t>
  </si>
  <si>
    <t>Ejido Buenavista (Buenavista)</t>
  </si>
  <si>
    <t>EJIDO BUENAVISTA (BUENAVISTA), MATACHÍ LA CONSTRUCCION SE REALIZARA A UN COSTADO DE UN JARDIN DE NIÑOS</t>
  </si>
  <si>
    <t>CHH250202526974</t>
  </si>
  <si>
    <t>Calle CALLE HIDALGO MATACHÍ, MATACHÍ ENTRE Calle CALLE DR. LUIS GARCIAPINTADO (7ma) Y Calle CALLE QUINTA JUNTO AL JARDIN DE NIÑOS ROSAURA ZAPATA</t>
  </si>
  <si>
    <t>138048</t>
  </si>
  <si>
    <t>CHH250202526975</t>
  </si>
  <si>
    <t>Calle onceava Aeropuerto colonia aeropuerto 33960 MARIANO MATAMOROS, MATAMOROS ENTRE Calle onceava Y Calle novena Calle septima la obra a ejecutar se ara por varias calles de la colonia aeropuerto</t>
  </si>
  <si>
    <t>2025-DOPMAT-FISM01-2427</t>
  </si>
  <si>
    <t>CONSTRUCCIONES MARMOELI</t>
  </si>
  <si>
    <t>MUNICIPIO MATAMOROS</t>
  </si>
  <si>
    <t>CHH250202538445</t>
  </si>
  <si>
    <t>Calle 16 DE SEPTIEMBRE Colonia LAZARO CARDENAS 33131 LÁZARO CÁRDENAS, MEOQUI ENTRE Calle VENUSTIANO CARRANZA Y Calle 18 DE MARZO Calle BACHIMBA FRENTE A ESCUELA PRIMARIA LAZARO CARDENAS</t>
  </si>
  <si>
    <t>CHH250202538446</t>
  </si>
  <si>
    <t>Calle ALAMO Colonia SANTO NIÑO 33132 ESTACIÓN CONSUELO, MEOQUI ENTRE Calle SICOMORO Y Calle NARANJO Calle FRESNO CALLE DE LA TELESECUNDARIA 6018</t>
  </si>
  <si>
    <t>CHH250202538447</t>
  </si>
  <si>
    <t>Privada 2 DE ABRIL Colonia VILLEZCAS 33130 PEDRO MEOQUI, MEOQUI ENTRE Avenida EULALIO GOMEZ LOPEZ Y Avenida RIO SAN PEDRO Calle 2 DE ABRIL ATRAS DE LA ESCUELA PRIMARIA HEROE DE NACOZARI</t>
  </si>
  <si>
    <t>CHH250202526976</t>
  </si>
  <si>
    <t>Calle 18 DE MARZO Colonia LAZARO CARDENAS 33131 LÁZARO CÁRDENAS, MEOQUI ENTRE Calle VENUSTIANO CARRANZA Y Calle 16 DE SEPTIEMBRE Calle EMILIANIANO ZAPATA CERCA DE LA PRIMARIA LAZARO CARDENAS</t>
  </si>
  <si>
    <t>CHH250202538448</t>
  </si>
  <si>
    <t>Sorobuena</t>
  </si>
  <si>
    <t>SOROBUENA, MORELOS ENTRE Calle CALLE SIN NOMBRE Y SE ENCUENTRA A 27.1 KILOMETROS EN DIRECCION NOROESTE DE LA LOCALIDAD DE MORELOS, LA ESCUELA SE ENCUENTRA A UNOS KILOMETROS DE LA ENTRADA DEL PUEBLO</t>
  </si>
  <si>
    <t>156296</t>
  </si>
  <si>
    <t>CHH250202538449</t>
  </si>
  <si>
    <t>33464 CIÉNEGA PRIETA, MORELOS ENTRE Calle CALLE SIN NOMBRE Y Calle CALLE SIN NOMBRE Calle CALLE SIN NOMBRE SE ENCUENTRA ENFRENTE LA IGLESIA SOROBUENA Y AGENCIA ESTATAL DE INVESTIGACION</t>
  </si>
  <si>
    <t>156295</t>
  </si>
  <si>
    <t>CHH250202538450</t>
  </si>
  <si>
    <t>Rancho El Frijolar 33340 EL FRIJOLAR, MORIS Cerca de entrada del pueblo</t>
  </si>
  <si>
    <t>CHH250202538451</t>
  </si>
  <si>
    <t>El Cordón</t>
  </si>
  <si>
    <t>Pueblo El Cordon 33350 EL CORDÓN, MORIS la obra beneficia a toda la poblacion de la localidad de El Cordon</t>
  </si>
  <si>
    <t>CHH250202526979</t>
  </si>
  <si>
    <t>Calle SN MORIS, MORIS ENTRE Y Calle Aeropuerto Entre la casa de Ulises Perez y termina en casa de la Sra. Hortencia</t>
  </si>
  <si>
    <t>CHH250202526980</t>
  </si>
  <si>
    <t>Puerta del Cajón</t>
  </si>
  <si>
    <t>PUERTA DEL CAJÓN, MORIS Ubicada en salida Puerto de Leon rumbo a Ocampo</t>
  </si>
  <si>
    <t>CHH250202526977</t>
  </si>
  <si>
    <t>Mesa de Abajo</t>
  </si>
  <si>
    <t>Pueblo MESA DE ABAJO 33340 MESA DE ABAJO, MORIS LA OBRA BENEFICIA A TODA LA LOCALIDAD DE MESA DE ABAJO, MUNICIPIO DE MORIS, CHIHUAHUA</t>
  </si>
  <si>
    <t>CHH250202526978</t>
  </si>
  <si>
    <t>El Gavilán</t>
  </si>
  <si>
    <t>EL GAVILÁN, MORIS En el centro de la comunidad</t>
  </si>
  <si>
    <t>CHH250202526981</t>
  </si>
  <si>
    <t>Calle Novena Pueblo Nonoava 33170 NONOAVA, NONOAVA ENTRE Calle Septima Y Calle Sin nombre Calle Zaragoza A 75 metros del albergue estudiantil de la COEPI</t>
  </si>
  <si>
    <t>156305</t>
  </si>
  <si>
    <t>CHH250202526982</t>
  </si>
  <si>
    <t>Avenida CORONADO Colonia AYUNTAMIENTO 32882 MANUEL OJINAGA, OJINAGA ENTRE Avenida VICENTE GUERRERO Y Avenida JUAREZ Calle 10A LA OBRA SE ENCUENTRA EN EL CRUCERO DE LA AV. CORONADO Y CALLE 8A, SE ENCUENTRA A 85 MTS DE LA ESCULTURA</t>
  </si>
  <si>
    <t>CHH250202538453</t>
  </si>
  <si>
    <t>Campo Cuarenta y Cinco (Colonia Merced)</t>
  </si>
  <si>
    <t>Camino CAMINO CAMPO 55 COLONIA CHUPADEROS - CHUPADEROS 2 100 31643 CAMPO CUARENTA Y CINCO (COLONIA MERCED), RIVA PALACIO A 600 METROS AL ESTE DE LA ESCUELA E IGLESIA DEL CAMPO 45</t>
  </si>
  <si>
    <t>CHH250202538454</t>
  </si>
  <si>
    <t>Carretera libre pavimentada estatal SAN ANDRES - SAINAPUCHI 1 0 31640 SAN ANDRÉS, RIVA PALACIO A 500 METROS DE GLORIETA</t>
  </si>
  <si>
    <t>CHH250202526983</t>
  </si>
  <si>
    <t>Campo Cuarenta y Ocho</t>
  </si>
  <si>
    <t>Camino CARRETERA CUAHTEMOC OJO DE LA YEGUA - CAMPO 48 2 100 31646 CAMPO CUARENTA Y OCHO, RIVA PALACIO A 100 METROS DE FABRICA DE REMOLQUES</t>
  </si>
  <si>
    <t>CHH250202543374</t>
  </si>
  <si>
    <t>Santa Cruz de Rosales</t>
  </si>
  <si>
    <t>Periférico CARRETERA ROSALES DELICIAS Colonia LOS DOS PUENTES ENTRE Eje vial A ROSALES Y Eje vial LA EXHACIENDA Diagonal GLORIETA ROSALES ESTA ENTR CAMINO A ROSALES Y CAMINO A LA EXHACIENDA DE ROSALES PASANDO DIAGONAL GLORIETA ROS</t>
  </si>
  <si>
    <t>152020</t>
  </si>
  <si>
    <t>CHH250202538455</t>
  </si>
  <si>
    <t>Pueblo VALLE DEL ROSARIO 33530 VALLE DEL ROSARIO, ROSARIO LA LOCALIZACIÓN DE LA OBRA ES LA CALLE QUE SE ENCUENTRA EN DESARROLLO Y DE SERVICIOS, COMO REFERENCIA PARTICULAR ES UNA DE LAS VIAS QUE DA HACIA LA SALIDA A LA LOCALIDAD DE</t>
  </si>
  <si>
    <t>PMVR-ADJDIR-AL-01-FISM-25</t>
  </si>
  <si>
    <t>CHH250202526986</t>
  </si>
  <si>
    <t>Teporachi</t>
  </si>
  <si>
    <t>Barrio centro 33160 TEPORACHI, SAN FRANCISCO DE BORJA calle principal de la entrada de la carretera de san Francisco de Borja a Nonoava</t>
  </si>
  <si>
    <t>CHH250202526985</t>
  </si>
  <si>
    <t>Calle IGNACIO ALLENDE Barrio BARRIO SAN MIGUEL 33160 SAN FRANCISCO DE BORJA, SAN FRANCISCO DE BORJA CALLE PRINCIPAL BARRIO SAN MIGUEL, AL TERMINAR EL CAMELLON CENTRAL</t>
  </si>
  <si>
    <t>155496</t>
  </si>
  <si>
    <t>MUNICIPIO DE SAN FRANCISCO DE BORJA</t>
  </si>
  <si>
    <t>CHH250202533939</t>
  </si>
  <si>
    <t>PROYECTO(S)</t>
  </si>
  <si>
    <t>CHH250202526987</t>
  </si>
  <si>
    <t>San José de los Baylón</t>
  </si>
  <si>
    <t>Calle SALIDA A SAN FRANCISCO DEL ORO Ejido SAN JOSE DE LOS BAYLON 33505 SAN JOSÉ DE LOS BAYLÓN, SAN FRANCISCO DEL ORO LA OBRA SE VA A LLEVAR EN LA ESCUELA PRIMARIA QUE ESTA A UN LADO DE LA CASA DE SALUD Y A ESPALDAS DE CENTRO COM</t>
  </si>
  <si>
    <t>C-2025.08059001-FISM-01-2025</t>
  </si>
  <si>
    <t>CHH250202526991</t>
  </si>
  <si>
    <t>Municipio de Temósachic</t>
  </si>
  <si>
    <t>Temósachic</t>
  </si>
  <si>
    <t>Agua de los Leones</t>
  </si>
  <si>
    <t>Calle Entrada principal Ejido Ejido agua de los Leones 31983 AGUA DE LOS LEONES, TEMÓSACHIC Depósitos de red de agua potable al inicio de la calle principal del ejido donde comienzan las luminarias.</t>
  </si>
  <si>
    <t>006</t>
  </si>
  <si>
    <t>José Luis Acosta Olveda</t>
  </si>
  <si>
    <t>CHH250202526988</t>
  </si>
  <si>
    <t>Calle Carretera Federal 16 Fraccionamiento La Paz 31980 TEMÓSACHIC, TEMÓSACHIC Entrada a la cabecera municipal con direccion de Cd. Guerrero a Cd. Madera</t>
  </si>
  <si>
    <t>024</t>
  </si>
  <si>
    <t>Antonio Márquez Bugarin</t>
  </si>
  <si>
    <t>CHH250202526989</t>
  </si>
  <si>
    <t>Tosanachi</t>
  </si>
  <si>
    <t>Camino / Terracería Urichique - Rio Verde 45 0 31985 TOSANACHI, TEMÓSACHIC Cabecera Municipal a Comunidad Cocomorachic y siguiendo el camino artesanal a Rio Verde</t>
  </si>
  <si>
    <t>156919</t>
  </si>
  <si>
    <t>MUNICIPIO DE TEMÓSACHIC</t>
  </si>
  <si>
    <t>CHH250202526990</t>
  </si>
  <si>
    <t>Nabogame</t>
  </si>
  <si>
    <t>Camino / Terracería Carretera Yepachic/Maicoba - Navogame 334 0 31987 NABOGAME, TEMÓSACHIC Entronque kilometro 334 de carretera Yepachic, Chihuahua a Maicoba, Sonora.</t>
  </si>
  <si>
    <t>156918</t>
  </si>
  <si>
    <t>CHH250202538458</t>
  </si>
  <si>
    <t>Mesa de Arturo</t>
  </si>
  <si>
    <t>Mesa de Arturo - Cerocahui 11 11000 33420 MESA DE ARTURO, URIQUE Esta obra se encuentra al iniciar en la localidad de Mesa de Arturo terminado en la localidad de Cerocahui</t>
  </si>
  <si>
    <t>CHH250202538461</t>
  </si>
  <si>
    <t>Bahuichivo</t>
  </si>
  <si>
    <t>calle el tequila del barrio tequila - calle el tequila del barrio tequila 1 51 33431 BAHUICHIVO, URIQUE Esta obra se ubica en la calle tequila en el barrio tequila en la localidad de Bahuichivo, a un costado del almacén de Diconsa</t>
  </si>
  <si>
    <t>152015</t>
  </si>
  <si>
    <t>CHH250202527001</t>
  </si>
  <si>
    <t>Cerocahui</t>
  </si>
  <si>
    <t>Pueblo CEROCAHUI 33421 CEROCAHUI, URIQUE ENTRE Calle ALBERGUE RARAMURI Y Cerrada PLAZA Diagonal CAMPO DE BEIS ESTA OBRA SE ENCUENTRA ENTRE CAMINO ALBERGUE RARAMURI Y CERRADA CALLE PLAZA PASANDO CAMINO CAMPO DE BEIS</t>
  </si>
  <si>
    <t>CHH250202526994</t>
  </si>
  <si>
    <t>Pueblo MESA DE ARTURO 33433 MESA DE ARTURO, URIQUE ESTA OBRA SE UBICA A UN COSTADO DE LA ESCUELA PRIMARIA MANUEL CARRILLO FRIAS</t>
  </si>
  <si>
    <t>152017</t>
  </si>
  <si>
    <t>CHH250202526995</t>
  </si>
  <si>
    <t>Moribo</t>
  </si>
  <si>
    <t>GUADALUPE CORONADO - MORIBO 1 500 33420 MORIBO, URIQUE Barrenación para construcción de caminos inicia en la localidad de Moribo cubriendo la barrenación de un volumen aproximado de 2880 m3 y una longitud de camino de 500 metros</t>
  </si>
  <si>
    <t>CHH250202526996</t>
  </si>
  <si>
    <t>San Rafael - San Rafael 1 410 33430 SAN RAFAEL, URIQUE Esta obra de construcción de pavimentación con concreto hidráulico se encuentra en la localidad de San Rafael, calle centrada en el centro de salud, banco Telecomm, presidenc</t>
  </si>
  <si>
    <t>CHH250202526997</t>
  </si>
  <si>
    <t>Churo</t>
  </si>
  <si>
    <t>Camino / Terracería El churo - Entronque San Rafael 25 25000 33420 CHURO, URIQUE Esta obra inicia en la localidad de el churo, con una distancia de 25 km mediante rehabilitación de camino hasta llegar al entronque de Bahuichivo-S</t>
  </si>
  <si>
    <t>CHH250202526998</t>
  </si>
  <si>
    <t>MESA DE ARTURO - CIENEGUITA LLUVIA DE ORO 18 18000 33420 MESA DE ARTURO, URIQUE Salida del camino de terracería de la localidad de mesa de Arturo con trabajos de rastreo del camino a base de acarreos y rellenos de tierra cortes d</t>
  </si>
  <si>
    <t>CHH250202526999</t>
  </si>
  <si>
    <t>Las Moras</t>
  </si>
  <si>
    <t>Pueblo LAS MORAS 33420 LAS MORAS, URIQUE Construcción de telebachillerato comunitario 80147 se encuentra en la localidad de las Moras, esta localidad es punto centro de las localidades de oro chico, guachara, aguabuena y masaribo</t>
  </si>
  <si>
    <t>CHH250202527000</t>
  </si>
  <si>
    <t>Guasachique</t>
  </si>
  <si>
    <t>Pueblo Gusachique 33430 GUASACHIQUE, URIQUE Construcción de casa de salud tipo I, en la localidad de Guasachique se localiza a unos 38.5 km al norte de la cabecera municipal de Urique y aproximadamente a 15 km al este de san Rafa</t>
  </si>
  <si>
    <t>CHH250202527002</t>
  </si>
  <si>
    <t>Guapalayna</t>
  </si>
  <si>
    <t>GUAPALAYNA - GUAPALAYNA 32 32 33420 GUAPALAYNA, URIQUE Construcción de pavimentación en la calle lateral de Guapalayna se encuentra en la localidad de Guapalayna sobre la calle principal a 80 metros laterales sobre el panteón de</t>
  </si>
  <si>
    <t>CHH250202527003</t>
  </si>
  <si>
    <t>Pinos Altos</t>
  </si>
  <si>
    <t>Pueblo Pinos altos 33420 PINOS ALTOS, URIQUE Esta obra se encuentra en la localidad de pinos altos con un alcance de 1584msnm, colindando con las localidades de mesa de sombrero, entronque San Rafael-Bahuichivo (la caseta)</t>
  </si>
  <si>
    <t>CHH250202538462</t>
  </si>
  <si>
    <t>33300 URUACHI, URUACHI Frente a domo</t>
  </si>
  <si>
    <t>CHH250202538463</t>
  </si>
  <si>
    <t>33300 URUACHI, URUACHI A un lado del Centro de recuperación nutricional y albergue materno (CERENAM), cerca de la Primaria José Albino López Carrasco #2213</t>
  </si>
  <si>
    <t>141186</t>
  </si>
  <si>
    <t>CHH250202527004</t>
  </si>
  <si>
    <t>Calle JESÚS JOSÉ ARAUJO 33300 URUACHI, URUACHI Atrás de la Escuela Primaria José Albino López Carrasco 2213</t>
  </si>
  <si>
    <t>141188</t>
  </si>
  <si>
    <t>CHH250202527005</t>
  </si>
  <si>
    <t>Pueblo Uruachi 33300 URUACHI, URUACHI Cerca de Presidencia Municipal</t>
  </si>
  <si>
    <t>CHH250202527006</t>
  </si>
  <si>
    <t>Calle AVENIDAD BENITO JUAREZ Colonia LA PILA 33650 VALLE DE ZARAGOZA, VALLE DE ZARAGOZA ENTRE Calle VICTORIA Y Calle SIN NOMBRE Calle PIPÍLA LA DE LA AMPLIACION DE LA RED DE ELECTRIFICACION SE VA A LLEVAR ABAJO DE LA PILA DEL</t>
  </si>
  <si>
    <t>CHH250202536629</t>
  </si>
  <si>
    <t>AV. HOMERO NÚM 500 COLONIA REVOLUCION</t>
  </si>
  <si>
    <t>CHH250202536633</t>
  </si>
  <si>
    <t>CHH250202536631</t>
  </si>
  <si>
    <t>CHH250202546088</t>
  </si>
  <si>
    <t>CALLE 32A Y COAUHILA COL REFORMA</t>
  </si>
  <si>
    <t>CHH250202546092</t>
  </si>
  <si>
    <t>AV. CENTAURO DEL NORTE  COL REVOLUCION MEXICANA</t>
  </si>
  <si>
    <t>CHH250202546009</t>
  </si>
  <si>
    <t>Guadalupe Victoria 3913</t>
  </si>
  <si>
    <t>CHH250202546012</t>
  </si>
  <si>
    <t>AV. JALISCO ENTRE 2A Y 4A</t>
  </si>
  <si>
    <t>CHH250202546018</t>
  </si>
  <si>
    <t>AV. CENTAURO DEL NORTE</t>
  </si>
  <si>
    <t>CHH250202546024</t>
  </si>
  <si>
    <t>PERIFERICO GOMEZ MORIN 31500</t>
  </si>
  <si>
    <t>CHH250202546099</t>
  </si>
  <si>
    <t>AV. BELIZARIO CHAVEZ</t>
  </si>
  <si>
    <t>CHH250202545972</t>
  </si>
  <si>
    <t>VIALIDAD 16 DE SEPTIEMBRE</t>
  </si>
  <si>
    <t>CHH250202545993</t>
  </si>
  <si>
    <t>REP. ECUADOR  COL. CTM</t>
  </si>
  <si>
    <t>CHH250202546017</t>
  </si>
  <si>
    <t>18 MARZO ENTRE A.L. RODRIGUEZ Y RUIZ CORTINES</t>
  </si>
  <si>
    <t>CHH250202546031</t>
  </si>
  <si>
    <t>PRESA LA AMISTAD 2015  B ARRIO LA PRESA</t>
  </si>
  <si>
    <t>CHH250202546038</t>
  </si>
  <si>
    <t>MARTIN CORDOVA Y G. CALDERON</t>
  </si>
  <si>
    <t>CHH250202546081</t>
  </si>
  <si>
    <t>PARQUE CHAPULTEPEC ENTRE PERIFERICO Y PERIFERICO Y FCO. PACHECO</t>
  </si>
  <si>
    <t>CHH250202546087</t>
  </si>
  <si>
    <t>C. MARIANO JIMENEZ ENTRE 10 DE MAYO Y 2 DE ABRIL</t>
  </si>
  <si>
    <t>CHH250202546150</t>
  </si>
  <si>
    <t>CALLE 46A ENTRE PAVORREALES Y AV. ALCONES</t>
  </si>
  <si>
    <t>CHH250202546158</t>
  </si>
  <si>
    <t>AV. TEHUANTEPEC ENTRE 48 Y CALLE 50</t>
  </si>
  <si>
    <t>CHH250202546162</t>
  </si>
  <si>
    <t>AV. VERACRUZ ENTRE CALLE 6 Y CALLE 8A</t>
  </si>
  <si>
    <t>CHH250202546166</t>
  </si>
  <si>
    <t>CALLE 28A ENTRE FCO I MADERO Y CALLE CALIFORNIA</t>
  </si>
  <si>
    <t>CHH250202546172</t>
  </si>
  <si>
    <t>AV. JORGE CASTILLO</t>
  </si>
  <si>
    <t>CHH250202542642</t>
  </si>
  <si>
    <t>CHH250202542652</t>
  </si>
  <si>
    <t>CHH250202545231</t>
  </si>
  <si>
    <t>CHH250202545225</t>
  </si>
  <si>
    <t>CHH250202545259</t>
  </si>
  <si>
    <t>CHH250202547323</t>
  </si>
  <si>
    <t>AVENIDA RIO DE JANEIRO 1000, EL CAMPESTRE</t>
  </si>
  <si>
    <t>CHH250202547200</t>
  </si>
  <si>
    <t>ICHIFE/ADQ/005/2025</t>
  </si>
  <si>
    <t>MIGUEL  FRANCISCO LOYA ACOSTA</t>
  </si>
  <si>
    <t>CHH250202547359</t>
  </si>
  <si>
    <t>ICHIFE-033/2025</t>
  </si>
  <si>
    <t>CANTABRIA EVENTOS Y SERVICIOS, S.A. DE C.V. EN ASOCIACIÓN CON GRUPO TICOSOM, S. DE R.L. DE C. V.</t>
  </si>
  <si>
    <t>CHH250202547418</t>
  </si>
  <si>
    <t>JUAREZ</t>
  </si>
  <si>
    <t>CHH250202547195</t>
  </si>
  <si>
    <t>ICHIFE/ADQ/003/2025</t>
  </si>
  <si>
    <t>JALA INTERNACIONAL, S.A. DE C.V.,</t>
  </si>
  <si>
    <t>CHH250202547204</t>
  </si>
  <si>
    <t>ICHIFE/ADQ/004/2025</t>
  </si>
  <si>
    <t>CENTRAL DE MATERIALES REWO, S.A. P.I. DE C.V.</t>
  </si>
  <si>
    <t>CHH250202547415</t>
  </si>
  <si>
    <t>CHH250202547209</t>
  </si>
  <si>
    <t>BOULEVARD VILLA SDE ALCALA, COLONIA VILLAS DE ALCALA</t>
  </si>
  <si>
    <t>CHH250202547271</t>
  </si>
  <si>
    <t>CALLE PRADOS DEL CIELO, COLONIA URBI VILLA DEL PRADO</t>
  </si>
  <si>
    <t>ICHIFE-030/2025</t>
  </si>
  <si>
    <t>GRUPO CAL CONSTRUCCION Y SERVICIOS INTEGRALES, S.A. DE C.V</t>
  </si>
  <si>
    <t>CHH250202547279</t>
  </si>
  <si>
    <t>ICHIFE-029/2025</t>
  </si>
  <si>
    <t>CHH250202547338</t>
  </si>
  <si>
    <t>CALLE MALLAS, COLONIA PARQUE INDUSTRIAL FERNANDEZ</t>
  </si>
  <si>
    <t>ICHIFE-035/2025-R</t>
  </si>
  <si>
    <t>Instituto Chihuahuense de Infraestructura Fisica Educativa</t>
  </si>
  <si>
    <t>CHH250202547351</t>
  </si>
  <si>
    <t>CALLE 5A Y RAMON BELMONTE, COLONIA LOMA BLANCA</t>
  </si>
  <si>
    <t>ICHIFE-037/2025</t>
  </si>
  <si>
    <t>TRITURADOS ASFALTOS Y ADMINISTRACIÓN, S.A DE C.V.</t>
  </si>
  <si>
    <t>CHH250202547428</t>
  </si>
  <si>
    <t>HIEDRA Y ASFODELO S/N</t>
  </si>
  <si>
    <t>CHH250202547210</t>
  </si>
  <si>
    <t>CHH250202547343</t>
  </si>
  <si>
    <t>ICHIFE-036/2025</t>
  </si>
  <si>
    <t>GRUPO CAL CONSTRUCCIÓN Y SERVICIOS INTEGRALES, S.A. DE C.V.</t>
  </si>
  <si>
    <t>CHH250202547381</t>
  </si>
  <si>
    <t>AVENIDA MORELIA, FRACCIONAMIENTO DEL REAL</t>
  </si>
  <si>
    <t>CHH250202547387</t>
  </si>
  <si>
    <t>CALLE RUMUROSA Y FRANCISCO SARABIA, COLONIA AMPLIACION FRANCISCO SARABIA</t>
  </si>
  <si>
    <t>CHH250202547393</t>
  </si>
  <si>
    <t>CALLE BATALLA DE ZACATECAS, COLONIA PRIMERO DE MAYO</t>
  </si>
  <si>
    <t>CHH250202547424</t>
  </si>
  <si>
    <t>CALLE FRANCISCO I. MADERO E IGNACIO ALDAMA, FRACCIONAMIENTO MARIA ISABEL ZARAGOZA</t>
  </si>
  <si>
    <t>CHH250202547433</t>
  </si>
  <si>
    <t>CALLE COPAIBA, COLONIA INFONAVIT AMPLIACION AEROPUERTO</t>
  </si>
  <si>
    <t>CHH250202547207</t>
  </si>
  <si>
    <t>CALLE RIBERA PERALES Y MANANTIALES, COLONIA RIBERAS DEL BRAVO</t>
  </si>
  <si>
    <t>ICHIFE-031/2025</t>
  </si>
  <si>
    <t>GRUPO CAL CONSTRUCCION Y SERVICIOS INTEGRALES, S.A. DE C.V.</t>
  </si>
  <si>
    <t>CHH250202547274</t>
  </si>
  <si>
    <t>CALLE HACIENDA DE ORIENTE, FRACCIONAMIENTO SIERRA VISTA</t>
  </si>
  <si>
    <t>ICHIFE-028/2025</t>
  </si>
  <si>
    <t>CHH250202547328</t>
  </si>
  <si>
    <t>ICHIFE-034/2025-R</t>
  </si>
  <si>
    <t>CHH250202547366</t>
  </si>
  <si>
    <t>CALLE MONTE BLANCO Y PICO BATIAN, COLONIA URBIVILLA DEL CEDRO IV ETAPA</t>
  </si>
  <si>
    <t>CHH250202547371</t>
  </si>
  <si>
    <t>CALLE TEPEYAC Y ARGENTINA, COLONIA HIDALGO</t>
  </si>
  <si>
    <t>CHH250202547377</t>
  </si>
  <si>
    <t>CALLE MIGUEL DE LA MADRID Y JESUS MARIA DOZAL, COLONIA HEROES DE LA REVOLUCION</t>
  </si>
  <si>
    <t>CHH250202547401</t>
  </si>
  <si>
    <t>CALLE PRADERAS DEL SOL Y PROLONGACION AVENIDA DE LAS TORRES, COLONIA PRADERAS DEL SOL</t>
  </si>
  <si>
    <t>CHH250202547402</t>
  </si>
  <si>
    <t>CALLE COSTA DE GOMERA ESQUINA CON AVENIDA FUNDADORES DE AMERICA, COLONIA PARAJES DE SAN JOSE</t>
  </si>
  <si>
    <t>CHH250202545553</t>
  </si>
  <si>
    <t>calle Cuauhtémoc 3017</t>
  </si>
  <si>
    <t>CHH250202547216</t>
  </si>
  <si>
    <t>El Porvenir</t>
  </si>
  <si>
    <t>CHH250202546557</t>
  </si>
  <si>
    <t>CALLE SIN NOMBRE, S/N, C.P. 33400</t>
  </si>
  <si>
    <t>CHH250202547409</t>
  </si>
  <si>
    <t>La Ciénega Blanca (Los Chiqueros)</t>
  </si>
  <si>
    <t>sin nombre S/N, S/N</t>
  </si>
  <si>
    <t>CHH250202546165</t>
  </si>
  <si>
    <t>CHH250202545161</t>
  </si>
  <si>
    <t>CECYTECH/R/002/2025</t>
  </si>
  <si>
    <t>BISEL TALLER DE ARQUITECTURA S.A. DE C.V.</t>
  </si>
  <si>
    <t>COLEGIO DE ESTUDIOS CIENTIFICOS Y TECNOLOGICOS DEL ESTADO DE CHIHUAHUA</t>
  </si>
  <si>
    <t>CHH250202547289</t>
  </si>
  <si>
    <t>COMPLEJO DE SEGURIDAD PUBLICA KM 3+600 DE LA CARRETERA CHIHUAHUA - ALDAMA</t>
  </si>
  <si>
    <t>CHH250202547345</t>
  </si>
  <si>
    <t>PERIFERICO VICENTE LOMBARDO TOLEDANO 5000 COLONIA SECRTOR 3 ROBINSON</t>
  </si>
  <si>
    <t>CHH250202547249</t>
  </si>
  <si>
    <t>AV FRANCISCO I MADERO SIN NUMERO</t>
  </si>
  <si>
    <t>CHH250202538460</t>
  </si>
  <si>
    <t>33431 BAHUICHIVO, URIQUE Construcción de línea de distribución de agua potable y bombeo, etapa I, en la localidad de Bahuichivo. mediante trabajos de captación, muros de mampostería, bombeo de achique, cárcamos de bombeo de concre</t>
  </si>
  <si>
    <t>CHH250202538452</t>
  </si>
  <si>
    <t>Avenida MORELOS Colonia INDUSTRIAL 32883 MANUEL OJINAGA, OJINAGA ENTRE Calle 20A Y Calle 48A Avenida FRONTERIZA LA OBRA SE ENCUENTRA DENTRO DEL TRAMO COMPRENDIDO ENTRE LA CALLE 20A Y LA CALLE 48A DE LA MANCHA URBANA DE LA CIUDAD,</t>
  </si>
  <si>
    <t>Programa Municipal/Programa Estatal</t>
  </si>
  <si>
    <t>-105.157289/-105.15786</t>
  </si>
  <si>
    <t>26.735677/26.735725</t>
  </si>
  <si>
    <t>El Carrizo</t>
  </si>
  <si>
    <t>OP2025-INV3REPUVE-77/2025</t>
  </si>
  <si>
    <t>PERIODO: SEGUNDO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</si>
</sst>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0.00_ ;[Red]\-#,##0.00\ "/>
    <numFmt numFmtId="166" formatCode="#,##0.0_ ;[Red]\-#,##0.0\ "/>
  </numFmts>
  <fonts count="16">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sz val="11"/>
      <color theme="1"/>
      <name val="Calibri"/>
      <family val="2"/>
      <scheme val="minor"/>
    </font>
    <font>
      <b/>
      <sz val="20"/>
      <name val="Calibri"/>
      <family val="2"/>
      <scheme val="minor"/>
    </font>
    <font>
      <sz val="10"/>
      <name val="Adobe Caslon Pro"/>
      <family val="1"/>
    </font>
    <font>
      <b/>
      <sz val="10"/>
      <name val="Calibri"/>
      <family val="2"/>
      <scheme val="minor"/>
    </font>
    <font>
      <sz val="10"/>
      <color theme="1"/>
      <name val="Calibri"/>
      <family val="2"/>
      <scheme val="minor"/>
    </font>
    <font>
      <sz val="13"/>
      <color theme="1"/>
      <name val="Calibri"/>
      <family val="2"/>
      <scheme val="minor"/>
    </font>
    <font>
      <sz val="20"/>
      <color theme="1"/>
      <name val="Calibri"/>
      <family val="2"/>
      <scheme val="minor"/>
    </font>
    <font>
      <sz val="14"/>
      <color theme="1"/>
      <name val="Calibri"/>
      <family val="2"/>
      <scheme val="minor"/>
    </font>
  </fonts>
  <fills count="8">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none">
        <fgColor indexed="22"/>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tint="-0.249977111117893"/>
        <bgColor indexed="64"/>
      </patternFill>
    </fill>
  </fills>
  <borders count="1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
      <left/>
      <right/>
      <top/>
      <bottom style="thin">
        <color rgb="FFFF0000"/>
      </bottom>
      <diagonal/>
    </border>
    <border>
      <left/>
      <right/>
      <top style="medium">
        <color rgb="FFF2F2F2"/>
      </top>
      <bottom style="medium">
        <color rgb="FFF2F2F2"/>
      </bottom>
      <diagonal/>
    </border>
    <border>
      <left/>
      <right/>
      <top/>
      <bottom style="medium">
        <color rgb="FFF2F2F2"/>
      </bottom>
      <diagonal/>
    </border>
    <border>
      <left style="medium">
        <color rgb="FFF2F2F2"/>
      </left>
      <right/>
      <top/>
      <bottom style="medium">
        <color rgb="FFF2F2F2"/>
      </bottom>
      <diagonal/>
    </border>
    <border>
      <left/>
      <right style="medium">
        <color rgb="FFF2F2F2"/>
      </right>
      <top style="medium">
        <color rgb="FFF2F2F2"/>
      </top>
      <bottom style="medium">
        <color rgb="FFF2F2F2"/>
      </bottom>
      <diagonal/>
    </border>
    <border>
      <left style="medium">
        <color rgb="FFF2F2F2"/>
      </left>
      <right/>
      <top style="medium">
        <color rgb="FFF2F2F2"/>
      </top>
      <bottom style="medium">
        <color rgb="FFF2F2F2"/>
      </bottom>
      <diagonal/>
    </border>
    <border>
      <left/>
      <right/>
      <top style="medium">
        <color rgb="FFF2F2F2"/>
      </top>
      <bottom/>
      <diagonal/>
    </border>
    <border>
      <left/>
      <right style="medium">
        <color rgb="FFF2F2F2"/>
      </right>
      <top style="medium">
        <color rgb="FFF2F2F2"/>
      </top>
      <bottom/>
      <diagonal/>
    </border>
    <border>
      <left/>
      <right style="medium">
        <color rgb="FFF2F2F2"/>
      </right>
      <top/>
      <bottom style="medium">
        <color rgb="FFF2F2F2"/>
      </bottom>
      <diagonal/>
    </border>
    <border>
      <left style="dashDotDot">
        <color auto="1"/>
      </left>
      <right style="dashDotDot">
        <color auto="1"/>
      </right>
      <top style="dashDotDot">
        <color auto="1"/>
      </top>
      <bottom style="dashDotDot">
        <color auto="1"/>
      </bottom>
      <diagonal/>
    </border>
  </borders>
  <cellStyleXfs count="3">
    <xf numFmtId="0" fontId="0" fillId="0" borderId="0"/>
    <xf numFmtId="43" fontId="8" fillId="0" borderId="0" applyFont="0" applyFill="0" applyBorder="0" applyAlignment="0" applyProtection="0"/>
    <xf numFmtId="0" fontId="10" fillId="4" borderId="0"/>
  </cellStyleXfs>
  <cellXfs count="96">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5" fontId="0" fillId="0" borderId="0" xfId="1" applyNumberFormat="1" applyFont="1"/>
    <xf numFmtId="43" fontId="0" fillId="0" borderId="0" xfId="1" applyFont="1"/>
    <xf numFmtId="0" fontId="0" fillId="0" borderId="0" xfId="0" applyAlignment="1">
      <alignment horizontal="center" vertical="center" wrapText="1"/>
    </xf>
    <xf numFmtId="165" fontId="0" fillId="0" borderId="0" xfId="0" applyNumberFormat="1" applyAlignment="1">
      <alignment horizontal="center" vertical="center" wrapText="1"/>
    </xf>
    <xf numFmtId="0" fontId="0" fillId="0" borderId="0" xfId="0" applyAlignment="1">
      <alignment wrapText="1"/>
    </xf>
    <xf numFmtId="43" fontId="0" fillId="0" borderId="0" xfId="1" applyFont="1" applyAlignment="1">
      <alignment wrapText="1"/>
    </xf>
    <xf numFmtId="166" fontId="0" fillId="0" borderId="0" xfId="0" applyNumberFormat="1"/>
    <xf numFmtId="165" fontId="0" fillId="0" borderId="0" xfId="0" applyNumberFormat="1"/>
    <xf numFmtId="0" fontId="9" fillId="5" borderId="5" xfId="0" applyFont="1" applyFill="1" applyBorder="1" applyAlignment="1">
      <alignment vertical="center"/>
    </xf>
    <xf numFmtId="165" fontId="9" fillId="5" borderId="5" xfId="1" applyNumberFormat="1" applyFont="1" applyFill="1" applyBorder="1" applyAlignment="1">
      <alignment vertical="center"/>
    </xf>
    <xf numFmtId="43" fontId="9" fillId="5" borderId="5" xfId="1" applyFont="1" applyFill="1" applyBorder="1" applyAlignment="1">
      <alignment vertical="center"/>
    </xf>
    <xf numFmtId="0" fontId="9" fillId="5" borderId="5" xfId="0" applyFont="1" applyFill="1" applyBorder="1" applyAlignment="1">
      <alignment horizontal="center" vertical="center" wrapText="1"/>
    </xf>
    <xf numFmtId="165" fontId="9" fillId="5" borderId="5" xfId="0" applyNumberFormat="1" applyFont="1" applyFill="1" applyBorder="1" applyAlignment="1">
      <alignment horizontal="center" vertical="center" wrapText="1"/>
    </xf>
    <xf numFmtId="0" fontId="9" fillId="5" borderId="5" xfId="0" applyFont="1" applyFill="1" applyBorder="1" applyAlignment="1">
      <alignment vertical="center" wrapText="1"/>
    </xf>
    <xf numFmtId="43" fontId="9" fillId="5" borderId="5" xfId="1" applyFont="1" applyFill="1" applyBorder="1" applyAlignment="1">
      <alignment vertical="center" wrapText="1"/>
    </xf>
    <xf numFmtId="165" fontId="9" fillId="5" borderId="5" xfId="0" applyNumberFormat="1" applyFont="1" applyFill="1" applyBorder="1" applyAlignment="1">
      <alignment vertical="center"/>
    </xf>
    <xf numFmtId="166" fontId="9" fillId="5" borderId="5" xfId="0" applyNumberFormat="1" applyFont="1" applyFill="1" applyBorder="1" applyAlignment="1">
      <alignment vertical="center"/>
    </xf>
    <xf numFmtId="0" fontId="9" fillId="0" borderId="0" xfId="0" applyFont="1" applyAlignment="1">
      <alignment horizontal="left" vertical="center"/>
    </xf>
    <xf numFmtId="165" fontId="9" fillId="0" borderId="0" xfId="1" applyNumberFormat="1" applyFont="1" applyAlignment="1">
      <alignment horizontal="left" vertical="center"/>
    </xf>
    <xf numFmtId="43" fontId="9" fillId="0" borderId="0" xfId="1" applyFont="1" applyAlignment="1">
      <alignment horizontal="left" vertical="center"/>
    </xf>
    <xf numFmtId="0" fontId="11" fillId="6" borderId="6" xfId="2" applyFont="1" applyFill="1" applyBorder="1" applyAlignment="1">
      <alignment vertical="center" wrapText="1"/>
    </xf>
    <xf numFmtId="0" fontId="11" fillId="6" borderId="7" xfId="2" applyFont="1" applyFill="1" applyBorder="1" applyAlignment="1">
      <alignment vertical="center" wrapText="1"/>
    </xf>
    <xf numFmtId="0" fontId="11" fillId="6" borderId="9" xfId="2" applyFont="1" applyFill="1" applyBorder="1" applyAlignment="1">
      <alignment vertical="center" wrapText="1"/>
    </xf>
    <xf numFmtId="0" fontId="11" fillId="6" borderId="11" xfId="2" applyFont="1" applyFill="1" applyBorder="1" applyAlignment="1">
      <alignment vertical="center" wrapText="1"/>
    </xf>
    <xf numFmtId="165" fontId="11" fillId="6" borderId="11" xfId="1" applyNumberFormat="1" applyFont="1" applyFill="1" applyBorder="1" applyAlignment="1">
      <alignment vertical="center" wrapText="1"/>
    </xf>
    <xf numFmtId="43" fontId="11" fillId="6" borderId="11" xfId="1" applyFont="1" applyFill="1" applyBorder="1" applyAlignment="1">
      <alignment vertical="center" wrapText="1"/>
    </xf>
    <xf numFmtId="165" fontId="11" fillId="6" borderId="11" xfId="2" applyNumberFormat="1" applyFont="1" applyFill="1" applyBorder="1" applyAlignment="1">
      <alignment vertical="center" wrapText="1"/>
    </xf>
    <xf numFmtId="0" fontId="11" fillId="6" borderId="12" xfId="2" applyFont="1" applyFill="1" applyBorder="1" applyAlignment="1">
      <alignment vertical="center" wrapText="1"/>
    </xf>
    <xf numFmtId="0" fontId="11" fillId="6" borderId="12" xfId="2" applyFont="1" applyFill="1" applyBorder="1" applyAlignment="1">
      <alignment horizontal="center" vertical="center" wrapText="1"/>
    </xf>
    <xf numFmtId="166" fontId="11" fillId="6" borderId="12" xfId="2" applyNumberFormat="1" applyFont="1" applyFill="1" applyBorder="1" applyAlignment="1">
      <alignment horizontal="center" vertical="center" wrapText="1"/>
    </xf>
    <xf numFmtId="165" fontId="11" fillId="6" borderId="12" xfId="2" applyNumberFormat="1" applyFont="1" applyFill="1" applyBorder="1" applyAlignment="1">
      <alignment horizontal="center" vertical="center" wrapText="1"/>
    </xf>
    <xf numFmtId="43" fontId="11" fillId="6" borderId="12" xfId="1" applyFont="1" applyFill="1" applyBorder="1" applyAlignment="1">
      <alignment horizontal="center" vertical="center" wrapText="1"/>
    </xf>
    <xf numFmtId="0" fontId="11" fillId="6" borderId="0" xfId="2" applyFont="1" applyFill="1" applyAlignment="1">
      <alignment horizontal="center" vertical="center" wrapText="1"/>
    </xf>
    <xf numFmtId="49" fontId="9" fillId="5" borderId="5" xfId="0" applyNumberFormat="1" applyFont="1" applyFill="1" applyBorder="1" applyAlignment="1">
      <alignment vertical="center"/>
    </xf>
    <xf numFmtId="49" fontId="9" fillId="0" borderId="0" xfId="0" applyNumberFormat="1" applyFont="1" applyAlignment="1">
      <alignment horizontal="left" vertical="center"/>
    </xf>
    <xf numFmtId="49" fontId="11" fillId="6" borderId="12" xfId="2" applyNumberFormat="1" applyFont="1" applyFill="1" applyBorder="1" applyAlignment="1">
      <alignment horizontal="center" vertical="center" wrapText="1"/>
    </xf>
    <xf numFmtId="0" fontId="13" fillId="0" borderId="0" xfId="0" applyFont="1"/>
    <xf numFmtId="49" fontId="13" fillId="0" borderId="0" xfId="0" applyNumberFormat="1" applyFont="1"/>
    <xf numFmtId="0" fontId="12" fillId="6" borderId="0" xfId="0" applyFont="1" applyFill="1"/>
    <xf numFmtId="0" fontId="14" fillId="5" borderId="0" xfId="0" applyFont="1" applyFill="1"/>
    <xf numFmtId="0" fontId="14" fillId="0" borderId="0" xfId="0" applyFont="1"/>
    <xf numFmtId="0" fontId="14" fillId="0" borderId="0" xfId="0" applyFont="1" applyAlignment="1">
      <alignment horizontal="center" vertical="center" wrapText="1"/>
    </xf>
    <xf numFmtId="165" fontId="14" fillId="0" borderId="0" xfId="0" applyNumberFormat="1" applyFont="1" applyAlignment="1">
      <alignment horizontal="center" vertical="center" wrapText="1"/>
    </xf>
    <xf numFmtId="0" fontId="14" fillId="0" borderId="0" xfId="0" applyFont="1" applyAlignment="1">
      <alignment wrapText="1"/>
    </xf>
    <xf numFmtId="43" fontId="14" fillId="0" borderId="0" xfId="1" applyFont="1" applyAlignment="1">
      <alignment wrapText="1"/>
    </xf>
    <xf numFmtId="165" fontId="14" fillId="0" borderId="0" xfId="1" applyNumberFormat="1" applyFont="1"/>
    <xf numFmtId="165" fontId="14" fillId="0" borderId="0" xfId="0" applyNumberFormat="1" applyFont="1"/>
    <xf numFmtId="166" fontId="14" fillId="0" borderId="0" xfId="0" applyNumberFormat="1" applyFont="1"/>
    <xf numFmtId="43" fontId="14" fillId="0" borderId="0" xfId="1" applyFont="1"/>
    <xf numFmtId="49" fontId="14" fillId="0" borderId="0" xfId="0" applyNumberFormat="1" applyFont="1"/>
    <xf numFmtId="0" fontId="9" fillId="0" borderId="0" xfId="0" applyFont="1" applyAlignment="1">
      <alignment horizontal="right" vertical="center"/>
    </xf>
    <xf numFmtId="0" fontId="9" fillId="0" borderId="0" xfId="0" applyFont="1" applyAlignment="1">
      <alignment vertical="center" wrapText="1"/>
    </xf>
    <xf numFmtId="0" fontId="1" fillId="0" borderId="0" xfId="0" applyFont="1"/>
    <xf numFmtId="0" fontId="0" fillId="7" borderId="0" xfId="0" applyFill="1"/>
    <xf numFmtId="0" fontId="0" fillId="7" borderId="0" xfId="0" applyFill="1" applyAlignment="1">
      <alignment horizontal="right"/>
    </xf>
    <xf numFmtId="165" fontId="0" fillId="2" borderId="0" xfId="1" applyNumberFormat="1" applyFont="1" applyFill="1"/>
    <xf numFmtId="0" fontId="0" fillId="0" borderId="0" xfId="1" applyNumberFormat="1" applyFont="1"/>
    <xf numFmtId="165" fontId="0" fillId="7" borderId="0" xfId="1" applyNumberFormat="1" applyFont="1" applyFill="1"/>
    <xf numFmtId="0" fontId="0" fillId="7" borderId="0" xfId="1" applyNumberFormat="1" applyFont="1" applyFill="1"/>
    <xf numFmtId="11" fontId="0" fillId="0" borderId="0" xfId="1" applyNumberFormat="1" applyFont="1"/>
    <xf numFmtId="49" fontId="0" fillId="0" borderId="0" xfId="0" applyNumberFormat="1"/>
    <xf numFmtId="49" fontId="0" fillId="7" borderId="0" xfId="0" applyNumberFormat="1" applyFill="1"/>
    <xf numFmtId="0" fontId="11" fillId="6" borderId="10" xfId="2" applyFont="1" applyFill="1" applyBorder="1" applyAlignment="1">
      <alignment horizontal="center" vertical="center" wrapText="1"/>
    </xf>
    <xf numFmtId="0" fontId="11" fillId="6" borderId="6" xfId="2" applyFont="1" applyFill="1" applyBorder="1" applyAlignment="1">
      <alignment horizontal="center" vertical="center" wrapText="1"/>
    </xf>
    <xf numFmtId="0" fontId="11" fillId="6" borderId="9" xfId="2" applyFont="1" applyFill="1" applyBorder="1" applyAlignment="1">
      <alignment horizontal="center" vertical="center" wrapText="1"/>
    </xf>
    <xf numFmtId="0" fontId="9" fillId="0" borderId="0" xfId="0" applyFont="1" applyAlignment="1">
      <alignment horizontal="right" vertical="center" wrapText="1"/>
    </xf>
    <xf numFmtId="0" fontId="11" fillId="6" borderId="8" xfId="2" applyFont="1" applyFill="1" applyBorder="1" applyAlignment="1">
      <alignment horizontal="center" vertical="center" wrapText="1"/>
    </xf>
    <xf numFmtId="0" fontId="11" fillId="6" borderId="7" xfId="2" applyFont="1" applyFill="1" applyBorder="1" applyAlignment="1">
      <alignment horizontal="center" vertical="center" wrapText="1"/>
    </xf>
    <xf numFmtId="165" fontId="11" fillId="6" borderId="10" xfId="2" applyNumberFormat="1" applyFont="1" applyFill="1" applyBorder="1" applyAlignment="1">
      <alignment horizontal="center" vertical="center" wrapText="1"/>
    </xf>
    <xf numFmtId="165" fontId="11" fillId="6" borderId="6" xfId="2" applyNumberFormat="1" applyFont="1" applyFill="1" applyBorder="1" applyAlignment="1">
      <alignment horizontal="center" vertical="center" wrapText="1"/>
    </xf>
    <xf numFmtId="0" fontId="11" fillId="6" borderId="13" xfId="2" applyFont="1" applyFill="1" applyBorder="1" applyAlignment="1">
      <alignment horizontal="center" vertical="center" wrapText="1"/>
    </xf>
    <xf numFmtId="165" fontId="11" fillId="6" borderId="9" xfId="2" applyNumberFormat="1" applyFont="1" applyFill="1" applyBorder="1" applyAlignment="1">
      <alignment horizontal="center" vertical="center" wrapText="1"/>
    </xf>
    <xf numFmtId="49" fontId="11" fillId="6" borderId="6" xfId="2" applyNumberFormat="1" applyFont="1" applyFill="1" applyBorder="1" applyAlignment="1">
      <alignment horizontal="center" vertical="center" wrapText="1"/>
    </xf>
    <xf numFmtId="0" fontId="0" fillId="0" borderId="0" xfId="0" applyFill="1"/>
    <xf numFmtId="0" fontId="15" fillId="0" borderId="14" xfId="0" applyFont="1" applyFill="1" applyBorder="1" applyAlignment="1">
      <alignment horizontal="center" vertical="center"/>
    </xf>
    <xf numFmtId="0" fontId="15" fillId="0" borderId="14" xfId="0" applyFont="1" applyFill="1" applyBorder="1" applyAlignment="1">
      <alignment horizontal="center" vertical="center" wrapText="1"/>
    </xf>
    <xf numFmtId="164" fontId="15" fillId="0" borderId="14" xfId="0" applyNumberFormat="1" applyFont="1" applyFill="1" applyBorder="1" applyAlignment="1">
      <alignment horizontal="center" vertical="center"/>
    </xf>
    <xf numFmtId="166" fontId="15" fillId="0" borderId="14" xfId="0" applyNumberFormat="1" applyFont="1" applyFill="1" applyBorder="1" applyAlignment="1">
      <alignment horizontal="center" vertical="center"/>
    </xf>
    <xf numFmtId="165" fontId="15" fillId="0" borderId="14" xfId="1" applyNumberFormat="1" applyFont="1" applyFill="1" applyBorder="1" applyAlignment="1">
      <alignment horizontal="center" vertical="center"/>
    </xf>
    <xf numFmtId="43" fontId="15" fillId="0" borderId="14" xfId="1" applyFont="1" applyFill="1" applyBorder="1" applyAlignment="1">
      <alignment horizontal="center" vertical="center"/>
    </xf>
    <xf numFmtId="165" fontId="15" fillId="0" borderId="14" xfId="0" applyNumberFormat="1" applyFont="1" applyFill="1" applyBorder="1" applyAlignment="1">
      <alignment horizontal="center" vertical="center"/>
    </xf>
    <xf numFmtId="0" fontId="0" fillId="0" borderId="14" xfId="0" applyFill="1" applyBorder="1" applyAlignment="1">
      <alignment horizontal="center" vertical="center" wrapText="1"/>
    </xf>
    <xf numFmtId="0" fontId="1" fillId="0" borderId="0" xfId="0" applyFont="1" applyFill="1"/>
    <xf numFmtId="0" fontId="13" fillId="0" borderId="0" xfId="0" applyFont="1" applyFill="1"/>
    <xf numFmtId="49" fontId="13" fillId="0" borderId="0" xfId="0" applyNumberFormat="1" applyFont="1" applyFill="1"/>
  </cellXfs>
  <cellStyles count="3">
    <cellStyle name="Millares" xfId="1" builtinId="3"/>
    <cellStyle name="Normal" xfId="0" builtinId="0"/>
    <cellStyle name="Normal 2" xfId="2" xr:uid="{00000000-0005-0000-0000-000002000000}"/>
  </cellStyles>
  <dxfs count="7">
    <dxf>
      <fill>
        <patternFill>
          <bgColor theme="5" tint="-0.24994659260841701"/>
        </patternFill>
      </fill>
    </dxf>
    <dxf>
      <fill>
        <patternFill>
          <bgColor theme="5" tint="-0.24994659260841701"/>
        </patternFill>
      </fill>
    </dxf>
    <dxf>
      <fill>
        <patternFill>
          <bgColor theme="5" tint="-0.24994659260841701"/>
        </patternFill>
      </fill>
    </dxf>
    <dxf>
      <fill>
        <patternFill>
          <bgColor rgb="FFFFC000"/>
        </patternFill>
      </fill>
    </dxf>
    <dxf>
      <fill>
        <patternFill>
          <bgColor rgb="FFFFC000"/>
        </patternFill>
      </fill>
    </dxf>
    <dxf>
      <fill>
        <patternFill>
          <bgColor rgb="FFFFC000"/>
        </patternFill>
      </fill>
    </dxf>
    <dxf>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V84"/>
  <sheetViews>
    <sheetView tabSelected="1" view="pageBreakPreview" topLeftCell="C1" zoomScale="60" zoomScaleNormal="80" workbookViewId="0">
      <selection activeCell="C10" sqref="A10:XFD84"/>
    </sheetView>
  </sheetViews>
  <sheetFormatPr baseColWidth="10" defaultRowHeight="17.25"/>
  <cols>
    <col min="1" max="1" width="21.7109375" hidden="1" customWidth="1"/>
    <col min="2" max="2" width="26.7109375" hidden="1" customWidth="1"/>
    <col min="3" max="3" width="26.28515625" style="63" customWidth="1"/>
    <col min="4" max="6" width="19.5703125" style="47" customWidth="1"/>
    <col min="7" max="7" width="20" style="47" customWidth="1"/>
    <col min="8" max="8" width="17.7109375" style="47" customWidth="1"/>
    <col min="9" max="14" width="20" style="47" customWidth="1"/>
    <col min="15" max="15" width="20" style="47" hidden="1" customWidth="1"/>
    <col min="16" max="16" width="20" style="47" customWidth="1"/>
    <col min="17" max="17" width="20" style="47" hidden="1" customWidth="1"/>
    <col min="18" max="18" width="22.140625" style="47" customWidth="1"/>
    <col min="19" max="19" width="26.85546875" style="47" customWidth="1"/>
    <col min="20" max="20" width="25.7109375" style="48" customWidth="1"/>
    <col min="21" max="24" width="18.5703125" style="47" hidden="1" customWidth="1"/>
    <col min="25" max="25" width="21.28515625" style="47" customWidth="1"/>
    <col min="26" max="26" width="19.5703125" style="47" hidden="1" customWidth="1"/>
    <col min="27" max="28" width="19.85546875" style="47" customWidth="1"/>
    <col min="29" max="29" width="45.7109375" style="47" customWidth="1"/>
    <col min="30" max="31" width="19.85546875" style="47" hidden="1" customWidth="1"/>
    <col min="32" max="32" width="25.42578125" style="47" hidden="1" customWidth="1"/>
    <col min="33" max="33" width="20.140625" style="47" hidden="1" customWidth="1"/>
    <col min="34" max="34" width="23.85546875" style="47" hidden="1" customWidth="1"/>
    <col min="35" max="35" width="18.7109375" style="47" hidden="1" customWidth="1"/>
    <col min="36" max="36" width="20.85546875" style="47" hidden="1" customWidth="1"/>
    <col min="37" max="37" width="18.85546875" style="47" hidden="1" customWidth="1"/>
    <col min="38" max="40" width="24.7109375" style="47" customWidth="1"/>
    <col min="41" max="42" width="18.85546875" style="47" customWidth="1"/>
    <col min="43" max="48" width="18.85546875" style="47" hidden="1" customWidth="1"/>
    <col min="49" max="50" width="18.85546875" style="47" customWidth="1"/>
    <col min="51" max="51" width="21.7109375" style="47" customWidth="1"/>
    <col min="52" max="52" width="22.28515625" style="47" customWidth="1"/>
    <col min="53" max="53" width="20.85546875" style="47" customWidth="1"/>
    <col min="54" max="54" width="22.42578125" style="47" customWidth="1"/>
    <col min="55" max="55" width="27.85546875" style="47" customWidth="1"/>
    <col min="56" max="56" width="30.7109375" style="47" customWidth="1"/>
    <col min="57" max="57" width="27.85546875" style="47" customWidth="1"/>
    <col min="58" max="61" width="27.85546875" style="47" hidden="1" customWidth="1"/>
    <col min="62" max="62" width="22.7109375" style="47" hidden="1" customWidth="1"/>
    <col min="63" max="63" width="19.7109375" style="47" customWidth="1"/>
    <col min="64" max="64" width="17.7109375" style="47" customWidth="1"/>
    <col min="65" max="65" width="54.28515625" style="47" customWidth="1"/>
    <col min="66" max="66" width="18.28515625" hidden="1" customWidth="1"/>
    <col min="68" max="68" width="12.85546875" customWidth="1"/>
    <col min="69" max="69" width="16.85546875" customWidth="1"/>
    <col min="72" max="72" width="28.140625" bestFit="1" customWidth="1"/>
    <col min="73" max="73" width="25.5703125" bestFit="1" customWidth="1"/>
  </cols>
  <sheetData>
    <row r="1" spans="1:360">
      <c r="FU1" s="11"/>
      <c r="FV1" s="12"/>
      <c r="FW1" s="12"/>
      <c r="FX1" s="12"/>
      <c r="FY1" s="12"/>
      <c r="FZ1" s="12"/>
      <c r="GB1" s="11"/>
      <c r="GC1" s="13"/>
      <c r="GD1" s="13"/>
      <c r="GE1" s="13"/>
      <c r="GF1" s="13"/>
      <c r="GG1" s="13"/>
      <c r="GO1" s="13"/>
      <c r="GP1" s="13"/>
      <c r="GQ1" s="13"/>
      <c r="GR1" s="13"/>
      <c r="GS1" s="13"/>
      <c r="GW1" s="13"/>
      <c r="GY1" s="13"/>
      <c r="GZ1" s="13"/>
      <c r="HA1" s="13"/>
      <c r="HB1" s="13"/>
      <c r="HC1" s="13"/>
      <c r="HD1" s="14"/>
      <c r="HE1" s="14"/>
      <c r="HF1" s="14"/>
      <c r="HG1" s="14"/>
      <c r="HH1" s="13"/>
      <c r="HI1" s="13"/>
      <c r="HL1" s="13"/>
      <c r="HM1" s="13"/>
      <c r="HN1" s="13"/>
      <c r="HO1" s="13"/>
      <c r="HP1" s="13"/>
      <c r="HQ1" s="13"/>
      <c r="HR1" s="13"/>
      <c r="HS1" s="13"/>
      <c r="HT1" s="13"/>
      <c r="HU1" s="13"/>
      <c r="HV1" s="13"/>
      <c r="HW1" s="13"/>
      <c r="HX1" s="13"/>
      <c r="HY1" s="13"/>
      <c r="HZ1" s="13"/>
      <c r="IA1" s="13"/>
      <c r="IB1" s="13"/>
      <c r="IC1" s="13"/>
      <c r="ID1" s="13"/>
      <c r="IE1" s="13"/>
      <c r="IF1" s="13"/>
      <c r="IH1" s="13"/>
      <c r="II1" s="13"/>
      <c r="IJ1" s="13"/>
      <c r="IK1" s="13"/>
      <c r="IL1" s="13"/>
      <c r="IM1" s="13"/>
      <c r="IN1" s="13"/>
      <c r="IO1" s="13"/>
      <c r="IP1" s="13"/>
      <c r="IQ1" s="13"/>
      <c r="IR1" s="13"/>
      <c r="IS1" s="13"/>
      <c r="IT1" s="13"/>
      <c r="IU1" s="13"/>
      <c r="IV1" s="13"/>
      <c r="IW1" s="15"/>
      <c r="IX1" s="13"/>
      <c r="IZ1" s="15"/>
      <c r="JA1" s="15"/>
      <c r="JB1" s="15"/>
      <c r="JC1" s="15"/>
      <c r="JD1" s="15"/>
      <c r="JE1" s="15"/>
      <c r="JF1" s="15"/>
      <c r="JG1" s="15"/>
      <c r="JH1" s="15"/>
      <c r="JI1" s="15"/>
      <c r="JJ1" s="15"/>
      <c r="JK1" s="16"/>
      <c r="JL1" s="15"/>
      <c r="JM1" s="15"/>
      <c r="JN1" s="15"/>
      <c r="JO1" s="15"/>
      <c r="JP1" s="15"/>
      <c r="JQ1" s="15"/>
      <c r="JR1" s="15"/>
      <c r="JT1" s="15"/>
      <c r="KI1" s="15"/>
      <c r="KJ1" s="15"/>
      <c r="KK1" s="15"/>
      <c r="KV1" s="15"/>
      <c r="KX1" s="15"/>
      <c r="KY1" s="15"/>
      <c r="KZ1" s="15"/>
      <c r="LA1" s="15"/>
      <c r="LB1" s="15"/>
      <c r="LC1" s="15"/>
      <c r="LD1" s="15"/>
      <c r="LE1" s="15"/>
      <c r="LF1" s="15"/>
      <c r="LO1" s="15"/>
      <c r="LP1" s="17"/>
      <c r="LQ1" s="17"/>
      <c r="LR1" s="17"/>
      <c r="LS1" s="17"/>
      <c r="LT1" s="18"/>
      <c r="LU1" s="18"/>
      <c r="LV1" s="18"/>
      <c r="LW1" s="18"/>
      <c r="LX1" s="18"/>
      <c r="LY1" s="18"/>
      <c r="LZ1" s="18"/>
      <c r="MA1" s="18"/>
      <c r="MB1" s="18"/>
      <c r="MC1" s="18"/>
      <c r="MD1" s="18"/>
      <c r="ME1" s="18"/>
      <c r="MF1" s="18"/>
      <c r="MG1" s="15"/>
      <c r="MH1" s="15"/>
      <c r="MN1" s="15"/>
      <c r="MO1" s="15"/>
      <c r="MP1" s="15"/>
    </row>
    <row r="2" spans="1:360">
      <c r="FU2" s="11"/>
      <c r="FV2" s="12"/>
      <c r="FW2" s="12"/>
      <c r="FX2" s="12"/>
      <c r="FY2" s="12"/>
      <c r="FZ2" s="12"/>
      <c r="GB2" s="11"/>
      <c r="GC2" s="13"/>
      <c r="GD2" s="13"/>
      <c r="GE2" s="13"/>
      <c r="GF2" s="13"/>
      <c r="GG2" s="13"/>
      <c r="GO2" s="13"/>
      <c r="GP2" s="13"/>
      <c r="GQ2" s="13"/>
      <c r="GR2" s="13"/>
      <c r="GS2" s="13"/>
      <c r="GW2" s="13"/>
      <c r="GY2" s="13"/>
      <c r="GZ2" s="13"/>
      <c r="HA2" s="13"/>
      <c r="HB2" s="13"/>
      <c r="HC2" s="13"/>
      <c r="HD2" s="14"/>
      <c r="HE2" s="14"/>
      <c r="HF2" s="14"/>
      <c r="HG2" s="14"/>
      <c r="HH2" s="13"/>
      <c r="HI2" s="13"/>
      <c r="HL2" s="13"/>
      <c r="HM2" s="13"/>
      <c r="HN2" s="13"/>
      <c r="HO2" s="13"/>
      <c r="HP2" s="13"/>
      <c r="HQ2" s="13"/>
      <c r="HR2" s="13"/>
      <c r="HS2" s="13"/>
      <c r="HT2" s="13"/>
      <c r="HU2" s="13"/>
      <c r="HV2" s="13"/>
      <c r="HW2" s="13"/>
      <c r="HX2" s="13"/>
      <c r="HY2" s="13"/>
      <c r="HZ2" s="13"/>
      <c r="IA2" s="13"/>
      <c r="IB2" s="13"/>
      <c r="IC2" s="13"/>
      <c r="ID2" s="13"/>
      <c r="IE2" s="13"/>
      <c r="IF2" s="13"/>
      <c r="IH2" s="13"/>
      <c r="II2" s="13"/>
      <c r="IJ2" s="13"/>
      <c r="IK2" s="13"/>
      <c r="IL2" s="13"/>
      <c r="IM2" s="13"/>
      <c r="IN2" s="13"/>
      <c r="IO2" s="13"/>
      <c r="IP2" s="13"/>
      <c r="IQ2" s="13"/>
      <c r="IR2" s="13"/>
      <c r="IS2" s="13"/>
      <c r="IT2" s="13"/>
      <c r="IU2" s="13"/>
      <c r="IV2" s="13"/>
      <c r="IW2" s="15"/>
      <c r="IX2" s="13"/>
      <c r="IZ2" s="15"/>
      <c r="JA2" s="15"/>
      <c r="JB2" s="15"/>
      <c r="JC2" s="15"/>
      <c r="JD2" s="15"/>
      <c r="JE2" s="15"/>
      <c r="JF2" s="15"/>
      <c r="JG2" s="15"/>
      <c r="JH2" s="15"/>
      <c r="JI2" s="15"/>
      <c r="JJ2" s="15"/>
      <c r="JK2" s="16"/>
      <c r="JL2" s="15"/>
      <c r="JM2" s="15"/>
      <c r="JN2" s="15"/>
      <c r="JO2" s="15"/>
      <c r="JP2" s="15"/>
      <c r="JQ2" s="15"/>
      <c r="JR2" s="15"/>
      <c r="JT2" s="15"/>
      <c r="KI2" s="15"/>
      <c r="KJ2" s="15"/>
      <c r="KK2" s="15"/>
      <c r="KV2" s="15"/>
      <c r="KX2" s="15"/>
      <c r="KY2" s="15"/>
      <c r="KZ2" s="15"/>
      <c r="LA2" s="15"/>
      <c r="LB2" s="15"/>
      <c r="LC2" s="15"/>
      <c r="LD2" s="15"/>
      <c r="LE2" s="15"/>
      <c r="LF2" s="15"/>
      <c r="LO2" s="15"/>
      <c r="LP2" s="17"/>
      <c r="LQ2" s="17"/>
      <c r="LR2" s="17"/>
      <c r="LS2" s="17"/>
      <c r="LT2" s="18"/>
      <c r="LU2" s="18"/>
      <c r="LV2" s="18"/>
      <c r="LW2" s="18"/>
      <c r="LX2" s="18"/>
      <c r="LY2" s="18"/>
      <c r="LZ2" s="18"/>
      <c r="MA2" s="18"/>
      <c r="MB2" s="18"/>
      <c r="MC2" s="18"/>
      <c r="MD2" s="18"/>
      <c r="ME2" s="18"/>
      <c r="MF2" s="18"/>
      <c r="MG2" s="15"/>
      <c r="MH2" s="15"/>
      <c r="MN2" s="15"/>
      <c r="MO2" s="15"/>
      <c r="MP2" s="15"/>
    </row>
    <row r="3" spans="1:360" s="50" customFormat="1" ht="26.25">
      <c r="A3" s="19"/>
      <c r="B3" s="19"/>
      <c r="C3" s="19" t="s">
        <v>1995</v>
      </c>
      <c r="D3" s="19"/>
      <c r="E3" s="19"/>
      <c r="F3" s="19"/>
      <c r="G3" s="19"/>
      <c r="H3" s="19"/>
      <c r="I3" s="19"/>
      <c r="J3" s="19"/>
      <c r="K3" s="19"/>
      <c r="L3" s="19"/>
      <c r="M3" s="19"/>
      <c r="N3" s="19"/>
      <c r="O3" s="19"/>
      <c r="P3" s="19"/>
      <c r="Q3" s="19"/>
      <c r="R3" s="19"/>
      <c r="S3" s="19"/>
      <c r="T3" s="44"/>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20"/>
      <c r="FV3" s="21"/>
      <c r="FW3" s="21"/>
      <c r="FX3" s="21"/>
      <c r="FY3" s="21"/>
      <c r="FZ3" s="21"/>
      <c r="GA3" s="19"/>
      <c r="GB3" s="20"/>
      <c r="GC3" s="22"/>
      <c r="GD3" s="22"/>
      <c r="GE3" s="22"/>
      <c r="GF3" s="22"/>
      <c r="GG3" s="22"/>
      <c r="GH3" s="19"/>
      <c r="GI3" s="19"/>
      <c r="GJ3" s="19"/>
      <c r="GK3" s="19"/>
      <c r="GL3" s="19"/>
      <c r="GM3" s="19"/>
      <c r="GN3" s="19"/>
      <c r="GO3" s="22"/>
      <c r="GP3" s="22"/>
      <c r="GQ3" s="22"/>
      <c r="GR3" s="22"/>
      <c r="GS3" s="22"/>
      <c r="GT3" s="19"/>
      <c r="GU3" s="19"/>
      <c r="GV3" s="19"/>
      <c r="GW3" s="22"/>
      <c r="GX3" s="19"/>
      <c r="GY3" s="22"/>
      <c r="GZ3" s="22"/>
      <c r="HA3" s="22"/>
      <c r="HB3" s="22"/>
      <c r="HC3" s="22"/>
      <c r="HD3" s="23"/>
      <c r="HE3" s="23"/>
      <c r="HF3" s="23"/>
      <c r="HG3" s="23"/>
      <c r="HH3" s="22"/>
      <c r="HI3" s="22"/>
      <c r="HJ3" s="19"/>
      <c r="HK3" s="19"/>
      <c r="HL3" s="22"/>
      <c r="HM3" s="22"/>
      <c r="HN3" s="22"/>
      <c r="HO3" s="22"/>
      <c r="HP3" s="22"/>
      <c r="HQ3" s="22"/>
      <c r="HR3" s="22"/>
      <c r="HS3" s="22"/>
      <c r="HT3" s="22"/>
      <c r="HU3" s="22"/>
      <c r="HV3" s="22"/>
      <c r="HW3" s="22"/>
      <c r="HX3" s="22"/>
      <c r="HY3" s="22"/>
      <c r="HZ3" s="22"/>
      <c r="IA3" s="22"/>
      <c r="IB3" s="22"/>
      <c r="IC3" s="22"/>
      <c r="ID3" s="22"/>
      <c r="IE3" s="22"/>
      <c r="IF3" s="22"/>
      <c r="IG3" s="19"/>
      <c r="IH3" s="22"/>
      <c r="II3" s="22"/>
      <c r="IJ3" s="22"/>
      <c r="IK3" s="22"/>
      <c r="IL3" s="22"/>
      <c r="IM3" s="22"/>
      <c r="IN3" s="22"/>
      <c r="IO3" s="22"/>
      <c r="IP3" s="22"/>
      <c r="IQ3" s="22"/>
      <c r="IR3" s="22"/>
      <c r="IS3" s="22"/>
      <c r="IT3" s="22"/>
      <c r="IU3" s="22"/>
      <c r="IV3" s="22"/>
      <c r="IW3" s="24"/>
      <c r="IX3" s="22"/>
      <c r="IY3" s="19"/>
      <c r="IZ3" s="24"/>
      <c r="JA3" s="24"/>
      <c r="JB3" s="24"/>
      <c r="JC3" s="24"/>
      <c r="JD3" s="24"/>
      <c r="JE3" s="24"/>
      <c r="JF3" s="24"/>
      <c r="JG3" s="24"/>
      <c r="JH3" s="24"/>
      <c r="JI3" s="24"/>
      <c r="JJ3" s="24"/>
      <c r="JK3" s="25"/>
      <c r="JL3" s="24"/>
      <c r="JM3" s="24"/>
      <c r="JN3" s="24"/>
      <c r="JO3" s="24"/>
      <c r="JP3" s="24"/>
      <c r="JQ3" s="24"/>
      <c r="JR3" s="24"/>
      <c r="JS3" s="19"/>
      <c r="JT3" s="24"/>
      <c r="JU3" s="19"/>
      <c r="JV3" s="19"/>
      <c r="JW3" s="19"/>
      <c r="JX3" s="19"/>
      <c r="JY3" s="19"/>
      <c r="JZ3" s="19"/>
      <c r="KA3" s="19"/>
      <c r="KB3" s="19"/>
      <c r="KC3" s="19"/>
      <c r="KD3" s="19"/>
      <c r="KE3" s="19"/>
      <c r="KF3" s="19"/>
      <c r="KG3" s="19"/>
      <c r="KH3" s="19"/>
      <c r="KI3" s="24"/>
      <c r="KJ3" s="24"/>
      <c r="KK3" s="24"/>
      <c r="KL3" s="19"/>
      <c r="KM3" s="19"/>
      <c r="KN3" s="19"/>
      <c r="KO3" s="19"/>
      <c r="KP3" s="19"/>
      <c r="KQ3" s="19"/>
      <c r="KR3" s="19"/>
      <c r="KS3" s="19"/>
      <c r="KT3" s="19"/>
      <c r="KU3" s="19"/>
      <c r="KV3" s="24"/>
      <c r="KW3" s="19"/>
      <c r="KX3" s="24"/>
      <c r="KY3" s="24"/>
      <c r="KZ3" s="24"/>
      <c r="LA3" s="24"/>
      <c r="LB3" s="24"/>
      <c r="LC3" s="24"/>
      <c r="LD3" s="24"/>
      <c r="LE3" s="24"/>
      <c r="LF3" s="24"/>
      <c r="LG3" s="19"/>
      <c r="LH3" s="19"/>
      <c r="LI3" s="19"/>
      <c r="LJ3" s="19"/>
      <c r="LK3" s="19"/>
      <c r="LL3" s="19"/>
      <c r="LM3" s="26"/>
      <c r="LN3" s="26"/>
      <c r="LO3" s="24"/>
      <c r="LP3" s="27"/>
      <c r="LQ3" s="27"/>
      <c r="LR3" s="27"/>
      <c r="LS3" s="27"/>
      <c r="LT3" s="26"/>
      <c r="LU3" s="26"/>
      <c r="LV3" s="26"/>
      <c r="LW3" s="26"/>
      <c r="LX3" s="26"/>
      <c r="LY3" s="26"/>
      <c r="LZ3" s="26"/>
      <c r="MA3" s="26"/>
      <c r="MB3" s="26"/>
      <c r="MC3" s="26"/>
      <c r="MD3" s="26"/>
      <c r="ME3" s="26"/>
      <c r="MF3" s="26"/>
      <c r="MG3" s="24"/>
      <c r="MH3" s="24"/>
      <c r="MI3" s="19"/>
      <c r="MJ3" s="19"/>
      <c r="MK3" s="19"/>
      <c r="ML3" s="19"/>
      <c r="MM3" s="19"/>
      <c r="MN3" s="24"/>
      <c r="MO3" s="24"/>
      <c r="MP3" s="24"/>
      <c r="MQ3" s="24"/>
    </row>
    <row r="4" spans="1:360" s="51" customFormat="1" ht="26.25">
      <c r="C4" s="28" t="s">
        <v>1996</v>
      </c>
      <c r="D4" s="28"/>
      <c r="E4" s="28"/>
      <c r="F4" s="28"/>
      <c r="G4" s="28"/>
      <c r="H4" s="28"/>
      <c r="I4" s="28"/>
      <c r="J4" s="28"/>
      <c r="K4" s="28"/>
      <c r="L4" s="28"/>
      <c r="M4" s="28"/>
      <c r="N4" s="28"/>
      <c r="O4" s="28"/>
      <c r="P4" s="28"/>
      <c r="Q4" s="28"/>
      <c r="R4" s="28"/>
      <c r="S4" s="28"/>
      <c r="T4" s="45"/>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9"/>
      <c r="FV4" s="30"/>
      <c r="FW4" s="30"/>
      <c r="FX4" s="30"/>
      <c r="FY4" s="30"/>
      <c r="FZ4" s="30"/>
      <c r="GA4" s="28"/>
      <c r="GB4" s="29"/>
      <c r="GC4" s="52"/>
      <c r="GD4" s="52"/>
      <c r="GE4" s="52"/>
      <c r="GF4" s="52"/>
      <c r="GG4" s="52"/>
      <c r="GH4" s="28"/>
      <c r="GI4" s="28"/>
      <c r="GJ4" s="28"/>
      <c r="GK4" s="28"/>
      <c r="GL4" s="28"/>
      <c r="GM4" s="28"/>
      <c r="GN4" s="28"/>
      <c r="GO4" s="52"/>
      <c r="GP4" s="52"/>
      <c r="GQ4" s="52"/>
      <c r="GR4" s="52"/>
      <c r="GS4" s="52"/>
      <c r="GT4" s="28"/>
      <c r="GU4" s="28"/>
      <c r="GV4" s="28"/>
      <c r="GW4" s="52"/>
      <c r="GX4" s="28"/>
      <c r="GY4" s="52"/>
      <c r="GZ4" s="52"/>
      <c r="HA4" s="52"/>
      <c r="HB4" s="52"/>
      <c r="HC4" s="52"/>
      <c r="HD4" s="53"/>
      <c r="HE4" s="53"/>
      <c r="HF4" s="53"/>
      <c r="HG4" s="53"/>
      <c r="HH4" s="52"/>
      <c r="HI4" s="52"/>
      <c r="HJ4" s="28"/>
      <c r="HK4" s="28"/>
      <c r="HL4" s="52"/>
      <c r="HM4" s="52"/>
      <c r="HN4" s="52"/>
      <c r="HO4" s="52"/>
      <c r="HP4" s="52"/>
      <c r="HQ4" s="52"/>
      <c r="HR4" s="52"/>
      <c r="HS4" s="52"/>
      <c r="HT4" s="52"/>
      <c r="HU4" s="52"/>
      <c r="HV4" s="52"/>
      <c r="HW4" s="52"/>
      <c r="HX4" s="52"/>
      <c r="HY4" s="52"/>
      <c r="HZ4" s="52"/>
      <c r="IA4" s="52"/>
      <c r="IB4" s="52"/>
      <c r="IC4" s="52"/>
      <c r="ID4" s="52"/>
      <c r="IE4" s="52"/>
      <c r="IF4" s="52"/>
      <c r="IG4" s="28"/>
      <c r="IH4" s="52"/>
      <c r="II4" s="52"/>
      <c r="IJ4" s="52"/>
      <c r="IK4" s="52"/>
      <c r="IL4" s="52"/>
      <c r="IM4" s="52"/>
      <c r="IN4" s="52"/>
      <c r="IO4" s="52"/>
      <c r="IP4" s="52"/>
      <c r="IQ4" s="52"/>
      <c r="IR4" s="52"/>
      <c r="IS4" s="52"/>
      <c r="IT4" s="52"/>
      <c r="IU4" s="52"/>
      <c r="IV4" s="52"/>
      <c r="IW4" s="54"/>
      <c r="IX4" s="52"/>
      <c r="IZ4" s="54"/>
      <c r="JA4" s="54"/>
      <c r="JB4" s="54"/>
      <c r="JC4" s="54"/>
      <c r="JD4" s="54"/>
      <c r="JE4" s="54"/>
      <c r="JF4" s="54"/>
      <c r="JG4" s="54"/>
      <c r="JH4" s="54"/>
      <c r="JI4" s="54"/>
      <c r="JJ4" s="54"/>
      <c r="JK4" s="55"/>
      <c r="JL4" s="54"/>
      <c r="JM4" s="54"/>
      <c r="JN4" s="54"/>
      <c r="JO4" s="54"/>
      <c r="JP4" s="54"/>
      <c r="JQ4" s="54"/>
      <c r="JR4" s="54"/>
      <c r="JT4" s="54"/>
      <c r="KI4" s="54"/>
      <c r="KJ4" s="54"/>
      <c r="KK4" s="54"/>
      <c r="KV4" s="54"/>
      <c r="KX4" s="54"/>
      <c r="KY4" s="54"/>
      <c r="KZ4" s="54"/>
      <c r="LA4" s="54"/>
      <c r="LB4" s="54"/>
      <c r="LC4" s="54"/>
      <c r="LD4" s="54"/>
      <c r="LE4" s="54"/>
      <c r="LF4" s="54"/>
      <c r="LM4" s="56"/>
      <c r="LN4" s="57"/>
      <c r="LO4" s="54"/>
      <c r="LP4" s="58"/>
      <c r="LQ4" s="58"/>
      <c r="LR4" s="58"/>
      <c r="LS4" s="58"/>
      <c r="LT4" s="57"/>
      <c r="LU4" s="57"/>
      <c r="LV4" s="57"/>
      <c r="LW4" s="57"/>
      <c r="LX4" s="57"/>
      <c r="LY4" s="57"/>
      <c r="LZ4" s="57"/>
      <c r="MA4" s="57"/>
      <c r="MB4" s="57"/>
      <c r="MC4" s="57"/>
      <c r="MD4" s="57"/>
      <c r="ME4" s="57"/>
      <c r="MF4" s="57"/>
      <c r="MG4" s="54"/>
      <c r="MH4" s="55"/>
      <c r="MI4" s="59"/>
      <c r="MN4" s="54"/>
      <c r="MO4" s="55"/>
      <c r="MP4" s="55"/>
      <c r="MQ4" s="55"/>
    </row>
    <row r="5" spans="1:360" s="51" customFormat="1" ht="26.25">
      <c r="T5" s="60"/>
      <c r="FU5" s="56"/>
      <c r="FV5" s="59"/>
      <c r="FW5" s="59"/>
      <c r="FX5" s="59"/>
      <c r="FY5" s="59"/>
      <c r="FZ5" s="59"/>
      <c r="GB5" s="56"/>
      <c r="GC5" s="52"/>
      <c r="GD5" s="52"/>
      <c r="GE5" s="52"/>
      <c r="GF5" s="52"/>
      <c r="GG5" s="52"/>
      <c r="GO5" s="52"/>
      <c r="GP5" s="52"/>
      <c r="GQ5" s="52"/>
      <c r="GR5" s="52"/>
      <c r="GS5" s="52"/>
      <c r="GW5" s="52"/>
      <c r="GY5" s="52"/>
      <c r="GZ5" s="52"/>
      <c r="HA5" s="52"/>
      <c r="HB5" s="52"/>
      <c r="HC5" s="52"/>
      <c r="HD5" s="53"/>
      <c r="HE5" s="53"/>
      <c r="HF5" s="53"/>
      <c r="HG5" s="53"/>
      <c r="HH5" s="52"/>
      <c r="HI5" s="52"/>
      <c r="HL5" s="52"/>
      <c r="HM5" s="52"/>
      <c r="HN5" s="52"/>
      <c r="HO5" s="52"/>
      <c r="HP5" s="52"/>
      <c r="HQ5" s="52"/>
      <c r="HR5" s="52"/>
      <c r="HS5" s="52"/>
      <c r="HT5" s="52"/>
      <c r="HU5" s="52"/>
      <c r="HV5" s="52"/>
      <c r="HW5" s="52"/>
      <c r="HX5" s="52"/>
      <c r="HY5" s="52"/>
      <c r="HZ5" s="52"/>
      <c r="IA5" s="52"/>
      <c r="IB5" s="52"/>
      <c r="IC5" s="52"/>
      <c r="ID5" s="52"/>
      <c r="IE5" s="52"/>
      <c r="IF5" s="52"/>
      <c r="IH5" s="52"/>
      <c r="II5" s="52"/>
      <c r="IJ5" s="52"/>
      <c r="IK5" s="52"/>
      <c r="IL5" s="52"/>
      <c r="IM5" s="52"/>
      <c r="IN5" s="52"/>
      <c r="IO5" s="52"/>
      <c r="IP5" s="52"/>
      <c r="IQ5" s="52"/>
      <c r="IR5" s="52"/>
      <c r="IS5" s="52"/>
      <c r="IT5" s="52"/>
      <c r="IU5" s="52"/>
      <c r="IV5" s="52"/>
      <c r="IW5" s="54"/>
      <c r="IX5" s="52"/>
      <c r="IZ5" s="54"/>
      <c r="JA5" s="54"/>
      <c r="JB5" s="54"/>
      <c r="JC5" s="54"/>
      <c r="JD5" s="54"/>
      <c r="JE5" s="54"/>
      <c r="JF5" s="54"/>
      <c r="JG5" s="54"/>
      <c r="JH5" s="54"/>
      <c r="JI5" s="54"/>
      <c r="JJ5" s="54"/>
      <c r="JK5" s="55"/>
      <c r="JL5" s="54"/>
      <c r="JM5" s="54"/>
      <c r="JN5" s="54"/>
      <c r="JO5" s="54"/>
      <c r="JP5" s="54"/>
      <c r="JQ5" s="54"/>
      <c r="JR5" s="54"/>
      <c r="JT5" s="54"/>
      <c r="KI5" s="54"/>
      <c r="KJ5" s="54"/>
      <c r="KK5" s="54"/>
      <c r="KV5" s="54"/>
      <c r="KX5" s="54"/>
      <c r="KY5" s="54"/>
      <c r="KZ5" s="54"/>
      <c r="LA5" s="54"/>
      <c r="LB5" s="54"/>
      <c r="LC5" s="54"/>
      <c r="LD5" s="54"/>
      <c r="LE5" s="54"/>
      <c r="LF5" s="54"/>
      <c r="LO5" s="54"/>
      <c r="LP5" s="58"/>
      <c r="LQ5" s="58"/>
      <c r="LR5" s="58"/>
      <c r="LS5" s="58"/>
      <c r="LT5" s="57"/>
      <c r="LU5" s="57"/>
      <c r="LV5" s="57"/>
      <c r="LW5" s="57"/>
      <c r="LX5" s="57"/>
      <c r="LY5" s="57"/>
      <c r="LZ5" s="57"/>
      <c r="MA5" s="57"/>
      <c r="MB5" s="57"/>
      <c r="MC5" s="57"/>
      <c r="MD5" s="57"/>
      <c r="ME5" s="57"/>
      <c r="MF5" s="57"/>
      <c r="MG5" s="54"/>
      <c r="MH5" s="54"/>
      <c r="MN5" s="54"/>
      <c r="MO5" s="54"/>
      <c r="MP5" s="54"/>
      <c r="MQ5" s="54"/>
    </row>
    <row r="6" spans="1:360" s="51" customFormat="1" ht="26.25" customHeight="1">
      <c r="C6" s="28" t="s">
        <v>3306</v>
      </c>
      <c r="D6" s="28"/>
      <c r="E6" s="28"/>
      <c r="F6" s="28"/>
      <c r="G6" s="28"/>
      <c r="H6" s="28"/>
      <c r="I6" s="28"/>
      <c r="J6" s="28"/>
      <c r="K6" s="28"/>
      <c r="L6" s="28"/>
      <c r="M6" s="28"/>
      <c r="N6" s="28"/>
      <c r="O6" s="28"/>
      <c r="P6" s="28"/>
      <c r="Q6" s="28"/>
      <c r="R6" s="28"/>
      <c r="S6" s="28"/>
      <c r="T6" s="45"/>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61" t="s">
        <v>2027</v>
      </c>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61" t="s">
        <v>1997</v>
      </c>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9"/>
      <c r="FV6" s="30"/>
      <c r="FW6" s="30"/>
      <c r="FX6" s="30"/>
      <c r="FY6" s="30"/>
      <c r="FZ6" s="30"/>
      <c r="GA6" s="28"/>
      <c r="GB6" s="29"/>
      <c r="GC6" s="52"/>
      <c r="GD6" s="52"/>
      <c r="GE6" s="52"/>
      <c r="GF6" s="52"/>
      <c r="GG6" s="52"/>
      <c r="GH6" s="28"/>
      <c r="GI6" s="28"/>
      <c r="GJ6" s="28"/>
      <c r="GK6" s="28"/>
      <c r="GL6" s="28"/>
      <c r="GM6" s="28"/>
      <c r="GN6" s="28"/>
      <c r="GO6" s="52"/>
      <c r="GP6" s="52"/>
      <c r="GQ6" s="52"/>
      <c r="GR6" s="52"/>
      <c r="GS6" s="52"/>
      <c r="GT6" s="28"/>
      <c r="GU6" s="28"/>
      <c r="GV6" s="28"/>
      <c r="GW6" s="52"/>
      <c r="GX6" s="28"/>
      <c r="GY6" s="52"/>
      <c r="GZ6" s="52"/>
      <c r="HA6" s="52"/>
      <c r="HB6" s="52"/>
      <c r="HC6" s="52"/>
      <c r="HD6" s="53"/>
      <c r="HE6" s="53"/>
      <c r="HF6" s="53"/>
      <c r="HG6" s="53"/>
      <c r="HH6" s="52"/>
      <c r="HI6" s="52"/>
      <c r="HJ6" s="28"/>
      <c r="HK6" s="28"/>
      <c r="HL6" s="52"/>
      <c r="HM6" s="52"/>
      <c r="HN6" s="52"/>
      <c r="HO6" s="52"/>
      <c r="HP6" s="52"/>
      <c r="HQ6" s="52"/>
      <c r="HR6" s="52"/>
      <c r="HS6" s="52"/>
      <c r="HT6" s="52"/>
      <c r="HU6" s="52"/>
      <c r="HV6" s="52"/>
      <c r="HW6" s="52"/>
      <c r="HX6" s="52"/>
      <c r="HY6" s="52"/>
      <c r="HZ6" s="52"/>
      <c r="IA6" s="52"/>
      <c r="IB6" s="52"/>
      <c r="IC6" s="52"/>
      <c r="ID6" s="52"/>
      <c r="IE6" s="52"/>
      <c r="IF6" s="52"/>
      <c r="IG6" s="28"/>
      <c r="IH6" s="52"/>
      <c r="II6" s="52"/>
      <c r="IJ6" s="52"/>
      <c r="IK6" s="52"/>
      <c r="IL6" s="52"/>
      <c r="IM6" s="52"/>
      <c r="IN6" s="52"/>
      <c r="IO6" s="52"/>
      <c r="IP6" s="52"/>
      <c r="IQ6" s="52"/>
      <c r="IR6" s="52"/>
      <c r="IS6" s="52"/>
      <c r="IT6" s="52"/>
      <c r="IU6" s="52"/>
      <c r="IV6" s="52"/>
      <c r="IW6" s="54"/>
      <c r="IX6" s="52"/>
      <c r="IZ6" s="54"/>
      <c r="JA6" s="54"/>
      <c r="JB6" s="54"/>
      <c r="JC6" s="54"/>
      <c r="JD6" s="54"/>
      <c r="JE6" s="54"/>
      <c r="JF6" s="54"/>
      <c r="JG6" s="54"/>
      <c r="JH6" s="54"/>
      <c r="JI6" s="54"/>
      <c r="JJ6" s="54"/>
      <c r="JK6" s="55"/>
      <c r="JL6" s="54"/>
      <c r="JM6" s="54"/>
      <c r="JN6" s="54"/>
      <c r="JO6" s="54"/>
      <c r="JP6" s="54"/>
      <c r="JQ6" s="54"/>
      <c r="JR6" s="54"/>
      <c r="JT6" s="54"/>
      <c r="KI6" s="54"/>
      <c r="KJ6" s="54"/>
      <c r="KK6" s="54"/>
      <c r="KV6" s="54"/>
      <c r="KX6" s="54"/>
      <c r="KY6" s="54"/>
      <c r="KZ6" s="54"/>
      <c r="LA6" s="54"/>
      <c r="LB6" s="54"/>
      <c r="LC6" s="54"/>
      <c r="LD6" s="54"/>
      <c r="LE6" s="54"/>
      <c r="LF6" s="54"/>
      <c r="LO6" s="54"/>
      <c r="LP6" s="58"/>
      <c r="LQ6" s="58"/>
      <c r="LR6" s="58"/>
      <c r="LS6" s="58"/>
      <c r="LT6" s="57"/>
      <c r="LU6" s="57"/>
      <c r="LV6" s="57"/>
      <c r="LW6" s="57"/>
      <c r="LX6" s="57"/>
      <c r="LY6" s="57"/>
      <c r="LZ6" s="57"/>
      <c r="MA6" s="57"/>
      <c r="MB6" s="57"/>
      <c r="MC6" s="57"/>
      <c r="MD6" s="57"/>
      <c r="ME6" s="57"/>
      <c r="MF6" s="57"/>
      <c r="MG6" s="76" t="s">
        <v>1997</v>
      </c>
      <c r="MH6" s="76"/>
      <c r="MI6" s="76"/>
      <c r="MJ6" s="76"/>
      <c r="MK6" s="76"/>
      <c r="ML6" s="76"/>
      <c r="MM6" s="76"/>
      <c r="MN6" s="76"/>
      <c r="MO6" s="76"/>
      <c r="MP6" s="76"/>
      <c r="MQ6" s="62"/>
      <c r="MR6" s="62"/>
      <c r="MS6" s="62"/>
      <c r="MT6" s="62"/>
      <c r="MU6" s="62"/>
      <c r="MV6" s="62"/>
    </row>
    <row r="7" spans="1:360" ht="18" thickBot="1">
      <c r="FU7" s="11"/>
      <c r="FV7" s="12"/>
      <c r="FW7" s="12"/>
      <c r="FX7" s="12"/>
      <c r="FY7" s="12"/>
      <c r="FZ7" s="12"/>
      <c r="GB7" s="11"/>
      <c r="GC7" s="13"/>
      <c r="GD7" s="13"/>
      <c r="GE7" s="13"/>
      <c r="GF7" s="13"/>
      <c r="GG7" s="13"/>
      <c r="GO7" s="13"/>
      <c r="GP7" s="13"/>
      <c r="GQ7" s="13"/>
      <c r="GR7" s="13"/>
      <c r="GS7" s="13"/>
      <c r="GW7" s="13"/>
      <c r="GY7" s="13"/>
      <c r="GZ7" s="13"/>
      <c r="HA7" s="13"/>
      <c r="HB7" s="13"/>
      <c r="HC7" s="13"/>
      <c r="HD7" s="14"/>
      <c r="HE7" s="14"/>
      <c r="HF7" s="14"/>
      <c r="HG7" s="14"/>
      <c r="HH7" s="13"/>
      <c r="HI7" s="13"/>
      <c r="HL7" s="13"/>
      <c r="HM7" s="13"/>
      <c r="HN7" s="13"/>
      <c r="HO7" s="13"/>
      <c r="HP7" s="13"/>
      <c r="HQ7" s="13"/>
      <c r="HR7" s="13"/>
      <c r="HS7" s="13"/>
      <c r="HT7" s="13"/>
      <c r="HU7" s="13"/>
      <c r="HV7" s="13"/>
      <c r="HW7" s="13"/>
      <c r="HX7" s="13"/>
      <c r="HY7" s="13"/>
      <c r="HZ7" s="13"/>
      <c r="IA7" s="13"/>
      <c r="IB7" s="13"/>
      <c r="IC7" s="13"/>
      <c r="ID7" s="13"/>
      <c r="IE7" s="13"/>
      <c r="IF7" s="13"/>
      <c r="IH7" s="13"/>
      <c r="II7" s="13"/>
      <c r="IJ7" s="13"/>
      <c r="IK7" s="13"/>
      <c r="IL7" s="13"/>
      <c r="IM7" s="13"/>
      <c r="IN7" s="13"/>
      <c r="IO7" s="13"/>
      <c r="IP7" s="13"/>
      <c r="IQ7" s="13"/>
      <c r="IR7" s="13"/>
      <c r="IS7" s="13"/>
      <c r="IT7" s="13"/>
      <c r="IU7" s="13"/>
      <c r="IV7" s="13"/>
      <c r="IW7" s="15"/>
      <c r="IX7" s="13"/>
      <c r="IZ7" s="15"/>
      <c r="JA7" s="15"/>
      <c r="JB7" s="15"/>
      <c r="JC7" s="15"/>
      <c r="JD7" s="15"/>
      <c r="JE7" s="15"/>
      <c r="JF7" s="15"/>
      <c r="JG7" s="15"/>
      <c r="JH7" s="15"/>
      <c r="JI7" s="15"/>
      <c r="JJ7" s="15"/>
      <c r="JK7" s="16"/>
      <c r="JL7" s="15"/>
      <c r="JM7" s="15"/>
      <c r="JN7" s="15"/>
      <c r="JO7" s="15"/>
      <c r="JP7" s="15"/>
      <c r="JQ7" s="15"/>
      <c r="JR7" s="15"/>
      <c r="JT7" s="15"/>
      <c r="KI7" s="15"/>
      <c r="KJ7" s="15"/>
      <c r="KK7" s="15"/>
      <c r="KV7" s="15"/>
      <c r="KX7" s="15"/>
      <c r="KY7" s="15"/>
      <c r="KZ7" s="15"/>
      <c r="LA7" s="15"/>
      <c r="LB7" s="15"/>
      <c r="LC7" s="15"/>
      <c r="LD7" s="15"/>
      <c r="LE7" s="15"/>
      <c r="LF7" s="15"/>
      <c r="LO7" s="15"/>
      <c r="LP7" s="17"/>
      <c r="LQ7" s="17"/>
      <c r="LR7" s="17"/>
      <c r="LS7" s="17"/>
      <c r="LT7" s="18"/>
      <c r="LU7" s="18"/>
      <c r="LV7" s="18"/>
      <c r="LW7" s="18"/>
      <c r="LX7" s="18"/>
      <c r="LY7" s="18"/>
      <c r="LZ7" s="18"/>
      <c r="MA7" s="18"/>
      <c r="MB7" s="18"/>
      <c r="MC7" s="18"/>
      <c r="MD7" s="18"/>
      <c r="ME7" s="18"/>
      <c r="MF7" s="18"/>
      <c r="MG7" s="15"/>
      <c r="MH7" s="15"/>
      <c r="MN7" s="15"/>
      <c r="MO7" s="15"/>
      <c r="MP7" s="15"/>
    </row>
    <row r="8" spans="1:360" s="49" customFormat="1" ht="21" customHeight="1" thickBot="1">
      <c r="A8" s="31" t="s">
        <v>1998</v>
      </c>
      <c r="B8" s="31"/>
      <c r="C8" s="74" t="s">
        <v>1998</v>
      </c>
      <c r="D8" s="74"/>
      <c r="E8" s="74"/>
      <c r="F8" s="74"/>
      <c r="G8" s="74"/>
      <c r="H8" s="74"/>
      <c r="I8" s="74"/>
      <c r="J8" s="74"/>
      <c r="K8" s="74"/>
      <c r="L8" s="74"/>
      <c r="M8" s="74"/>
      <c r="N8" s="74"/>
      <c r="O8" s="74"/>
      <c r="P8" s="74"/>
      <c r="Q8" s="74"/>
      <c r="R8" s="74"/>
      <c r="S8" s="74"/>
      <c r="T8" s="83"/>
      <c r="U8" s="31"/>
      <c r="V8" s="31"/>
      <c r="W8" s="31"/>
      <c r="X8" s="31"/>
      <c r="Y8" s="74" t="s">
        <v>19</v>
      </c>
      <c r="Z8" s="74"/>
      <c r="AA8" s="74"/>
      <c r="AB8" s="74"/>
      <c r="AC8" s="74"/>
      <c r="AD8" s="31"/>
      <c r="AE8" s="31"/>
      <c r="AF8" s="31"/>
      <c r="AG8" s="31"/>
      <c r="AH8" s="31"/>
      <c r="AI8" s="31"/>
      <c r="AJ8" s="31"/>
      <c r="AK8" s="31"/>
      <c r="AL8" s="74" t="s">
        <v>17</v>
      </c>
      <c r="AM8" s="74"/>
      <c r="AN8" s="74"/>
      <c r="AO8" s="74"/>
      <c r="AP8" s="74"/>
      <c r="AQ8" s="31"/>
      <c r="AR8" s="31"/>
      <c r="AS8" s="31"/>
      <c r="AT8" s="31"/>
      <c r="AU8" s="31"/>
      <c r="AV8" s="31"/>
      <c r="AW8" s="74" t="s">
        <v>1999</v>
      </c>
      <c r="AX8" s="74"/>
      <c r="AY8" s="74"/>
      <c r="AZ8" s="74"/>
      <c r="BA8" s="74"/>
      <c r="BB8" s="74"/>
      <c r="BC8" s="74"/>
      <c r="BD8" s="74" t="s">
        <v>26</v>
      </c>
      <c r="BE8" s="74"/>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2"/>
      <c r="CO8" s="32"/>
      <c r="CP8" s="32"/>
      <c r="CQ8" s="32"/>
      <c r="CR8" s="32"/>
      <c r="CS8" s="32"/>
      <c r="CT8" s="77" t="s">
        <v>19</v>
      </c>
      <c r="CU8" s="78"/>
      <c r="CV8" s="78"/>
      <c r="CW8" s="31"/>
      <c r="CX8" s="33"/>
      <c r="CY8" s="31"/>
      <c r="CZ8" s="31"/>
      <c r="DA8" s="31"/>
      <c r="DB8" s="31"/>
      <c r="DC8" s="31"/>
      <c r="DD8" s="31"/>
      <c r="DE8" s="31"/>
      <c r="DF8" s="31"/>
      <c r="DG8" s="73" t="s">
        <v>17</v>
      </c>
      <c r="DH8" s="74"/>
      <c r="DI8" s="74"/>
      <c r="DJ8" s="74"/>
      <c r="DK8" s="75"/>
      <c r="DL8" s="31"/>
      <c r="DM8" s="31"/>
      <c r="DN8" s="31"/>
      <c r="DO8" s="31"/>
      <c r="DP8" s="31"/>
      <c r="DQ8" s="31"/>
      <c r="DR8" s="79" t="s">
        <v>1999</v>
      </c>
      <c r="DS8" s="80"/>
      <c r="DT8" s="80"/>
      <c r="DU8" s="80"/>
      <c r="DV8" s="80"/>
      <c r="DW8" s="80"/>
      <c r="DX8" s="80"/>
      <c r="DY8" s="73" t="s">
        <v>26</v>
      </c>
      <c r="DZ8" s="74"/>
      <c r="EA8" s="31"/>
      <c r="EB8" s="31"/>
      <c r="EC8" s="31"/>
      <c r="ED8" s="33"/>
      <c r="EE8" s="31"/>
      <c r="EF8" s="31"/>
      <c r="EG8" s="31"/>
      <c r="EH8" s="31"/>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5"/>
      <c r="FV8" s="36"/>
      <c r="FW8" s="36"/>
      <c r="FX8" s="36"/>
      <c r="FY8" s="36"/>
      <c r="FZ8" s="36"/>
      <c r="GA8" s="34"/>
      <c r="GB8" s="35"/>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7"/>
      <c r="HE8" s="37"/>
      <c r="HF8" s="37"/>
      <c r="HG8" s="37"/>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c r="IW8" s="34"/>
      <c r="IX8" s="34"/>
      <c r="IY8" s="34"/>
      <c r="IZ8" s="38"/>
      <c r="JA8" s="73" t="s">
        <v>19</v>
      </c>
      <c r="JB8" s="74"/>
      <c r="JC8" s="74"/>
      <c r="JD8" s="74"/>
      <c r="JE8" s="74"/>
      <c r="JF8" s="74"/>
      <c r="JG8" s="74"/>
      <c r="JH8" s="74"/>
      <c r="JI8" s="74"/>
      <c r="JJ8" s="74"/>
      <c r="JK8" s="74"/>
      <c r="JL8" s="74"/>
      <c r="JM8" s="75"/>
      <c r="JN8" s="39"/>
      <c r="JO8" s="39"/>
      <c r="JP8" s="77" t="s">
        <v>1998</v>
      </c>
      <c r="JQ8" s="78"/>
      <c r="JR8" s="78"/>
      <c r="JS8" s="78"/>
      <c r="JT8" s="78"/>
      <c r="JU8" s="81"/>
      <c r="JV8" s="73" t="s">
        <v>17</v>
      </c>
      <c r="JW8" s="74"/>
      <c r="JX8" s="74"/>
      <c r="JY8" s="74"/>
      <c r="JZ8" s="75"/>
      <c r="KA8" s="79" t="s">
        <v>1999</v>
      </c>
      <c r="KB8" s="80"/>
      <c r="KC8" s="80"/>
      <c r="KD8" s="80"/>
      <c r="KE8" s="80"/>
      <c r="KF8" s="80"/>
      <c r="KG8" s="80"/>
      <c r="KH8" s="80"/>
      <c r="KI8" s="80"/>
      <c r="KJ8" s="80"/>
      <c r="KK8" s="80"/>
      <c r="KL8" s="80"/>
      <c r="KM8" s="82"/>
      <c r="KN8" s="73" t="s">
        <v>26</v>
      </c>
      <c r="KO8" s="74"/>
      <c r="KP8" s="74"/>
      <c r="KQ8" s="74"/>
      <c r="KR8" s="74"/>
      <c r="KS8" s="75"/>
      <c r="KT8" s="39"/>
      <c r="KU8" s="39"/>
      <c r="KV8" s="39"/>
      <c r="KW8" s="39"/>
    </row>
    <row r="9" spans="1:360" s="49" customFormat="1" ht="50.25" customHeight="1">
      <c r="A9" s="39" t="s">
        <v>2</v>
      </c>
      <c r="B9" s="39" t="s">
        <v>3</v>
      </c>
      <c r="C9" s="39" t="s">
        <v>1</v>
      </c>
      <c r="D9" s="39" t="s">
        <v>2000</v>
      </c>
      <c r="E9" s="39" t="s">
        <v>2001</v>
      </c>
      <c r="F9" s="39" t="s">
        <v>2002</v>
      </c>
      <c r="G9" s="39" t="s">
        <v>4</v>
      </c>
      <c r="H9" s="39" t="s">
        <v>28</v>
      </c>
      <c r="I9" s="39" t="s">
        <v>2003</v>
      </c>
      <c r="J9" s="39" t="s">
        <v>2004</v>
      </c>
      <c r="K9" s="39" t="s">
        <v>2005</v>
      </c>
      <c r="L9" s="39" t="s">
        <v>2006</v>
      </c>
      <c r="M9" s="39" t="s">
        <v>2007</v>
      </c>
      <c r="N9" s="39" t="s">
        <v>2008</v>
      </c>
      <c r="O9" s="39" t="s">
        <v>2009</v>
      </c>
      <c r="P9" s="39" t="s">
        <v>9</v>
      </c>
      <c r="Q9" s="39" t="s">
        <v>10</v>
      </c>
      <c r="R9" s="39" t="s">
        <v>2010</v>
      </c>
      <c r="S9" s="39" t="s">
        <v>7</v>
      </c>
      <c r="T9" s="46" t="s">
        <v>2011</v>
      </c>
      <c r="U9" s="39" t="s">
        <v>8</v>
      </c>
      <c r="V9" s="39" t="s">
        <v>55</v>
      </c>
      <c r="W9" s="39" t="s">
        <v>56</v>
      </c>
      <c r="X9" s="39" t="s">
        <v>57</v>
      </c>
      <c r="Y9" s="39" t="s">
        <v>2012</v>
      </c>
      <c r="Z9" s="39" t="s">
        <v>18</v>
      </c>
      <c r="AA9" s="39" t="s">
        <v>35</v>
      </c>
      <c r="AB9" s="39" t="s">
        <v>36</v>
      </c>
      <c r="AC9" s="39" t="s">
        <v>37</v>
      </c>
      <c r="AD9" s="39" t="s">
        <v>38</v>
      </c>
      <c r="AE9" s="39" t="s">
        <v>39</v>
      </c>
      <c r="AF9" s="39" t="s">
        <v>13</v>
      </c>
      <c r="AG9" s="39" t="s">
        <v>14</v>
      </c>
      <c r="AH9" s="39" t="s">
        <v>15</v>
      </c>
      <c r="AI9" s="39" t="s">
        <v>16</v>
      </c>
      <c r="AJ9" s="39" t="s">
        <v>20</v>
      </c>
      <c r="AK9" s="39" t="s">
        <v>54</v>
      </c>
      <c r="AL9" s="39" t="s">
        <v>32</v>
      </c>
      <c r="AM9" s="40" t="s">
        <v>47</v>
      </c>
      <c r="AN9" s="40" t="s">
        <v>48</v>
      </c>
      <c r="AO9" s="40" t="s">
        <v>49</v>
      </c>
      <c r="AP9" s="40" t="s">
        <v>50</v>
      </c>
      <c r="AQ9" s="41" t="s">
        <v>2013</v>
      </c>
      <c r="AR9" s="41" t="s">
        <v>2014</v>
      </c>
      <c r="AS9" s="41" t="s">
        <v>2015</v>
      </c>
      <c r="AT9" s="41" t="s">
        <v>2016</v>
      </c>
      <c r="AU9" s="41" t="s">
        <v>2017</v>
      </c>
      <c r="AV9" s="41" t="s">
        <v>2017</v>
      </c>
      <c r="AW9" s="41" t="s">
        <v>2018</v>
      </c>
      <c r="AX9" s="41" t="s">
        <v>2019</v>
      </c>
      <c r="AY9" s="41" t="s">
        <v>21</v>
      </c>
      <c r="AZ9" s="41" t="s">
        <v>22</v>
      </c>
      <c r="BA9" s="41" t="s">
        <v>23</v>
      </c>
      <c r="BB9" s="41" t="s">
        <v>24</v>
      </c>
      <c r="BC9" s="41" t="s">
        <v>25</v>
      </c>
      <c r="BD9" s="39" t="s">
        <v>40</v>
      </c>
      <c r="BE9" s="39" t="s">
        <v>41</v>
      </c>
      <c r="BF9" s="39" t="s">
        <v>42</v>
      </c>
      <c r="BG9" s="39" t="s">
        <v>43</v>
      </c>
      <c r="BH9" s="42" t="s">
        <v>44</v>
      </c>
      <c r="BI9" s="42" t="s">
        <v>45</v>
      </c>
      <c r="BJ9" s="39" t="s">
        <v>2020</v>
      </c>
      <c r="BK9" s="39" t="s">
        <v>52</v>
      </c>
      <c r="BL9" s="39" t="s">
        <v>53</v>
      </c>
      <c r="BM9" s="39" t="s">
        <v>2021</v>
      </c>
      <c r="BN9" s="39" t="s">
        <v>2022</v>
      </c>
      <c r="BO9" s="43"/>
      <c r="BP9" s="43"/>
      <c r="BQ9" s="43"/>
      <c r="BR9" s="43"/>
      <c r="BS9" s="43"/>
      <c r="BT9" s="43"/>
      <c r="BU9" s="43"/>
      <c r="BV9" s="43"/>
    </row>
    <row r="10" spans="1:360" s="84" customFormat="1" ht="408.95" customHeight="1">
      <c r="A10" s="84">
        <v>2025</v>
      </c>
      <c r="B10" s="84">
        <v>2</v>
      </c>
      <c r="C10" s="85" t="s">
        <v>478</v>
      </c>
      <c r="D10" s="86" t="s">
        <v>900</v>
      </c>
      <c r="E10" s="86" t="s">
        <v>900</v>
      </c>
      <c r="F10" s="86"/>
      <c r="G10" s="86" t="s">
        <v>103</v>
      </c>
      <c r="H10" s="85">
        <v>2023</v>
      </c>
      <c r="I10" s="86" t="s">
        <v>901</v>
      </c>
      <c r="J10" s="86" t="s">
        <v>901</v>
      </c>
      <c r="K10" s="86"/>
      <c r="L10" s="86" t="s">
        <v>910</v>
      </c>
      <c r="M10" s="86" t="s">
        <v>914</v>
      </c>
      <c r="N10" s="86"/>
      <c r="O10" s="85"/>
      <c r="P10" s="86" t="s">
        <v>120</v>
      </c>
      <c r="Q10" s="85" t="s">
        <v>108</v>
      </c>
      <c r="R10" s="86" t="s">
        <v>130</v>
      </c>
      <c r="S10" s="86" t="s">
        <v>479</v>
      </c>
      <c r="T10" s="86" t="s">
        <v>480</v>
      </c>
      <c r="U10" s="85" t="s">
        <v>106</v>
      </c>
      <c r="V10" s="85">
        <v>8</v>
      </c>
      <c r="W10" s="85" t="s">
        <v>104</v>
      </c>
      <c r="X10" s="85">
        <v>0</v>
      </c>
      <c r="Y10" s="86" t="s">
        <v>105</v>
      </c>
      <c r="Z10" s="85">
        <v>1</v>
      </c>
      <c r="AA10" s="86" t="s">
        <v>779</v>
      </c>
      <c r="AB10" s="86" t="s">
        <v>1211</v>
      </c>
      <c r="AC10" s="86" t="s">
        <v>1212</v>
      </c>
      <c r="AD10" s="85">
        <v>-107.06115</v>
      </c>
      <c r="AE10" s="85">
        <v>27.728110999999998</v>
      </c>
      <c r="AF10" s="85" t="s">
        <v>124</v>
      </c>
      <c r="AG10" s="85">
        <v>1912</v>
      </c>
      <c r="AH10" s="85">
        <v>1931</v>
      </c>
      <c r="AI10" s="85">
        <v>0</v>
      </c>
      <c r="AJ10" s="87">
        <v>45045</v>
      </c>
      <c r="AK10" s="87">
        <v>45291</v>
      </c>
      <c r="AL10" s="86" t="s">
        <v>940</v>
      </c>
      <c r="AM10" s="88">
        <v>107.28</v>
      </c>
      <c r="AN10" s="88">
        <v>107.28</v>
      </c>
      <c r="AO10" s="88">
        <v>107.28</v>
      </c>
      <c r="AP10" s="88">
        <v>100</v>
      </c>
      <c r="AQ10" s="89">
        <v>600000</v>
      </c>
      <c r="AR10" s="90">
        <v>600000</v>
      </c>
      <c r="AS10" s="90"/>
      <c r="AT10" s="90">
        <v>0</v>
      </c>
      <c r="AU10" s="90">
        <v>592985.94999999995</v>
      </c>
      <c r="AV10" s="90"/>
      <c r="AW10" s="89">
        <f t="shared" ref="AW10:AW18" si="0">+AQ10+AR10+AS10</f>
        <v>1200000</v>
      </c>
      <c r="AX10" s="91">
        <f t="shared" ref="AX10:AX18" si="1">+AT10+AU10+AV10</f>
        <v>592985.94999999995</v>
      </c>
      <c r="AY10" s="91">
        <v>592985.94999999995</v>
      </c>
      <c r="AZ10" s="91">
        <v>592985.94999999995</v>
      </c>
      <c r="BA10" s="91">
        <v>592985.94999999995</v>
      </c>
      <c r="BB10" s="91">
        <v>592985.94999999995</v>
      </c>
      <c r="BC10" s="91">
        <v>592985.94999999995</v>
      </c>
      <c r="BD10" s="86" t="s">
        <v>1499</v>
      </c>
      <c r="BE10" s="86" t="s">
        <v>1806</v>
      </c>
      <c r="BF10" s="85" t="s">
        <v>1689</v>
      </c>
      <c r="BG10" s="86" t="s">
        <v>1509</v>
      </c>
      <c r="BH10" s="91">
        <v>1200000</v>
      </c>
      <c r="BI10" s="91">
        <v>1199979.92</v>
      </c>
      <c r="BJ10" s="85" t="s">
        <v>485</v>
      </c>
      <c r="BK10" s="86" t="s">
        <v>889</v>
      </c>
      <c r="BL10" s="86" t="s">
        <v>111</v>
      </c>
      <c r="BM10" s="92" t="s">
        <v>112</v>
      </c>
      <c r="BN10" s="84" t="s">
        <v>112</v>
      </c>
      <c r="BP10" s="84">
        <v>1200000</v>
      </c>
      <c r="BQ10" s="84" t="s">
        <v>2243</v>
      </c>
      <c r="CF10" s="84" t="s">
        <v>481</v>
      </c>
      <c r="CH10" s="84" t="s">
        <v>482</v>
      </c>
      <c r="CP10" s="84" t="s">
        <v>483</v>
      </c>
      <c r="CQ10" s="84" t="s">
        <v>484</v>
      </c>
    </row>
    <row r="11" spans="1:360" s="84" customFormat="1" ht="408.95" customHeight="1">
      <c r="A11" s="84">
        <v>2025</v>
      </c>
      <c r="B11" s="84">
        <v>2</v>
      </c>
      <c r="C11" s="85" t="s">
        <v>486</v>
      </c>
      <c r="D11" s="86" t="s">
        <v>900</v>
      </c>
      <c r="E11" s="86" t="s">
        <v>900</v>
      </c>
      <c r="F11" s="86"/>
      <c r="G11" s="86" t="s">
        <v>103</v>
      </c>
      <c r="H11" s="85">
        <v>2023</v>
      </c>
      <c r="I11" s="86" t="s">
        <v>901</v>
      </c>
      <c r="J11" s="86" t="s">
        <v>901</v>
      </c>
      <c r="K11" s="86"/>
      <c r="L11" s="86" t="s">
        <v>910</v>
      </c>
      <c r="M11" s="86" t="s">
        <v>914</v>
      </c>
      <c r="N11" s="86"/>
      <c r="O11" s="85"/>
      <c r="P11" s="86" t="s">
        <v>120</v>
      </c>
      <c r="Q11" s="85" t="s">
        <v>108</v>
      </c>
      <c r="R11" s="86" t="s">
        <v>130</v>
      </c>
      <c r="S11" s="86" t="s">
        <v>487</v>
      </c>
      <c r="T11" s="86" t="s">
        <v>488</v>
      </c>
      <c r="U11" s="85" t="s">
        <v>106</v>
      </c>
      <c r="V11" s="85">
        <v>8</v>
      </c>
      <c r="W11" s="85" t="s">
        <v>104</v>
      </c>
      <c r="X11" s="85">
        <v>0</v>
      </c>
      <c r="Y11" s="86" t="s">
        <v>105</v>
      </c>
      <c r="Z11" s="85">
        <v>1</v>
      </c>
      <c r="AA11" s="86" t="s">
        <v>779</v>
      </c>
      <c r="AB11" s="86" t="s">
        <v>1213</v>
      </c>
      <c r="AC11" s="86" t="s">
        <v>1214</v>
      </c>
      <c r="AD11" s="85">
        <v>-107.04273190000001</v>
      </c>
      <c r="AE11" s="85">
        <v>27.724538899999999</v>
      </c>
      <c r="AF11" s="85" t="s">
        <v>124</v>
      </c>
      <c r="AG11" s="85">
        <v>1901</v>
      </c>
      <c r="AH11" s="85">
        <v>1925</v>
      </c>
      <c r="AI11" s="85">
        <v>0</v>
      </c>
      <c r="AJ11" s="87">
        <v>45044</v>
      </c>
      <c r="AK11" s="87">
        <v>45291</v>
      </c>
      <c r="AL11" s="86" t="s">
        <v>940</v>
      </c>
      <c r="AM11" s="88">
        <v>71.52</v>
      </c>
      <c r="AN11" s="88">
        <v>71.52</v>
      </c>
      <c r="AO11" s="88">
        <v>71.52</v>
      </c>
      <c r="AP11" s="88">
        <v>100</v>
      </c>
      <c r="AQ11" s="89">
        <v>400000</v>
      </c>
      <c r="AR11" s="90">
        <v>400000</v>
      </c>
      <c r="AS11" s="90"/>
      <c r="AT11" s="90">
        <v>0</v>
      </c>
      <c r="AU11" s="90">
        <v>395477.65</v>
      </c>
      <c r="AV11" s="90"/>
      <c r="AW11" s="89">
        <f t="shared" si="0"/>
        <v>800000</v>
      </c>
      <c r="AX11" s="91">
        <f t="shared" si="1"/>
        <v>395477.65</v>
      </c>
      <c r="AY11" s="91">
        <v>395477.65</v>
      </c>
      <c r="AZ11" s="91">
        <v>395477.65</v>
      </c>
      <c r="BA11" s="91">
        <v>395477.65</v>
      </c>
      <c r="BB11" s="91">
        <v>395477.65</v>
      </c>
      <c r="BC11" s="91">
        <v>395477.65</v>
      </c>
      <c r="BD11" s="86" t="s">
        <v>1499</v>
      </c>
      <c r="BE11" s="86" t="s">
        <v>1807</v>
      </c>
      <c r="BF11" s="85" t="s">
        <v>1689</v>
      </c>
      <c r="BG11" s="86" t="s">
        <v>1509</v>
      </c>
      <c r="BH11" s="91">
        <v>800000</v>
      </c>
      <c r="BI11" s="91">
        <v>799986.61</v>
      </c>
      <c r="BJ11" s="85" t="s">
        <v>493</v>
      </c>
      <c r="BK11" s="86" t="s">
        <v>889</v>
      </c>
      <c r="BL11" s="86" t="s">
        <v>111</v>
      </c>
      <c r="BM11" s="92" t="s">
        <v>112</v>
      </c>
      <c r="BN11" s="84" t="s">
        <v>112</v>
      </c>
      <c r="BP11" s="84">
        <v>800000</v>
      </c>
      <c r="BQ11" s="84" t="s">
        <v>2244</v>
      </c>
      <c r="CF11" s="84" t="s">
        <v>489</v>
      </c>
      <c r="CH11" s="84" t="s">
        <v>490</v>
      </c>
      <c r="CP11" s="84" t="s">
        <v>491</v>
      </c>
      <c r="CQ11" s="84" t="s">
        <v>492</v>
      </c>
    </row>
    <row r="12" spans="1:360" s="84" customFormat="1" ht="408.95" customHeight="1">
      <c r="A12" s="84">
        <v>2025</v>
      </c>
      <c r="B12" s="84">
        <v>2</v>
      </c>
      <c r="C12" s="85" t="s">
        <v>128</v>
      </c>
      <c r="D12" s="86" t="s">
        <v>900</v>
      </c>
      <c r="E12" s="86" t="s">
        <v>900</v>
      </c>
      <c r="F12" s="86"/>
      <c r="G12" s="86" t="s">
        <v>103</v>
      </c>
      <c r="H12" s="85">
        <v>2023</v>
      </c>
      <c r="I12" s="86" t="s">
        <v>901</v>
      </c>
      <c r="J12" s="86" t="s">
        <v>901</v>
      </c>
      <c r="K12" s="86"/>
      <c r="L12" s="86" t="s">
        <v>910</v>
      </c>
      <c r="M12" s="86" t="s">
        <v>914</v>
      </c>
      <c r="N12" s="86"/>
      <c r="O12" s="85"/>
      <c r="P12" s="86" t="s">
        <v>120</v>
      </c>
      <c r="Q12" s="85" t="s">
        <v>108</v>
      </c>
      <c r="R12" s="86" t="s">
        <v>130</v>
      </c>
      <c r="S12" s="86" t="s">
        <v>129</v>
      </c>
      <c r="T12" s="86" t="s">
        <v>131</v>
      </c>
      <c r="U12" s="85" t="s">
        <v>106</v>
      </c>
      <c r="V12" s="85">
        <v>8</v>
      </c>
      <c r="W12" s="85" t="s">
        <v>104</v>
      </c>
      <c r="X12" s="85">
        <v>0</v>
      </c>
      <c r="Y12" s="86" t="s">
        <v>105</v>
      </c>
      <c r="Z12" s="85">
        <v>1</v>
      </c>
      <c r="AA12" s="86" t="s">
        <v>779</v>
      </c>
      <c r="AB12" s="86" t="s">
        <v>964</v>
      </c>
      <c r="AC12" s="86" t="s">
        <v>965</v>
      </c>
      <c r="AD12" s="85">
        <v>-106.9892361</v>
      </c>
      <c r="AE12" s="85">
        <v>27.641925000000001</v>
      </c>
      <c r="AF12" s="85" t="s">
        <v>124</v>
      </c>
      <c r="AG12" s="85">
        <v>2014</v>
      </c>
      <c r="AH12" s="85">
        <v>1927</v>
      </c>
      <c r="AI12" s="85">
        <v>0</v>
      </c>
      <c r="AJ12" s="87">
        <v>45139</v>
      </c>
      <c r="AK12" s="87">
        <v>45291</v>
      </c>
      <c r="AL12" s="86" t="s">
        <v>936</v>
      </c>
      <c r="AM12" s="88">
        <v>2289.3000000000002</v>
      </c>
      <c r="AN12" s="88">
        <v>2289.3000000000002</v>
      </c>
      <c r="AO12" s="88">
        <v>2289.3000000000002</v>
      </c>
      <c r="AP12" s="88">
        <v>100</v>
      </c>
      <c r="AQ12" s="89">
        <v>2248288.5499999998</v>
      </c>
      <c r="AR12" s="90">
        <v>2248288.5499999998</v>
      </c>
      <c r="AS12" s="90"/>
      <c r="AT12" s="90">
        <v>0</v>
      </c>
      <c r="AU12" s="90">
        <v>2991826.76</v>
      </c>
      <c r="AV12" s="90"/>
      <c r="AW12" s="89">
        <f t="shared" si="0"/>
        <v>4496577.0999999996</v>
      </c>
      <c r="AX12" s="91">
        <f t="shared" si="1"/>
        <v>2991826.76</v>
      </c>
      <c r="AY12" s="91">
        <v>2991826.76</v>
      </c>
      <c r="AZ12" s="91">
        <v>2991826.76</v>
      </c>
      <c r="BA12" s="91">
        <v>2991826.76</v>
      </c>
      <c r="BB12" s="91">
        <v>2991826.76</v>
      </c>
      <c r="BC12" s="91">
        <v>2991826.76</v>
      </c>
      <c r="BD12" s="86" t="s">
        <v>1499</v>
      </c>
      <c r="BE12" s="86" t="s">
        <v>1507</v>
      </c>
      <c r="BF12" s="85" t="s">
        <v>1508</v>
      </c>
      <c r="BG12" s="86" t="s">
        <v>1509</v>
      </c>
      <c r="BH12" s="91">
        <v>4496577.0999999996</v>
      </c>
      <c r="BI12" s="91">
        <v>4496577.0999999996</v>
      </c>
      <c r="BJ12" s="85" t="s">
        <v>136</v>
      </c>
      <c r="BK12" s="86" t="s">
        <v>889</v>
      </c>
      <c r="BL12" s="86" t="s">
        <v>111</v>
      </c>
      <c r="BM12" s="92" t="s">
        <v>112</v>
      </c>
      <c r="BN12" s="84" t="s">
        <v>112</v>
      </c>
      <c r="BP12" s="84">
        <v>4496577.0999999996</v>
      </c>
      <c r="BQ12" s="84" t="s">
        <v>2245</v>
      </c>
      <c r="CF12" s="84" t="s">
        <v>132</v>
      </c>
      <c r="CH12" s="84" t="s">
        <v>133</v>
      </c>
      <c r="CP12" s="84" t="s">
        <v>134</v>
      </c>
      <c r="CQ12" s="84" t="s">
        <v>135</v>
      </c>
    </row>
    <row r="13" spans="1:360" s="84" customFormat="1" ht="408.95" customHeight="1">
      <c r="A13" s="84">
        <v>2025</v>
      </c>
      <c r="B13" s="84">
        <v>2</v>
      </c>
      <c r="C13" s="85" t="s">
        <v>311</v>
      </c>
      <c r="D13" s="86" t="s">
        <v>900</v>
      </c>
      <c r="E13" s="86" t="s">
        <v>900</v>
      </c>
      <c r="F13" s="86"/>
      <c r="G13" s="86" t="s">
        <v>103</v>
      </c>
      <c r="H13" s="85">
        <v>2023</v>
      </c>
      <c r="I13" s="86" t="s">
        <v>901</v>
      </c>
      <c r="J13" s="86" t="s">
        <v>901</v>
      </c>
      <c r="K13" s="86"/>
      <c r="L13" s="86" t="s">
        <v>910</v>
      </c>
      <c r="M13" s="86" t="s">
        <v>914</v>
      </c>
      <c r="N13" s="86"/>
      <c r="O13" s="85"/>
      <c r="P13" s="86" t="s">
        <v>120</v>
      </c>
      <c r="Q13" s="85" t="s">
        <v>108</v>
      </c>
      <c r="R13" s="86" t="s">
        <v>130</v>
      </c>
      <c r="S13" s="86" t="s">
        <v>312</v>
      </c>
      <c r="T13" s="86" t="s">
        <v>313</v>
      </c>
      <c r="U13" s="85" t="s">
        <v>106</v>
      </c>
      <c r="V13" s="85">
        <v>8</v>
      </c>
      <c r="W13" s="85" t="s">
        <v>104</v>
      </c>
      <c r="X13" s="85">
        <v>0</v>
      </c>
      <c r="Y13" s="86" t="s">
        <v>105</v>
      </c>
      <c r="Z13" s="85">
        <v>1</v>
      </c>
      <c r="AA13" s="86" t="s">
        <v>779</v>
      </c>
      <c r="AB13" s="86" t="s">
        <v>1093</v>
      </c>
      <c r="AC13" s="86" t="s">
        <v>1094</v>
      </c>
      <c r="AD13" s="85">
        <v>-107.066019</v>
      </c>
      <c r="AE13" s="85">
        <v>27.669363000000001</v>
      </c>
      <c r="AF13" s="85" t="s">
        <v>124</v>
      </c>
      <c r="AG13" s="85">
        <v>1909</v>
      </c>
      <c r="AH13" s="85">
        <v>1929</v>
      </c>
      <c r="AI13" s="85">
        <v>0</v>
      </c>
      <c r="AJ13" s="87">
        <v>45041</v>
      </c>
      <c r="AK13" s="87">
        <v>45291</v>
      </c>
      <c r="AL13" s="86" t="s">
        <v>935</v>
      </c>
      <c r="AM13" s="88">
        <v>290</v>
      </c>
      <c r="AN13" s="88">
        <v>290</v>
      </c>
      <c r="AO13" s="88">
        <v>290</v>
      </c>
      <c r="AP13" s="88">
        <v>100</v>
      </c>
      <c r="AQ13" s="89">
        <v>500000</v>
      </c>
      <c r="AR13" s="90">
        <v>500000</v>
      </c>
      <c r="AS13" s="90"/>
      <c r="AT13" s="90">
        <v>0</v>
      </c>
      <c r="AU13" s="90">
        <v>497758.79</v>
      </c>
      <c r="AV13" s="90"/>
      <c r="AW13" s="89">
        <f t="shared" si="0"/>
        <v>1000000</v>
      </c>
      <c r="AX13" s="91">
        <f t="shared" si="1"/>
        <v>497758.79</v>
      </c>
      <c r="AY13" s="91">
        <v>497758.79</v>
      </c>
      <c r="AZ13" s="91">
        <v>497758.79</v>
      </c>
      <c r="BA13" s="91">
        <v>497758.79</v>
      </c>
      <c r="BB13" s="91">
        <v>497758.79</v>
      </c>
      <c r="BC13" s="91">
        <v>497758.79</v>
      </c>
      <c r="BD13" s="86" t="s">
        <v>1499</v>
      </c>
      <c r="BE13" s="86" t="s">
        <v>1688</v>
      </c>
      <c r="BF13" s="85" t="s">
        <v>1689</v>
      </c>
      <c r="BG13" s="86" t="s">
        <v>1509</v>
      </c>
      <c r="BH13" s="91">
        <v>1000000</v>
      </c>
      <c r="BI13" s="91">
        <v>999983.28</v>
      </c>
      <c r="BJ13" s="85" t="s">
        <v>318</v>
      </c>
      <c r="BK13" s="86" t="s">
        <v>889</v>
      </c>
      <c r="BL13" s="86" t="s">
        <v>111</v>
      </c>
      <c r="BM13" s="92" t="s">
        <v>112</v>
      </c>
      <c r="BN13" s="84" t="s">
        <v>112</v>
      </c>
      <c r="BP13" s="84">
        <v>1000000</v>
      </c>
      <c r="BQ13" s="84" t="s">
        <v>2246</v>
      </c>
      <c r="CF13" s="84" t="s">
        <v>314</v>
      </c>
      <c r="CH13" s="84" t="s">
        <v>315</v>
      </c>
      <c r="CP13" s="84" t="s">
        <v>316</v>
      </c>
      <c r="CQ13" s="84" t="s">
        <v>317</v>
      </c>
    </row>
    <row r="14" spans="1:360" s="84" customFormat="1" ht="408.95" customHeight="1">
      <c r="A14" s="84">
        <v>2025</v>
      </c>
      <c r="B14" s="84">
        <v>2</v>
      </c>
      <c r="C14" s="85" t="s">
        <v>453</v>
      </c>
      <c r="D14" s="86" t="s">
        <v>900</v>
      </c>
      <c r="E14" s="86" t="s">
        <v>900</v>
      </c>
      <c r="F14" s="86"/>
      <c r="G14" s="86" t="s">
        <v>103</v>
      </c>
      <c r="H14" s="85">
        <v>2023</v>
      </c>
      <c r="I14" s="86" t="s">
        <v>901</v>
      </c>
      <c r="J14" s="86" t="s">
        <v>901</v>
      </c>
      <c r="K14" s="86"/>
      <c r="L14" s="86" t="s">
        <v>910</v>
      </c>
      <c r="M14" s="86" t="s">
        <v>914</v>
      </c>
      <c r="N14" s="86"/>
      <c r="O14" s="85"/>
      <c r="P14" s="86" t="s">
        <v>117</v>
      </c>
      <c r="Q14" s="85" t="s">
        <v>108</v>
      </c>
      <c r="R14" s="86" t="s">
        <v>455</v>
      </c>
      <c r="S14" s="86" t="s">
        <v>454</v>
      </c>
      <c r="T14" s="86" t="s">
        <v>456</v>
      </c>
      <c r="U14" s="85" t="s">
        <v>106</v>
      </c>
      <c r="V14" s="85">
        <v>8</v>
      </c>
      <c r="W14" s="85" t="s">
        <v>104</v>
      </c>
      <c r="X14" s="85">
        <v>0</v>
      </c>
      <c r="Y14" s="86" t="s">
        <v>105</v>
      </c>
      <c r="Z14" s="85">
        <v>1</v>
      </c>
      <c r="AA14" s="86" t="s">
        <v>705</v>
      </c>
      <c r="AB14" s="86" t="s">
        <v>1206</v>
      </c>
      <c r="AC14" s="86" t="s">
        <v>1207</v>
      </c>
      <c r="AD14" s="85">
        <v>-108.55099439999999</v>
      </c>
      <c r="AE14" s="85">
        <v>27.3571861</v>
      </c>
      <c r="AF14" s="85" t="s">
        <v>124</v>
      </c>
      <c r="AG14" s="85">
        <v>360</v>
      </c>
      <c r="AH14" s="85">
        <v>399</v>
      </c>
      <c r="AI14" s="85">
        <v>0</v>
      </c>
      <c r="AJ14" s="87">
        <v>45215</v>
      </c>
      <c r="AK14" s="87">
        <v>45289</v>
      </c>
      <c r="AL14" s="86" t="s">
        <v>951</v>
      </c>
      <c r="AM14" s="88">
        <v>2.6</v>
      </c>
      <c r="AN14" s="88">
        <v>2.6</v>
      </c>
      <c r="AO14" s="88">
        <v>2.6</v>
      </c>
      <c r="AP14" s="88">
        <v>100</v>
      </c>
      <c r="AQ14" s="89">
        <v>7983696.3399999999</v>
      </c>
      <c r="AR14" s="90">
        <v>8000000</v>
      </c>
      <c r="AS14" s="90"/>
      <c r="AT14" s="90">
        <v>0</v>
      </c>
      <c r="AU14" s="90">
        <v>7999135.2800000003</v>
      </c>
      <c r="AV14" s="90"/>
      <c r="AW14" s="89">
        <f t="shared" si="0"/>
        <v>15983696.34</v>
      </c>
      <c r="AX14" s="91">
        <f t="shared" si="1"/>
        <v>7999135.2800000003</v>
      </c>
      <c r="AY14" s="91">
        <v>7999135.2800000003</v>
      </c>
      <c r="AZ14" s="91">
        <v>7999135.2800000003</v>
      </c>
      <c r="BA14" s="91">
        <v>7999135.2800000003</v>
      </c>
      <c r="BB14" s="91">
        <v>7999135.2800000003</v>
      </c>
      <c r="BC14" s="91">
        <v>7999135.2800000003</v>
      </c>
      <c r="BD14" s="86" t="s">
        <v>1496</v>
      </c>
      <c r="BE14" s="86" t="s">
        <v>1800</v>
      </c>
      <c r="BF14" s="85" t="s">
        <v>167</v>
      </c>
      <c r="BG14" s="86" t="s">
        <v>1801</v>
      </c>
      <c r="BH14" s="91">
        <v>15983696.34</v>
      </c>
      <c r="BI14" s="91">
        <v>15983696.34</v>
      </c>
      <c r="BJ14" s="85" t="s">
        <v>461</v>
      </c>
      <c r="BK14" s="86" t="s">
        <v>889</v>
      </c>
      <c r="BL14" s="86" t="s">
        <v>111</v>
      </c>
      <c r="BM14" s="92" t="s">
        <v>112</v>
      </c>
      <c r="BN14" s="84" t="s">
        <v>112</v>
      </c>
      <c r="BP14" s="84">
        <v>15983696.34</v>
      </c>
      <c r="BQ14" s="84" t="s">
        <v>2247</v>
      </c>
      <c r="CF14" s="84" t="s">
        <v>457</v>
      </c>
      <c r="CH14" s="84" t="s">
        <v>458</v>
      </c>
      <c r="CP14" s="84" t="s">
        <v>459</v>
      </c>
      <c r="CQ14" s="84" t="s">
        <v>460</v>
      </c>
    </row>
    <row r="15" spans="1:360" s="84" customFormat="1" ht="408.95" customHeight="1">
      <c r="A15" s="84">
        <v>2025</v>
      </c>
      <c r="B15" s="84">
        <v>2</v>
      </c>
      <c r="C15" s="85" t="s">
        <v>146</v>
      </c>
      <c r="D15" s="86" t="s">
        <v>900</v>
      </c>
      <c r="E15" s="86" t="s">
        <v>900</v>
      </c>
      <c r="F15" s="86"/>
      <c r="G15" s="86" t="s">
        <v>103</v>
      </c>
      <c r="H15" s="85">
        <v>2023</v>
      </c>
      <c r="I15" s="86" t="s">
        <v>901</v>
      </c>
      <c r="J15" s="86" t="s">
        <v>901</v>
      </c>
      <c r="K15" s="86"/>
      <c r="L15" s="86" t="s">
        <v>910</v>
      </c>
      <c r="M15" s="86" t="s">
        <v>914</v>
      </c>
      <c r="N15" s="86"/>
      <c r="O15" s="85"/>
      <c r="P15" s="86" t="s">
        <v>148</v>
      </c>
      <c r="Q15" s="85" t="s">
        <v>108</v>
      </c>
      <c r="R15" s="86" t="s">
        <v>149</v>
      </c>
      <c r="S15" s="86" t="s">
        <v>147</v>
      </c>
      <c r="T15" s="86" t="s">
        <v>150</v>
      </c>
      <c r="U15" s="85" t="s">
        <v>106</v>
      </c>
      <c r="V15" s="85">
        <v>8</v>
      </c>
      <c r="W15" s="85" t="s">
        <v>104</v>
      </c>
      <c r="X15" s="85">
        <v>0</v>
      </c>
      <c r="Y15" s="86" t="s">
        <v>105</v>
      </c>
      <c r="Z15" s="85">
        <v>1</v>
      </c>
      <c r="AA15" s="86" t="s">
        <v>221</v>
      </c>
      <c r="AB15" s="86" t="s">
        <v>221</v>
      </c>
      <c r="AC15" s="86" t="s">
        <v>968</v>
      </c>
      <c r="AD15" s="85">
        <v>-106.8750556</v>
      </c>
      <c r="AE15" s="85">
        <v>28.3719167</v>
      </c>
      <c r="AF15" s="85" t="s">
        <v>124</v>
      </c>
      <c r="AG15" s="85">
        <v>95168</v>
      </c>
      <c r="AH15" s="85">
        <v>89569</v>
      </c>
      <c r="AI15" s="85">
        <v>0</v>
      </c>
      <c r="AJ15" s="87">
        <v>45145</v>
      </c>
      <c r="AK15" s="87">
        <v>45291</v>
      </c>
      <c r="AL15" s="86" t="s">
        <v>935</v>
      </c>
      <c r="AM15" s="88">
        <v>2402.64</v>
      </c>
      <c r="AN15" s="88">
        <v>2402.64</v>
      </c>
      <c r="AO15" s="88">
        <v>2402.64</v>
      </c>
      <c r="AP15" s="88">
        <v>100</v>
      </c>
      <c r="AQ15" s="89">
        <v>2500000</v>
      </c>
      <c r="AR15" s="90">
        <v>2500000</v>
      </c>
      <c r="AS15" s="90"/>
      <c r="AT15" s="90">
        <v>2499607.9900000002</v>
      </c>
      <c r="AU15" s="90">
        <v>2499608</v>
      </c>
      <c r="AV15" s="90"/>
      <c r="AW15" s="89">
        <f t="shared" si="0"/>
        <v>5000000</v>
      </c>
      <c r="AX15" s="91">
        <f t="shared" si="1"/>
        <v>4999215.99</v>
      </c>
      <c r="AY15" s="91">
        <v>4999215.99</v>
      </c>
      <c r="AZ15" s="91">
        <v>4999215.99</v>
      </c>
      <c r="BA15" s="91">
        <v>4999215.99</v>
      </c>
      <c r="BB15" s="91">
        <v>4999215.99</v>
      </c>
      <c r="BC15" s="91">
        <v>4999215.99</v>
      </c>
      <c r="BD15" s="86" t="s">
        <v>1499</v>
      </c>
      <c r="BE15" s="86" t="s">
        <v>1511</v>
      </c>
      <c r="BF15" s="85" t="s">
        <v>1512</v>
      </c>
      <c r="BG15" s="86" t="s">
        <v>1513</v>
      </c>
      <c r="BH15" s="91">
        <v>5000000</v>
      </c>
      <c r="BI15" s="91">
        <v>5000000</v>
      </c>
      <c r="BJ15" s="85" t="s">
        <v>155</v>
      </c>
      <c r="BK15" s="86" t="s">
        <v>889</v>
      </c>
      <c r="BL15" s="86" t="s">
        <v>111</v>
      </c>
      <c r="BM15" s="92" t="s">
        <v>112</v>
      </c>
      <c r="BN15" s="84" t="s">
        <v>112</v>
      </c>
      <c r="BP15" s="84">
        <v>5000000</v>
      </c>
      <c r="BQ15" s="84" t="s">
        <v>2248</v>
      </c>
      <c r="CF15" s="84" t="s">
        <v>151</v>
      </c>
      <c r="CH15" s="84" t="s">
        <v>152</v>
      </c>
      <c r="CP15" s="84" t="s">
        <v>153</v>
      </c>
      <c r="CQ15" s="84" t="s">
        <v>154</v>
      </c>
    </row>
    <row r="16" spans="1:360" s="84" customFormat="1" ht="408.95" customHeight="1">
      <c r="A16" s="84">
        <v>2025</v>
      </c>
      <c r="B16" s="84">
        <v>2</v>
      </c>
      <c r="C16" s="85" t="s">
        <v>462</v>
      </c>
      <c r="D16" s="86" t="s">
        <v>900</v>
      </c>
      <c r="E16" s="86" t="s">
        <v>900</v>
      </c>
      <c r="F16" s="86"/>
      <c r="G16" s="86" t="s">
        <v>103</v>
      </c>
      <c r="H16" s="85">
        <v>2023</v>
      </c>
      <c r="I16" s="86" t="s">
        <v>901</v>
      </c>
      <c r="J16" s="86" t="s">
        <v>901</v>
      </c>
      <c r="K16" s="86"/>
      <c r="L16" s="86" t="s">
        <v>910</v>
      </c>
      <c r="M16" s="86" t="s">
        <v>914</v>
      </c>
      <c r="N16" s="86"/>
      <c r="O16" s="85"/>
      <c r="P16" s="86" t="s">
        <v>148</v>
      </c>
      <c r="Q16" s="85" t="s">
        <v>108</v>
      </c>
      <c r="R16" s="86" t="s">
        <v>464</v>
      </c>
      <c r="S16" s="86" t="s">
        <v>463</v>
      </c>
      <c r="T16" s="86" t="s">
        <v>465</v>
      </c>
      <c r="U16" s="85" t="s">
        <v>106</v>
      </c>
      <c r="V16" s="85">
        <v>8</v>
      </c>
      <c r="W16" s="85" t="s">
        <v>104</v>
      </c>
      <c r="X16" s="85">
        <v>0</v>
      </c>
      <c r="Y16" s="86" t="s">
        <v>105</v>
      </c>
      <c r="Z16" s="85">
        <v>1</v>
      </c>
      <c r="AA16" s="86" t="s">
        <v>783</v>
      </c>
      <c r="AB16" s="86" t="s">
        <v>1208</v>
      </c>
      <c r="AC16" s="86" t="s">
        <v>1209</v>
      </c>
      <c r="AD16" s="85">
        <v>-107.0656</v>
      </c>
      <c r="AE16" s="85">
        <v>26.834155599999999</v>
      </c>
      <c r="AF16" s="85" t="s">
        <v>124</v>
      </c>
      <c r="AG16" s="85">
        <v>13863</v>
      </c>
      <c r="AH16" s="85">
        <v>13217</v>
      </c>
      <c r="AI16" s="85">
        <v>0</v>
      </c>
      <c r="AJ16" s="87">
        <v>45005</v>
      </c>
      <c r="AK16" s="87">
        <v>45291</v>
      </c>
      <c r="AL16" s="86" t="s">
        <v>940</v>
      </c>
      <c r="AM16" s="88">
        <v>96.44</v>
      </c>
      <c r="AN16" s="88">
        <v>96.44</v>
      </c>
      <c r="AO16" s="88">
        <v>96.44</v>
      </c>
      <c r="AP16" s="88">
        <v>100</v>
      </c>
      <c r="AQ16" s="89">
        <v>2796370.7</v>
      </c>
      <c r="AR16" s="90">
        <v>2157934.41</v>
      </c>
      <c r="AS16" s="90"/>
      <c r="AT16" s="90">
        <v>0</v>
      </c>
      <c r="AU16" s="90">
        <v>2157934.41</v>
      </c>
      <c r="AV16" s="90"/>
      <c r="AW16" s="89">
        <f t="shared" si="0"/>
        <v>4954305.1100000003</v>
      </c>
      <c r="AX16" s="91">
        <f t="shared" si="1"/>
        <v>2157934.41</v>
      </c>
      <c r="AY16" s="91">
        <v>2157934.41</v>
      </c>
      <c r="AZ16" s="91">
        <v>2157934.41</v>
      </c>
      <c r="BA16" s="91">
        <v>2157934.41</v>
      </c>
      <c r="BB16" s="91">
        <v>2157934.41</v>
      </c>
      <c r="BC16" s="91">
        <v>2157934.41</v>
      </c>
      <c r="BD16" s="86" t="s">
        <v>1499</v>
      </c>
      <c r="BE16" s="86" t="s">
        <v>1802</v>
      </c>
      <c r="BF16" s="85" t="s">
        <v>1608</v>
      </c>
      <c r="BG16" s="86" t="s">
        <v>1803</v>
      </c>
      <c r="BH16" s="91">
        <v>4954305.1100000003</v>
      </c>
      <c r="BI16" s="91">
        <v>4954305.1100000003</v>
      </c>
      <c r="BJ16" s="85" t="s">
        <v>2249</v>
      </c>
      <c r="BK16" s="86" t="s">
        <v>889</v>
      </c>
      <c r="BL16" s="86" t="s">
        <v>111</v>
      </c>
      <c r="BM16" s="92" t="s">
        <v>112</v>
      </c>
      <c r="BN16" s="84" t="s">
        <v>112</v>
      </c>
      <c r="BP16" s="84">
        <v>4954305.1100000003</v>
      </c>
      <c r="BQ16" s="84" t="s">
        <v>2250</v>
      </c>
      <c r="CF16" s="84" t="s">
        <v>466</v>
      </c>
      <c r="CH16" s="84" t="s">
        <v>467</v>
      </c>
      <c r="CP16" s="84" t="s">
        <v>468</v>
      </c>
      <c r="CQ16" s="84" t="s">
        <v>469</v>
      </c>
    </row>
    <row r="17" spans="1:95" s="84" customFormat="1" ht="408.95" customHeight="1">
      <c r="A17" s="84">
        <v>2025</v>
      </c>
      <c r="B17" s="84">
        <v>2</v>
      </c>
      <c r="C17" s="85" t="s">
        <v>156</v>
      </c>
      <c r="D17" s="86" t="s">
        <v>900</v>
      </c>
      <c r="E17" s="86" t="s">
        <v>900</v>
      </c>
      <c r="F17" s="86"/>
      <c r="G17" s="86" t="s">
        <v>103</v>
      </c>
      <c r="H17" s="85">
        <v>2023</v>
      </c>
      <c r="I17" s="86" t="s">
        <v>901</v>
      </c>
      <c r="J17" s="86" t="s">
        <v>901</v>
      </c>
      <c r="K17" s="86"/>
      <c r="L17" s="86" t="s">
        <v>910</v>
      </c>
      <c r="M17" s="86" t="s">
        <v>914</v>
      </c>
      <c r="N17" s="86"/>
      <c r="O17" s="85"/>
      <c r="P17" s="86" t="s">
        <v>117</v>
      </c>
      <c r="Q17" s="85" t="s">
        <v>108</v>
      </c>
      <c r="R17" s="86" t="s">
        <v>158</v>
      </c>
      <c r="S17" s="86" t="s">
        <v>157</v>
      </c>
      <c r="T17" s="86" t="s">
        <v>159</v>
      </c>
      <c r="U17" s="85" t="s">
        <v>106</v>
      </c>
      <c r="V17" s="85">
        <v>8</v>
      </c>
      <c r="W17" s="85" t="s">
        <v>104</v>
      </c>
      <c r="X17" s="85">
        <v>0</v>
      </c>
      <c r="Y17" s="86" t="s">
        <v>105</v>
      </c>
      <c r="Z17" s="85">
        <v>1</v>
      </c>
      <c r="AA17" s="86" t="s">
        <v>891</v>
      </c>
      <c r="AB17" s="86" t="s">
        <v>969</v>
      </c>
      <c r="AC17" s="86" t="s">
        <v>970</v>
      </c>
      <c r="AD17" s="85">
        <v>-105.58499999999999</v>
      </c>
      <c r="AE17" s="85">
        <v>26.771666700000001</v>
      </c>
      <c r="AF17" s="85" t="s">
        <v>124</v>
      </c>
      <c r="AG17" s="85">
        <v>2440</v>
      </c>
      <c r="AH17" s="85">
        <v>2542</v>
      </c>
      <c r="AI17" s="85">
        <v>0</v>
      </c>
      <c r="AJ17" s="87">
        <v>45077</v>
      </c>
      <c r="AK17" s="87">
        <v>45291</v>
      </c>
      <c r="AL17" s="86" t="s">
        <v>935</v>
      </c>
      <c r="AM17" s="88">
        <v>4600</v>
      </c>
      <c r="AN17" s="88">
        <v>4600</v>
      </c>
      <c r="AO17" s="88">
        <v>4600</v>
      </c>
      <c r="AP17" s="88">
        <v>100</v>
      </c>
      <c r="AQ17" s="89">
        <v>1518434.91</v>
      </c>
      <c r="AR17" s="90">
        <v>2956937.71</v>
      </c>
      <c r="AS17" s="90"/>
      <c r="AT17" s="90">
        <v>515913.18</v>
      </c>
      <c r="AU17" s="90">
        <v>2956937.71</v>
      </c>
      <c r="AV17" s="90"/>
      <c r="AW17" s="89">
        <f t="shared" si="0"/>
        <v>4475372.62</v>
      </c>
      <c r="AX17" s="91">
        <f t="shared" si="1"/>
        <v>3472850.89</v>
      </c>
      <c r="AY17" s="91">
        <v>3472850.89</v>
      </c>
      <c r="AZ17" s="91">
        <v>3472850.89</v>
      </c>
      <c r="BA17" s="91">
        <v>3472850.89</v>
      </c>
      <c r="BB17" s="91">
        <v>3472850.89</v>
      </c>
      <c r="BC17" s="91">
        <v>3472850.89</v>
      </c>
      <c r="BD17" s="86" t="s">
        <v>1496</v>
      </c>
      <c r="BE17" s="86" t="s">
        <v>1514</v>
      </c>
      <c r="BF17" s="85" t="s">
        <v>167</v>
      </c>
      <c r="BG17" s="86" t="s">
        <v>1515</v>
      </c>
      <c r="BH17" s="91">
        <v>4475372.62</v>
      </c>
      <c r="BI17" s="91">
        <v>4475372.62</v>
      </c>
      <c r="BJ17" s="85" t="s">
        <v>164</v>
      </c>
      <c r="BK17" s="86" t="s">
        <v>889</v>
      </c>
      <c r="BL17" s="86" t="s">
        <v>111</v>
      </c>
      <c r="BM17" s="92" t="s">
        <v>112</v>
      </c>
      <c r="BN17" s="84" t="s">
        <v>112</v>
      </c>
      <c r="BP17" s="84">
        <v>4475372.62</v>
      </c>
      <c r="BQ17" s="84" t="s">
        <v>2251</v>
      </c>
      <c r="CF17" s="84" t="s">
        <v>160</v>
      </c>
      <c r="CH17" s="84" t="s">
        <v>161</v>
      </c>
      <c r="CP17" s="84" t="s">
        <v>162</v>
      </c>
      <c r="CQ17" s="84" t="s">
        <v>163</v>
      </c>
    </row>
    <row r="18" spans="1:95" s="84" customFormat="1" ht="408.95" customHeight="1">
      <c r="A18" s="84">
        <v>2025</v>
      </c>
      <c r="B18" s="84">
        <v>2</v>
      </c>
      <c r="C18" s="85" t="s">
        <v>470</v>
      </c>
      <c r="D18" s="86" t="s">
        <v>900</v>
      </c>
      <c r="E18" s="86" t="s">
        <v>900</v>
      </c>
      <c r="F18" s="86"/>
      <c r="G18" s="86" t="s">
        <v>103</v>
      </c>
      <c r="H18" s="85">
        <v>2023</v>
      </c>
      <c r="I18" s="86" t="s">
        <v>901</v>
      </c>
      <c r="J18" s="86" t="s">
        <v>901</v>
      </c>
      <c r="K18" s="86"/>
      <c r="L18" s="86" t="s">
        <v>910</v>
      </c>
      <c r="M18" s="86" t="s">
        <v>914</v>
      </c>
      <c r="N18" s="86"/>
      <c r="O18" s="85"/>
      <c r="P18" s="86" t="s">
        <v>120</v>
      </c>
      <c r="Q18" s="85" t="s">
        <v>108</v>
      </c>
      <c r="R18" s="86" t="s">
        <v>349</v>
      </c>
      <c r="S18" s="86" t="s">
        <v>471</v>
      </c>
      <c r="T18" s="86" t="s">
        <v>472</v>
      </c>
      <c r="U18" s="85" t="s">
        <v>106</v>
      </c>
      <c r="V18" s="85">
        <v>8</v>
      </c>
      <c r="W18" s="85" t="s">
        <v>104</v>
      </c>
      <c r="X18" s="85">
        <v>0</v>
      </c>
      <c r="Y18" s="86" t="s">
        <v>105</v>
      </c>
      <c r="Z18" s="85">
        <v>1</v>
      </c>
      <c r="AA18" s="86" t="s">
        <v>348</v>
      </c>
      <c r="AB18" s="86" t="s">
        <v>348</v>
      </c>
      <c r="AC18" s="86" t="s">
        <v>1210</v>
      </c>
      <c r="AD18" s="85">
        <v>-105.8220917</v>
      </c>
      <c r="AE18" s="85">
        <v>26.7948472</v>
      </c>
      <c r="AF18" s="85" t="s">
        <v>124</v>
      </c>
      <c r="AG18" s="85">
        <v>180</v>
      </c>
      <c r="AH18" s="85">
        <v>174</v>
      </c>
      <c r="AI18" s="85">
        <v>0</v>
      </c>
      <c r="AJ18" s="87">
        <v>45048</v>
      </c>
      <c r="AK18" s="87">
        <v>45291</v>
      </c>
      <c r="AL18" s="86" t="s">
        <v>935</v>
      </c>
      <c r="AM18" s="88">
        <v>396.76</v>
      </c>
      <c r="AN18" s="88">
        <v>396.76</v>
      </c>
      <c r="AO18" s="88">
        <v>396.76</v>
      </c>
      <c r="AP18" s="88">
        <v>100</v>
      </c>
      <c r="AQ18" s="89">
        <v>1028595.12</v>
      </c>
      <c r="AR18" s="90">
        <v>1897745.64</v>
      </c>
      <c r="AS18" s="90"/>
      <c r="AT18" s="90">
        <v>732600</v>
      </c>
      <c r="AU18" s="90">
        <v>1897745.64</v>
      </c>
      <c r="AV18" s="90"/>
      <c r="AW18" s="89">
        <f t="shared" si="0"/>
        <v>2926340.76</v>
      </c>
      <c r="AX18" s="91">
        <f t="shared" si="1"/>
        <v>2630345.6399999997</v>
      </c>
      <c r="AY18" s="91">
        <v>2630345.64</v>
      </c>
      <c r="AZ18" s="91">
        <v>2630345.64</v>
      </c>
      <c r="BA18" s="91">
        <v>2630345.64</v>
      </c>
      <c r="BB18" s="91">
        <v>2630345.64</v>
      </c>
      <c r="BC18" s="91">
        <v>2630345.64</v>
      </c>
      <c r="BD18" s="86" t="s">
        <v>1496</v>
      </c>
      <c r="BE18" s="86" t="s">
        <v>1804</v>
      </c>
      <c r="BF18" s="85" t="s">
        <v>167</v>
      </c>
      <c r="BG18" s="86" t="s">
        <v>1805</v>
      </c>
      <c r="BH18" s="91">
        <v>2926340.76</v>
      </c>
      <c r="BI18" s="91">
        <v>2926340.76</v>
      </c>
      <c r="BJ18" s="85" t="s">
        <v>477</v>
      </c>
      <c r="BK18" s="86" t="s">
        <v>889</v>
      </c>
      <c r="BL18" s="86" t="s">
        <v>111</v>
      </c>
      <c r="BM18" s="92" t="s">
        <v>112</v>
      </c>
      <c r="BN18" s="84" t="s">
        <v>112</v>
      </c>
      <c r="BP18" s="84">
        <v>2926340.76</v>
      </c>
      <c r="BQ18" s="84" t="s">
        <v>2252</v>
      </c>
      <c r="CF18" s="84" t="s">
        <v>473</v>
      </c>
      <c r="CH18" s="84" t="s">
        <v>474</v>
      </c>
      <c r="CP18" s="84" t="s">
        <v>475</v>
      </c>
      <c r="CQ18" s="84" t="s">
        <v>476</v>
      </c>
    </row>
    <row r="19" spans="1:95" s="84" customFormat="1" ht="408.95" customHeight="1">
      <c r="A19" s="84">
        <v>2025</v>
      </c>
      <c r="B19" s="84">
        <v>2</v>
      </c>
      <c r="C19" s="85" t="s">
        <v>137</v>
      </c>
      <c r="D19" s="86" t="s">
        <v>912</v>
      </c>
      <c r="E19" s="86" t="s">
        <v>900</v>
      </c>
      <c r="F19" s="86"/>
      <c r="G19" s="86" t="s">
        <v>103</v>
      </c>
      <c r="H19" s="85">
        <v>2023</v>
      </c>
      <c r="I19" s="86" t="s">
        <v>167</v>
      </c>
      <c r="J19" s="86" t="s">
        <v>901</v>
      </c>
      <c r="K19" s="86"/>
      <c r="L19" s="86" t="s">
        <v>167</v>
      </c>
      <c r="M19" s="86" t="s">
        <v>914</v>
      </c>
      <c r="N19" s="86"/>
      <c r="O19" s="85" t="s">
        <v>915</v>
      </c>
      <c r="P19" s="86" t="s">
        <v>139</v>
      </c>
      <c r="Q19" s="85" t="s">
        <v>108</v>
      </c>
      <c r="R19" s="86" t="s">
        <v>130</v>
      </c>
      <c r="S19" s="86" t="s">
        <v>138</v>
      </c>
      <c r="T19" s="86" t="s">
        <v>140</v>
      </c>
      <c r="U19" s="85" t="s">
        <v>106</v>
      </c>
      <c r="V19" s="85">
        <v>8</v>
      </c>
      <c r="W19" s="85" t="s">
        <v>104</v>
      </c>
      <c r="X19" s="85">
        <v>0</v>
      </c>
      <c r="Y19" s="86" t="s">
        <v>105</v>
      </c>
      <c r="Z19" s="85">
        <v>1</v>
      </c>
      <c r="AA19" s="86" t="s">
        <v>779</v>
      </c>
      <c r="AB19" s="86" t="s">
        <v>966</v>
      </c>
      <c r="AC19" s="86" t="s">
        <v>967</v>
      </c>
      <c r="AD19" s="85">
        <v>-107.08111100000001</v>
      </c>
      <c r="AE19" s="85">
        <v>27.694444000000001</v>
      </c>
      <c r="AF19" s="85" t="s">
        <v>124</v>
      </c>
      <c r="AG19" s="85">
        <v>194</v>
      </c>
      <c r="AH19" s="85">
        <v>184</v>
      </c>
      <c r="AI19" s="85">
        <v>0</v>
      </c>
      <c r="AJ19" s="87">
        <v>45273</v>
      </c>
      <c r="AK19" s="87">
        <v>45291</v>
      </c>
      <c r="AL19" s="86" t="s">
        <v>935</v>
      </c>
      <c r="AM19" s="88">
        <v>99.2</v>
      </c>
      <c r="AN19" s="88">
        <v>99.2</v>
      </c>
      <c r="AO19" s="88">
        <v>99.2</v>
      </c>
      <c r="AP19" s="88">
        <v>100</v>
      </c>
      <c r="AQ19" s="89">
        <v>238634.15</v>
      </c>
      <c r="AR19" s="90">
        <v>368470.98</v>
      </c>
      <c r="AS19" s="90"/>
      <c r="AT19" s="90">
        <v>0</v>
      </c>
      <c r="AU19" s="90">
        <v>368470.98</v>
      </c>
      <c r="AV19" s="90"/>
      <c r="AW19" s="89">
        <f t="shared" ref="AW19" si="2">+AQ19+AR19+AS19</f>
        <v>607105.13</v>
      </c>
      <c r="AX19" s="91">
        <f t="shared" ref="AX19" si="3">+AT19+AU19+AV19</f>
        <v>368470.98</v>
      </c>
      <c r="AY19" s="91">
        <v>368470.98</v>
      </c>
      <c r="AZ19" s="91">
        <v>368470.98</v>
      </c>
      <c r="BA19" s="91">
        <v>368470.98</v>
      </c>
      <c r="BB19" s="91">
        <v>368470.98</v>
      </c>
      <c r="BC19" s="91">
        <v>368470.98</v>
      </c>
      <c r="BD19" s="86" t="s">
        <v>1496</v>
      </c>
      <c r="BE19" s="86" t="s">
        <v>1510</v>
      </c>
      <c r="BF19" s="85" t="s">
        <v>167</v>
      </c>
      <c r="BG19" s="86" t="s">
        <v>1509</v>
      </c>
      <c r="BH19" s="91">
        <v>607105.13</v>
      </c>
      <c r="BI19" s="91">
        <v>607105.13</v>
      </c>
      <c r="BJ19" s="85" t="s">
        <v>145</v>
      </c>
      <c r="BK19" s="86" t="s">
        <v>889</v>
      </c>
      <c r="BL19" s="86" t="s">
        <v>111</v>
      </c>
      <c r="BM19" s="92" t="s">
        <v>112</v>
      </c>
      <c r="BN19" s="84" t="s">
        <v>112</v>
      </c>
      <c r="BP19" s="84">
        <v>607105.13</v>
      </c>
      <c r="BQ19" s="84" t="s">
        <v>2275</v>
      </c>
      <c r="CF19" s="84" t="s">
        <v>141</v>
      </c>
      <c r="CH19" s="84" t="s">
        <v>142</v>
      </c>
      <c r="CP19" s="84" t="s">
        <v>143</v>
      </c>
      <c r="CQ19" s="84" t="s">
        <v>144</v>
      </c>
    </row>
    <row r="20" spans="1:95" s="84" customFormat="1" ht="408.95" customHeight="1">
      <c r="A20" s="84">
        <v>2025</v>
      </c>
      <c r="B20" s="84">
        <v>2</v>
      </c>
      <c r="C20" s="85" t="s">
        <v>625</v>
      </c>
      <c r="D20" s="86" t="s">
        <v>900</v>
      </c>
      <c r="E20" s="86" t="s">
        <v>900</v>
      </c>
      <c r="F20" s="86"/>
      <c r="G20" s="86" t="s">
        <v>103</v>
      </c>
      <c r="H20" s="85">
        <v>2024</v>
      </c>
      <c r="I20" s="86" t="s">
        <v>901</v>
      </c>
      <c r="J20" s="86" t="s">
        <v>901</v>
      </c>
      <c r="K20" s="86"/>
      <c r="L20" s="86" t="s">
        <v>910</v>
      </c>
      <c r="M20" s="86" t="s">
        <v>914</v>
      </c>
      <c r="N20" s="86"/>
      <c r="O20" s="85" t="s">
        <v>2023</v>
      </c>
      <c r="P20" s="86" t="s">
        <v>120</v>
      </c>
      <c r="Q20" s="85" t="s">
        <v>108</v>
      </c>
      <c r="R20" s="86" t="s">
        <v>578</v>
      </c>
      <c r="S20" s="86" t="s">
        <v>627</v>
      </c>
      <c r="T20" s="86" t="s">
        <v>628</v>
      </c>
      <c r="U20" s="85" t="s">
        <v>106</v>
      </c>
      <c r="V20" s="85">
        <v>8</v>
      </c>
      <c r="W20" s="85" t="s">
        <v>104</v>
      </c>
      <c r="X20" s="85">
        <v>0</v>
      </c>
      <c r="Y20" s="86" t="s">
        <v>105</v>
      </c>
      <c r="Z20" s="85">
        <v>1</v>
      </c>
      <c r="AA20" s="86" t="s">
        <v>776</v>
      </c>
      <c r="AB20" s="86" t="s">
        <v>1279</v>
      </c>
      <c r="AC20" s="86" t="s">
        <v>1289</v>
      </c>
      <c r="AD20" s="85">
        <v>-106.3479633</v>
      </c>
      <c r="AE20" s="85">
        <v>26.947029350000001</v>
      </c>
      <c r="AF20" s="85" t="s">
        <v>124</v>
      </c>
      <c r="AG20" s="85">
        <v>5443</v>
      </c>
      <c r="AH20" s="85">
        <v>5110</v>
      </c>
      <c r="AI20" s="85">
        <v>0</v>
      </c>
      <c r="AJ20" s="87">
        <v>45534</v>
      </c>
      <c r="AK20" s="87">
        <v>45657</v>
      </c>
      <c r="AL20" s="86" t="s">
        <v>938</v>
      </c>
      <c r="AM20" s="88">
        <v>135</v>
      </c>
      <c r="AN20" s="88">
        <v>135</v>
      </c>
      <c r="AO20" s="88">
        <v>135</v>
      </c>
      <c r="AP20" s="88">
        <v>100</v>
      </c>
      <c r="AQ20" s="89">
        <v>1750000</v>
      </c>
      <c r="AR20" s="90">
        <v>1750000</v>
      </c>
      <c r="AS20" s="90"/>
      <c r="AT20" s="90">
        <v>1750000</v>
      </c>
      <c r="AU20" s="90">
        <v>1750000</v>
      </c>
      <c r="AV20" s="90"/>
      <c r="AW20" s="89">
        <f t="shared" ref="AW20:AW37" si="4">+AQ20+AR20+AS20</f>
        <v>3500000</v>
      </c>
      <c r="AX20" s="91">
        <f t="shared" ref="AX20:AX37" si="5">+AT20+AU20+AV20</f>
        <v>3500000</v>
      </c>
      <c r="AY20" s="91">
        <v>3500000</v>
      </c>
      <c r="AZ20" s="91">
        <v>3500000</v>
      </c>
      <c r="BA20" s="91">
        <v>1750000</v>
      </c>
      <c r="BB20" s="91">
        <v>1750000</v>
      </c>
      <c r="BC20" s="91">
        <v>1750000</v>
      </c>
      <c r="BD20" s="86" t="s">
        <v>1523</v>
      </c>
      <c r="BE20" s="86" t="s">
        <v>1875</v>
      </c>
      <c r="BF20" s="85" t="s">
        <v>1866</v>
      </c>
      <c r="BG20" s="86" t="s">
        <v>1867</v>
      </c>
      <c r="BH20" s="91">
        <v>3499970.85</v>
      </c>
      <c r="BI20" s="91">
        <v>3499970.85</v>
      </c>
      <c r="BJ20" s="85" t="s">
        <v>633</v>
      </c>
      <c r="BK20" s="86" t="s">
        <v>110</v>
      </c>
      <c r="BL20" s="86" t="s">
        <v>111</v>
      </c>
      <c r="BM20" s="92" t="s">
        <v>112</v>
      </c>
      <c r="BN20" s="84" t="s">
        <v>112</v>
      </c>
      <c r="BP20" s="84">
        <v>3500000</v>
      </c>
      <c r="BQ20" s="84" t="s">
        <v>626</v>
      </c>
      <c r="CF20" s="84" t="s">
        <v>629</v>
      </c>
      <c r="CH20" s="84" t="s">
        <v>630</v>
      </c>
      <c r="CP20" s="84" t="s">
        <v>631</v>
      </c>
      <c r="CQ20" s="84" t="s">
        <v>632</v>
      </c>
    </row>
    <row r="21" spans="1:95" s="84" customFormat="1" ht="408.95" customHeight="1">
      <c r="A21" s="84">
        <v>2025</v>
      </c>
      <c r="B21" s="84">
        <v>2</v>
      </c>
      <c r="C21" s="85" t="s">
        <v>617</v>
      </c>
      <c r="D21" s="86" t="s">
        <v>900</v>
      </c>
      <c r="E21" s="86" t="s">
        <v>900</v>
      </c>
      <c r="F21" s="86"/>
      <c r="G21" s="86" t="s">
        <v>103</v>
      </c>
      <c r="H21" s="85">
        <v>2024</v>
      </c>
      <c r="I21" s="86" t="s">
        <v>901</v>
      </c>
      <c r="J21" s="86" t="s">
        <v>901</v>
      </c>
      <c r="K21" s="86"/>
      <c r="L21" s="86" t="s">
        <v>910</v>
      </c>
      <c r="M21" s="86" t="s">
        <v>914</v>
      </c>
      <c r="N21" s="86"/>
      <c r="O21" s="85" t="s">
        <v>2023</v>
      </c>
      <c r="P21" s="86" t="s">
        <v>148</v>
      </c>
      <c r="Q21" s="85" t="s">
        <v>108</v>
      </c>
      <c r="R21" s="86" t="s">
        <v>578</v>
      </c>
      <c r="S21" s="86" t="s">
        <v>619</v>
      </c>
      <c r="T21" s="86" t="s">
        <v>620</v>
      </c>
      <c r="U21" s="85" t="s">
        <v>106</v>
      </c>
      <c r="V21" s="85">
        <v>8</v>
      </c>
      <c r="W21" s="85" t="s">
        <v>104</v>
      </c>
      <c r="X21" s="85">
        <v>0</v>
      </c>
      <c r="Y21" s="86" t="s">
        <v>105</v>
      </c>
      <c r="Z21" s="85">
        <v>1</v>
      </c>
      <c r="AA21" s="86" t="s">
        <v>776</v>
      </c>
      <c r="AB21" s="86" t="s">
        <v>1287</v>
      </c>
      <c r="AC21" s="86" t="s">
        <v>1288</v>
      </c>
      <c r="AD21" s="85">
        <v>-106.7365333</v>
      </c>
      <c r="AE21" s="85">
        <v>26.725075</v>
      </c>
      <c r="AF21" s="85" t="s">
        <v>124</v>
      </c>
      <c r="AG21" s="85">
        <v>5329</v>
      </c>
      <c r="AH21" s="85">
        <v>5036</v>
      </c>
      <c r="AI21" s="85">
        <v>0</v>
      </c>
      <c r="AJ21" s="87">
        <v>45534</v>
      </c>
      <c r="AK21" s="87">
        <v>45657</v>
      </c>
      <c r="AL21" s="86" t="s">
        <v>936</v>
      </c>
      <c r="AM21" s="88">
        <v>537.80999999999995</v>
      </c>
      <c r="AN21" s="88">
        <v>537.80999999999995</v>
      </c>
      <c r="AO21" s="88">
        <v>537.80999999999995</v>
      </c>
      <c r="AP21" s="88">
        <v>100</v>
      </c>
      <c r="AQ21" s="89">
        <v>837812.06</v>
      </c>
      <c r="AR21" s="90">
        <v>837812.05</v>
      </c>
      <c r="AS21" s="90"/>
      <c r="AT21" s="90">
        <v>837812.06</v>
      </c>
      <c r="AU21" s="90">
        <v>837812.05</v>
      </c>
      <c r="AV21" s="90"/>
      <c r="AW21" s="89">
        <f t="shared" si="4"/>
        <v>1675624.11</v>
      </c>
      <c r="AX21" s="91">
        <f t="shared" si="5"/>
        <v>1675624.11</v>
      </c>
      <c r="AY21" s="91">
        <v>1675624.11</v>
      </c>
      <c r="AZ21" s="91">
        <v>1675624.11</v>
      </c>
      <c r="BA21" s="91">
        <v>837812.05</v>
      </c>
      <c r="BB21" s="91">
        <v>837812.05</v>
      </c>
      <c r="BC21" s="91">
        <v>837812.05</v>
      </c>
      <c r="BD21" s="86" t="s">
        <v>1499</v>
      </c>
      <c r="BE21" s="86" t="s">
        <v>1868</v>
      </c>
      <c r="BF21" s="85" t="s">
        <v>1866</v>
      </c>
      <c r="BG21" s="86" t="s">
        <v>1867</v>
      </c>
      <c r="BH21" s="91">
        <v>5199250.33</v>
      </c>
      <c r="BI21" s="91">
        <v>5199250.33</v>
      </c>
      <c r="BJ21" s="85" t="s">
        <v>624</v>
      </c>
      <c r="BK21" s="86" t="s">
        <v>110</v>
      </c>
      <c r="BL21" s="86" t="s">
        <v>111</v>
      </c>
      <c r="BM21" s="92" t="s">
        <v>112</v>
      </c>
      <c r="BN21" s="84" t="s">
        <v>112</v>
      </c>
      <c r="BP21" s="84">
        <v>1675624.11</v>
      </c>
      <c r="BQ21" s="84" t="s">
        <v>618</v>
      </c>
      <c r="CF21" s="84" t="s">
        <v>621</v>
      </c>
      <c r="CH21" s="84" t="s">
        <v>622</v>
      </c>
      <c r="CP21" s="84" t="s">
        <v>591</v>
      </c>
      <c r="CQ21" s="84" t="s">
        <v>623</v>
      </c>
    </row>
    <row r="22" spans="1:95" s="84" customFormat="1" ht="408.95" customHeight="1">
      <c r="A22" s="84">
        <v>2025</v>
      </c>
      <c r="B22" s="84">
        <v>2</v>
      </c>
      <c r="C22" s="85" t="s">
        <v>818</v>
      </c>
      <c r="D22" s="86" t="s">
        <v>900</v>
      </c>
      <c r="E22" s="86" t="s">
        <v>900</v>
      </c>
      <c r="F22" s="86"/>
      <c r="G22" s="86" t="s">
        <v>103</v>
      </c>
      <c r="H22" s="85">
        <v>2024</v>
      </c>
      <c r="I22" s="86" t="s">
        <v>901</v>
      </c>
      <c r="J22" s="86" t="s">
        <v>901</v>
      </c>
      <c r="K22" s="86"/>
      <c r="L22" s="86" t="s">
        <v>910</v>
      </c>
      <c r="M22" s="86" t="s">
        <v>914</v>
      </c>
      <c r="N22" s="86"/>
      <c r="O22" s="85" t="s">
        <v>2023</v>
      </c>
      <c r="P22" s="86" t="s">
        <v>148</v>
      </c>
      <c r="Q22" s="85" t="s">
        <v>108</v>
      </c>
      <c r="R22" s="86" t="s">
        <v>578</v>
      </c>
      <c r="S22" s="86" t="s">
        <v>820</v>
      </c>
      <c r="T22" s="86" t="s">
        <v>821</v>
      </c>
      <c r="U22" s="85" t="s">
        <v>106</v>
      </c>
      <c r="V22" s="85">
        <v>8</v>
      </c>
      <c r="W22" s="85" t="s">
        <v>104</v>
      </c>
      <c r="X22" s="85">
        <v>0</v>
      </c>
      <c r="Y22" s="86" t="s">
        <v>105</v>
      </c>
      <c r="Z22" s="85">
        <v>1</v>
      </c>
      <c r="AA22" s="86" t="s">
        <v>776</v>
      </c>
      <c r="AB22" s="86" t="s">
        <v>1435</v>
      </c>
      <c r="AC22" s="86" t="s">
        <v>1436</v>
      </c>
      <c r="AD22" s="85">
        <v>-106.3244444</v>
      </c>
      <c r="AE22" s="85">
        <v>26.870555599999999</v>
      </c>
      <c r="AF22" s="85" t="s">
        <v>124</v>
      </c>
      <c r="AG22" s="85">
        <v>5406</v>
      </c>
      <c r="AH22" s="85">
        <v>5083</v>
      </c>
      <c r="AI22" s="85">
        <v>0</v>
      </c>
      <c r="AJ22" s="87">
        <v>45537</v>
      </c>
      <c r="AK22" s="87">
        <v>45657</v>
      </c>
      <c r="AL22" s="86" t="s">
        <v>936</v>
      </c>
      <c r="AM22" s="88">
        <v>1896.1</v>
      </c>
      <c r="AN22" s="88">
        <v>1896.1</v>
      </c>
      <c r="AO22" s="88">
        <v>1896.1</v>
      </c>
      <c r="AP22" s="88">
        <v>100</v>
      </c>
      <c r="AQ22" s="89">
        <v>4395067.93</v>
      </c>
      <c r="AR22" s="90">
        <v>4395067.93</v>
      </c>
      <c r="AS22" s="90"/>
      <c r="AT22" s="90">
        <v>4395067.93</v>
      </c>
      <c r="AU22" s="90">
        <v>4395067.93</v>
      </c>
      <c r="AV22" s="90"/>
      <c r="AW22" s="89">
        <f t="shared" si="4"/>
        <v>8790135.8599999994</v>
      </c>
      <c r="AX22" s="91">
        <f t="shared" si="5"/>
        <v>8790135.8599999994</v>
      </c>
      <c r="AY22" s="91">
        <v>8790135.8599999994</v>
      </c>
      <c r="AZ22" s="91">
        <v>8790135.8599999994</v>
      </c>
      <c r="BA22" s="91">
        <v>6150212.4000000004</v>
      </c>
      <c r="BB22" s="91">
        <v>6150212.4000000004</v>
      </c>
      <c r="BC22" s="91">
        <v>6150212.4000000004</v>
      </c>
      <c r="BD22" s="86" t="s">
        <v>1499</v>
      </c>
      <c r="BE22" s="86" t="s">
        <v>1949</v>
      </c>
      <c r="BF22" s="85" t="s">
        <v>1866</v>
      </c>
      <c r="BG22" s="86" t="s">
        <v>1867</v>
      </c>
      <c r="BH22" s="91">
        <v>8782929.0999999996</v>
      </c>
      <c r="BI22" s="91">
        <v>8782929.0999999996</v>
      </c>
      <c r="BJ22" s="85" t="s">
        <v>826</v>
      </c>
      <c r="BK22" s="86" t="s">
        <v>110</v>
      </c>
      <c r="BL22" s="86" t="s">
        <v>111</v>
      </c>
      <c r="BM22" s="92" t="s">
        <v>112</v>
      </c>
      <c r="BN22" s="84" t="s">
        <v>2336</v>
      </c>
      <c r="BP22" s="84">
        <v>8790135.8599999994</v>
      </c>
      <c r="BQ22" s="84" t="s">
        <v>819</v>
      </c>
      <c r="CF22" s="84" t="s">
        <v>822</v>
      </c>
      <c r="CH22" s="84" t="s">
        <v>823</v>
      </c>
      <c r="CP22" s="84" t="s">
        <v>824</v>
      </c>
      <c r="CQ22" s="84" t="s">
        <v>825</v>
      </c>
    </row>
    <row r="23" spans="1:95" s="84" customFormat="1" ht="408.95" customHeight="1">
      <c r="A23" s="84">
        <v>2025</v>
      </c>
      <c r="B23" s="84">
        <v>2</v>
      </c>
      <c r="C23" s="85" t="s">
        <v>810</v>
      </c>
      <c r="D23" s="86" t="s">
        <v>900</v>
      </c>
      <c r="E23" s="86" t="s">
        <v>900</v>
      </c>
      <c r="F23" s="86"/>
      <c r="G23" s="86" t="s">
        <v>103</v>
      </c>
      <c r="H23" s="85">
        <v>2024</v>
      </c>
      <c r="I23" s="86" t="s">
        <v>901</v>
      </c>
      <c r="J23" s="86" t="s">
        <v>901</v>
      </c>
      <c r="K23" s="86"/>
      <c r="L23" s="86" t="s">
        <v>910</v>
      </c>
      <c r="M23" s="86" t="s">
        <v>914</v>
      </c>
      <c r="N23" s="86"/>
      <c r="O23" s="85" t="s">
        <v>2023</v>
      </c>
      <c r="P23" s="86" t="s">
        <v>148</v>
      </c>
      <c r="Q23" s="85" t="s">
        <v>108</v>
      </c>
      <c r="R23" s="86" t="s">
        <v>578</v>
      </c>
      <c r="S23" s="86" t="s">
        <v>812</v>
      </c>
      <c r="T23" s="86" t="s">
        <v>813</v>
      </c>
      <c r="U23" s="85" t="s">
        <v>106</v>
      </c>
      <c r="V23" s="85">
        <v>8</v>
      </c>
      <c r="W23" s="85" t="s">
        <v>104</v>
      </c>
      <c r="X23" s="85">
        <v>0</v>
      </c>
      <c r="Y23" s="86" t="s">
        <v>105</v>
      </c>
      <c r="Z23" s="85">
        <v>1</v>
      </c>
      <c r="AA23" s="86" t="s">
        <v>776</v>
      </c>
      <c r="AB23" s="86" t="s">
        <v>1433</v>
      </c>
      <c r="AC23" s="86" t="s">
        <v>1434</v>
      </c>
      <c r="AD23" s="85">
        <v>-106.3822583</v>
      </c>
      <c r="AE23" s="85">
        <v>26.480922199999998</v>
      </c>
      <c r="AF23" s="85" t="s">
        <v>124</v>
      </c>
      <c r="AG23" s="85">
        <v>5294</v>
      </c>
      <c r="AH23" s="85">
        <v>4979</v>
      </c>
      <c r="AI23" s="85">
        <v>0</v>
      </c>
      <c r="AJ23" s="87">
        <v>45534</v>
      </c>
      <c r="AK23" s="87">
        <v>45657</v>
      </c>
      <c r="AL23" s="86" t="s">
        <v>936</v>
      </c>
      <c r="AM23" s="88">
        <v>500</v>
      </c>
      <c r="AN23" s="88">
        <v>500</v>
      </c>
      <c r="AO23" s="88">
        <v>500</v>
      </c>
      <c r="AP23" s="88">
        <v>100</v>
      </c>
      <c r="AQ23" s="89">
        <v>864553.14</v>
      </c>
      <c r="AR23" s="90">
        <v>864553.14</v>
      </c>
      <c r="AS23" s="90"/>
      <c r="AT23" s="90">
        <v>864553.14</v>
      </c>
      <c r="AU23" s="90">
        <v>864553.14</v>
      </c>
      <c r="AV23" s="90"/>
      <c r="AW23" s="89">
        <f t="shared" si="4"/>
        <v>1729106.28</v>
      </c>
      <c r="AX23" s="91">
        <f t="shared" si="5"/>
        <v>1729106.28</v>
      </c>
      <c r="AY23" s="91">
        <v>1729106.28</v>
      </c>
      <c r="AZ23" s="91">
        <v>1729106.28</v>
      </c>
      <c r="BA23" s="91">
        <v>864553.14</v>
      </c>
      <c r="BB23" s="91">
        <v>864553.14</v>
      </c>
      <c r="BC23" s="91">
        <v>864553.14</v>
      </c>
      <c r="BD23" s="86" t="s">
        <v>1499</v>
      </c>
      <c r="BE23" s="86" t="s">
        <v>1868</v>
      </c>
      <c r="BF23" s="85" t="s">
        <v>1866</v>
      </c>
      <c r="BG23" s="86" t="s">
        <v>1867</v>
      </c>
      <c r="BH23" s="91">
        <v>5199250.33</v>
      </c>
      <c r="BI23" s="91">
        <v>5199250.33</v>
      </c>
      <c r="BJ23" s="85" t="s">
        <v>817</v>
      </c>
      <c r="BK23" s="86" t="s">
        <v>110</v>
      </c>
      <c r="BL23" s="86" t="s">
        <v>111</v>
      </c>
      <c r="BM23" s="92" t="s">
        <v>112</v>
      </c>
      <c r="BN23" s="84" t="s">
        <v>2336</v>
      </c>
      <c r="BP23" s="84">
        <v>1729106.28</v>
      </c>
      <c r="BQ23" s="84" t="s">
        <v>811</v>
      </c>
      <c r="CF23" s="84" t="s">
        <v>814</v>
      </c>
      <c r="CH23" s="84" t="s">
        <v>815</v>
      </c>
      <c r="CP23" s="84" t="s">
        <v>591</v>
      </c>
      <c r="CQ23" s="84" t="s">
        <v>816</v>
      </c>
    </row>
    <row r="24" spans="1:95" s="84" customFormat="1" ht="408.95" customHeight="1">
      <c r="A24" s="84">
        <v>2025</v>
      </c>
      <c r="B24" s="84">
        <v>2</v>
      </c>
      <c r="C24" s="85" t="s">
        <v>585</v>
      </c>
      <c r="D24" s="86" t="s">
        <v>900</v>
      </c>
      <c r="E24" s="86" t="s">
        <v>900</v>
      </c>
      <c r="F24" s="86"/>
      <c r="G24" s="86" t="s">
        <v>103</v>
      </c>
      <c r="H24" s="85">
        <v>2024</v>
      </c>
      <c r="I24" s="86" t="s">
        <v>901</v>
      </c>
      <c r="J24" s="86" t="s">
        <v>901</v>
      </c>
      <c r="K24" s="86"/>
      <c r="L24" s="86" t="s">
        <v>910</v>
      </c>
      <c r="M24" s="86" t="s">
        <v>914</v>
      </c>
      <c r="N24" s="86"/>
      <c r="O24" s="85" t="s">
        <v>2023</v>
      </c>
      <c r="P24" s="86" t="s">
        <v>148</v>
      </c>
      <c r="Q24" s="85" t="s">
        <v>108</v>
      </c>
      <c r="R24" s="86" t="s">
        <v>578</v>
      </c>
      <c r="S24" s="86" t="s">
        <v>587</v>
      </c>
      <c r="T24" s="86" t="s">
        <v>588</v>
      </c>
      <c r="U24" s="85" t="s">
        <v>106</v>
      </c>
      <c r="V24" s="85">
        <v>8</v>
      </c>
      <c r="W24" s="85" t="s">
        <v>104</v>
      </c>
      <c r="X24" s="85">
        <v>0</v>
      </c>
      <c r="Y24" s="86" t="s">
        <v>105</v>
      </c>
      <c r="Z24" s="85">
        <v>1</v>
      </c>
      <c r="AA24" s="86" t="s">
        <v>776</v>
      </c>
      <c r="AB24" s="86" t="s">
        <v>1279</v>
      </c>
      <c r="AC24" s="86" t="s">
        <v>1280</v>
      </c>
      <c r="AD24" s="85">
        <v>-106.3525806</v>
      </c>
      <c r="AE24" s="85">
        <v>26.943349999999999</v>
      </c>
      <c r="AF24" s="85" t="s">
        <v>124</v>
      </c>
      <c r="AG24" s="85">
        <v>5275</v>
      </c>
      <c r="AH24" s="85">
        <v>4963</v>
      </c>
      <c r="AI24" s="85">
        <v>0</v>
      </c>
      <c r="AJ24" s="87">
        <v>45534</v>
      </c>
      <c r="AK24" s="87">
        <v>45657</v>
      </c>
      <c r="AL24" s="86" t="s">
        <v>936</v>
      </c>
      <c r="AM24" s="88">
        <v>514</v>
      </c>
      <c r="AN24" s="88">
        <v>514</v>
      </c>
      <c r="AO24" s="88">
        <v>514</v>
      </c>
      <c r="AP24" s="88">
        <v>100</v>
      </c>
      <c r="AQ24" s="89">
        <v>901889.29</v>
      </c>
      <c r="AR24" s="90">
        <v>901889.28</v>
      </c>
      <c r="AS24" s="90"/>
      <c r="AT24" s="90">
        <v>901889.29</v>
      </c>
      <c r="AU24" s="90">
        <v>901889.28</v>
      </c>
      <c r="AV24" s="90"/>
      <c r="AW24" s="89">
        <f t="shared" si="4"/>
        <v>1803778.57</v>
      </c>
      <c r="AX24" s="91">
        <f t="shared" si="5"/>
        <v>1803778.57</v>
      </c>
      <c r="AY24" s="91">
        <v>1803778.57</v>
      </c>
      <c r="AZ24" s="91">
        <v>1803778.57</v>
      </c>
      <c r="BA24" s="91">
        <v>901889.28</v>
      </c>
      <c r="BB24" s="91">
        <v>901889.28</v>
      </c>
      <c r="BC24" s="91">
        <v>901889.28</v>
      </c>
      <c r="BD24" s="86" t="s">
        <v>1499</v>
      </c>
      <c r="BE24" s="86" t="s">
        <v>1868</v>
      </c>
      <c r="BF24" s="85" t="s">
        <v>1866</v>
      </c>
      <c r="BG24" s="86" t="s">
        <v>1867</v>
      </c>
      <c r="BH24" s="91">
        <v>5199250.33</v>
      </c>
      <c r="BI24" s="91">
        <v>5199250.33</v>
      </c>
      <c r="BJ24" s="85" t="s">
        <v>593</v>
      </c>
      <c r="BK24" s="86" t="s">
        <v>110</v>
      </c>
      <c r="BL24" s="86" t="s">
        <v>111</v>
      </c>
      <c r="BM24" s="92" t="s">
        <v>112</v>
      </c>
      <c r="BN24" s="84" t="s">
        <v>2336</v>
      </c>
      <c r="BP24" s="84">
        <v>1803778.57</v>
      </c>
      <c r="BQ24" s="84" t="s">
        <v>586</v>
      </c>
      <c r="CF24" s="84" t="s">
        <v>589</v>
      </c>
      <c r="CH24" s="84" t="s">
        <v>590</v>
      </c>
      <c r="CP24" s="84" t="s">
        <v>591</v>
      </c>
      <c r="CQ24" s="84" t="s">
        <v>592</v>
      </c>
    </row>
    <row r="25" spans="1:95" s="84" customFormat="1" ht="408.95" customHeight="1">
      <c r="A25" s="84">
        <v>2025</v>
      </c>
      <c r="B25" s="84">
        <v>2</v>
      </c>
      <c r="C25" s="85" t="s">
        <v>575</v>
      </c>
      <c r="D25" s="86" t="s">
        <v>900</v>
      </c>
      <c r="E25" s="86" t="s">
        <v>900</v>
      </c>
      <c r="F25" s="86"/>
      <c r="G25" s="86" t="s">
        <v>103</v>
      </c>
      <c r="H25" s="85">
        <v>2024</v>
      </c>
      <c r="I25" s="86" t="s">
        <v>901</v>
      </c>
      <c r="J25" s="86" t="s">
        <v>901</v>
      </c>
      <c r="K25" s="86"/>
      <c r="L25" s="86" t="s">
        <v>910</v>
      </c>
      <c r="M25" s="86" t="s">
        <v>914</v>
      </c>
      <c r="N25" s="86"/>
      <c r="O25" s="85" t="s">
        <v>2023</v>
      </c>
      <c r="P25" s="86" t="s">
        <v>148</v>
      </c>
      <c r="Q25" s="85" t="s">
        <v>108</v>
      </c>
      <c r="R25" s="86" t="s">
        <v>578</v>
      </c>
      <c r="S25" s="86" t="s">
        <v>577</v>
      </c>
      <c r="T25" s="86" t="s">
        <v>579</v>
      </c>
      <c r="U25" s="85" t="s">
        <v>106</v>
      </c>
      <c r="V25" s="85">
        <v>8</v>
      </c>
      <c r="W25" s="85" t="s">
        <v>104</v>
      </c>
      <c r="X25" s="85">
        <v>0</v>
      </c>
      <c r="Y25" s="86" t="s">
        <v>105</v>
      </c>
      <c r="Z25" s="85">
        <v>1</v>
      </c>
      <c r="AA25" s="86" t="s">
        <v>776</v>
      </c>
      <c r="AB25" s="86" t="s">
        <v>1277</v>
      </c>
      <c r="AC25" s="86" t="s">
        <v>1278</v>
      </c>
      <c r="AD25" s="85">
        <v>-106.45481669999999</v>
      </c>
      <c r="AE25" s="85">
        <v>26.526747199999999</v>
      </c>
      <c r="AF25" s="85" t="s">
        <v>124</v>
      </c>
      <c r="AG25" s="85">
        <v>5174</v>
      </c>
      <c r="AH25" s="85">
        <v>4866</v>
      </c>
      <c r="AI25" s="85">
        <v>0</v>
      </c>
      <c r="AJ25" s="87">
        <v>45534</v>
      </c>
      <c r="AK25" s="87">
        <v>45657</v>
      </c>
      <c r="AL25" s="86" t="s">
        <v>936</v>
      </c>
      <c r="AM25" s="88">
        <v>811.09</v>
      </c>
      <c r="AN25" s="88">
        <v>811.09</v>
      </c>
      <c r="AO25" s="88">
        <v>811.09</v>
      </c>
      <c r="AP25" s="88">
        <v>100</v>
      </c>
      <c r="AQ25" s="89">
        <v>813896.7</v>
      </c>
      <c r="AR25" s="90">
        <v>813896.7</v>
      </c>
      <c r="AS25" s="90"/>
      <c r="AT25" s="90">
        <v>813896.7</v>
      </c>
      <c r="AU25" s="90">
        <v>813896.7</v>
      </c>
      <c r="AV25" s="90"/>
      <c r="AW25" s="89">
        <f t="shared" si="4"/>
        <v>1627793.4</v>
      </c>
      <c r="AX25" s="91">
        <f t="shared" si="5"/>
        <v>1627793.4</v>
      </c>
      <c r="AY25" s="91">
        <v>1627793.4</v>
      </c>
      <c r="AZ25" s="91">
        <v>1627793.4</v>
      </c>
      <c r="BA25" s="91">
        <v>813896.7</v>
      </c>
      <c r="BB25" s="91">
        <v>813896.7</v>
      </c>
      <c r="BC25" s="91">
        <v>813896.7</v>
      </c>
      <c r="BD25" s="86" t="s">
        <v>1499</v>
      </c>
      <c r="BE25" s="86" t="s">
        <v>1865</v>
      </c>
      <c r="BF25" s="85" t="s">
        <v>1866</v>
      </c>
      <c r="BG25" s="86" t="s">
        <v>1867</v>
      </c>
      <c r="BH25" s="91">
        <v>7249528.2300000004</v>
      </c>
      <c r="BI25" s="91">
        <v>7249528.2300000004</v>
      </c>
      <c r="BJ25" s="85" t="s">
        <v>584</v>
      </c>
      <c r="BK25" s="86" t="s">
        <v>110</v>
      </c>
      <c r="BL25" s="86" t="s">
        <v>111</v>
      </c>
      <c r="BM25" s="92" t="s">
        <v>112</v>
      </c>
      <c r="BN25" s="84" t="s">
        <v>2336</v>
      </c>
      <c r="BP25" s="84">
        <v>1627793.4</v>
      </c>
      <c r="BQ25" s="84" t="s">
        <v>576</v>
      </c>
      <c r="CF25" s="84" t="s">
        <v>580</v>
      </c>
      <c r="CH25" s="84" t="s">
        <v>581</v>
      </c>
      <c r="CP25" s="84" t="s">
        <v>582</v>
      </c>
      <c r="CQ25" s="84" t="s">
        <v>583</v>
      </c>
    </row>
    <row r="26" spans="1:95" s="84" customFormat="1" ht="408.95" customHeight="1">
      <c r="A26" s="84">
        <v>2025</v>
      </c>
      <c r="B26" s="84">
        <v>2</v>
      </c>
      <c r="C26" s="85" t="s">
        <v>799</v>
      </c>
      <c r="D26" s="86" t="s">
        <v>900</v>
      </c>
      <c r="E26" s="86" t="s">
        <v>900</v>
      </c>
      <c r="F26" s="86"/>
      <c r="G26" s="86" t="s">
        <v>103</v>
      </c>
      <c r="H26" s="85">
        <v>2024</v>
      </c>
      <c r="I26" s="86" t="s">
        <v>901</v>
      </c>
      <c r="J26" s="86" t="s">
        <v>901</v>
      </c>
      <c r="K26" s="86"/>
      <c r="L26" s="86" t="s">
        <v>910</v>
      </c>
      <c r="M26" s="86" t="s">
        <v>914</v>
      </c>
      <c r="N26" s="86"/>
      <c r="O26" s="85" t="s">
        <v>2023</v>
      </c>
      <c r="P26" s="86" t="s">
        <v>148</v>
      </c>
      <c r="Q26" s="85" t="s">
        <v>108</v>
      </c>
      <c r="R26" s="86" t="s">
        <v>578</v>
      </c>
      <c r="S26" s="86" t="s">
        <v>801</v>
      </c>
      <c r="T26" s="86" t="s">
        <v>802</v>
      </c>
      <c r="U26" s="85" t="s">
        <v>106</v>
      </c>
      <c r="V26" s="85">
        <v>8</v>
      </c>
      <c r="W26" s="85" t="s">
        <v>104</v>
      </c>
      <c r="X26" s="85">
        <v>0</v>
      </c>
      <c r="Y26" s="86" t="s">
        <v>105</v>
      </c>
      <c r="Z26" s="85">
        <v>1</v>
      </c>
      <c r="AA26" s="86" t="s">
        <v>776</v>
      </c>
      <c r="AB26" s="86" t="s">
        <v>1429</v>
      </c>
      <c r="AC26" s="86" t="s">
        <v>1430</v>
      </c>
      <c r="AD26" s="85">
        <v>-106.7256806</v>
      </c>
      <c r="AE26" s="85">
        <v>26.524955599999998</v>
      </c>
      <c r="AF26" s="85" t="s">
        <v>124</v>
      </c>
      <c r="AG26" s="85">
        <v>133</v>
      </c>
      <c r="AH26" s="85">
        <v>4964</v>
      </c>
      <c r="AI26" s="85">
        <v>0</v>
      </c>
      <c r="AJ26" s="87">
        <v>45530</v>
      </c>
      <c r="AK26" s="87">
        <v>45657</v>
      </c>
      <c r="AL26" s="86" t="s">
        <v>936</v>
      </c>
      <c r="AM26" s="88">
        <v>889.07</v>
      </c>
      <c r="AN26" s="88">
        <v>889.07</v>
      </c>
      <c r="AO26" s="88">
        <v>889.07</v>
      </c>
      <c r="AP26" s="88">
        <v>100</v>
      </c>
      <c r="AQ26" s="89">
        <v>1879100.15</v>
      </c>
      <c r="AR26" s="90">
        <v>1879100.14</v>
      </c>
      <c r="AS26" s="90"/>
      <c r="AT26" s="90">
        <v>1879100.15</v>
      </c>
      <c r="AU26" s="90">
        <v>1879100.14</v>
      </c>
      <c r="AV26" s="90"/>
      <c r="AW26" s="89">
        <f t="shared" si="4"/>
        <v>3758200.29</v>
      </c>
      <c r="AX26" s="91">
        <f t="shared" si="5"/>
        <v>3758200.29</v>
      </c>
      <c r="AY26" s="91">
        <v>3758200.29</v>
      </c>
      <c r="AZ26" s="91">
        <v>3758200.29</v>
      </c>
      <c r="BA26" s="91">
        <v>1879100.14</v>
      </c>
      <c r="BB26" s="91">
        <v>1879100.14</v>
      </c>
      <c r="BC26" s="91">
        <v>1879100.14</v>
      </c>
      <c r="BD26" s="86" t="s">
        <v>1499</v>
      </c>
      <c r="BE26" s="86" t="s">
        <v>1865</v>
      </c>
      <c r="BF26" s="85" t="s">
        <v>1866</v>
      </c>
      <c r="BG26" s="86" t="s">
        <v>1867</v>
      </c>
      <c r="BH26" s="91">
        <v>7249528.2300000004</v>
      </c>
      <c r="BI26" s="91">
        <v>7249528.2300000004</v>
      </c>
      <c r="BJ26" s="85" t="s">
        <v>806</v>
      </c>
      <c r="BK26" s="86" t="s">
        <v>110</v>
      </c>
      <c r="BL26" s="86" t="s">
        <v>111</v>
      </c>
      <c r="BM26" s="92" t="s">
        <v>112</v>
      </c>
      <c r="BN26" s="84" t="s">
        <v>2336</v>
      </c>
      <c r="BP26" s="84">
        <v>3758200.29</v>
      </c>
      <c r="BQ26" s="84" t="s">
        <v>800</v>
      </c>
      <c r="CF26" s="84" t="s">
        <v>803</v>
      </c>
      <c r="CH26" s="84" t="s">
        <v>804</v>
      </c>
      <c r="CP26" s="84" t="s">
        <v>582</v>
      </c>
      <c r="CQ26" s="84" t="s">
        <v>805</v>
      </c>
    </row>
    <row r="27" spans="1:95" s="84" customFormat="1" ht="408.95" customHeight="1">
      <c r="A27" s="84">
        <v>2025</v>
      </c>
      <c r="B27" s="84">
        <v>2</v>
      </c>
      <c r="C27" s="85" t="s">
        <v>594</v>
      </c>
      <c r="D27" s="86" t="s">
        <v>900</v>
      </c>
      <c r="E27" s="86" t="s">
        <v>900</v>
      </c>
      <c r="F27" s="86"/>
      <c r="G27" s="86" t="s">
        <v>103</v>
      </c>
      <c r="H27" s="85">
        <v>2024</v>
      </c>
      <c r="I27" s="86" t="s">
        <v>901</v>
      </c>
      <c r="J27" s="86" t="s">
        <v>901</v>
      </c>
      <c r="K27" s="86"/>
      <c r="L27" s="86" t="s">
        <v>910</v>
      </c>
      <c r="M27" s="86" t="s">
        <v>914</v>
      </c>
      <c r="N27" s="86"/>
      <c r="O27" s="85" t="s">
        <v>2023</v>
      </c>
      <c r="P27" s="86" t="s">
        <v>120</v>
      </c>
      <c r="Q27" s="85" t="s">
        <v>108</v>
      </c>
      <c r="R27" s="86" t="s">
        <v>578</v>
      </c>
      <c r="S27" s="86" t="s">
        <v>596</v>
      </c>
      <c r="T27" s="86" t="s">
        <v>597</v>
      </c>
      <c r="U27" s="85" t="s">
        <v>106</v>
      </c>
      <c r="V27" s="85">
        <v>8</v>
      </c>
      <c r="W27" s="85" t="s">
        <v>104</v>
      </c>
      <c r="X27" s="85">
        <v>0</v>
      </c>
      <c r="Y27" s="86" t="s">
        <v>105</v>
      </c>
      <c r="Z27" s="85">
        <v>1</v>
      </c>
      <c r="AA27" s="86" t="s">
        <v>776</v>
      </c>
      <c r="AB27" s="86" t="s">
        <v>1279</v>
      </c>
      <c r="AC27" s="86" t="s">
        <v>1281</v>
      </c>
      <c r="AD27" s="85">
        <v>-106.34620929</v>
      </c>
      <c r="AE27" s="85">
        <v>26.953199940000001</v>
      </c>
      <c r="AF27" s="85" t="s">
        <v>124</v>
      </c>
      <c r="AG27" s="85">
        <v>5532</v>
      </c>
      <c r="AH27" s="85">
        <v>5225</v>
      </c>
      <c r="AI27" s="85">
        <v>0</v>
      </c>
      <c r="AJ27" s="87">
        <v>45514</v>
      </c>
      <c r="AK27" s="87">
        <v>45657</v>
      </c>
      <c r="AL27" s="86" t="s">
        <v>938</v>
      </c>
      <c r="AM27" s="88">
        <v>191</v>
      </c>
      <c r="AN27" s="88">
        <v>191</v>
      </c>
      <c r="AO27" s="88">
        <v>191</v>
      </c>
      <c r="AP27" s="88">
        <v>100</v>
      </c>
      <c r="AQ27" s="89">
        <v>3250000</v>
      </c>
      <c r="AR27" s="90">
        <v>3250000</v>
      </c>
      <c r="AS27" s="90"/>
      <c r="AT27" s="90">
        <v>3250000</v>
      </c>
      <c r="AU27" s="90">
        <v>3250000</v>
      </c>
      <c r="AV27" s="90"/>
      <c r="AW27" s="89">
        <f t="shared" si="4"/>
        <v>6500000</v>
      </c>
      <c r="AX27" s="91">
        <f t="shared" si="5"/>
        <v>6500000</v>
      </c>
      <c r="AY27" s="91">
        <v>6500000</v>
      </c>
      <c r="AZ27" s="91">
        <v>6500000</v>
      </c>
      <c r="BA27" s="91">
        <v>3250000</v>
      </c>
      <c r="BB27" s="91">
        <v>3250000</v>
      </c>
      <c r="BC27" s="91">
        <v>3250000</v>
      </c>
      <c r="BD27" s="86" t="s">
        <v>1523</v>
      </c>
      <c r="BE27" s="86" t="s">
        <v>1869</v>
      </c>
      <c r="BF27" s="85" t="s">
        <v>1866</v>
      </c>
      <c r="BG27" s="86" t="s">
        <v>1867</v>
      </c>
      <c r="BH27" s="91">
        <v>6493702</v>
      </c>
      <c r="BI27" s="91">
        <v>6493702</v>
      </c>
      <c r="BJ27" s="85" t="s">
        <v>602</v>
      </c>
      <c r="BK27" s="86" t="s">
        <v>110</v>
      </c>
      <c r="BL27" s="86" t="s">
        <v>111</v>
      </c>
      <c r="BM27" s="92" t="s">
        <v>112</v>
      </c>
      <c r="BN27" s="84" t="s">
        <v>112</v>
      </c>
      <c r="BP27" s="84">
        <v>6500000</v>
      </c>
      <c r="BQ27" s="84" t="s">
        <v>595</v>
      </c>
      <c r="CF27" s="84" t="s">
        <v>598</v>
      </c>
      <c r="CH27" s="84" t="s">
        <v>599</v>
      </c>
      <c r="CP27" s="84" t="s">
        <v>600</v>
      </c>
      <c r="CQ27" s="84" t="s">
        <v>601</v>
      </c>
    </row>
    <row r="28" spans="1:95" s="84" customFormat="1" ht="408.95" customHeight="1">
      <c r="A28" s="84">
        <v>2025</v>
      </c>
      <c r="B28" s="84">
        <v>2</v>
      </c>
      <c r="C28" s="85" t="s">
        <v>603</v>
      </c>
      <c r="D28" s="86" t="s">
        <v>900</v>
      </c>
      <c r="E28" s="86" t="s">
        <v>900</v>
      </c>
      <c r="F28" s="86"/>
      <c r="G28" s="86" t="s">
        <v>103</v>
      </c>
      <c r="H28" s="85">
        <v>2024</v>
      </c>
      <c r="I28" s="86" t="s">
        <v>901</v>
      </c>
      <c r="J28" s="86" t="s">
        <v>901</v>
      </c>
      <c r="K28" s="86"/>
      <c r="L28" s="86" t="s">
        <v>910</v>
      </c>
      <c r="M28" s="86" t="s">
        <v>914</v>
      </c>
      <c r="N28" s="86"/>
      <c r="O28" s="85" t="s">
        <v>2023</v>
      </c>
      <c r="P28" s="86" t="s">
        <v>120</v>
      </c>
      <c r="Q28" s="85" t="s">
        <v>108</v>
      </c>
      <c r="R28" s="86" t="s">
        <v>606</v>
      </c>
      <c r="S28" s="86" t="s">
        <v>605</v>
      </c>
      <c r="T28" s="86" t="s">
        <v>607</v>
      </c>
      <c r="U28" s="85" t="s">
        <v>106</v>
      </c>
      <c r="V28" s="85">
        <v>8</v>
      </c>
      <c r="W28" s="85" t="s">
        <v>104</v>
      </c>
      <c r="X28" s="85">
        <v>0</v>
      </c>
      <c r="Y28" s="86" t="s">
        <v>105</v>
      </c>
      <c r="Z28" s="85">
        <v>1</v>
      </c>
      <c r="AA28" s="86" t="s">
        <v>1036</v>
      </c>
      <c r="AB28" s="86" t="s">
        <v>1036</v>
      </c>
      <c r="AC28" s="86" t="s">
        <v>1282</v>
      </c>
      <c r="AD28" s="85">
        <v>-107.736407</v>
      </c>
      <c r="AE28" s="85">
        <v>27.02887758</v>
      </c>
      <c r="AF28" s="85" t="s">
        <v>124</v>
      </c>
      <c r="AG28" s="85">
        <v>4012</v>
      </c>
      <c r="AH28" s="85">
        <v>3770</v>
      </c>
      <c r="AI28" s="85">
        <v>0</v>
      </c>
      <c r="AJ28" s="87">
        <v>45600</v>
      </c>
      <c r="AK28" s="87">
        <v>45657</v>
      </c>
      <c r="AL28" s="86" t="s">
        <v>938</v>
      </c>
      <c r="AM28" s="88">
        <v>522</v>
      </c>
      <c r="AN28" s="88">
        <v>522</v>
      </c>
      <c r="AO28" s="88">
        <v>522</v>
      </c>
      <c r="AP28" s="88">
        <v>100</v>
      </c>
      <c r="AQ28" s="89">
        <v>11960426.4</v>
      </c>
      <c r="AR28" s="90">
        <v>12000000</v>
      </c>
      <c r="AS28" s="90"/>
      <c r="AT28" s="90">
        <v>11960426.4</v>
      </c>
      <c r="AU28" s="90">
        <v>12000000</v>
      </c>
      <c r="AV28" s="90"/>
      <c r="AW28" s="89">
        <f t="shared" si="4"/>
        <v>23960426.399999999</v>
      </c>
      <c r="AX28" s="91">
        <f t="shared" si="5"/>
        <v>23960426.399999999</v>
      </c>
      <c r="AY28" s="91">
        <v>23960426.399999999</v>
      </c>
      <c r="AZ28" s="91">
        <v>23960426.399999999</v>
      </c>
      <c r="BA28" s="91">
        <v>12000000</v>
      </c>
      <c r="BB28" s="91">
        <v>12000000</v>
      </c>
      <c r="BC28" s="91">
        <v>12000000</v>
      </c>
      <c r="BD28" s="86" t="s">
        <v>1496</v>
      </c>
      <c r="BE28" s="86" t="s">
        <v>1870</v>
      </c>
      <c r="BF28" s="85" t="s">
        <v>167</v>
      </c>
      <c r="BG28" s="86" t="s">
        <v>1871</v>
      </c>
      <c r="BH28" s="91">
        <v>23960426.399999999</v>
      </c>
      <c r="BI28" s="91">
        <v>23960426.399999999</v>
      </c>
      <c r="BJ28" s="85" t="s">
        <v>612</v>
      </c>
      <c r="BK28" s="86" t="s">
        <v>110</v>
      </c>
      <c r="BL28" s="86" t="s">
        <v>111</v>
      </c>
      <c r="BM28" s="92" t="s">
        <v>112</v>
      </c>
      <c r="BN28" s="84" t="s">
        <v>112</v>
      </c>
      <c r="BP28" s="84">
        <v>23960426.399999999</v>
      </c>
      <c r="BQ28" s="84" t="s">
        <v>604</v>
      </c>
      <c r="CF28" s="84" t="s">
        <v>608</v>
      </c>
      <c r="CH28" s="84" t="s">
        <v>609</v>
      </c>
      <c r="CP28" s="84" t="s">
        <v>610</v>
      </c>
      <c r="CQ28" s="84" t="s">
        <v>611</v>
      </c>
    </row>
    <row r="29" spans="1:95" s="84" customFormat="1" ht="408.95" customHeight="1">
      <c r="A29" s="84">
        <v>2025</v>
      </c>
      <c r="B29" s="84">
        <v>2</v>
      </c>
      <c r="C29" s="85" t="s">
        <v>531</v>
      </c>
      <c r="D29" s="86" t="s">
        <v>900</v>
      </c>
      <c r="E29" s="86" t="s">
        <v>900</v>
      </c>
      <c r="F29" s="86"/>
      <c r="G29" s="86" t="s">
        <v>103</v>
      </c>
      <c r="H29" s="85">
        <v>2024</v>
      </c>
      <c r="I29" s="86" t="s">
        <v>901</v>
      </c>
      <c r="J29" s="86" t="s">
        <v>901</v>
      </c>
      <c r="K29" s="86"/>
      <c r="L29" s="86" t="s">
        <v>910</v>
      </c>
      <c r="M29" s="86" t="s">
        <v>914</v>
      </c>
      <c r="N29" s="86"/>
      <c r="O29" s="85" t="s">
        <v>2023</v>
      </c>
      <c r="P29" s="86" t="s">
        <v>148</v>
      </c>
      <c r="Q29" s="85" t="s">
        <v>108</v>
      </c>
      <c r="R29" s="86" t="s">
        <v>130</v>
      </c>
      <c r="S29" s="86" t="s">
        <v>533</v>
      </c>
      <c r="T29" s="86" t="s">
        <v>534</v>
      </c>
      <c r="U29" s="85" t="s">
        <v>106</v>
      </c>
      <c r="V29" s="85">
        <v>8</v>
      </c>
      <c r="W29" s="85" t="s">
        <v>104</v>
      </c>
      <c r="X29" s="85">
        <v>0</v>
      </c>
      <c r="Y29" s="86" t="s">
        <v>105</v>
      </c>
      <c r="Z29" s="85">
        <v>1</v>
      </c>
      <c r="AA29" s="86" t="s">
        <v>779</v>
      </c>
      <c r="AB29" s="86" t="s">
        <v>966</v>
      </c>
      <c r="AC29" s="86" t="s">
        <v>1239</v>
      </c>
      <c r="AD29" s="85">
        <v>-107.058925</v>
      </c>
      <c r="AE29" s="85">
        <v>27.6665083</v>
      </c>
      <c r="AF29" s="85" t="s">
        <v>124</v>
      </c>
      <c r="AG29" s="85">
        <v>5379</v>
      </c>
      <c r="AH29" s="85">
        <v>5062</v>
      </c>
      <c r="AI29" s="85">
        <v>0</v>
      </c>
      <c r="AJ29" s="87">
        <v>45600</v>
      </c>
      <c r="AK29" s="87">
        <v>45657</v>
      </c>
      <c r="AL29" s="86" t="s">
        <v>936</v>
      </c>
      <c r="AM29" s="88">
        <v>655.69</v>
      </c>
      <c r="AN29" s="88">
        <v>655.69</v>
      </c>
      <c r="AO29" s="88">
        <v>655.69</v>
      </c>
      <c r="AP29" s="88">
        <v>100</v>
      </c>
      <c r="AQ29" s="89">
        <v>3420583.43</v>
      </c>
      <c r="AR29" s="90">
        <v>10560702.84</v>
      </c>
      <c r="AS29" s="90"/>
      <c r="AT29" s="90">
        <v>1015831.16</v>
      </c>
      <c r="AU29" s="90">
        <v>10560702.84</v>
      </c>
      <c r="AV29" s="90"/>
      <c r="AW29" s="89">
        <f t="shared" si="4"/>
        <v>13981286.27</v>
      </c>
      <c r="AX29" s="91">
        <f t="shared" si="5"/>
        <v>11576534</v>
      </c>
      <c r="AY29" s="91">
        <v>11576534</v>
      </c>
      <c r="AZ29" s="91">
        <v>11576534</v>
      </c>
      <c r="BA29" s="91">
        <v>10560702.84</v>
      </c>
      <c r="BB29" s="91">
        <v>10560702.84</v>
      </c>
      <c r="BC29" s="91">
        <v>10560702.84</v>
      </c>
      <c r="BD29" s="86" t="s">
        <v>1499</v>
      </c>
      <c r="BE29" s="86" t="s">
        <v>1839</v>
      </c>
      <c r="BF29" s="85" t="s">
        <v>1508</v>
      </c>
      <c r="BG29" s="86" t="s">
        <v>1509</v>
      </c>
      <c r="BH29" s="91">
        <v>13981286.27</v>
      </c>
      <c r="BI29" s="91">
        <v>13980369.9</v>
      </c>
      <c r="BJ29" s="85" t="s">
        <v>2337</v>
      </c>
      <c r="BK29" s="86" t="s">
        <v>110</v>
      </c>
      <c r="BL29" s="86" t="s">
        <v>111</v>
      </c>
      <c r="BM29" s="92" t="s">
        <v>112</v>
      </c>
      <c r="BN29" s="84" t="s">
        <v>112</v>
      </c>
      <c r="BP29" s="84">
        <v>13981286.27</v>
      </c>
      <c r="BQ29" s="84" t="s">
        <v>532</v>
      </c>
      <c r="CF29" s="84" t="s">
        <v>535</v>
      </c>
      <c r="CH29" s="84" t="s">
        <v>536</v>
      </c>
      <c r="CP29" s="84" t="s">
        <v>537</v>
      </c>
      <c r="CQ29" s="84" t="s">
        <v>2338</v>
      </c>
    </row>
    <row r="30" spans="1:95" s="84" customFormat="1" ht="408.95" customHeight="1">
      <c r="A30" s="84">
        <v>2025</v>
      </c>
      <c r="B30" s="84">
        <v>2</v>
      </c>
      <c r="C30" s="85" t="s">
        <v>522</v>
      </c>
      <c r="D30" s="86" t="s">
        <v>900</v>
      </c>
      <c r="E30" s="86" t="s">
        <v>900</v>
      </c>
      <c r="F30" s="86"/>
      <c r="G30" s="86" t="s">
        <v>103</v>
      </c>
      <c r="H30" s="85">
        <v>2024</v>
      </c>
      <c r="I30" s="86" t="s">
        <v>901</v>
      </c>
      <c r="J30" s="86" t="s">
        <v>901</v>
      </c>
      <c r="K30" s="86"/>
      <c r="L30" s="86" t="s">
        <v>910</v>
      </c>
      <c r="M30" s="86" t="s">
        <v>914</v>
      </c>
      <c r="N30" s="86"/>
      <c r="O30" s="85" t="s">
        <v>2023</v>
      </c>
      <c r="P30" s="86" t="s">
        <v>120</v>
      </c>
      <c r="Q30" s="85" t="s">
        <v>108</v>
      </c>
      <c r="R30" s="86" t="s">
        <v>130</v>
      </c>
      <c r="S30" s="86" t="s">
        <v>524</v>
      </c>
      <c r="T30" s="86" t="s">
        <v>525</v>
      </c>
      <c r="U30" s="85" t="s">
        <v>106</v>
      </c>
      <c r="V30" s="85">
        <v>8</v>
      </c>
      <c r="W30" s="85" t="s">
        <v>104</v>
      </c>
      <c r="X30" s="85">
        <v>0</v>
      </c>
      <c r="Y30" s="86" t="s">
        <v>105</v>
      </c>
      <c r="Z30" s="85">
        <v>1</v>
      </c>
      <c r="AA30" s="86" t="s">
        <v>779</v>
      </c>
      <c r="AB30" s="86" t="s">
        <v>779</v>
      </c>
      <c r="AC30" s="86" t="s">
        <v>1238</v>
      </c>
      <c r="AD30" s="85">
        <v>-107.04911936000001</v>
      </c>
      <c r="AE30" s="85">
        <v>27.918242599999999</v>
      </c>
      <c r="AF30" s="85" t="s">
        <v>124</v>
      </c>
      <c r="AG30" s="85">
        <v>5379</v>
      </c>
      <c r="AH30" s="85">
        <v>5062</v>
      </c>
      <c r="AI30" s="85">
        <v>0</v>
      </c>
      <c r="AJ30" s="87">
        <v>45600</v>
      </c>
      <c r="AK30" s="87">
        <v>45657</v>
      </c>
      <c r="AL30" s="86" t="s">
        <v>938</v>
      </c>
      <c r="AM30" s="88">
        <v>28</v>
      </c>
      <c r="AN30" s="88">
        <v>28</v>
      </c>
      <c r="AO30" s="88">
        <v>28</v>
      </c>
      <c r="AP30" s="88">
        <v>100</v>
      </c>
      <c r="AQ30" s="89">
        <v>697383.48</v>
      </c>
      <c r="AR30" s="90">
        <v>700000</v>
      </c>
      <c r="AS30" s="90"/>
      <c r="AT30" s="90">
        <v>697383.48</v>
      </c>
      <c r="AU30" s="90">
        <v>700000</v>
      </c>
      <c r="AV30" s="90"/>
      <c r="AW30" s="89">
        <f t="shared" si="4"/>
        <v>1397383.48</v>
      </c>
      <c r="AX30" s="91">
        <f t="shared" si="5"/>
        <v>1397383.48</v>
      </c>
      <c r="AY30" s="91">
        <v>1397383.48</v>
      </c>
      <c r="AZ30" s="91">
        <v>1397383.48</v>
      </c>
      <c r="BA30" s="91">
        <v>700000</v>
      </c>
      <c r="BB30" s="91">
        <v>700000</v>
      </c>
      <c r="BC30" s="91">
        <v>700000</v>
      </c>
      <c r="BD30" s="86" t="s">
        <v>1499</v>
      </c>
      <c r="BE30" s="86" t="s">
        <v>1837</v>
      </c>
      <c r="BF30" s="85" t="s">
        <v>1838</v>
      </c>
      <c r="BG30" s="86" t="s">
        <v>1509</v>
      </c>
      <c r="BH30" s="91">
        <v>1397383.48</v>
      </c>
      <c r="BI30" s="91">
        <v>1397383.48</v>
      </c>
      <c r="BJ30" s="85" t="s">
        <v>530</v>
      </c>
      <c r="BK30" s="86" t="s">
        <v>110</v>
      </c>
      <c r="BL30" s="86" t="s">
        <v>111</v>
      </c>
      <c r="BM30" s="92" t="s">
        <v>112</v>
      </c>
      <c r="BN30" s="84" t="s">
        <v>112</v>
      </c>
      <c r="BP30" s="84">
        <v>1397383.48</v>
      </c>
      <c r="BQ30" s="84" t="s">
        <v>523</v>
      </c>
      <c r="CF30" s="84" t="s">
        <v>526</v>
      </c>
      <c r="CH30" s="84" t="s">
        <v>527</v>
      </c>
      <c r="CP30" s="84" t="s">
        <v>528</v>
      </c>
      <c r="CQ30" s="84" t="s">
        <v>529</v>
      </c>
    </row>
    <row r="31" spans="1:95" s="84" customFormat="1" ht="408.95" customHeight="1">
      <c r="A31" s="84">
        <v>2025</v>
      </c>
      <c r="B31" s="84">
        <v>2</v>
      </c>
      <c r="C31" s="85" t="s">
        <v>538</v>
      </c>
      <c r="D31" s="86" t="s">
        <v>900</v>
      </c>
      <c r="E31" s="86" t="s">
        <v>900</v>
      </c>
      <c r="F31" s="86"/>
      <c r="G31" s="86" t="s">
        <v>103</v>
      </c>
      <c r="H31" s="85">
        <v>2024</v>
      </c>
      <c r="I31" s="86" t="s">
        <v>901</v>
      </c>
      <c r="J31" s="86" t="s">
        <v>901</v>
      </c>
      <c r="K31" s="86"/>
      <c r="L31" s="86" t="s">
        <v>910</v>
      </c>
      <c r="M31" s="86" t="s">
        <v>914</v>
      </c>
      <c r="N31" s="86"/>
      <c r="O31" s="85" t="s">
        <v>2023</v>
      </c>
      <c r="P31" s="86" t="s">
        <v>120</v>
      </c>
      <c r="Q31" s="85" t="s">
        <v>108</v>
      </c>
      <c r="R31" s="86" t="s">
        <v>130</v>
      </c>
      <c r="S31" s="86" t="s">
        <v>540</v>
      </c>
      <c r="T31" s="86" t="s">
        <v>541</v>
      </c>
      <c r="U31" s="85" t="s">
        <v>106</v>
      </c>
      <c r="V31" s="85">
        <v>8</v>
      </c>
      <c r="W31" s="85" t="s">
        <v>104</v>
      </c>
      <c r="X31" s="85">
        <v>0</v>
      </c>
      <c r="Y31" s="86" t="s">
        <v>105</v>
      </c>
      <c r="Z31" s="85">
        <v>1</v>
      </c>
      <c r="AA31" s="86" t="s">
        <v>779</v>
      </c>
      <c r="AB31" s="86" t="s">
        <v>779</v>
      </c>
      <c r="AC31" s="86" t="s">
        <v>1240</v>
      </c>
      <c r="AD31" s="85">
        <v>-107.05451835</v>
      </c>
      <c r="AE31" s="85">
        <v>27.916915339999999</v>
      </c>
      <c r="AF31" s="85" t="s">
        <v>124</v>
      </c>
      <c r="AG31" s="85">
        <v>2745</v>
      </c>
      <c r="AH31" s="85">
        <v>2588</v>
      </c>
      <c r="AI31" s="85">
        <v>0</v>
      </c>
      <c r="AJ31" s="87">
        <v>45600</v>
      </c>
      <c r="AK31" s="87">
        <v>45657</v>
      </c>
      <c r="AL31" s="86" t="s">
        <v>938</v>
      </c>
      <c r="AM31" s="88">
        <v>75</v>
      </c>
      <c r="AN31" s="88">
        <v>75</v>
      </c>
      <c r="AO31" s="88">
        <v>75</v>
      </c>
      <c r="AP31" s="88">
        <v>100</v>
      </c>
      <c r="AQ31" s="89">
        <v>1296950</v>
      </c>
      <c r="AR31" s="90">
        <v>1300000</v>
      </c>
      <c r="AS31" s="90"/>
      <c r="AT31" s="90">
        <v>1296950</v>
      </c>
      <c r="AU31" s="90">
        <v>1300000</v>
      </c>
      <c r="AV31" s="90"/>
      <c r="AW31" s="89">
        <f t="shared" si="4"/>
        <v>2596950</v>
      </c>
      <c r="AX31" s="91">
        <f t="shared" si="5"/>
        <v>2596950</v>
      </c>
      <c r="AY31" s="91">
        <v>2596950</v>
      </c>
      <c r="AZ31" s="91">
        <v>2596950</v>
      </c>
      <c r="BA31" s="91">
        <v>1300000</v>
      </c>
      <c r="BB31" s="91">
        <v>1300000</v>
      </c>
      <c r="BC31" s="91">
        <v>1300000</v>
      </c>
      <c r="BD31" s="86" t="s">
        <v>1496</v>
      </c>
      <c r="BE31" s="86" t="s">
        <v>1840</v>
      </c>
      <c r="BF31" s="85" t="s">
        <v>167</v>
      </c>
      <c r="BG31" s="86" t="s">
        <v>1509</v>
      </c>
      <c r="BH31" s="91">
        <v>2596950</v>
      </c>
      <c r="BI31" s="91">
        <v>2596950</v>
      </c>
      <c r="BJ31" s="85" t="s">
        <v>546</v>
      </c>
      <c r="BK31" s="86" t="s">
        <v>110</v>
      </c>
      <c r="BL31" s="86" t="s">
        <v>111</v>
      </c>
      <c r="BM31" s="92" t="s">
        <v>112</v>
      </c>
      <c r="BN31" s="84" t="s">
        <v>112</v>
      </c>
      <c r="BP31" s="84">
        <v>2596950</v>
      </c>
      <c r="BQ31" s="84" t="s">
        <v>539</v>
      </c>
      <c r="CF31" s="84" t="s">
        <v>542</v>
      </c>
      <c r="CH31" s="84" t="s">
        <v>543</v>
      </c>
      <c r="CP31" s="84" t="s">
        <v>544</v>
      </c>
      <c r="CQ31" s="84" t="s">
        <v>545</v>
      </c>
    </row>
    <row r="32" spans="1:95" s="84" customFormat="1" ht="408.95" customHeight="1">
      <c r="A32" s="84">
        <v>2025</v>
      </c>
      <c r="B32" s="84">
        <v>2</v>
      </c>
      <c r="C32" s="85" t="s">
        <v>660</v>
      </c>
      <c r="D32" s="86" t="s">
        <v>900</v>
      </c>
      <c r="E32" s="86" t="s">
        <v>900</v>
      </c>
      <c r="F32" s="86"/>
      <c r="G32" s="86" t="s">
        <v>103</v>
      </c>
      <c r="H32" s="85">
        <v>2024</v>
      </c>
      <c r="I32" s="86" t="s">
        <v>901</v>
      </c>
      <c r="J32" s="86" t="s">
        <v>901</v>
      </c>
      <c r="K32" s="86"/>
      <c r="L32" s="86" t="s">
        <v>910</v>
      </c>
      <c r="M32" s="86" t="s">
        <v>914</v>
      </c>
      <c r="N32" s="86"/>
      <c r="O32" s="85" t="s">
        <v>2023</v>
      </c>
      <c r="P32" s="86" t="s">
        <v>148</v>
      </c>
      <c r="Q32" s="85" t="s">
        <v>108</v>
      </c>
      <c r="R32" s="86" t="s">
        <v>455</v>
      </c>
      <c r="S32" s="86" t="s">
        <v>662</v>
      </c>
      <c r="T32" s="86" t="s">
        <v>663</v>
      </c>
      <c r="U32" s="85" t="s">
        <v>106</v>
      </c>
      <c r="V32" s="85">
        <v>8</v>
      </c>
      <c r="W32" s="85" t="s">
        <v>104</v>
      </c>
      <c r="X32" s="85">
        <v>0</v>
      </c>
      <c r="Y32" s="86" t="s">
        <v>105</v>
      </c>
      <c r="Z32" s="85">
        <v>1</v>
      </c>
      <c r="AA32" s="86" t="s">
        <v>705</v>
      </c>
      <c r="AB32" s="86" t="s">
        <v>1317</v>
      </c>
      <c r="AC32" s="86" t="s">
        <v>1318</v>
      </c>
      <c r="AD32" s="85">
        <v>-108.64386148</v>
      </c>
      <c r="AE32" s="85">
        <v>27.20501106</v>
      </c>
      <c r="AF32" s="85" t="s">
        <v>124</v>
      </c>
      <c r="AG32" s="85">
        <v>715</v>
      </c>
      <c r="AH32" s="85">
        <v>638</v>
      </c>
      <c r="AI32" s="85">
        <v>0</v>
      </c>
      <c r="AJ32" s="87">
        <v>45530</v>
      </c>
      <c r="AK32" s="87">
        <v>45657</v>
      </c>
      <c r="AL32" s="86" t="s">
        <v>936</v>
      </c>
      <c r="AM32" s="88">
        <v>1380.1</v>
      </c>
      <c r="AN32" s="88">
        <v>1380.1</v>
      </c>
      <c r="AO32" s="88">
        <v>1380.1</v>
      </c>
      <c r="AP32" s="88">
        <v>100</v>
      </c>
      <c r="AQ32" s="89">
        <v>2294173.41</v>
      </c>
      <c r="AR32" s="90">
        <v>2500000</v>
      </c>
      <c r="AS32" s="90"/>
      <c r="AT32" s="90">
        <v>0</v>
      </c>
      <c r="AU32" s="90">
        <v>2500000</v>
      </c>
      <c r="AV32" s="90"/>
      <c r="AW32" s="89">
        <f t="shared" si="4"/>
        <v>4794173.41</v>
      </c>
      <c r="AX32" s="91">
        <f t="shared" si="5"/>
        <v>2500000</v>
      </c>
      <c r="AY32" s="91">
        <v>2500000</v>
      </c>
      <c r="AZ32" s="91">
        <v>2500000</v>
      </c>
      <c r="BA32" s="91">
        <v>2500000</v>
      </c>
      <c r="BB32" s="91">
        <v>2500000</v>
      </c>
      <c r="BC32" s="91">
        <v>2500000</v>
      </c>
      <c r="BD32" s="86" t="s">
        <v>1499</v>
      </c>
      <c r="BE32" s="86" t="s">
        <v>1890</v>
      </c>
      <c r="BF32" s="85" t="s">
        <v>1891</v>
      </c>
      <c r="BG32" s="86" t="s">
        <v>1801</v>
      </c>
      <c r="BH32" s="91">
        <v>4794173.41</v>
      </c>
      <c r="BI32" s="91">
        <v>4679078.6900000004</v>
      </c>
      <c r="BJ32" s="85" t="s">
        <v>2339</v>
      </c>
      <c r="BK32" s="86" t="s">
        <v>889</v>
      </c>
      <c r="BL32" s="86" t="s">
        <v>111</v>
      </c>
      <c r="BM32" s="92" t="s">
        <v>112</v>
      </c>
      <c r="BN32" s="84" t="s">
        <v>112</v>
      </c>
      <c r="BP32" s="84">
        <v>4794173.41</v>
      </c>
      <c r="BQ32" s="84" t="s">
        <v>661</v>
      </c>
      <c r="CF32" s="84" t="s">
        <v>664</v>
      </c>
      <c r="CH32" s="84" t="s">
        <v>665</v>
      </c>
      <c r="CP32" s="84" t="s">
        <v>666</v>
      </c>
      <c r="CQ32" s="84" t="s">
        <v>2340</v>
      </c>
    </row>
    <row r="33" spans="1:95" s="84" customFormat="1" ht="408.95" customHeight="1">
      <c r="A33" s="84">
        <v>2025</v>
      </c>
      <c r="B33" s="84">
        <v>2</v>
      </c>
      <c r="C33" s="85" t="s">
        <v>874</v>
      </c>
      <c r="D33" s="86" t="s">
        <v>900</v>
      </c>
      <c r="E33" s="86" t="s">
        <v>900</v>
      </c>
      <c r="F33" s="86"/>
      <c r="G33" s="86" t="s">
        <v>103</v>
      </c>
      <c r="H33" s="85">
        <v>2024</v>
      </c>
      <c r="I33" s="86" t="s">
        <v>901</v>
      </c>
      <c r="J33" s="86" t="s">
        <v>901</v>
      </c>
      <c r="K33" s="86"/>
      <c r="L33" s="86" t="s">
        <v>910</v>
      </c>
      <c r="M33" s="86" t="s">
        <v>914</v>
      </c>
      <c r="N33" s="86"/>
      <c r="O33" s="85" t="s">
        <v>2023</v>
      </c>
      <c r="P33" s="86" t="s">
        <v>148</v>
      </c>
      <c r="Q33" s="85" t="s">
        <v>108</v>
      </c>
      <c r="R33" s="86" t="s">
        <v>464</v>
      </c>
      <c r="S33" s="86" t="s">
        <v>876</v>
      </c>
      <c r="T33" s="86" t="s">
        <v>877</v>
      </c>
      <c r="U33" s="85" t="s">
        <v>106</v>
      </c>
      <c r="V33" s="85">
        <v>8</v>
      </c>
      <c r="W33" s="85" t="s">
        <v>104</v>
      </c>
      <c r="X33" s="85">
        <v>0</v>
      </c>
      <c r="Y33" s="86" t="s">
        <v>105</v>
      </c>
      <c r="Z33" s="85">
        <v>1</v>
      </c>
      <c r="AA33" s="86" t="s">
        <v>783</v>
      </c>
      <c r="AB33" s="86" t="s">
        <v>783</v>
      </c>
      <c r="AC33" s="86" t="s">
        <v>1474</v>
      </c>
      <c r="AD33" s="85">
        <v>-107.0630417</v>
      </c>
      <c r="AE33" s="85">
        <v>26.820208300000001</v>
      </c>
      <c r="AF33" s="85" t="s">
        <v>124</v>
      </c>
      <c r="AG33" s="85">
        <v>18861</v>
      </c>
      <c r="AH33" s="85">
        <v>17764</v>
      </c>
      <c r="AI33" s="85">
        <v>0</v>
      </c>
      <c r="AJ33" s="87">
        <v>45534</v>
      </c>
      <c r="AK33" s="87">
        <v>45657</v>
      </c>
      <c r="AL33" s="86" t="s">
        <v>936</v>
      </c>
      <c r="AM33" s="88">
        <v>237.15</v>
      </c>
      <c r="AN33" s="88">
        <v>237.15</v>
      </c>
      <c r="AO33" s="88">
        <v>237.15</v>
      </c>
      <c r="AP33" s="88">
        <v>100</v>
      </c>
      <c r="AQ33" s="89">
        <v>469631.88</v>
      </c>
      <c r="AR33" s="90">
        <v>469631.89</v>
      </c>
      <c r="AS33" s="90"/>
      <c r="AT33" s="90">
        <v>469631.88</v>
      </c>
      <c r="AU33" s="90">
        <v>469631.89</v>
      </c>
      <c r="AV33" s="90"/>
      <c r="AW33" s="89">
        <f t="shared" si="4"/>
        <v>939263.77</v>
      </c>
      <c r="AX33" s="91">
        <f t="shared" si="5"/>
        <v>939263.77</v>
      </c>
      <c r="AY33" s="91">
        <v>939263.77</v>
      </c>
      <c r="AZ33" s="91">
        <v>939263.77</v>
      </c>
      <c r="BA33" s="91">
        <v>469631.89</v>
      </c>
      <c r="BB33" s="91">
        <v>469631.89</v>
      </c>
      <c r="BC33" s="91">
        <v>469631.89</v>
      </c>
      <c r="BD33" s="86" t="s">
        <v>1496</v>
      </c>
      <c r="BE33" s="86" t="s">
        <v>1974</v>
      </c>
      <c r="BF33" s="85" t="s">
        <v>167</v>
      </c>
      <c r="BG33" s="86" t="s">
        <v>1975</v>
      </c>
      <c r="BH33" s="91">
        <v>939263.77</v>
      </c>
      <c r="BI33" s="91">
        <v>939263.77</v>
      </c>
      <c r="BJ33" s="85" t="s">
        <v>882</v>
      </c>
      <c r="BK33" s="86" t="s">
        <v>110</v>
      </c>
      <c r="BL33" s="86" t="s">
        <v>111</v>
      </c>
      <c r="BM33" s="92" t="s">
        <v>112</v>
      </c>
      <c r="BN33" s="84" t="s">
        <v>112</v>
      </c>
      <c r="BP33" s="84">
        <v>939263.77</v>
      </c>
      <c r="BQ33" s="84" t="s">
        <v>875</v>
      </c>
      <c r="CF33" s="84" t="s">
        <v>878</v>
      </c>
      <c r="CH33" s="84" t="s">
        <v>879</v>
      </c>
      <c r="CP33" s="84" t="s">
        <v>880</v>
      </c>
      <c r="CQ33" s="84" t="s">
        <v>881</v>
      </c>
    </row>
    <row r="34" spans="1:95" s="84" customFormat="1" ht="408.95" customHeight="1">
      <c r="A34" s="84">
        <v>2025</v>
      </c>
      <c r="B34" s="84">
        <v>2</v>
      </c>
      <c r="C34" s="85" t="s">
        <v>837</v>
      </c>
      <c r="D34" s="86" t="s">
        <v>900</v>
      </c>
      <c r="E34" s="86" t="s">
        <v>900</v>
      </c>
      <c r="F34" s="86"/>
      <c r="G34" s="86" t="s">
        <v>103</v>
      </c>
      <c r="H34" s="85">
        <v>2024</v>
      </c>
      <c r="I34" s="86" t="s">
        <v>901</v>
      </c>
      <c r="J34" s="86" t="s">
        <v>901</v>
      </c>
      <c r="K34" s="86"/>
      <c r="L34" s="86" t="s">
        <v>910</v>
      </c>
      <c r="M34" s="86" t="s">
        <v>914</v>
      </c>
      <c r="N34" s="86"/>
      <c r="O34" s="85" t="s">
        <v>2023</v>
      </c>
      <c r="P34" s="86" t="s">
        <v>148</v>
      </c>
      <c r="Q34" s="85" t="s">
        <v>108</v>
      </c>
      <c r="R34" s="86" t="s">
        <v>464</v>
      </c>
      <c r="S34" s="86" t="s">
        <v>839</v>
      </c>
      <c r="T34" s="86" t="s">
        <v>840</v>
      </c>
      <c r="U34" s="85" t="s">
        <v>106</v>
      </c>
      <c r="V34" s="85">
        <v>8</v>
      </c>
      <c r="W34" s="85" t="s">
        <v>104</v>
      </c>
      <c r="X34" s="85">
        <v>0</v>
      </c>
      <c r="Y34" s="86" t="s">
        <v>105</v>
      </c>
      <c r="Z34" s="85">
        <v>1</v>
      </c>
      <c r="AA34" s="86" t="s">
        <v>783</v>
      </c>
      <c r="AB34" s="86" t="s">
        <v>1448</v>
      </c>
      <c r="AC34" s="86" t="s">
        <v>1449</v>
      </c>
      <c r="AD34" s="85">
        <v>-107.2790889</v>
      </c>
      <c r="AE34" s="85">
        <v>26.732152800000001</v>
      </c>
      <c r="AF34" s="85" t="s">
        <v>124</v>
      </c>
      <c r="AG34" s="85">
        <v>18909</v>
      </c>
      <c r="AH34" s="85">
        <v>17809</v>
      </c>
      <c r="AI34" s="85">
        <v>0</v>
      </c>
      <c r="AJ34" s="87">
        <v>45534</v>
      </c>
      <c r="AK34" s="87">
        <v>45657</v>
      </c>
      <c r="AL34" s="86" t="s">
        <v>936</v>
      </c>
      <c r="AM34" s="88">
        <v>5207.09</v>
      </c>
      <c r="AN34" s="88">
        <v>5207.09</v>
      </c>
      <c r="AO34" s="88">
        <v>5207.09</v>
      </c>
      <c r="AP34" s="88">
        <v>100</v>
      </c>
      <c r="AQ34" s="89">
        <v>3273546.03</v>
      </c>
      <c r="AR34" s="90">
        <v>3273546.04</v>
      </c>
      <c r="AS34" s="90"/>
      <c r="AT34" s="90">
        <v>3273546.03</v>
      </c>
      <c r="AU34" s="90">
        <v>3273546.04</v>
      </c>
      <c r="AV34" s="90"/>
      <c r="AW34" s="89">
        <f t="shared" si="4"/>
        <v>6547092.0700000003</v>
      </c>
      <c r="AX34" s="91">
        <f t="shared" si="5"/>
        <v>6547092.0700000003</v>
      </c>
      <c r="AY34" s="91">
        <v>6547092.0700000003</v>
      </c>
      <c r="AZ34" s="91">
        <v>6547092.0700000003</v>
      </c>
      <c r="BA34" s="91">
        <v>3273546.04</v>
      </c>
      <c r="BB34" s="91">
        <v>3273546.04</v>
      </c>
      <c r="BC34" s="91">
        <v>3273546.04</v>
      </c>
      <c r="BD34" s="86" t="s">
        <v>1496</v>
      </c>
      <c r="BE34" s="86" t="s">
        <v>1952</v>
      </c>
      <c r="BF34" s="85" t="s">
        <v>167</v>
      </c>
      <c r="BG34" s="86" t="s">
        <v>1803</v>
      </c>
      <c r="BH34" s="91">
        <v>6547092.0700000003</v>
      </c>
      <c r="BI34" s="91">
        <v>6547092.0700000003</v>
      </c>
      <c r="BJ34" s="85" t="s">
        <v>845</v>
      </c>
      <c r="BK34" s="86" t="s">
        <v>110</v>
      </c>
      <c r="BL34" s="86" t="s">
        <v>111</v>
      </c>
      <c r="BM34" s="92" t="s">
        <v>112</v>
      </c>
      <c r="BN34" s="84" t="s">
        <v>112</v>
      </c>
      <c r="BP34" s="84">
        <v>6547092.0700000003</v>
      </c>
      <c r="BQ34" s="84" t="s">
        <v>838</v>
      </c>
      <c r="CF34" s="84" t="s">
        <v>841</v>
      </c>
      <c r="CH34" s="84" t="s">
        <v>842</v>
      </c>
      <c r="CP34" s="84" t="s">
        <v>843</v>
      </c>
      <c r="CQ34" s="84" t="s">
        <v>844</v>
      </c>
    </row>
    <row r="35" spans="1:95" s="84" customFormat="1" ht="408.95" customHeight="1">
      <c r="A35" s="84">
        <v>2025</v>
      </c>
      <c r="B35" s="84">
        <v>2</v>
      </c>
      <c r="C35" s="85" t="s">
        <v>669</v>
      </c>
      <c r="D35" s="86" t="s">
        <v>900</v>
      </c>
      <c r="E35" s="86" t="s">
        <v>900</v>
      </c>
      <c r="F35" s="86"/>
      <c r="G35" s="86" t="s">
        <v>103</v>
      </c>
      <c r="H35" s="85">
        <v>2024</v>
      </c>
      <c r="I35" s="86" t="s">
        <v>901</v>
      </c>
      <c r="J35" s="86" t="s">
        <v>901</v>
      </c>
      <c r="K35" s="86"/>
      <c r="L35" s="86" t="s">
        <v>910</v>
      </c>
      <c r="M35" s="86" t="s">
        <v>914</v>
      </c>
      <c r="N35" s="86"/>
      <c r="O35" s="85" t="s">
        <v>2023</v>
      </c>
      <c r="P35" s="86" t="s">
        <v>120</v>
      </c>
      <c r="Q35" s="85" t="s">
        <v>108</v>
      </c>
      <c r="R35" s="86" t="s">
        <v>464</v>
      </c>
      <c r="S35" s="86" t="s">
        <v>671</v>
      </c>
      <c r="T35" s="86" t="s">
        <v>672</v>
      </c>
      <c r="U35" s="85" t="s">
        <v>106</v>
      </c>
      <c r="V35" s="85">
        <v>8</v>
      </c>
      <c r="W35" s="85" t="s">
        <v>104</v>
      </c>
      <c r="X35" s="85">
        <v>0</v>
      </c>
      <c r="Y35" s="86" t="s">
        <v>105</v>
      </c>
      <c r="Z35" s="85">
        <v>1</v>
      </c>
      <c r="AA35" s="86" t="s">
        <v>783</v>
      </c>
      <c r="AB35" s="86" t="s">
        <v>783</v>
      </c>
      <c r="AC35" s="86" t="s">
        <v>1322</v>
      </c>
      <c r="AD35" s="85">
        <v>-107.06931761</v>
      </c>
      <c r="AE35" s="85">
        <v>26.819265170000001</v>
      </c>
      <c r="AF35" s="85" t="s">
        <v>124</v>
      </c>
      <c r="AG35" s="85">
        <v>18938</v>
      </c>
      <c r="AH35" s="85">
        <v>17730</v>
      </c>
      <c r="AI35" s="85">
        <v>0</v>
      </c>
      <c r="AJ35" s="87">
        <v>45514</v>
      </c>
      <c r="AK35" s="87">
        <v>45657</v>
      </c>
      <c r="AL35" s="86" t="s">
        <v>938</v>
      </c>
      <c r="AM35" s="88">
        <v>382</v>
      </c>
      <c r="AN35" s="88">
        <v>382</v>
      </c>
      <c r="AO35" s="88">
        <v>382</v>
      </c>
      <c r="AP35" s="88">
        <v>100</v>
      </c>
      <c r="AQ35" s="89">
        <v>6500033</v>
      </c>
      <c r="AR35" s="90">
        <v>6500000</v>
      </c>
      <c r="AS35" s="90"/>
      <c r="AT35" s="90">
        <v>6500033</v>
      </c>
      <c r="AU35" s="90">
        <v>6500000</v>
      </c>
      <c r="AV35" s="90"/>
      <c r="AW35" s="89">
        <f t="shared" si="4"/>
        <v>13000033</v>
      </c>
      <c r="AX35" s="91">
        <f t="shared" si="5"/>
        <v>13000033</v>
      </c>
      <c r="AY35" s="91">
        <v>13000033</v>
      </c>
      <c r="AZ35" s="91">
        <v>13000033</v>
      </c>
      <c r="BA35" s="91">
        <v>6500000</v>
      </c>
      <c r="BB35" s="91">
        <v>6500000</v>
      </c>
      <c r="BC35" s="91">
        <v>6500000</v>
      </c>
      <c r="BD35" s="86" t="s">
        <v>1496</v>
      </c>
      <c r="BE35" s="86" t="s">
        <v>1895</v>
      </c>
      <c r="BF35" s="85" t="s">
        <v>167</v>
      </c>
      <c r="BG35" s="86" t="s">
        <v>1803</v>
      </c>
      <c r="BH35" s="91">
        <v>13000033</v>
      </c>
      <c r="BI35" s="91">
        <v>13000033</v>
      </c>
      <c r="BJ35" s="85" t="s">
        <v>677</v>
      </c>
      <c r="BK35" s="86" t="s">
        <v>110</v>
      </c>
      <c r="BL35" s="86" t="s">
        <v>111</v>
      </c>
      <c r="BM35" s="92" t="s">
        <v>112</v>
      </c>
      <c r="BN35" s="84" t="s">
        <v>112</v>
      </c>
      <c r="BP35" s="84">
        <v>13000033</v>
      </c>
      <c r="BQ35" s="84" t="s">
        <v>670</v>
      </c>
      <c r="CF35" s="84" t="s">
        <v>673</v>
      </c>
      <c r="CH35" s="84" t="s">
        <v>674</v>
      </c>
      <c r="CP35" s="84" t="s">
        <v>675</v>
      </c>
      <c r="CQ35" s="84" t="s">
        <v>676</v>
      </c>
    </row>
    <row r="36" spans="1:95" s="84" customFormat="1" ht="408.95" customHeight="1">
      <c r="A36" s="84">
        <v>2025</v>
      </c>
      <c r="B36" s="84">
        <v>2</v>
      </c>
      <c r="C36" s="85" t="s">
        <v>400</v>
      </c>
      <c r="D36" s="86" t="s">
        <v>900</v>
      </c>
      <c r="E36" s="86" t="s">
        <v>900</v>
      </c>
      <c r="F36" s="86"/>
      <c r="G36" s="86" t="s">
        <v>103</v>
      </c>
      <c r="H36" s="85">
        <v>2024</v>
      </c>
      <c r="I36" s="86" t="s">
        <v>901</v>
      </c>
      <c r="J36" s="86" t="s">
        <v>901</v>
      </c>
      <c r="K36" s="86"/>
      <c r="L36" s="86" t="s">
        <v>910</v>
      </c>
      <c r="M36" s="86" t="s">
        <v>914</v>
      </c>
      <c r="N36" s="86"/>
      <c r="O36" s="85" t="s">
        <v>2023</v>
      </c>
      <c r="P36" s="86" t="s">
        <v>120</v>
      </c>
      <c r="Q36" s="85" t="s">
        <v>108</v>
      </c>
      <c r="R36" s="86" t="s">
        <v>403</v>
      </c>
      <c r="S36" s="86" t="s">
        <v>402</v>
      </c>
      <c r="T36" s="86" t="s">
        <v>404</v>
      </c>
      <c r="U36" s="85" t="s">
        <v>106</v>
      </c>
      <c r="V36" s="85">
        <v>8</v>
      </c>
      <c r="W36" s="85" t="s">
        <v>104</v>
      </c>
      <c r="X36" s="85">
        <v>0</v>
      </c>
      <c r="Y36" s="86" t="s">
        <v>105</v>
      </c>
      <c r="Z36" s="85">
        <v>1</v>
      </c>
      <c r="AA36" s="86" t="s">
        <v>894</v>
      </c>
      <c r="AB36" s="86" t="s">
        <v>894</v>
      </c>
      <c r="AC36" s="86" t="s">
        <v>1165</v>
      </c>
      <c r="AD36" s="85">
        <v>-107.67694290999999</v>
      </c>
      <c r="AE36" s="85">
        <v>26.670508510000001</v>
      </c>
      <c r="AF36" s="85" t="s">
        <v>124</v>
      </c>
      <c r="AG36" s="85">
        <v>2619</v>
      </c>
      <c r="AH36" s="85">
        <v>2756</v>
      </c>
      <c r="AI36" s="85">
        <v>0</v>
      </c>
      <c r="AJ36" s="87">
        <v>45514</v>
      </c>
      <c r="AK36" s="87">
        <v>45657</v>
      </c>
      <c r="AL36" s="86" t="s">
        <v>938</v>
      </c>
      <c r="AM36" s="88">
        <v>42</v>
      </c>
      <c r="AN36" s="88">
        <v>42</v>
      </c>
      <c r="AO36" s="88">
        <v>42</v>
      </c>
      <c r="AP36" s="88">
        <v>100</v>
      </c>
      <c r="AQ36" s="89">
        <v>1533450.61</v>
      </c>
      <c r="AR36" s="90">
        <v>1500000</v>
      </c>
      <c r="AS36" s="90"/>
      <c r="AT36" s="90">
        <v>1525973.58</v>
      </c>
      <c r="AU36" s="90">
        <v>1492686.08</v>
      </c>
      <c r="AV36" s="90"/>
      <c r="AW36" s="89">
        <f t="shared" si="4"/>
        <v>3033450.6100000003</v>
      </c>
      <c r="AX36" s="91">
        <f t="shared" si="5"/>
        <v>3018659.66</v>
      </c>
      <c r="AY36" s="91">
        <v>3018659.66</v>
      </c>
      <c r="AZ36" s="91">
        <v>3018659.66</v>
      </c>
      <c r="BA36" s="91">
        <v>3018659.66</v>
      </c>
      <c r="BB36" s="91">
        <v>3018659.66</v>
      </c>
      <c r="BC36" s="91">
        <v>3018659.66</v>
      </c>
      <c r="BD36" s="86" t="s">
        <v>1499</v>
      </c>
      <c r="BE36" s="86" t="s">
        <v>1752</v>
      </c>
      <c r="BF36" s="85" t="s">
        <v>1753</v>
      </c>
      <c r="BG36" s="86" t="s">
        <v>1754</v>
      </c>
      <c r="BH36" s="91">
        <v>3033450.61</v>
      </c>
      <c r="BI36" s="91">
        <v>3033450.61</v>
      </c>
      <c r="BJ36" s="85" t="s">
        <v>2341</v>
      </c>
      <c r="BK36" s="86" t="s">
        <v>889</v>
      </c>
      <c r="BL36" s="86" t="s">
        <v>111</v>
      </c>
      <c r="BM36" s="92" t="s">
        <v>112</v>
      </c>
      <c r="BN36" s="84" t="s">
        <v>112</v>
      </c>
      <c r="BP36" s="84">
        <v>3033450.61</v>
      </c>
      <c r="BQ36" s="84" t="s">
        <v>401</v>
      </c>
      <c r="CF36" s="84" t="s">
        <v>405</v>
      </c>
      <c r="CH36" s="84" t="s">
        <v>406</v>
      </c>
      <c r="CP36" s="84" t="s">
        <v>407</v>
      </c>
      <c r="CQ36" s="84" t="s">
        <v>2342</v>
      </c>
    </row>
    <row r="37" spans="1:95" s="84" customFormat="1" ht="408.95" customHeight="1">
      <c r="A37" s="84">
        <v>2025</v>
      </c>
      <c r="B37" s="84">
        <v>2</v>
      </c>
      <c r="C37" s="85" t="s">
        <v>678</v>
      </c>
      <c r="D37" s="86" t="s">
        <v>900</v>
      </c>
      <c r="E37" s="86" t="s">
        <v>900</v>
      </c>
      <c r="F37" s="86"/>
      <c r="G37" s="86" t="s">
        <v>103</v>
      </c>
      <c r="H37" s="85">
        <v>2024</v>
      </c>
      <c r="I37" s="86" t="s">
        <v>901</v>
      </c>
      <c r="J37" s="86" t="s">
        <v>901</v>
      </c>
      <c r="K37" s="86"/>
      <c r="L37" s="86" t="s">
        <v>910</v>
      </c>
      <c r="M37" s="86" t="s">
        <v>914</v>
      </c>
      <c r="N37" s="86"/>
      <c r="O37" s="85" t="s">
        <v>2023</v>
      </c>
      <c r="P37" s="86" t="s">
        <v>120</v>
      </c>
      <c r="Q37" s="85" t="s">
        <v>108</v>
      </c>
      <c r="R37" s="86" t="s">
        <v>681</v>
      </c>
      <c r="S37" s="86" t="s">
        <v>680</v>
      </c>
      <c r="T37" s="86" t="s">
        <v>682</v>
      </c>
      <c r="U37" s="85" t="s">
        <v>106</v>
      </c>
      <c r="V37" s="85">
        <v>8</v>
      </c>
      <c r="W37" s="85" t="s">
        <v>104</v>
      </c>
      <c r="X37" s="85">
        <v>0</v>
      </c>
      <c r="Y37" s="86" t="s">
        <v>105</v>
      </c>
      <c r="Z37" s="85">
        <v>1</v>
      </c>
      <c r="AA37" s="86" t="s">
        <v>783</v>
      </c>
      <c r="AB37" s="86" t="s">
        <v>783</v>
      </c>
      <c r="AC37" s="86" t="s">
        <v>1323</v>
      </c>
      <c r="AD37" s="85">
        <v>-107.069362</v>
      </c>
      <c r="AE37" s="85">
        <v>26.819153</v>
      </c>
      <c r="AF37" s="85" t="s">
        <v>124</v>
      </c>
      <c r="AG37" s="85">
        <v>19870</v>
      </c>
      <c r="AH37" s="85">
        <v>18630</v>
      </c>
      <c r="AI37" s="85">
        <v>0</v>
      </c>
      <c r="AJ37" s="87">
        <v>45509</v>
      </c>
      <c r="AK37" s="87">
        <v>45657</v>
      </c>
      <c r="AL37" s="86" t="s">
        <v>938</v>
      </c>
      <c r="AM37" s="88">
        <v>440</v>
      </c>
      <c r="AN37" s="88">
        <v>440</v>
      </c>
      <c r="AO37" s="88">
        <v>440</v>
      </c>
      <c r="AP37" s="88">
        <v>100</v>
      </c>
      <c r="AQ37" s="89">
        <v>3502391.97</v>
      </c>
      <c r="AR37" s="90">
        <v>3500000</v>
      </c>
      <c r="AS37" s="90"/>
      <c r="AT37" s="90">
        <v>3502391.97</v>
      </c>
      <c r="AU37" s="90">
        <v>3500000</v>
      </c>
      <c r="AV37" s="90"/>
      <c r="AW37" s="89">
        <f t="shared" si="4"/>
        <v>7002391.9700000007</v>
      </c>
      <c r="AX37" s="91">
        <f t="shared" si="5"/>
        <v>7002391.9700000007</v>
      </c>
      <c r="AY37" s="91">
        <v>7002391.9699999997</v>
      </c>
      <c r="AZ37" s="91">
        <v>7002391.9699999997</v>
      </c>
      <c r="BA37" s="91">
        <v>3500000</v>
      </c>
      <c r="BB37" s="91">
        <v>3500000</v>
      </c>
      <c r="BC37" s="91">
        <v>3500000</v>
      </c>
      <c r="BD37" s="86" t="s">
        <v>1496</v>
      </c>
      <c r="BE37" s="86" t="s">
        <v>1896</v>
      </c>
      <c r="BF37" s="85" t="s">
        <v>167</v>
      </c>
      <c r="BG37" s="86" t="s">
        <v>1803</v>
      </c>
      <c r="BH37" s="91">
        <v>7002391.9699999997</v>
      </c>
      <c r="BI37" s="91">
        <v>7002391.9699999997</v>
      </c>
      <c r="BJ37" s="85" t="s">
        <v>687</v>
      </c>
      <c r="BK37" s="86" t="s">
        <v>110</v>
      </c>
      <c r="BL37" s="86" t="s">
        <v>111</v>
      </c>
      <c r="BM37" s="92" t="s">
        <v>112</v>
      </c>
      <c r="BN37" s="84" t="s">
        <v>112</v>
      </c>
      <c r="BP37" s="84">
        <v>7002391.9699999997</v>
      </c>
      <c r="BQ37" s="84" t="s">
        <v>679</v>
      </c>
      <c r="CF37" s="84" t="s">
        <v>683</v>
      </c>
      <c r="CH37" s="84" t="s">
        <v>684</v>
      </c>
      <c r="CP37" s="84" t="s">
        <v>685</v>
      </c>
      <c r="CQ37" s="84" t="s">
        <v>686</v>
      </c>
    </row>
    <row r="38" spans="1:95" s="84" customFormat="1" ht="408.95" customHeight="1">
      <c r="A38" s="84">
        <v>2025</v>
      </c>
      <c r="B38" s="84">
        <v>2</v>
      </c>
      <c r="C38" s="85" t="s">
        <v>2392</v>
      </c>
      <c r="D38" s="86" t="s">
        <v>900</v>
      </c>
      <c r="E38" s="86"/>
      <c r="F38" s="86"/>
      <c r="G38" s="86" t="s">
        <v>103</v>
      </c>
      <c r="H38" s="85">
        <v>2025</v>
      </c>
      <c r="I38" s="86" t="s">
        <v>901</v>
      </c>
      <c r="J38" s="86"/>
      <c r="K38" s="86"/>
      <c r="L38" s="86" t="s">
        <v>914</v>
      </c>
      <c r="M38" s="86"/>
      <c r="N38" s="86"/>
      <c r="O38" s="85" t="s">
        <v>926</v>
      </c>
      <c r="P38" s="86" t="s">
        <v>107</v>
      </c>
      <c r="Q38" s="85" t="s">
        <v>108</v>
      </c>
      <c r="R38" s="86" t="s">
        <v>2393</v>
      </c>
      <c r="S38" s="86" t="s">
        <v>2394</v>
      </c>
      <c r="T38" s="86" t="s">
        <v>2395</v>
      </c>
      <c r="U38" s="85" t="s">
        <v>106</v>
      </c>
      <c r="V38" s="85">
        <v>8</v>
      </c>
      <c r="W38" s="85" t="s">
        <v>104</v>
      </c>
      <c r="X38" s="85">
        <v>0</v>
      </c>
      <c r="Y38" s="86" t="s">
        <v>105</v>
      </c>
      <c r="Z38" s="85">
        <v>1</v>
      </c>
      <c r="AA38" s="86" t="s">
        <v>692</v>
      </c>
      <c r="AB38" s="86" t="s">
        <v>692</v>
      </c>
      <c r="AC38" s="86" t="s">
        <v>2396</v>
      </c>
      <c r="AD38" s="85">
        <v>-107.99737646</v>
      </c>
      <c r="AE38" s="85">
        <v>31.09338378</v>
      </c>
      <c r="AF38" s="85" t="s">
        <v>124</v>
      </c>
      <c r="AG38" s="85">
        <v>165</v>
      </c>
      <c r="AH38" s="85">
        <v>150</v>
      </c>
      <c r="AI38" s="85">
        <v>0</v>
      </c>
      <c r="AJ38" s="87">
        <v>45838</v>
      </c>
      <c r="AK38" s="87">
        <v>46022</v>
      </c>
      <c r="AL38" s="86" t="s">
        <v>938</v>
      </c>
      <c r="AM38" s="88">
        <v>1</v>
      </c>
      <c r="AN38" s="88">
        <v>1</v>
      </c>
      <c r="AO38" s="88">
        <v>0</v>
      </c>
      <c r="AP38" s="88">
        <v>0</v>
      </c>
      <c r="AQ38" s="89">
        <v>140000</v>
      </c>
      <c r="AR38" s="90"/>
      <c r="AS38" s="90"/>
      <c r="AT38" s="90">
        <v>140000</v>
      </c>
      <c r="AU38" s="90"/>
      <c r="AV38" s="90"/>
      <c r="AW38" s="89">
        <f t="shared" ref="AW38:AW65" si="6">+AQ38+AR38+AS38</f>
        <v>140000</v>
      </c>
      <c r="AX38" s="91">
        <f t="shared" ref="AX38:AX65" si="7">+AT38+AU38+AV38</f>
        <v>140000</v>
      </c>
      <c r="AY38" s="91">
        <v>140000</v>
      </c>
      <c r="AZ38" s="91">
        <v>0</v>
      </c>
      <c r="BA38" s="91">
        <v>0</v>
      </c>
      <c r="BB38" s="91">
        <v>0</v>
      </c>
      <c r="BC38" s="91">
        <v>0</v>
      </c>
      <c r="BD38" s="86"/>
      <c r="BE38" s="86"/>
      <c r="BF38" s="85"/>
      <c r="BG38" s="86"/>
      <c r="BH38" s="91">
        <v>0</v>
      </c>
      <c r="BI38" s="91">
        <v>0</v>
      </c>
      <c r="BJ38" s="85" t="s">
        <v>2397</v>
      </c>
      <c r="BK38" s="86" t="s">
        <v>110</v>
      </c>
      <c r="BL38" s="86" t="s">
        <v>111</v>
      </c>
      <c r="BM38" s="92" t="s">
        <v>112</v>
      </c>
      <c r="BN38" s="84" t="s">
        <v>112</v>
      </c>
      <c r="BP38" s="84">
        <v>140000</v>
      </c>
      <c r="BQ38" s="84" t="s">
        <v>2398</v>
      </c>
      <c r="CF38" s="84" t="s">
        <v>392</v>
      </c>
      <c r="CH38" s="84" t="s">
        <v>2399</v>
      </c>
      <c r="CP38" s="84" t="s">
        <v>109</v>
      </c>
      <c r="CQ38" s="84" t="s">
        <v>180</v>
      </c>
    </row>
    <row r="39" spans="1:95" s="84" customFormat="1" ht="408.95" customHeight="1">
      <c r="A39" s="84">
        <v>2025</v>
      </c>
      <c r="B39" s="84">
        <v>2</v>
      </c>
      <c r="C39" s="85" t="s">
        <v>2400</v>
      </c>
      <c r="D39" s="86" t="s">
        <v>900</v>
      </c>
      <c r="E39" s="86"/>
      <c r="F39" s="86"/>
      <c r="G39" s="86" t="s">
        <v>103</v>
      </c>
      <c r="H39" s="85">
        <v>2025</v>
      </c>
      <c r="I39" s="86" t="s">
        <v>901</v>
      </c>
      <c r="J39" s="86"/>
      <c r="K39" s="86"/>
      <c r="L39" s="86" t="s">
        <v>914</v>
      </c>
      <c r="M39" s="86"/>
      <c r="N39" s="86"/>
      <c r="O39" s="85" t="s">
        <v>926</v>
      </c>
      <c r="P39" s="86" t="s">
        <v>107</v>
      </c>
      <c r="Q39" s="85" t="s">
        <v>108</v>
      </c>
      <c r="R39" s="86" t="s">
        <v>2393</v>
      </c>
      <c r="S39" s="86" t="s">
        <v>2401</v>
      </c>
      <c r="T39" s="86" t="s">
        <v>2402</v>
      </c>
      <c r="U39" s="85" t="s">
        <v>106</v>
      </c>
      <c r="V39" s="85">
        <v>8</v>
      </c>
      <c r="W39" s="85" t="s">
        <v>104</v>
      </c>
      <c r="X39" s="85">
        <v>0</v>
      </c>
      <c r="Y39" s="86" t="s">
        <v>105</v>
      </c>
      <c r="Z39" s="85">
        <v>1</v>
      </c>
      <c r="AA39" s="86" t="s">
        <v>779</v>
      </c>
      <c r="AB39" s="86" t="s">
        <v>779</v>
      </c>
      <c r="AC39" s="86" t="s">
        <v>2403</v>
      </c>
      <c r="AD39" s="85">
        <v>-107.05493312</v>
      </c>
      <c r="AE39" s="85">
        <v>27.91761928</v>
      </c>
      <c r="AF39" s="85" t="s">
        <v>124</v>
      </c>
      <c r="AG39" s="85">
        <v>45</v>
      </c>
      <c r="AH39" s="85">
        <v>37</v>
      </c>
      <c r="AI39" s="85">
        <v>0</v>
      </c>
      <c r="AJ39" s="87">
        <v>45838</v>
      </c>
      <c r="AK39" s="87">
        <v>46022</v>
      </c>
      <c r="AL39" s="86" t="s">
        <v>938</v>
      </c>
      <c r="AM39" s="88">
        <v>1</v>
      </c>
      <c r="AN39" s="88">
        <v>1</v>
      </c>
      <c r="AO39" s="88">
        <v>0</v>
      </c>
      <c r="AP39" s="88">
        <v>0</v>
      </c>
      <c r="AQ39" s="89">
        <v>140000</v>
      </c>
      <c r="AR39" s="90"/>
      <c r="AS39" s="90"/>
      <c r="AT39" s="90">
        <v>140000</v>
      </c>
      <c r="AU39" s="90"/>
      <c r="AV39" s="90"/>
      <c r="AW39" s="89">
        <f t="shared" si="6"/>
        <v>140000</v>
      </c>
      <c r="AX39" s="91">
        <f t="shared" si="7"/>
        <v>140000</v>
      </c>
      <c r="AY39" s="91">
        <v>140000</v>
      </c>
      <c r="AZ39" s="91">
        <v>0</v>
      </c>
      <c r="BA39" s="91">
        <v>0</v>
      </c>
      <c r="BB39" s="91">
        <v>0</v>
      </c>
      <c r="BC39" s="91">
        <v>0</v>
      </c>
      <c r="BD39" s="86"/>
      <c r="BE39" s="86"/>
      <c r="BF39" s="85"/>
      <c r="BG39" s="86"/>
      <c r="BH39" s="91">
        <v>0</v>
      </c>
      <c r="BI39" s="91">
        <v>0</v>
      </c>
      <c r="BJ39" s="85" t="s">
        <v>2404</v>
      </c>
      <c r="BK39" s="86" t="s">
        <v>110</v>
      </c>
      <c r="BL39" s="86" t="s">
        <v>111</v>
      </c>
      <c r="BM39" s="92" t="s">
        <v>112</v>
      </c>
      <c r="BN39" s="84" t="s">
        <v>112</v>
      </c>
      <c r="BP39" s="84">
        <v>140000</v>
      </c>
      <c r="BQ39" s="84" t="s">
        <v>2398</v>
      </c>
      <c r="CF39" s="84" t="s">
        <v>392</v>
      </c>
      <c r="CH39" s="84" t="s">
        <v>2405</v>
      </c>
      <c r="CP39" s="84" t="s">
        <v>109</v>
      </c>
      <c r="CQ39" s="84" t="s">
        <v>180</v>
      </c>
    </row>
    <row r="40" spans="1:95" s="84" customFormat="1" ht="408.95" customHeight="1">
      <c r="A40" s="84">
        <v>2025</v>
      </c>
      <c r="B40" s="84">
        <v>2</v>
      </c>
      <c r="C40" s="85" t="s">
        <v>2406</v>
      </c>
      <c r="D40" s="86" t="s">
        <v>900</v>
      </c>
      <c r="E40" s="86"/>
      <c r="F40" s="86"/>
      <c r="G40" s="86" t="s">
        <v>103</v>
      </c>
      <c r="H40" s="85">
        <v>2025</v>
      </c>
      <c r="I40" s="86" t="s">
        <v>901</v>
      </c>
      <c r="J40" s="86"/>
      <c r="K40" s="86"/>
      <c r="L40" s="86" t="s">
        <v>914</v>
      </c>
      <c r="M40" s="86"/>
      <c r="N40" s="86"/>
      <c r="O40" s="85" t="s">
        <v>926</v>
      </c>
      <c r="P40" s="86" t="s">
        <v>107</v>
      </c>
      <c r="Q40" s="85" t="s">
        <v>108</v>
      </c>
      <c r="R40" s="86" t="s">
        <v>2393</v>
      </c>
      <c r="S40" s="86" t="s">
        <v>2407</v>
      </c>
      <c r="T40" s="86" t="s">
        <v>2408</v>
      </c>
      <c r="U40" s="85" t="s">
        <v>106</v>
      </c>
      <c r="V40" s="85">
        <v>8</v>
      </c>
      <c r="W40" s="85" t="s">
        <v>104</v>
      </c>
      <c r="X40" s="85">
        <v>0</v>
      </c>
      <c r="Y40" s="86" t="s">
        <v>105</v>
      </c>
      <c r="Z40" s="85">
        <v>1</v>
      </c>
      <c r="AA40" s="86" t="s">
        <v>221</v>
      </c>
      <c r="AB40" s="86" t="s">
        <v>2409</v>
      </c>
      <c r="AC40" s="86" t="s">
        <v>2410</v>
      </c>
      <c r="AD40" s="85">
        <v>-106.9078786</v>
      </c>
      <c r="AE40" s="85">
        <v>28.745825100000001</v>
      </c>
      <c r="AF40" s="85" t="s">
        <v>124</v>
      </c>
      <c r="AG40" s="85">
        <v>247</v>
      </c>
      <c r="AH40" s="85">
        <v>227</v>
      </c>
      <c r="AI40" s="85">
        <v>0</v>
      </c>
      <c r="AJ40" s="87">
        <v>45838</v>
      </c>
      <c r="AK40" s="87">
        <v>46022</v>
      </c>
      <c r="AL40" s="86" t="s">
        <v>938</v>
      </c>
      <c r="AM40" s="88">
        <v>1</v>
      </c>
      <c r="AN40" s="88">
        <v>1</v>
      </c>
      <c r="AO40" s="88">
        <v>0</v>
      </c>
      <c r="AP40" s="88">
        <v>0</v>
      </c>
      <c r="AQ40" s="89">
        <v>140000</v>
      </c>
      <c r="AR40" s="90"/>
      <c r="AS40" s="90"/>
      <c r="AT40" s="90">
        <v>140000</v>
      </c>
      <c r="AU40" s="90"/>
      <c r="AV40" s="90"/>
      <c r="AW40" s="89">
        <f t="shared" si="6"/>
        <v>140000</v>
      </c>
      <c r="AX40" s="91">
        <f t="shared" si="7"/>
        <v>140000</v>
      </c>
      <c r="AY40" s="91">
        <v>140000</v>
      </c>
      <c r="AZ40" s="91">
        <v>0</v>
      </c>
      <c r="BA40" s="91">
        <v>0</v>
      </c>
      <c r="BB40" s="91">
        <v>0</v>
      </c>
      <c r="BC40" s="91">
        <v>0</v>
      </c>
      <c r="BD40" s="86"/>
      <c r="BE40" s="86"/>
      <c r="BF40" s="85"/>
      <c r="BG40" s="86"/>
      <c r="BH40" s="91">
        <v>0</v>
      </c>
      <c r="BI40" s="91">
        <v>0</v>
      </c>
      <c r="BJ40" s="85" t="s">
        <v>2411</v>
      </c>
      <c r="BK40" s="86" t="s">
        <v>110</v>
      </c>
      <c r="BL40" s="86" t="s">
        <v>111</v>
      </c>
      <c r="BM40" s="92" t="s">
        <v>112</v>
      </c>
      <c r="BN40" s="84" t="s">
        <v>112</v>
      </c>
      <c r="BP40" s="84">
        <v>140000</v>
      </c>
      <c r="BQ40" s="84" t="s">
        <v>2398</v>
      </c>
      <c r="CF40" s="84" t="s">
        <v>392</v>
      </c>
      <c r="CH40" s="84" t="s">
        <v>2412</v>
      </c>
      <c r="CP40" s="84" t="s">
        <v>109</v>
      </c>
      <c r="CQ40" s="84" t="s">
        <v>180</v>
      </c>
    </row>
    <row r="41" spans="1:95" s="84" customFormat="1" ht="408.95" customHeight="1">
      <c r="A41" s="84">
        <v>2025</v>
      </c>
      <c r="B41" s="84">
        <v>2</v>
      </c>
      <c r="C41" s="85" t="s">
        <v>2413</v>
      </c>
      <c r="D41" s="86" t="s">
        <v>900</v>
      </c>
      <c r="E41" s="86"/>
      <c r="F41" s="86"/>
      <c r="G41" s="86" t="s">
        <v>103</v>
      </c>
      <c r="H41" s="85">
        <v>2025</v>
      </c>
      <c r="I41" s="86" t="s">
        <v>901</v>
      </c>
      <c r="J41" s="86"/>
      <c r="K41" s="86"/>
      <c r="L41" s="86" t="s">
        <v>914</v>
      </c>
      <c r="M41" s="86"/>
      <c r="N41" s="86"/>
      <c r="O41" s="85" t="s">
        <v>926</v>
      </c>
      <c r="P41" s="86" t="s">
        <v>107</v>
      </c>
      <c r="Q41" s="85" t="s">
        <v>108</v>
      </c>
      <c r="R41" s="86" t="s">
        <v>2393</v>
      </c>
      <c r="S41" s="86" t="s">
        <v>2414</v>
      </c>
      <c r="T41" s="86" t="s">
        <v>2415</v>
      </c>
      <c r="U41" s="85" t="s">
        <v>106</v>
      </c>
      <c r="V41" s="85">
        <v>8</v>
      </c>
      <c r="W41" s="85" t="s">
        <v>104</v>
      </c>
      <c r="X41" s="85">
        <v>0</v>
      </c>
      <c r="Y41" s="86" t="s">
        <v>105</v>
      </c>
      <c r="Z41" s="85">
        <v>1</v>
      </c>
      <c r="AA41" s="86" t="s">
        <v>221</v>
      </c>
      <c r="AB41" s="86" t="s">
        <v>221</v>
      </c>
      <c r="AC41" s="86" t="s">
        <v>2416</v>
      </c>
      <c r="AD41" s="85">
        <v>-106.87869839</v>
      </c>
      <c r="AE41" s="85">
        <v>28.405293319999998</v>
      </c>
      <c r="AF41" s="85" t="s">
        <v>124</v>
      </c>
      <c r="AG41" s="85">
        <v>78</v>
      </c>
      <c r="AH41" s="85">
        <v>68</v>
      </c>
      <c r="AI41" s="85">
        <v>0</v>
      </c>
      <c r="AJ41" s="87">
        <v>45838</v>
      </c>
      <c r="AK41" s="87">
        <v>46022</v>
      </c>
      <c r="AL41" s="86" t="s">
        <v>938</v>
      </c>
      <c r="AM41" s="88">
        <v>1</v>
      </c>
      <c r="AN41" s="88">
        <v>1</v>
      </c>
      <c r="AO41" s="88">
        <v>0</v>
      </c>
      <c r="AP41" s="88">
        <v>0</v>
      </c>
      <c r="AQ41" s="89">
        <v>140000</v>
      </c>
      <c r="AR41" s="90"/>
      <c r="AS41" s="90"/>
      <c r="AT41" s="90">
        <v>140000</v>
      </c>
      <c r="AU41" s="90"/>
      <c r="AV41" s="90"/>
      <c r="AW41" s="89">
        <f t="shared" si="6"/>
        <v>140000</v>
      </c>
      <c r="AX41" s="91">
        <f t="shared" si="7"/>
        <v>140000</v>
      </c>
      <c r="AY41" s="91">
        <v>140000</v>
      </c>
      <c r="AZ41" s="91">
        <v>0</v>
      </c>
      <c r="BA41" s="91">
        <v>0</v>
      </c>
      <c r="BB41" s="91">
        <v>0</v>
      </c>
      <c r="BC41" s="91">
        <v>0</v>
      </c>
      <c r="BD41" s="86"/>
      <c r="BE41" s="86"/>
      <c r="BF41" s="85"/>
      <c r="BG41" s="86"/>
      <c r="BH41" s="91">
        <v>0</v>
      </c>
      <c r="BI41" s="91">
        <v>0</v>
      </c>
      <c r="BJ41" s="85" t="s">
        <v>2417</v>
      </c>
      <c r="BK41" s="86" t="s">
        <v>110</v>
      </c>
      <c r="BL41" s="86" t="s">
        <v>111</v>
      </c>
      <c r="BM41" s="92" t="s">
        <v>112</v>
      </c>
      <c r="BN41" s="84" t="s">
        <v>112</v>
      </c>
      <c r="BP41" s="84">
        <v>140000</v>
      </c>
      <c r="BQ41" s="84" t="s">
        <v>2398</v>
      </c>
      <c r="CF41" s="84" t="s">
        <v>392</v>
      </c>
      <c r="CH41" s="84" t="s">
        <v>2418</v>
      </c>
      <c r="CP41" s="84" t="s">
        <v>109</v>
      </c>
      <c r="CQ41" s="84" t="s">
        <v>180</v>
      </c>
    </row>
    <row r="42" spans="1:95" s="84" customFormat="1" ht="408.95" customHeight="1">
      <c r="A42" s="84">
        <v>2025</v>
      </c>
      <c r="B42" s="84">
        <v>2</v>
      </c>
      <c r="C42" s="85" t="s">
        <v>2419</v>
      </c>
      <c r="D42" s="86" t="s">
        <v>900</v>
      </c>
      <c r="E42" s="86"/>
      <c r="F42" s="86"/>
      <c r="G42" s="86" t="s">
        <v>103</v>
      </c>
      <c r="H42" s="85">
        <v>2025</v>
      </c>
      <c r="I42" s="86" t="s">
        <v>901</v>
      </c>
      <c r="J42" s="86"/>
      <c r="K42" s="86"/>
      <c r="L42" s="86" t="s">
        <v>914</v>
      </c>
      <c r="M42" s="86"/>
      <c r="N42" s="86"/>
      <c r="O42" s="85" t="s">
        <v>926</v>
      </c>
      <c r="P42" s="86" t="s">
        <v>107</v>
      </c>
      <c r="Q42" s="85" t="s">
        <v>108</v>
      </c>
      <c r="R42" s="86" t="s">
        <v>2393</v>
      </c>
      <c r="S42" s="86" t="s">
        <v>2420</v>
      </c>
      <c r="T42" s="86" t="s">
        <v>2421</v>
      </c>
      <c r="U42" s="85" t="s">
        <v>106</v>
      </c>
      <c r="V42" s="85">
        <v>8</v>
      </c>
      <c r="W42" s="85" t="s">
        <v>104</v>
      </c>
      <c r="X42" s="85">
        <v>0</v>
      </c>
      <c r="Y42" s="86" t="s">
        <v>105</v>
      </c>
      <c r="Z42" s="85">
        <v>1</v>
      </c>
      <c r="AA42" s="86" t="s">
        <v>221</v>
      </c>
      <c r="AB42" s="86" t="s">
        <v>221</v>
      </c>
      <c r="AC42" s="86" t="s">
        <v>2422</v>
      </c>
      <c r="AD42" s="85">
        <v>-106.86977056000001</v>
      </c>
      <c r="AE42" s="85">
        <v>28.393082490000001</v>
      </c>
      <c r="AF42" s="85" t="s">
        <v>124</v>
      </c>
      <c r="AG42" s="85">
        <v>116</v>
      </c>
      <c r="AH42" s="85">
        <v>141</v>
      </c>
      <c r="AI42" s="85">
        <v>0</v>
      </c>
      <c r="AJ42" s="87">
        <v>45838</v>
      </c>
      <c r="AK42" s="87">
        <v>46022</v>
      </c>
      <c r="AL42" s="86" t="s">
        <v>938</v>
      </c>
      <c r="AM42" s="88">
        <v>1</v>
      </c>
      <c r="AN42" s="88">
        <v>1</v>
      </c>
      <c r="AO42" s="88">
        <v>0</v>
      </c>
      <c r="AP42" s="88">
        <v>0</v>
      </c>
      <c r="AQ42" s="89">
        <v>140000</v>
      </c>
      <c r="AR42" s="90"/>
      <c r="AS42" s="90"/>
      <c r="AT42" s="90">
        <v>140000</v>
      </c>
      <c r="AU42" s="90"/>
      <c r="AV42" s="90"/>
      <c r="AW42" s="89">
        <f t="shared" si="6"/>
        <v>140000</v>
      </c>
      <c r="AX42" s="91">
        <f t="shared" si="7"/>
        <v>140000</v>
      </c>
      <c r="AY42" s="91">
        <v>140000</v>
      </c>
      <c r="AZ42" s="91">
        <v>0</v>
      </c>
      <c r="BA42" s="91">
        <v>0</v>
      </c>
      <c r="BB42" s="91">
        <v>0</v>
      </c>
      <c r="BC42" s="91">
        <v>0</v>
      </c>
      <c r="BD42" s="86"/>
      <c r="BE42" s="86"/>
      <c r="BF42" s="85"/>
      <c r="BG42" s="86"/>
      <c r="BH42" s="91">
        <v>0</v>
      </c>
      <c r="BI42" s="91">
        <v>0</v>
      </c>
      <c r="BJ42" s="85" t="s">
        <v>2423</v>
      </c>
      <c r="BK42" s="86" t="s">
        <v>110</v>
      </c>
      <c r="BL42" s="86" t="s">
        <v>111</v>
      </c>
      <c r="BM42" s="92" t="s">
        <v>112</v>
      </c>
      <c r="BN42" s="84" t="s">
        <v>112</v>
      </c>
      <c r="BP42" s="84">
        <v>140000</v>
      </c>
      <c r="BQ42" s="84" t="s">
        <v>2398</v>
      </c>
      <c r="CF42" s="84" t="s">
        <v>392</v>
      </c>
      <c r="CH42" s="84" t="s">
        <v>2424</v>
      </c>
      <c r="CP42" s="84" t="s">
        <v>109</v>
      </c>
      <c r="CQ42" s="84" t="s">
        <v>180</v>
      </c>
    </row>
    <row r="43" spans="1:95" s="84" customFormat="1" ht="408.95" customHeight="1">
      <c r="A43" s="84">
        <v>2025</v>
      </c>
      <c r="B43" s="84">
        <v>2</v>
      </c>
      <c r="C43" s="85" t="s">
        <v>2425</v>
      </c>
      <c r="D43" s="86" t="s">
        <v>900</v>
      </c>
      <c r="E43" s="86"/>
      <c r="F43" s="86"/>
      <c r="G43" s="86" t="s">
        <v>103</v>
      </c>
      <c r="H43" s="85">
        <v>2025</v>
      </c>
      <c r="I43" s="86" t="s">
        <v>901</v>
      </c>
      <c r="J43" s="86"/>
      <c r="K43" s="86"/>
      <c r="L43" s="86" t="s">
        <v>914</v>
      </c>
      <c r="M43" s="86"/>
      <c r="N43" s="86"/>
      <c r="O43" s="85" t="s">
        <v>926</v>
      </c>
      <c r="P43" s="86" t="s">
        <v>107</v>
      </c>
      <c r="Q43" s="85" t="s">
        <v>108</v>
      </c>
      <c r="R43" s="86" t="s">
        <v>2393</v>
      </c>
      <c r="S43" s="86" t="s">
        <v>2426</v>
      </c>
      <c r="T43" s="86" t="s">
        <v>2427</v>
      </c>
      <c r="U43" s="85" t="s">
        <v>106</v>
      </c>
      <c r="V43" s="85">
        <v>8</v>
      </c>
      <c r="W43" s="85" t="s">
        <v>104</v>
      </c>
      <c r="X43" s="85">
        <v>0</v>
      </c>
      <c r="Y43" s="86" t="s">
        <v>105</v>
      </c>
      <c r="Z43" s="85">
        <v>1</v>
      </c>
      <c r="AA43" s="86" t="s">
        <v>116</v>
      </c>
      <c r="AB43" s="86" t="s">
        <v>116</v>
      </c>
      <c r="AC43" s="86" t="s">
        <v>2428</v>
      </c>
      <c r="AD43" s="85">
        <v>-108.21525681</v>
      </c>
      <c r="AE43" s="85">
        <v>27.867822260000001</v>
      </c>
      <c r="AF43" s="85" t="s">
        <v>124</v>
      </c>
      <c r="AG43" s="85">
        <v>44</v>
      </c>
      <c r="AH43" s="85">
        <v>44</v>
      </c>
      <c r="AI43" s="85">
        <v>0</v>
      </c>
      <c r="AJ43" s="87">
        <v>45838</v>
      </c>
      <c r="AK43" s="87">
        <v>46022</v>
      </c>
      <c r="AL43" s="86" t="s">
        <v>938</v>
      </c>
      <c r="AM43" s="88">
        <v>1</v>
      </c>
      <c r="AN43" s="88">
        <v>1</v>
      </c>
      <c r="AO43" s="88">
        <v>0</v>
      </c>
      <c r="AP43" s="88">
        <v>0</v>
      </c>
      <c r="AQ43" s="89">
        <v>85000</v>
      </c>
      <c r="AR43" s="90"/>
      <c r="AS43" s="90"/>
      <c r="AT43" s="90">
        <v>85000</v>
      </c>
      <c r="AU43" s="90"/>
      <c r="AV43" s="90"/>
      <c r="AW43" s="89">
        <f t="shared" si="6"/>
        <v>85000</v>
      </c>
      <c r="AX43" s="91">
        <f t="shared" si="7"/>
        <v>85000</v>
      </c>
      <c r="AY43" s="91">
        <v>85000</v>
      </c>
      <c r="AZ43" s="91">
        <v>0</v>
      </c>
      <c r="BA43" s="91">
        <v>0</v>
      </c>
      <c r="BB43" s="91">
        <v>0</v>
      </c>
      <c r="BC43" s="91">
        <v>0</v>
      </c>
      <c r="BD43" s="86"/>
      <c r="BE43" s="86"/>
      <c r="BF43" s="85"/>
      <c r="BG43" s="86"/>
      <c r="BH43" s="91">
        <v>0</v>
      </c>
      <c r="BI43" s="91">
        <v>0</v>
      </c>
      <c r="BJ43" s="85" t="s">
        <v>2429</v>
      </c>
      <c r="BK43" s="86" t="s">
        <v>110</v>
      </c>
      <c r="BL43" s="86" t="s">
        <v>111</v>
      </c>
      <c r="BM43" s="92" t="s">
        <v>112</v>
      </c>
      <c r="BN43" s="84" t="s">
        <v>112</v>
      </c>
      <c r="BP43" s="84">
        <v>85000</v>
      </c>
      <c r="BQ43" s="84" t="s">
        <v>2430</v>
      </c>
      <c r="CF43" s="84" t="s">
        <v>392</v>
      </c>
      <c r="CH43" s="84" t="s">
        <v>2431</v>
      </c>
      <c r="CP43" s="84" t="s">
        <v>109</v>
      </c>
      <c r="CQ43" s="84" t="s">
        <v>180</v>
      </c>
    </row>
    <row r="44" spans="1:95" s="84" customFormat="1" ht="408.95" customHeight="1">
      <c r="A44" s="84">
        <v>2025</v>
      </c>
      <c r="B44" s="84">
        <v>2</v>
      </c>
      <c r="C44" s="85" t="s">
        <v>2432</v>
      </c>
      <c r="D44" s="86" t="s">
        <v>900</v>
      </c>
      <c r="E44" s="86"/>
      <c r="F44" s="86"/>
      <c r="G44" s="86" t="s">
        <v>103</v>
      </c>
      <c r="H44" s="85">
        <v>2025</v>
      </c>
      <c r="I44" s="86" t="s">
        <v>901</v>
      </c>
      <c r="J44" s="86"/>
      <c r="K44" s="86"/>
      <c r="L44" s="86" t="s">
        <v>914</v>
      </c>
      <c r="M44" s="86"/>
      <c r="N44" s="86"/>
      <c r="O44" s="85" t="s">
        <v>926</v>
      </c>
      <c r="P44" s="86" t="s">
        <v>148</v>
      </c>
      <c r="Q44" s="85" t="s">
        <v>108</v>
      </c>
      <c r="R44" s="86" t="s">
        <v>2433</v>
      </c>
      <c r="S44" s="86" t="s">
        <v>2434</v>
      </c>
      <c r="T44" s="86" t="s">
        <v>2435</v>
      </c>
      <c r="U44" s="85" t="s">
        <v>106</v>
      </c>
      <c r="V44" s="85">
        <v>8</v>
      </c>
      <c r="W44" s="85" t="s">
        <v>104</v>
      </c>
      <c r="X44" s="85">
        <v>0</v>
      </c>
      <c r="Y44" s="86" t="s">
        <v>105</v>
      </c>
      <c r="Z44" s="85">
        <v>1</v>
      </c>
      <c r="AA44" s="86" t="s">
        <v>776</v>
      </c>
      <c r="AB44" s="86" t="s">
        <v>2436</v>
      </c>
      <c r="AC44" s="86" t="s">
        <v>2437</v>
      </c>
      <c r="AD44" s="85">
        <v>-106.74766237</v>
      </c>
      <c r="AE44" s="85">
        <v>26.832740300000001</v>
      </c>
      <c r="AF44" s="85" t="s">
        <v>124</v>
      </c>
      <c r="AG44" s="85">
        <v>19</v>
      </c>
      <c r="AH44" s="85">
        <v>18</v>
      </c>
      <c r="AI44" s="85">
        <v>0</v>
      </c>
      <c r="AJ44" s="87">
        <v>45838</v>
      </c>
      <c r="AK44" s="87">
        <v>46022</v>
      </c>
      <c r="AL44" s="86" t="s">
        <v>936</v>
      </c>
      <c r="AM44" s="88">
        <v>1495.23</v>
      </c>
      <c r="AN44" s="88">
        <v>1495.23</v>
      </c>
      <c r="AO44" s="88">
        <v>0</v>
      </c>
      <c r="AP44" s="88">
        <v>0</v>
      </c>
      <c r="AQ44" s="89">
        <v>1422721.93</v>
      </c>
      <c r="AR44" s="90"/>
      <c r="AS44" s="90"/>
      <c r="AT44" s="90">
        <v>1422721.93</v>
      </c>
      <c r="AU44" s="90"/>
      <c r="AV44" s="90"/>
      <c r="AW44" s="89">
        <f t="shared" si="6"/>
        <v>1422721.93</v>
      </c>
      <c r="AX44" s="91">
        <f t="shared" si="7"/>
        <v>1422721.93</v>
      </c>
      <c r="AY44" s="91">
        <v>1422721.93</v>
      </c>
      <c r="AZ44" s="91">
        <v>1422721.93</v>
      </c>
      <c r="BA44" s="91">
        <v>0</v>
      </c>
      <c r="BB44" s="91">
        <v>0</v>
      </c>
      <c r="BC44" s="91">
        <v>0</v>
      </c>
      <c r="BD44" s="86" t="s">
        <v>1496</v>
      </c>
      <c r="BE44" s="86" t="s">
        <v>2438</v>
      </c>
      <c r="BF44" s="85" t="s">
        <v>167</v>
      </c>
      <c r="BG44" s="86" t="s">
        <v>1867</v>
      </c>
      <c r="BH44" s="91">
        <v>1422721.93</v>
      </c>
      <c r="BI44" s="91">
        <v>1422721.93</v>
      </c>
      <c r="BJ44" s="85" t="s">
        <v>2439</v>
      </c>
      <c r="BK44" s="86" t="s">
        <v>110</v>
      </c>
      <c r="BL44" s="86" t="s">
        <v>111</v>
      </c>
      <c r="BM44" s="92" t="s">
        <v>112</v>
      </c>
      <c r="BN44" s="84" t="s">
        <v>112</v>
      </c>
      <c r="BP44" s="84">
        <v>1422721.93</v>
      </c>
      <c r="BQ44" s="84" t="s">
        <v>2440</v>
      </c>
      <c r="CF44" s="84" t="s">
        <v>2441</v>
      </c>
      <c r="CH44" s="84" t="s">
        <v>2442</v>
      </c>
      <c r="CP44" s="84" t="s">
        <v>2443</v>
      </c>
      <c r="CQ44" s="84" t="s">
        <v>2242</v>
      </c>
    </row>
    <row r="45" spans="1:95" s="84" customFormat="1" ht="408.95" customHeight="1">
      <c r="A45" s="84">
        <v>2025</v>
      </c>
      <c r="B45" s="84">
        <v>2</v>
      </c>
      <c r="C45" s="85" t="s">
        <v>2444</v>
      </c>
      <c r="D45" s="86" t="s">
        <v>900</v>
      </c>
      <c r="E45" s="86"/>
      <c r="F45" s="86"/>
      <c r="G45" s="86" t="s">
        <v>103</v>
      </c>
      <c r="H45" s="85">
        <v>2025</v>
      </c>
      <c r="I45" s="86" t="s">
        <v>901</v>
      </c>
      <c r="J45" s="86"/>
      <c r="K45" s="86"/>
      <c r="L45" s="86" t="s">
        <v>914</v>
      </c>
      <c r="M45" s="86"/>
      <c r="N45" s="86"/>
      <c r="O45" s="85" t="s">
        <v>926</v>
      </c>
      <c r="P45" s="86" t="s">
        <v>148</v>
      </c>
      <c r="Q45" s="85" t="s">
        <v>108</v>
      </c>
      <c r="R45" s="86" t="s">
        <v>2433</v>
      </c>
      <c r="S45" s="86" t="s">
        <v>2445</v>
      </c>
      <c r="T45" s="86" t="s">
        <v>2446</v>
      </c>
      <c r="U45" s="85" t="s">
        <v>106</v>
      </c>
      <c r="V45" s="85">
        <v>8</v>
      </c>
      <c r="W45" s="85" t="s">
        <v>104</v>
      </c>
      <c r="X45" s="85">
        <v>0</v>
      </c>
      <c r="Y45" s="86" t="s">
        <v>105</v>
      </c>
      <c r="Z45" s="85">
        <v>1</v>
      </c>
      <c r="AA45" s="86" t="s">
        <v>221</v>
      </c>
      <c r="AB45" s="86" t="s">
        <v>221</v>
      </c>
      <c r="AC45" s="86" t="s">
        <v>2447</v>
      </c>
      <c r="AD45" s="85">
        <v>-106.87089621</v>
      </c>
      <c r="AE45" s="85">
        <v>28.42980824</v>
      </c>
      <c r="AF45" s="85" t="s">
        <v>124</v>
      </c>
      <c r="AG45" s="85">
        <v>2500</v>
      </c>
      <c r="AH45" s="85">
        <v>2500</v>
      </c>
      <c r="AI45" s="85">
        <v>0</v>
      </c>
      <c r="AJ45" s="87">
        <v>45838</v>
      </c>
      <c r="AK45" s="87">
        <v>46022</v>
      </c>
      <c r="AL45" s="86" t="s">
        <v>936</v>
      </c>
      <c r="AM45" s="88">
        <v>1800</v>
      </c>
      <c r="AN45" s="88">
        <v>1800</v>
      </c>
      <c r="AO45" s="88">
        <v>0</v>
      </c>
      <c r="AP45" s="88">
        <v>0</v>
      </c>
      <c r="AQ45" s="89">
        <v>6337871.9000000004</v>
      </c>
      <c r="AR45" s="90"/>
      <c r="AS45" s="90"/>
      <c r="AT45" s="90">
        <v>6337871.9000000004</v>
      </c>
      <c r="AU45" s="90"/>
      <c r="AV45" s="90"/>
      <c r="AW45" s="89">
        <f t="shared" si="6"/>
        <v>6337871.9000000004</v>
      </c>
      <c r="AX45" s="91">
        <f t="shared" si="7"/>
        <v>6337871.9000000004</v>
      </c>
      <c r="AY45" s="91">
        <v>6337871.9000000004</v>
      </c>
      <c r="AZ45" s="91">
        <v>0</v>
      </c>
      <c r="BA45" s="91">
        <v>0</v>
      </c>
      <c r="BB45" s="91">
        <v>0</v>
      </c>
      <c r="BC45" s="91">
        <v>0</v>
      </c>
      <c r="BD45" s="86"/>
      <c r="BE45" s="86"/>
      <c r="BF45" s="85"/>
      <c r="BG45" s="86"/>
      <c r="BH45" s="91">
        <v>0</v>
      </c>
      <c r="BI45" s="91">
        <v>0</v>
      </c>
      <c r="BJ45" s="85" t="s">
        <v>2448</v>
      </c>
      <c r="BK45" s="86" t="s">
        <v>110</v>
      </c>
      <c r="BL45" s="86" t="s">
        <v>111</v>
      </c>
      <c r="BM45" s="92" t="s">
        <v>112</v>
      </c>
      <c r="BN45" s="84" t="s">
        <v>2345</v>
      </c>
      <c r="BP45" s="84">
        <v>6337871.9000000004</v>
      </c>
      <c r="BQ45" s="84" t="s">
        <v>2449</v>
      </c>
      <c r="CF45" s="84" t="s">
        <v>2450</v>
      </c>
      <c r="CH45" s="84" t="s">
        <v>2451</v>
      </c>
      <c r="CP45" s="84" t="s">
        <v>109</v>
      </c>
      <c r="CQ45" s="84" t="s">
        <v>2242</v>
      </c>
    </row>
    <row r="46" spans="1:95" s="84" customFormat="1" ht="408.95" customHeight="1">
      <c r="A46" s="84">
        <v>2025</v>
      </c>
      <c r="B46" s="84">
        <v>2</v>
      </c>
      <c r="C46" s="85" t="s">
        <v>2452</v>
      </c>
      <c r="D46" s="86" t="s">
        <v>900</v>
      </c>
      <c r="E46" s="86"/>
      <c r="F46" s="86"/>
      <c r="G46" s="86" t="s">
        <v>103</v>
      </c>
      <c r="H46" s="85">
        <v>2025</v>
      </c>
      <c r="I46" s="86" t="s">
        <v>901</v>
      </c>
      <c r="J46" s="86"/>
      <c r="K46" s="86"/>
      <c r="L46" s="86" t="s">
        <v>914</v>
      </c>
      <c r="M46" s="86"/>
      <c r="N46" s="86"/>
      <c r="O46" s="85" t="s">
        <v>926</v>
      </c>
      <c r="P46" s="86" t="s">
        <v>148</v>
      </c>
      <c r="Q46" s="85" t="s">
        <v>108</v>
      </c>
      <c r="R46" s="86" t="s">
        <v>2433</v>
      </c>
      <c r="S46" s="86" t="s">
        <v>2453</v>
      </c>
      <c r="T46" s="86" t="s">
        <v>2454</v>
      </c>
      <c r="U46" s="85" t="s">
        <v>106</v>
      </c>
      <c r="V46" s="85">
        <v>8</v>
      </c>
      <c r="W46" s="85" t="s">
        <v>104</v>
      </c>
      <c r="X46" s="85">
        <v>0</v>
      </c>
      <c r="Y46" s="86" t="s">
        <v>105</v>
      </c>
      <c r="Z46" s="85">
        <v>1</v>
      </c>
      <c r="AA46" s="86" t="s">
        <v>221</v>
      </c>
      <c r="AB46" s="86" t="s">
        <v>221</v>
      </c>
      <c r="AC46" s="86" t="s">
        <v>2455</v>
      </c>
      <c r="AD46" s="85">
        <v>-106.87087511</v>
      </c>
      <c r="AE46" s="85">
        <v>28.429398460000002</v>
      </c>
      <c r="AF46" s="85" t="s">
        <v>124</v>
      </c>
      <c r="AG46" s="85">
        <v>2295</v>
      </c>
      <c r="AH46" s="85">
        <v>2805</v>
      </c>
      <c r="AI46" s="85">
        <v>0</v>
      </c>
      <c r="AJ46" s="87">
        <v>45838</v>
      </c>
      <c r="AK46" s="87">
        <v>46022</v>
      </c>
      <c r="AL46" s="86" t="s">
        <v>936</v>
      </c>
      <c r="AM46" s="88">
        <v>1050</v>
      </c>
      <c r="AN46" s="88">
        <v>1050</v>
      </c>
      <c r="AO46" s="88">
        <v>0</v>
      </c>
      <c r="AP46" s="88">
        <v>0</v>
      </c>
      <c r="AQ46" s="89">
        <v>7662128.6399999997</v>
      </c>
      <c r="AR46" s="90"/>
      <c r="AS46" s="90"/>
      <c r="AT46" s="90">
        <v>7662128.6399999997</v>
      </c>
      <c r="AU46" s="90"/>
      <c r="AV46" s="90"/>
      <c r="AW46" s="89">
        <f t="shared" si="6"/>
        <v>7662128.6399999997</v>
      </c>
      <c r="AX46" s="91">
        <f t="shared" si="7"/>
        <v>7662128.6399999997</v>
      </c>
      <c r="AY46" s="91">
        <v>7662128.6399999997</v>
      </c>
      <c r="AZ46" s="91">
        <v>0</v>
      </c>
      <c r="BA46" s="91">
        <v>0</v>
      </c>
      <c r="BB46" s="91">
        <v>0</v>
      </c>
      <c r="BC46" s="91">
        <v>0</v>
      </c>
      <c r="BD46" s="86"/>
      <c r="BE46" s="86"/>
      <c r="BF46" s="85"/>
      <c r="BG46" s="86"/>
      <c r="BH46" s="91">
        <v>0</v>
      </c>
      <c r="BI46" s="91">
        <v>0</v>
      </c>
      <c r="BJ46" s="85" t="s">
        <v>2456</v>
      </c>
      <c r="BK46" s="86" t="s">
        <v>110</v>
      </c>
      <c r="BL46" s="86" t="s">
        <v>111</v>
      </c>
      <c r="BM46" s="92" t="s">
        <v>112</v>
      </c>
      <c r="BN46" s="84" t="s">
        <v>2345</v>
      </c>
      <c r="BP46" s="84">
        <v>7662128.6399999997</v>
      </c>
      <c r="BQ46" s="84" t="s">
        <v>2457</v>
      </c>
      <c r="CF46" s="84" t="s">
        <v>2458</v>
      </c>
      <c r="CH46" s="84" t="s">
        <v>2459</v>
      </c>
      <c r="CP46" s="84" t="s">
        <v>109</v>
      </c>
      <c r="CQ46" s="84" t="s">
        <v>2242</v>
      </c>
    </row>
    <row r="47" spans="1:95" s="84" customFormat="1" ht="408.95" customHeight="1">
      <c r="A47" s="84">
        <v>2025</v>
      </c>
      <c r="B47" s="84">
        <v>2</v>
      </c>
      <c r="C47" s="85" t="s">
        <v>2460</v>
      </c>
      <c r="D47" s="86" t="s">
        <v>900</v>
      </c>
      <c r="E47" s="86"/>
      <c r="F47" s="86"/>
      <c r="G47" s="86" t="s">
        <v>103</v>
      </c>
      <c r="H47" s="85">
        <v>2025</v>
      </c>
      <c r="I47" s="86" t="s">
        <v>901</v>
      </c>
      <c r="J47" s="86"/>
      <c r="K47" s="86"/>
      <c r="L47" s="86" t="s">
        <v>914</v>
      </c>
      <c r="M47" s="86"/>
      <c r="N47" s="86"/>
      <c r="O47" s="85" t="s">
        <v>926</v>
      </c>
      <c r="P47" s="86" t="s">
        <v>229</v>
      </c>
      <c r="Q47" s="85" t="s">
        <v>108</v>
      </c>
      <c r="R47" s="86" t="s">
        <v>2433</v>
      </c>
      <c r="S47" s="86" t="s">
        <v>2461</v>
      </c>
      <c r="T47" s="86" t="s">
        <v>2462</v>
      </c>
      <c r="U47" s="85" t="s">
        <v>106</v>
      </c>
      <c r="V47" s="85">
        <v>8</v>
      </c>
      <c r="W47" s="85" t="s">
        <v>104</v>
      </c>
      <c r="X47" s="85">
        <v>0</v>
      </c>
      <c r="Y47" s="86" t="s">
        <v>105</v>
      </c>
      <c r="Z47" s="85">
        <v>1</v>
      </c>
      <c r="AA47" s="86" t="s">
        <v>764</v>
      </c>
      <c r="AB47" s="86" t="s">
        <v>2463</v>
      </c>
      <c r="AC47" s="86" t="s">
        <v>2464</v>
      </c>
      <c r="AD47" s="85">
        <v>-105.16838092</v>
      </c>
      <c r="AE47" s="85">
        <v>27.833311949999999</v>
      </c>
      <c r="AF47" s="85" t="s">
        <v>124</v>
      </c>
      <c r="AG47" s="85">
        <v>93</v>
      </c>
      <c r="AH47" s="85">
        <v>97</v>
      </c>
      <c r="AI47" s="85">
        <v>0</v>
      </c>
      <c r="AJ47" s="87">
        <v>45838</v>
      </c>
      <c r="AK47" s="87">
        <v>46022</v>
      </c>
      <c r="AL47" s="86" t="s">
        <v>935</v>
      </c>
      <c r="AM47" s="88">
        <v>1633.37</v>
      </c>
      <c r="AN47" s="88">
        <v>1633.37</v>
      </c>
      <c r="AO47" s="88">
        <v>0</v>
      </c>
      <c r="AP47" s="88">
        <v>0</v>
      </c>
      <c r="AQ47" s="89">
        <v>1088767.25</v>
      </c>
      <c r="AR47" s="90"/>
      <c r="AS47" s="90"/>
      <c r="AT47" s="90">
        <v>1088767.25</v>
      </c>
      <c r="AU47" s="90"/>
      <c r="AV47" s="90"/>
      <c r="AW47" s="89">
        <f t="shared" si="6"/>
        <v>1088767.25</v>
      </c>
      <c r="AX47" s="91">
        <f t="shared" si="7"/>
        <v>1088767.25</v>
      </c>
      <c r="AY47" s="91">
        <v>1088767.25</v>
      </c>
      <c r="AZ47" s="91">
        <v>0</v>
      </c>
      <c r="BA47" s="91">
        <v>0</v>
      </c>
      <c r="BB47" s="91">
        <v>0</v>
      </c>
      <c r="BC47" s="91">
        <v>0</v>
      </c>
      <c r="BD47" s="86"/>
      <c r="BE47" s="86"/>
      <c r="BF47" s="85"/>
      <c r="BG47" s="86"/>
      <c r="BH47" s="91">
        <v>0</v>
      </c>
      <c r="BI47" s="91">
        <v>0</v>
      </c>
      <c r="BJ47" s="85" t="s">
        <v>2465</v>
      </c>
      <c r="BK47" s="86" t="s">
        <v>110</v>
      </c>
      <c r="BL47" s="86" t="s">
        <v>111</v>
      </c>
      <c r="BM47" s="92" t="s">
        <v>112</v>
      </c>
      <c r="BN47" s="84" t="s">
        <v>2466</v>
      </c>
      <c r="BP47" s="84">
        <v>1088767.25</v>
      </c>
      <c r="BQ47" s="84" t="s">
        <v>2467</v>
      </c>
      <c r="CF47" s="84" t="s">
        <v>2468</v>
      </c>
      <c r="CH47" s="84" t="s">
        <v>2469</v>
      </c>
      <c r="CP47" s="84" t="s">
        <v>109</v>
      </c>
      <c r="CQ47" s="84" t="s">
        <v>254</v>
      </c>
    </row>
    <row r="48" spans="1:95" s="84" customFormat="1" ht="408.95" customHeight="1">
      <c r="A48" s="84">
        <v>2025</v>
      </c>
      <c r="B48" s="84">
        <v>2</v>
      </c>
      <c r="C48" s="85" t="s">
        <v>2470</v>
      </c>
      <c r="D48" s="86" t="s">
        <v>900</v>
      </c>
      <c r="E48" s="86"/>
      <c r="F48" s="86"/>
      <c r="G48" s="86" t="s">
        <v>103</v>
      </c>
      <c r="H48" s="85">
        <v>2025</v>
      </c>
      <c r="I48" s="86" t="s">
        <v>901</v>
      </c>
      <c r="J48" s="86"/>
      <c r="K48" s="86"/>
      <c r="L48" s="86" t="s">
        <v>914</v>
      </c>
      <c r="M48" s="86"/>
      <c r="N48" s="86"/>
      <c r="O48" s="85" t="s">
        <v>926</v>
      </c>
      <c r="P48" s="86" t="s">
        <v>229</v>
      </c>
      <c r="Q48" s="85" t="s">
        <v>108</v>
      </c>
      <c r="R48" s="86" t="s">
        <v>2433</v>
      </c>
      <c r="S48" s="86" t="s">
        <v>2471</v>
      </c>
      <c r="T48" s="86" t="s">
        <v>2472</v>
      </c>
      <c r="U48" s="85" t="s">
        <v>106</v>
      </c>
      <c r="V48" s="85">
        <v>8</v>
      </c>
      <c r="W48" s="85" t="s">
        <v>104</v>
      </c>
      <c r="X48" s="85">
        <v>0</v>
      </c>
      <c r="Y48" s="86" t="s">
        <v>105</v>
      </c>
      <c r="Z48" s="85">
        <v>1</v>
      </c>
      <c r="AA48" s="86" t="s">
        <v>764</v>
      </c>
      <c r="AB48" s="86" t="s">
        <v>2473</v>
      </c>
      <c r="AC48" s="86" t="s">
        <v>2474</v>
      </c>
      <c r="AD48" s="85">
        <v>-105.16854171999999</v>
      </c>
      <c r="AE48" s="85">
        <v>27.80939072</v>
      </c>
      <c r="AF48" s="85" t="s">
        <v>124</v>
      </c>
      <c r="AG48" s="85">
        <v>290</v>
      </c>
      <c r="AH48" s="85">
        <v>301</v>
      </c>
      <c r="AI48" s="85">
        <v>0</v>
      </c>
      <c r="AJ48" s="87">
        <v>45838</v>
      </c>
      <c r="AK48" s="87">
        <v>46022</v>
      </c>
      <c r="AL48" s="86" t="s">
        <v>935</v>
      </c>
      <c r="AM48" s="88">
        <v>1989.6</v>
      </c>
      <c r="AN48" s="88">
        <v>1989.6</v>
      </c>
      <c r="AO48" s="88">
        <v>0</v>
      </c>
      <c r="AP48" s="88">
        <v>0</v>
      </c>
      <c r="AQ48" s="89">
        <v>1912830.05</v>
      </c>
      <c r="AR48" s="90"/>
      <c r="AS48" s="90"/>
      <c r="AT48" s="90">
        <v>1912830.05</v>
      </c>
      <c r="AU48" s="90"/>
      <c r="AV48" s="90"/>
      <c r="AW48" s="89">
        <f t="shared" si="6"/>
        <v>1912830.05</v>
      </c>
      <c r="AX48" s="91">
        <f t="shared" si="7"/>
        <v>1912830.05</v>
      </c>
      <c r="AY48" s="91">
        <v>1912830.05</v>
      </c>
      <c r="AZ48" s="91">
        <v>0</v>
      </c>
      <c r="BA48" s="91">
        <v>0</v>
      </c>
      <c r="BB48" s="91">
        <v>0</v>
      </c>
      <c r="BC48" s="91">
        <v>0</v>
      </c>
      <c r="BD48" s="86"/>
      <c r="BE48" s="86"/>
      <c r="BF48" s="85"/>
      <c r="BG48" s="86"/>
      <c r="BH48" s="91">
        <v>0</v>
      </c>
      <c r="BI48" s="91">
        <v>0</v>
      </c>
      <c r="BJ48" s="85" t="s">
        <v>2475</v>
      </c>
      <c r="BK48" s="86" t="s">
        <v>110</v>
      </c>
      <c r="BL48" s="86" t="s">
        <v>111</v>
      </c>
      <c r="BM48" s="92" t="s">
        <v>112</v>
      </c>
      <c r="BN48" s="84" t="s">
        <v>2345</v>
      </c>
      <c r="BP48" s="84">
        <v>1912830.05</v>
      </c>
      <c r="BQ48" s="84" t="s">
        <v>2476</v>
      </c>
      <c r="CF48" s="84" t="s">
        <v>2477</v>
      </c>
      <c r="CH48" s="84" t="s">
        <v>2478</v>
      </c>
      <c r="CP48" s="84" t="s">
        <v>109</v>
      </c>
      <c r="CQ48" s="84" t="s">
        <v>254</v>
      </c>
    </row>
    <row r="49" spans="1:95" s="84" customFormat="1" ht="408.95" customHeight="1">
      <c r="A49" s="84">
        <v>2025</v>
      </c>
      <c r="B49" s="84">
        <v>2</v>
      </c>
      <c r="C49" s="85" t="s">
        <v>2479</v>
      </c>
      <c r="D49" s="86" t="s">
        <v>900</v>
      </c>
      <c r="E49" s="86"/>
      <c r="F49" s="86"/>
      <c r="G49" s="86" t="s">
        <v>103</v>
      </c>
      <c r="H49" s="85">
        <v>2025</v>
      </c>
      <c r="I49" s="86" t="s">
        <v>901</v>
      </c>
      <c r="J49" s="86"/>
      <c r="K49" s="86"/>
      <c r="L49" s="86" t="s">
        <v>914</v>
      </c>
      <c r="M49" s="86"/>
      <c r="N49" s="86"/>
      <c r="O49" s="85" t="s">
        <v>926</v>
      </c>
      <c r="P49" s="86" t="s">
        <v>229</v>
      </c>
      <c r="Q49" s="85" t="s">
        <v>108</v>
      </c>
      <c r="R49" s="86" t="s">
        <v>2433</v>
      </c>
      <c r="S49" s="86" t="s">
        <v>2480</v>
      </c>
      <c r="T49" s="86" t="s">
        <v>2481</v>
      </c>
      <c r="U49" s="85" t="s">
        <v>106</v>
      </c>
      <c r="V49" s="85">
        <v>8</v>
      </c>
      <c r="W49" s="85" t="s">
        <v>104</v>
      </c>
      <c r="X49" s="85">
        <v>0</v>
      </c>
      <c r="Y49" s="86" t="s">
        <v>105</v>
      </c>
      <c r="Z49" s="85">
        <v>1</v>
      </c>
      <c r="AA49" s="86" t="s">
        <v>891</v>
      </c>
      <c r="AB49" s="86" t="s">
        <v>969</v>
      </c>
      <c r="AC49" s="86" t="s">
        <v>2482</v>
      </c>
      <c r="AD49" s="85">
        <v>-105.5805368</v>
      </c>
      <c r="AE49" s="85">
        <v>26.7548134</v>
      </c>
      <c r="AF49" s="85" t="s">
        <v>124</v>
      </c>
      <c r="AG49" s="85">
        <v>1308</v>
      </c>
      <c r="AH49" s="85">
        <v>1307</v>
      </c>
      <c r="AI49" s="85">
        <v>0</v>
      </c>
      <c r="AJ49" s="87">
        <v>45838</v>
      </c>
      <c r="AK49" s="87">
        <v>46022</v>
      </c>
      <c r="AL49" s="86" t="s">
        <v>935</v>
      </c>
      <c r="AM49" s="88">
        <v>1021.2</v>
      </c>
      <c r="AN49" s="88">
        <v>1021.2</v>
      </c>
      <c r="AO49" s="88">
        <v>0</v>
      </c>
      <c r="AP49" s="88">
        <v>0</v>
      </c>
      <c r="AQ49" s="89">
        <v>1531788.7</v>
      </c>
      <c r="AR49" s="90"/>
      <c r="AS49" s="90"/>
      <c r="AT49" s="90">
        <v>1531788.7</v>
      </c>
      <c r="AU49" s="90"/>
      <c r="AV49" s="90"/>
      <c r="AW49" s="89">
        <f t="shared" si="6"/>
        <v>1531788.7</v>
      </c>
      <c r="AX49" s="91">
        <f t="shared" si="7"/>
        <v>1531788.7</v>
      </c>
      <c r="AY49" s="91">
        <v>1531788.7</v>
      </c>
      <c r="AZ49" s="91">
        <v>0</v>
      </c>
      <c r="BA49" s="91">
        <v>0</v>
      </c>
      <c r="BB49" s="91">
        <v>0</v>
      </c>
      <c r="BC49" s="91">
        <v>0</v>
      </c>
      <c r="BD49" s="86"/>
      <c r="BE49" s="86"/>
      <c r="BF49" s="85"/>
      <c r="BG49" s="86"/>
      <c r="BH49" s="91">
        <v>0</v>
      </c>
      <c r="BI49" s="91">
        <v>0</v>
      </c>
      <c r="BJ49" s="85" t="s">
        <v>2483</v>
      </c>
      <c r="BK49" s="86" t="s">
        <v>110</v>
      </c>
      <c r="BL49" s="86" t="s">
        <v>111</v>
      </c>
      <c r="BM49" s="92" t="s">
        <v>112</v>
      </c>
      <c r="BN49" s="84" t="s">
        <v>2345</v>
      </c>
      <c r="BP49" s="84">
        <v>1531788.7</v>
      </c>
      <c r="BQ49" s="84" t="s">
        <v>2484</v>
      </c>
      <c r="CF49" s="84" t="s">
        <v>2485</v>
      </c>
      <c r="CH49" s="84" t="s">
        <v>2486</v>
      </c>
      <c r="CP49" s="84" t="s">
        <v>109</v>
      </c>
      <c r="CQ49" s="84" t="s">
        <v>254</v>
      </c>
    </row>
    <row r="50" spans="1:95" s="84" customFormat="1" ht="408.95" customHeight="1">
      <c r="A50" s="84">
        <v>2025</v>
      </c>
      <c r="B50" s="84">
        <v>2</v>
      </c>
      <c r="C50" s="85" t="s">
        <v>2487</v>
      </c>
      <c r="D50" s="86" t="s">
        <v>900</v>
      </c>
      <c r="E50" s="86"/>
      <c r="F50" s="86"/>
      <c r="G50" s="86" t="s">
        <v>103</v>
      </c>
      <c r="H50" s="85">
        <v>2025</v>
      </c>
      <c r="I50" s="86" t="s">
        <v>901</v>
      </c>
      <c r="J50" s="86"/>
      <c r="K50" s="86"/>
      <c r="L50" s="86" t="s">
        <v>914</v>
      </c>
      <c r="M50" s="86"/>
      <c r="N50" s="86"/>
      <c r="O50" s="85" t="s">
        <v>926</v>
      </c>
      <c r="P50" s="86" t="s">
        <v>229</v>
      </c>
      <c r="Q50" s="85" t="s">
        <v>108</v>
      </c>
      <c r="R50" s="86" t="s">
        <v>2433</v>
      </c>
      <c r="S50" s="86" t="s">
        <v>2488</v>
      </c>
      <c r="T50" s="86" t="s">
        <v>2489</v>
      </c>
      <c r="U50" s="85" t="s">
        <v>106</v>
      </c>
      <c r="V50" s="85">
        <v>8</v>
      </c>
      <c r="W50" s="85" t="s">
        <v>104</v>
      </c>
      <c r="X50" s="85">
        <v>0</v>
      </c>
      <c r="Y50" s="86" t="s">
        <v>105</v>
      </c>
      <c r="Z50" s="85">
        <v>1</v>
      </c>
      <c r="AA50" s="86" t="s">
        <v>169</v>
      </c>
      <c r="AB50" s="86" t="s">
        <v>974</v>
      </c>
      <c r="AC50" s="86" t="s">
        <v>2490</v>
      </c>
      <c r="AD50" s="85">
        <v>-105.49420175</v>
      </c>
      <c r="AE50" s="85">
        <v>28.27662342</v>
      </c>
      <c r="AF50" s="85" t="s">
        <v>124</v>
      </c>
      <c r="AG50" s="85">
        <v>11693</v>
      </c>
      <c r="AH50" s="85">
        <v>11447</v>
      </c>
      <c r="AI50" s="85">
        <v>0</v>
      </c>
      <c r="AJ50" s="87">
        <v>45838</v>
      </c>
      <c r="AK50" s="87">
        <v>46022</v>
      </c>
      <c r="AL50" s="86" t="s">
        <v>940</v>
      </c>
      <c r="AM50" s="88">
        <v>535.79999999999995</v>
      </c>
      <c r="AN50" s="88">
        <v>535.79999999999995</v>
      </c>
      <c r="AO50" s="88">
        <v>0</v>
      </c>
      <c r="AP50" s="88">
        <v>0</v>
      </c>
      <c r="AQ50" s="89">
        <v>4955730.78</v>
      </c>
      <c r="AR50" s="90"/>
      <c r="AS50" s="90"/>
      <c r="AT50" s="90">
        <v>4955730.78</v>
      </c>
      <c r="AU50" s="90"/>
      <c r="AV50" s="90"/>
      <c r="AW50" s="89">
        <f t="shared" si="6"/>
        <v>4955730.78</v>
      </c>
      <c r="AX50" s="91">
        <f t="shared" si="7"/>
        <v>4955730.78</v>
      </c>
      <c r="AY50" s="91">
        <v>4955730.78</v>
      </c>
      <c r="AZ50" s="91">
        <v>4955730.78</v>
      </c>
      <c r="BA50" s="91">
        <v>4955730.78</v>
      </c>
      <c r="BB50" s="91">
        <v>4955730.78</v>
      </c>
      <c r="BC50" s="91">
        <v>4955730.78</v>
      </c>
      <c r="BD50" s="86" t="s">
        <v>1496</v>
      </c>
      <c r="BE50" s="86" t="s">
        <v>2491</v>
      </c>
      <c r="BF50" s="85" t="s">
        <v>167</v>
      </c>
      <c r="BG50" s="86" t="s">
        <v>2492</v>
      </c>
      <c r="BH50" s="91">
        <v>4955730.78</v>
      </c>
      <c r="BI50" s="91">
        <v>4955730.78</v>
      </c>
      <c r="BJ50" s="85" t="s">
        <v>2493</v>
      </c>
      <c r="BK50" s="86" t="s">
        <v>110</v>
      </c>
      <c r="BL50" s="86" t="s">
        <v>111</v>
      </c>
      <c r="BM50" s="92" t="s">
        <v>112</v>
      </c>
      <c r="BN50" s="84" t="s">
        <v>112</v>
      </c>
      <c r="BP50" s="84">
        <v>4955730.78</v>
      </c>
      <c r="BQ50" s="84" t="s">
        <v>2494</v>
      </c>
      <c r="CF50" s="84" t="s">
        <v>2495</v>
      </c>
      <c r="CH50" s="84" t="s">
        <v>2496</v>
      </c>
      <c r="CP50" s="84" t="s">
        <v>2497</v>
      </c>
      <c r="CQ50" s="84" t="s">
        <v>2498</v>
      </c>
    </row>
    <row r="51" spans="1:95" s="84" customFormat="1" ht="408.95" customHeight="1">
      <c r="A51" s="84">
        <v>2025</v>
      </c>
      <c r="B51" s="84">
        <v>2</v>
      </c>
      <c r="C51" s="85" t="s">
        <v>2499</v>
      </c>
      <c r="D51" s="86" t="s">
        <v>900</v>
      </c>
      <c r="E51" s="86"/>
      <c r="F51" s="86"/>
      <c r="G51" s="86" t="s">
        <v>103</v>
      </c>
      <c r="H51" s="85">
        <v>2025</v>
      </c>
      <c r="I51" s="86" t="s">
        <v>901</v>
      </c>
      <c r="J51" s="86"/>
      <c r="K51" s="86"/>
      <c r="L51" s="86" t="s">
        <v>914</v>
      </c>
      <c r="M51" s="86"/>
      <c r="N51" s="86"/>
      <c r="O51" s="85" t="s">
        <v>926</v>
      </c>
      <c r="P51" s="86" t="s">
        <v>120</v>
      </c>
      <c r="Q51" s="85" t="s">
        <v>108</v>
      </c>
      <c r="R51" s="86" t="s">
        <v>2433</v>
      </c>
      <c r="S51" s="86" t="s">
        <v>2500</v>
      </c>
      <c r="T51" s="86" t="s">
        <v>2501</v>
      </c>
      <c r="U51" s="85" t="s">
        <v>106</v>
      </c>
      <c r="V51" s="85">
        <v>8</v>
      </c>
      <c r="W51" s="85" t="s">
        <v>104</v>
      </c>
      <c r="X51" s="85">
        <v>0</v>
      </c>
      <c r="Y51" s="86" t="s">
        <v>105</v>
      </c>
      <c r="Z51" s="85">
        <v>1</v>
      </c>
      <c r="AA51" s="86" t="s">
        <v>169</v>
      </c>
      <c r="AB51" s="86" t="s">
        <v>974</v>
      </c>
      <c r="AC51" s="86" t="s">
        <v>2502</v>
      </c>
      <c r="AD51" s="85">
        <v>-105.4803457</v>
      </c>
      <c r="AE51" s="85">
        <v>28.26780771</v>
      </c>
      <c r="AF51" s="85" t="s">
        <v>124</v>
      </c>
      <c r="AG51" s="85">
        <v>34</v>
      </c>
      <c r="AH51" s="85">
        <v>26</v>
      </c>
      <c r="AI51" s="85">
        <v>0</v>
      </c>
      <c r="AJ51" s="87">
        <v>45838</v>
      </c>
      <c r="AK51" s="87">
        <v>46022</v>
      </c>
      <c r="AL51" s="86" t="s">
        <v>938</v>
      </c>
      <c r="AM51" s="88">
        <v>12</v>
      </c>
      <c r="AN51" s="88">
        <v>12</v>
      </c>
      <c r="AO51" s="88">
        <v>0.1</v>
      </c>
      <c r="AP51" s="88">
        <v>0.83333333333333337</v>
      </c>
      <c r="AQ51" s="89">
        <v>1399520.4</v>
      </c>
      <c r="AR51" s="90"/>
      <c r="AS51" s="90"/>
      <c r="AT51" s="90">
        <v>1399520.44</v>
      </c>
      <c r="AU51" s="90"/>
      <c r="AV51" s="90"/>
      <c r="AW51" s="89">
        <f t="shared" si="6"/>
        <v>1399520.4</v>
      </c>
      <c r="AX51" s="91">
        <f t="shared" si="7"/>
        <v>1399520.44</v>
      </c>
      <c r="AY51" s="91">
        <v>1399520.44</v>
      </c>
      <c r="AZ51" s="91">
        <v>1399520.44</v>
      </c>
      <c r="BA51" s="91">
        <v>1399520.44</v>
      </c>
      <c r="BB51" s="91">
        <v>1399520.44</v>
      </c>
      <c r="BC51" s="91">
        <v>1399520.44</v>
      </c>
      <c r="BD51" s="86" t="s">
        <v>1496</v>
      </c>
      <c r="BE51" s="86" t="s">
        <v>2503</v>
      </c>
      <c r="BF51" s="85" t="s">
        <v>167</v>
      </c>
      <c r="BG51" s="86" t="s">
        <v>2492</v>
      </c>
      <c r="BH51" s="91">
        <v>1399520.44</v>
      </c>
      <c r="BI51" s="91">
        <v>1399520.44</v>
      </c>
      <c r="BJ51" s="85" t="s">
        <v>2504</v>
      </c>
      <c r="BK51" s="86" t="s">
        <v>110</v>
      </c>
      <c r="BL51" s="86" t="s">
        <v>111</v>
      </c>
      <c r="BM51" s="92" t="s">
        <v>112</v>
      </c>
      <c r="BN51" s="84" t="s">
        <v>2505</v>
      </c>
      <c r="BP51" s="84">
        <v>1399520.4</v>
      </c>
      <c r="BQ51" s="84" t="s">
        <v>2506</v>
      </c>
      <c r="CF51" s="84" t="s">
        <v>2507</v>
      </c>
      <c r="CH51" s="84" t="s">
        <v>2508</v>
      </c>
      <c r="CP51" s="84" t="s">
        <v>2509</v>
      </c>
      <c r="CQ51" s="84" t="s">
        <v>2510</v>
      </c>
    </row>
    <row r="52" spans="1:95" s="84" customFormat="1" ht="408.95" customHeight="1">
      <c r="A52" s="84">
        <v>2025</v>
      </c>
      <c r="B52" s="84">
        <v>2</v>
      </c>
      <c r="C52" s="85" t="s">
        <v>2511</v>
      </c>
      <c r="D52" s="86" t="s">
        <v>900</v>
      </c>
      <c r="E52" s="86"/>
      <c r="F52" s="86"/>
      <c r="G52" s="86" t="s">
        <v>103</v>
      </c>
      <c r="H52" s="85">
        <v>2025</v>
      </c>
      <c r="I52" s="86" t="s">
        <v>901</v>
      </c>
      <c r="J52" s="86"/>
      <c r="K52" s="86"/>
      <c r="L52" s="86" t="s">
        <v>914</v>
      </c>
      <c r="M52" s="86"/>
      <c r="N52" s="86"/>
      <c r="O52" s="85" t="s">
        <v>926</v>
      </c>
      <c r="P52" s="86" t="s">
        <v>229</v>
      </c>
      <c r="Q52" s="85" t="s">
        <v>108</v>
      </c>
      <c r="R52" s="86" t="s">
        <v>2433</v>
      </c>
      <c r="S52" s="86" t="s">
        <v>2512</v>
      </c>
      <c r="T52" s="86" t="s">
        <v>2513</v>
      </c>
      <c r="U52" s="85" t="s">
        <v>106</v>
      </c>
      <c r="V52" s="85">
        <v>8</v>
      </c>
      <c r="W52" s="85" t="s">
        <v>104</v>
      </c>
      <c r="X52" s="85">
        <v>0</v>
      </c>
      <c r="Y52" s="86" t="s">
        <v>105</v>
      </c>
      <c r="Z52" s="85">
        <v>1</v>
      </c>
      <c r="AA52" s="86" t="s">
        <v>558</v>
      </c>
      <c r="AB52" s="86" t="s">
        <v>1250</v>
      </c>
      <c r="AC52" s="86" t="s">
        <v>2514</v>
      </c>
      <c r="AD52" s="85">
        <v>-104.41153319</v>
      </c>
      <c r="AE52" s="85">
        <v>29.555223959999999</v>
      </c>
      <c r="AF52" s="85" t="s">
        <v>124</v>
      </c>
      <c r="AG52" s="85">
        <v>12341</v>
      </c>
      <c r="AH52" s="85">
        <v>12193</v>
      </c>
      <c r="AI52" s="85">
        <v>0</v>
      </c>
      <c r="AJ52" s="87">
        <v>45838</v>
      </c>
      <c r="AK52" s="87">
        <v>46022</v>
      </c>
      <c r="AL52" s="86" t="s">
        <v>935</v>
      </c>
      <c r="AM52" s="88">
        <v>8810.4699999999993</v>
      </c>
      <c r="AN52" s="88">
        <v>8810.4699999999993</v>
      </c>
      <c r="AO52" s="88">
        <v>0</v>
      </c>
      <c r="AP52" s="88">
        <v>0</v>
      </c>
      <c r="AQ52" s="89">
        <v>7772988.4199999999</v>
      </c>
      <c r="AR52" s="90"/>
      <c r="AS52" s="90"/>
      <c r="AT52" s="90">
        <v>7772988.4199999999</v>
      </c>
      <c r="AU52" s="90"/>
      <c r="AV52" s="90"/>
      <c r="AW52" s="89">
        <f t="shared" si="6"/>
        <v>7772988.4199999999</v>
      </c>
      <c r="AX52" s="91">
        <f t="shared" si="7"/>
        <v>7772988.4199999999</v>
      </c>
      <c r="AY52" s="91">
        <v>7772988.4199999999</v>
      </c>
      <c r="AZ52" s="91">
        <v>0</v>
      </c>
      <c r="BA52" s="91">
        <v>0</v>
      </c>
      <c r="BB52" s="91">
        <v>0</v>
      </c>
      <c r="BC52" s="91">
        <v>0</v>
      </c>
      <c r="BD52" s="86"/>
      <c r="BE52" s="86"/>
      <c r="BF52" s="85"/>
      <c r="BG52" s="86"/>
      <c r="BH52" s="91">
        <v>0</v>
      </c>
      <c r="BI52" s="91">
        <v>0</v>
      </c>
      <c r="BJ52" s="85" t="s">
        <v>2515</v>
      </c>
      <c r="BK52" s="86" t="s">
        <v>110</v>
      </c>
      <c r="BL52" s="86" t="s">
        <v>111</v>
      </c>
      <c r="BM52" s="92" t="s">
        <v>112</v>
      </c>
      <c r="BN52" s="84" t="s">
        <v>2345</v>
      </c>
      <c r="BP52" s="84">
        <v>7772988.4199999999</v>
      </c>
      <c r="BQ52" s="84" t="s">
        <v>2516</v>
      </c>
      <c r="CF52" s="84" t="s">
        <v>2517</v>
      </c>
      <c r="CH52" s="84" t="s">
        <v>2518</v>
      </c>
      <c r="CP52" s="84" t="s">
        <v>109</v>
      </c>
      <c r="CQ52" s="84" t="s">
        <v>254</v>
      </c>
    </row>
    <row r="53" spans="1:95" s="84" customFormat="1" ht="408.95" customHeight="1">
      <c r="A53" s="84">
        <v>2025</v>
      </c>
      <c r="B53" s="84">
        <v>2</v>
      </c>
      <c r="C53" s="85" t="s">
        <v>2519</v>
      </c>
      <c r="D53" s="86" t="s">
        <v>900</v>
      </c>
      <c r="E53" s="86"/>
      <c r="F53" s="86"/>
      <c r="G53" s="86" t="s">
        <v>103</v>
      </c>
      <c r="H53" s="85">
        <v>2025</v>
      </c>
      <c r="I53" s="86" t="s">
        <v>901</v>
      </c>
      <c r="J53" s="86"/>
      <c r="K53" s="86"/>
      <c r="L53" s="86" t="s">
        <v>914</v>
      </c>
      <c r="M53" s="86"/>
      <c r="N53" s="86"/>
      <c r="O53" s="85" t="s">
        <v>926</v>
      </c>
      <c r="P53" s="86" t="s">
        <v>148</v>
      </c>
      <c r="Q53" s="85" t="s">
        <v>108</v>
      </c>
      <c r="R53" s="86" t="s">
        <v>2433</v>
      </c>
      <c r="S53" s="86" t="s">
        <v>2520</v>
      </c>
      <c r="T53" s="86" t="s">
        <v>2521</v>
      </c>
      <c r="U53" s="85" t="s">
        <v>106</v>
      </c>
      <c r="V53" s="85">
        <v>8</v>
      </c>
      <c r="W53" s="85" t="s">
        <v>104</v>
      </c>
      <c r="X53" s="85">
        <v>0</v>
      </c>
      <c r="Y53" s="86" t="s">
        <v>105</v>
      </c>
      <c r="Z53" s="85">
        <v>1</v>
      </c>
      <c r="AA53" s="86" t="s">
        <v>348</v>
      </c>
      <c r="AB53" s="86" t="s">
        <v>348</v>
      </c>
      <c r="AC53" s="86" t="s">
        <v>2522</v>
      </c>
      <c r="AD53" s="85">
        <v>-105.82624911000001</v>
      </c>
      <c r="AE53" s="85">
        <v>26.798600799999999</v>
      </c>
      <c r="AF53" s="85" t="s">
        <v>124</v>
      </c>
      <c r="AG53" s="85">
        <v>1780</v>
      </c>
      <c r="AH53" s="85">
        <v>1720</v>
      </c>
      <c r="AI53" s="85">
        <v>0</v>
      </c>
      <c r="AJ53" s="87">
        <v>45838</v>
      </c>
      <c r="AK53" s="87">
        <v>46022</v>
      </c>
      <c r="AL53" s="86" t="s">
        <v>938</v>
      </c>
      <c r="AM53" s="88">
        <v>1</v>
      </c>
      <c r="AN53" s="88">
        <v>1</v>
      </c>
      <c r="AO53" s="88">
        <v>0</v>
      </c>
      <c r="AP53" s="88">
        <v>0</v>
      </c>
      <c r="AQ53" s="89">
        <v>1802681.57</v>
      </c>
      <c r="AR53" s="90"/>
      <c r="AS53" s="90"/>
      <c r="AT53" s="90">
        <v>1802681.57</v>
      </c>
      <c r="AU53" s="90"/>
      <c r="AV53" s="90"/>
      <c r="AW53" s="89">
        <f t="shared" si="6"/>
        <v>1802681.57</v>
      </c>
      <c r="AX53" s="91">
        <f t="shared" si="7"/>
        <v>1802681.57</v>
      </c>
      <c r="AY53" s="91">
        <v>1802681.57</v>
      </c>
      <c r="AZ53" s="91">
        <v>0</v>
      </c>
      <c r="BA53" s="91">
        <v>0</v>
      </c>
      <c r="BB53" s="91">
        <v>0</v>
      </c>
      <c r="BC53" s="91">
        <v>0</v>
      </c>
      <c r="BD53" s="86"/>
      <c r="BE53" s="86"/>
      <c r="BF53" s="85"/>
      <c r="BG53" s="86"/>
      <c r="BH53" s="91">
        <v>0</v>
      </c>
      <c r="BI53" s="91">
        <v>0</v>
      </c>
      <c r="BJ53" s="85" t="s">
        <v>2523</v>
      </c>
      <c r="BK53" s="86" t="s">
        <v>110</v>
      </c>
      <c r="BL53" s="86" t="s">
        <v>111</v>
      </c>
      <c r="BM53" s="92" t="s">
        <v>112</v>
      </c>
      <c r="BN53" s="84" t="s">
        <v>2345</v>
      </c>
      <c r="BP53" s="84">
        <v>1802681.57</v>
      </c>
      <c r="BQ53" s="84" t="s">
        <v>2524</v>
      </c>
      <c r="CF53" s="84" t="s">
        <v>392</v>
      </c>
      <c r="CH53" s="84" t="s">
        <v>2525</v>
      </c>
      <c r="CP53" s="84" t="s">
        <v>109</v>
      </c>
      <c r="CQ53" s="84" t="s">
        <v>180</v>
      </c>
    </row>
    <row r="54" spans="1:95" s="84" customFormat="1" ht="408.95" customHeight="1">
      <c r="A54" s="84">
        <v>2025</v>
      </c>
      <c r="B54" s="84">
        <v>2</v>
      </c>
      <c r="C54" s="85" t="s">
        <v>2526</v>
      </c>
      <c r="D54" s="86" t="s">
        <v>900</v>
      </c>
      <c r="E54" s="86"/>
      <c r="F54" s="86"/>
      <c r="G54" s="86" t="s">
        <v>103</v>
      </c>
      <c r="H54" s="85">
        <v>2025</v>
      </c>
      <c r="I54" s="86" t="s">
        <v>901</v>
      </c>
      <c r="J54" s="86"/>
      <c r="K54" s="86"/>
      <c r="L54" s="86" t="s">
        <v>914</v>
      </c>
      <c r="M54" s="86"/>
      <c r="N54" s="86"/>
      <c r="O54" s="85" t="s">
        <v>926</v>
      </c>
      <c r="P54" s="86" t="s">
        <v>139</v>
      </c>
      <c r="Q54" s="85" t="s">
        <v>108</v>
      </c>
      <c r="R54" s="86" t="s">
        <v>2527</v>
      </c>
      <c r="S54" s="86" t="s">
        <v>2528</v>
      </c>
      <c r="T54" s="86" t="s">
        <v>2529</v>
      </c>
      <c r="U54" s="85" t="s">
        <v>106</v>
      </c>
      <c r="V54" s="85">
        <v>8</v>
      </c>
      <c r="W54" s="85" t="s">
        <v>104</v>
      </c>
      <c r="X54" s="85">
        <v>0</v>
      </c>
      <c r="Y54" s="86" t="s">
        <v>105</v>
      </c>
      <c r="Z54" s="85">
        <v>1</v>
      </c>
      <c r="AA54" s="86" t="s">
        <v>776</v>
      </c>
      <c r="AB54" s="86" t="s">
        <v>1433</v>
      </c>
      <c r="AC54" s="86" t="s">
        <v>2530</v>
      </c>
      <c r="AD54" s="85">
        <v>-106.38315507</v>
      </c>
      <c r="AE54" s="85">
        <v>26.475419349999999</v>
      </c>
      <c r="AF54" s="85" t="s">
        <v>124</v>
      </c>
      <c r="AG54" s="85">
        <v>1166</v>
      </c>
      <c r="AH54" s="85">
        <v>1107</v>
      </c>
      <c r="AI54" s="85">
        <v>0</v>
      </c>
      <c r="AJ54" s="87">
        <v>45838</v>
      </c>
      <c r="AK54" s="87">
        <v>46022</v>
      </c>
      <c r="AL54" s="86" t="s">
        <v>938</v>
      </c>
      <c r="AM54" s="88">
        <v>1</v>
      </c>
      <c r="AN54" s="88">
        <v>1</v>
      </c>
      <c r="AO54" s="88">
        <v>0</v>
      </c>
      <c r="AP54" s="88">
        <v>0</v>
      </c>
      <c r="AQ54" s="89">
        <v>12836165.869999999</v>
      </c>
      <c r="AR54" s="90"/>
      <c r="AS54" s="90"/>
      <c r="AT54" s="90">
        <v>12836165.869999999</v>
      </c>
      <c r="AU54" s="90"/>
      <c r="AV54" s="90"/>
      <c r="AW54" s="89">
        <f t="shared" si="6"/>
        <v>12836165.869999999</v>
      </c>
      <c r="AX54" s="91">
        <f t="shared" si="7"/>
        <v>12836165.869999999</v>
      </c>
      <c r="AY54" s="91">
        <v>12836165.869999999</v>
      </c>
      <c r="AZ54" s="91">
        <v>0</v>
      </c>
      <c r="BA54" s="91">
        <v>0</v>
      </c>
      <c r="BB54" s="91">
        <v>0</v>
      </c>
      <c r="BC54" s="91">
        <v>0</v>
      </c>
      <c r="BD54" s="86"/>
      <c r="BE54" s="86"/>
      <c r="BF54" s="85"/>
      <c r="BG54" s="86"/>
      <c r="BH54" s="91">
        <v>0</v>
      </c>
      <c r="BI54" s="91">
        <v>0</v>
      </c>
      <c r="BJ54" s="85" t="s">
        <v>2531</v>
      </c>
      <c r="BK54" s="86" t="s">
        <v>110</v>
      </c>
      <c r="BL54" s="86" t="s">
        <v>111</v>
      </c>
      <c r="BM54" s="92" t="s">
        <v>112</v>
      </c>
      <c r="BN54" s="84" t="s">
        <v>112</v>
      </c>
      <c r="BP54" s="84">
        <v>12836165.869999999</v>
      </c>
      <c r="BQ54" s="84" t="s">
        <v>2532</v>
      </c>
      <c r="CF54" s="84" t="s">
        <v>392</v>
      </c>
      <c r="CH54" s="84" t="s">
        <v>2533</v>
      </c>
      <c r="CP54" s="84" t="s">
        <v>109</v>
      </c>
      <c r="CQ54" s="84" t="s">
        <v>180</v>
      </c>
    </row>
    <row r="55" spans="1:95" s="84" customFormat="1" ht="408.95" customHeight="1">
      <c r="A55" s="84">
        <v>2025</v>
      </c>
      <c r="B55" s="84">
        <v>2</v>
      </c>
      <c r="C55" s="85" t="s">
        <v>2534</v>
      </c>
      <c r="D55" s="86" t="s">
        <v>900</v>
      </c>
      <c r="E55" s="86" t="s">
        <v>900</v>
      </c>
      <c r="F55" s="86"/>
      <c r="G55" s="86" t="s">
        <v>103</v>
      </c>
      <c r="H55" s="85">
        <v>2025</v>
      </c>
      <c r="I55" s="86" t="s">
        <v>901</v>
      </c>
      <c r="J55" s="86" t="s">
        <v>901</v>
      </c>
      <c r="K55" s="86"/>
      <c r="L55" s="86" t="s">
        <v>914</v>
      </c>
      <c r="M55" s="86" t="s">
        <v>910</v>
      </c>
      <c r="N55" s="86"/>
      <c r="O55" s="85" t="s">
        <v>2535</v>
      </c>
      <c r="P55" s="86" t="s">
        <v>229</v>
      </c>
      <c r="Q55" s="85" t="s">
        <v>108</v>
      </c>
      <c r="R55" s="86" t="s">
        <v>606</v>
      </c>
      <c r="S55" s="86" t="s">
        <v>2536</v>
      </c>
      <c r="T55" s="86" t="s">
        <v>2537</v>
      </c>
      <c r="U55" s="85" t="s">
        <v>106</v>
      </c>
      <c r="V55" s="85">
        <v>8</v>
      </c>
      <c r="W55" s="85" t="s">
        <v>104</v>
      </c>
      <c r="X55" s="85">
        <v>8</v>
      </c>
      <c r="Y55" s="86" t="s">
        <v>1036</v>
      </c>
      <c r="Z55" s="85">
        <v>1</v>
      </c>
      <c r="AA55" s="86" t="s">
        <v>1036</v>
      </c>
      <c r="AB55" s="86" t="s">
        <v>1036</v>
      </c>
      <c r="AC55" s="86" t="s">
        <v>2538</v>
      </c>
      <c r="AD55" s="85">
        <v>-107.74043069</v>
      </c>
      <c r="AE55" s="85">
        <v>27.021530160000001</v>
      </c>
      <c r="AF55" s="85" t="s">
        <v>124</v>
      </c>
      <c r="AG55" s="85">
        <v>1000</v>
      </c>
      <c r="AH55" s="85">
        <v>800</v>
      </c>
      <c r="AI55" s="85">
        <v>0</v>
      </c>
      <c r="AJ55" s="87">
        <v>45839</v>
      </c>
      <c r="AK55" s="87">
        <v>46080</v>
      </c>
      <c r="AL55" s="86" t="s">
        <v>935</v>
      </c>
      <c r="AM55" s="88">
        <v>2250</v>
      </c>
      <c r="AN55" s="88">
        <v>2250</v>
      </c>
      <c r="AO55" s="88">
        <v>0</v>
      </c>
      <c r="AP55" s="88">
        <v>0</v>
      </c>
      <c r="AQ55" s="89">
        <v>3483427.11</v>
      </c>
      <c r="AR55" s="90">
        <v>3483427.11</v>
      </c>
      <c r="AS55" s="90"/>
      <c r="AT55" s="90">
        <v>3483427.11</v>
      </c>
      <c r="AU55" s="90">
        <v>3483427.11</v>
      </c>
      <c r="AV55" s="90"/>
      <c r="AW55" s="89">
        <f t="shared" si="6"/>
        <v>6966854.2199999997</v>
      </c>
      <c r="AX55" s="91">
        <f t="shared" si="7"/>
        <v>6966854.2199999997</v>
      </c>
      <c r="AY55" s="91">
        <v>6966854.2199999997</v>
      </c>
      <c r="AZ55" s="91">
        <v>0</v>
      </c>
      <c r="BA55" s="91">
        <v>0</v>
      </c>
      <c r="BB55" s="91">
        <v>0</v>
      </c>
      <c r="BC55" s="91">
        <v>0</v>
      </c>
      <c r="BD55" s="86"/>
      <c r="BE55" s="86"/>
      <c r="BF55" s="85"/>
      <c r="BG55" s="86"/>
      <c r="BH55" s="91">
        <v>0</v>
      </c>
      <c r="BI55" s="91">
        <v>0</v>
      </c>
      <c r="BJ55" s="85" t="s">
        <v>2539</v>
      </c>
      <c r="BK55" s="86" t="s">
        <v>110</v>
      </c>
      <c r="BL55" s="86" t="s">
        <v>111</v>
      </c>
      <c r="BM55" s="92" t="s">
        <v>112</v>
      </c>
      <c r="BN55" s="84" t="s">
        <v>2540</v>
      </c>
      <c r="BP55" s="84">
        <v>6966854.2199999997</v>
      </c>
      <c r="BQ55" s="84" t="s">
        <v>2541</v>
      </c>
      <c r="CF55" s="84" t="s">
        <v>2542</v>
      </c>
      <c r="CH55" s="84" t="s">
        <v>2543</v>
      </c>
      <c r="CP55" s="84" t="s">
        <v>109</v>
      </c>
      <c r="CQ55" s="84" t="s">
        <v>254</v>
      </c>
    </row>
    <row r="56" spans="1:95" s="84" customFormat="1" ht="408.95" customHeight="1">
      <c r="A56" s="84">
        <v>2025</v>
      </c>
      <c r="B56" s="84">
        <v>2</v>
      </c>
      <c r="C56" s="85" t="s">
        <v>2544</v>
      </c>
      <c r="D56" s="86" t="s">
        <v>900</v>
      </c>
      <c r="E56" s="86" t="s">
        <v>900</v>
      </c>
      <c r="F56" s="86"/>
      <c r="G56" s="86" t="s">
        <v>103</v>
      </c>
      <c r="H56" s="85">
        <v>2025</v>
      </c>
      <c r="I56" s="86" t="s">
        <v>901</v>
      </c>
      <c r="J56" s="86" t="s">
        <v>901</v>
      </c>
      <c r="K56" s="86"/>
      <c r="L56" s="86" t="s">
        <v>914</v>
      </c>
      <c r="M56" s="86" t="s">
        <v>910</v>
      </c>
      <c r="N56" s="86"/>
      <c r="O56" s="85" t="s">
        <v>2535</v>
      </c>
      <c r="P56" s="86" t="s">
        <v>148</v>
      </c>
      <c r="Q56" s="85" t="s">
        <v>108</v>
      </c>
      <c r="R56" s="86" t="s">
        <v>771</v>
      </c>
      <c r="S56" s="86" t="s">
        <v>2545</v>
      </c>
      <c r="T56" s="86" t="s">
        <v>2546</v>
      </c>
      <c r="U56" s="85" t="s">
        <v>106</v>
      </c>
      <c r="V56" s="85">
        <v>8</v>
      </c>
      <c r="W56" s="85" t="s">
        <v>104</v>
      </c>
      <c r="X56" s="85">
        <v>18</v>
      </c>
      <c r="Y56" s="86" t="s">
        <v>770</v>
      </c>
      <c r="Z56" s="85">
        <v>1</v>
      </c>
      <c r="AA56" s="86" t="s">
        <v>770</v>
      </c>
      <c r="AB56" s="86" t="s">
        <v>2547</v>
      </c>
      <c r="AC56" s="86" t="s">
        <v>2548</v>
      </c>
      <c r="AD56" s="85">
        <v>-107.01449006</v>
      </c>
      <c r="AE56" s="85">
        <v>28.118794380000001</v>
      </c>
      <c r="AF56" s="85" t="s">
        <v>124</v>
      </c>
      <c r="AG56" s="85">
        <v>64</v>
      </c>
      <c r="AH56" s="85">
        <v>68</v>
      </c>
      <c r="AI56" s="85">
        <v>0</v>
      </c>
      <c r="AJ56" s="87">
        <v>45839</v>
      </c>
      <c r="AK56" s="87">
        <v>45930</v>
      </c>
      <c r="AL56" s="86" t="s">
        <v>938</v>
      </c>
      <c r="AM56" s="88">
        <v>1</v>
      </c>
      <c r="AN56" s="88">
        <v>1</v>
      </c>
      <c r="AO56" s="88">
        <v>0</v>
      </c>
      <c r="AP56" s="88">
        <v>0</v>
      </c>
      <c r="AQ56" s="89">
        <v>1000000</v>
      </c>
      <c r="AR56" s="90">
        <v>895096.61</v>
      </c>
      <c r="AS56" s="90"/>
      <c r="AT56" s="90">
        <v>1000000</v>
      </c>
      <c r="AU56" s="90">
        <v>895096.61</v>
      </c>
      <c r="AV56" s="90"/>
      <c r="AW56" s="89">
        <f t="shared" si="6"/>
        <v>1895096.6099999999</v>
      </c>
      <c r="AX56" s="91">
        <f t="shared" si="7"/>
        <v>1895096.6099999999</v>
      </c>
      <c r="AY56" s="91">
        <v>895096.51</v>
      </c>
      <c r="AZ56" s="91">
        <v>895096.61</v>
      </c>
      <c r="BA56" s="91">
        <v>895096.61</v>
      </c>
      <c r="BB56" s="91">
        <v>0</v>
      </c>
      <c r="BC56" s="91">
        <v>0</v>
      </c>
      <c r="BD56" s="86" t="s">
        <v>1496</v>
      </c>
      <c r="BE56" s="86" t="s">
        <v>2549</v>
      </c>
      <c r="BF56" s="85" t="s">
        <v>167</v>
      </c>
      <c r="BG56" s="86" t="s">
        <v>1927</v>
      </c>
      <c r="BH56" s="91">
        <v>1075000</v>
      </c>
      <c r="BI56" s="91">
        <v>1075000</v>
      </c>
      <c r="BJ56" s="85" t="s">
        <v>2550</v>
      </c>
      <c r="BK56" s="86" t="s">
        <v>110</v>
      </c>
      <c r="BL56" s="86" t="s">
        <v>111</v>
      </c>
      <c r="BM56" s="92" t="s">
        <v>112</v>
      </c>
      <c r="BN56" s="84" t="s">
        <v>112</v>
      </c>
      <c r="BP56" s="84">
        <v>1895096.61</v>
      </c>
      <c r="BQ56" s="84" t="s">
        <v>2551</v>
      </c>
      <c r="CF56" s="84" t="s">
        <v>392</v>
      </c>
      <c r="CH56" s="84" t="s">
        <v>2552</v>
      </c>
      <c r="CP56" s="84" t="s">
        <v>2553</v>
      </c>
      <c r="CQ56" s="84" t="s">
        <v>180</v>
      </c>
    </row>
    <row r="57" spans="1:95" s="84" customFormat="1" ht="408.95" customHeight="1">
      <c r="A57" s="84">
        <v>2025</v>
      </c>
      <c r="B57" s="84">
        <v>2</v>
      </c>
      <c r="C57" s="85" t="s">
        <v>2554</v>
      </c>
      <c r="D57" s="86" t="s">
        <v>900</v>
      </c>
      <c r="E57" s="86" t="s">
        <v>900</v>
      </c>
      <c r="F57" s="86"/>
      <c r="G57" s="86" t="s">
        <v>103</v>
      </c>
      <c r="H57" s="85">
        <v>2025</v>
      </c>
      <c r="I57" s="86" t="s">
        <v>901</v>
      </c>
      <c r="J57" s="86" t="s">
        <v>901</v>
      </c>
      <c r="K57" s="86"/>
      <c r="L57" s="86" t="s">
        <v>914</v>
      </c>
      <c r="M57" s="86" t="s">
        <v>910</v>
      </c>
      <c r="N57" s="86"/>
      <c r="O57" s="85" t="s">
        <v>2535</v>
      </c>
      <c r="P57" s="86" t="s">
        <v>107</v>
      </c>
      <c r="Q57" s="85" t="s">
        <v>108</v>
      </c>
      <c r="R57" s="86" t="s">
        <v>788</v>
      </c>
      <c r="S57" s="86" t="s">
        <v>2555</v>
      </c>
      <c r="T57" s="86" t="s">
        <v>2556</v>
      </c>
      <c r="U57" s="85" t="s">
        <v>106</v>
      </c>
      <c r="V57" s="85">
        <v>8</v>
      </c>
      <c r="W57" s="85" t="s">
        <v>104</v>
      </c>
      <c r="X57" s="85">
        <v>30</v>
      </c>
      <c r="Y57" s="86" t="s">
        <v>787</v>
      </c>
      <c r="Z57" s="85">
        <v>1</v>
      </c>
      <c r="AA57" s="86" t="s">
        <v>787</v>
      </c>
      <c r="AB57" s="86" t="s">
        <v>1417</v>
      </c>
      <c r="AC57" s="86" t="s">
        <v>2557</v>
      </c>
      <c r="AD57" s="85">
        <v>-108.28281478</v>
      </c>
      <c r="AE57" s="85">
        <v>27.275923970000001</v>
      </c>
      <c r="AF57" s="85" t="s">
        <v>124</v>
      </c>
      <c r="AG57" s="85">
        <v>50</v>
      </c>
      <c r="AH57" s="85">
        <v>50</v>
      </c>
      <c r="AI57" s="85">
        <v>0</v>
      </c>
      <c r="AJ57" s="87">
        <v>45841</v>
      </c>
      <c r="AK57" s="87">
        <v>46020</v>
      </c>
      <c r="AL57" s="86" t="s">
        <v>938</v>
      </c>
      <c r="AM57" s="88">
        <v>1</v>
      </c>
      <c r="AN57" s="88">
        <v>1</v>
      </c>
      <c r="AO57" s="88">
        <v>0</v>
      </c>
      <c r="AP57" s="88">
        <v>0</v>
      </c>
      <c r="AQ57" s="89">
        <v>2000000</v>
      </c>
      <c r="AR57" s="90">
        <v>2000000</v>
      </c>
      <c r="AS57" s="90"/>
      <c r="AT57" s="90">
        <v>2000000</v>
      </c>
      <c r="AU57" s="90">
        <v>2000000</v>
      </c>
      <c r="AV57" s="90"/>
      <c r="AW57" s="89">
        <f t="shared" si="6"/>
        <v>4000000</v>
      </c>
      <c r="AX57" s="91">
        <f t="shared" si="7"/>
        <v>4000000</v>
      </c>
      <c r="AY57" s="91">
        <v>2000000</v>
      </c>
      <c r="AZ57" s="91">
        <v>0</v>
      </c>
      <c r="BA57" s="91">
        <v>0</v>
      </c>
      <c r="BB57" s="91">
        <v>0</v>
      </c>
      <c r="BC57" s="91">
        <v>0</v>
      </c>
      <c r="BD57" s="86"/>
      <c r="BE57" s="86"/>
      <c r="BF57" s="85"/>
      <c r="BG57" s="86"/>
      <c r="BH57" s="91">
        <v>0</v>
      </c>
      <c r="BI57" s="91">
        <v>0</v>
      </c>
      <c r="BJ57" s="85" t="s">
        <v>2558</v>
      </c>
      <c r="BK57" s="86" t="s">
        <v>110</v>
      </c>
      <c r="BL57" s="86" t="s">
        <v>111</v>
      </c>
      <c r="BM57" s="92" t="s">
        <v>112</v>
      </c>
      <c r="BN57" s="84" t="s">
        <v>112</v>
      </c>
      <c r="BP57" s="84">
        <v>4000000</v>
      </c>
      <c r="BQ57" s="84" t="s">
        <v>2559</v>
      </c>
      <c r="CF57" s="84" t="s">
        <v>392</v>
      </c>
      <c r="CH57" s="84" t="s">
        <v>2560</v>
      </c>
      <c r="CP57" s="84" t="s">
        <v>109</v>
      </c>
      <c r="CQ57" s="84" t="s">
        <v>180</v>
      </c>
    </row>
    <row r="58" spans="1:95" s="84" customFormat="1" ht="408.95" customHeight="1">
      <c r="A58" s="84">
        <v>2025</v>
      </c>
      <c r="B58" s="84">
        <v>2</v>
      </c>
      <c r="C58" s="85" t="s">
        <v>2568</v>
      </c>
      <c r="D58" s="86" t="s">
        <v>900</v>
      </c>
      <c r="E58" s="86" t="s">
        <v>900</v>
      </c>
      <c r="F58" s="86"/>
      <c r="G58" s="86" t="s">
        <v>103</v>
      </c>
      <c r="H58" s="85">
        <v>2025</v>
      </c>
      <c r="I58" s="86" t="s">
        <v>901</v>
      </c>
      <c r="J58" s="86" t="s">
        <v>901</v>
      </c>
      <c r="K58" s="86"/>
      <c r="L58" s="86" t="s">
        <v>910</v>
      </c>
      <c r="M58" s="86" t="s">
        <v>914</v>
      </c>
      <c r="N58" s="86"/>
      <c r="O58" s="85" t="s">
        <v>2023</v>
      </c>
      <c r="P58" s="86" t="s">
        <v>148</v>
      </c>
      <c r="Q58" s="85" t="s">
        <v>108</v>
      </c>
      <c r="R58" s="86" t="s">
        <v>2433</v>
      </c>
      <c r="S58" s="86" t="s">
        <v>2569</v>
      </c>
      <c r="T58" s="86" t="s">
        <v>2570</v>
      </c>
      <c r="U58" s="85" t="s">
        <v>106</v>
      </c>
      <c r="V58" s="85">
        <v>8</v>
      </c>
      <c r="W58" s="85" t="s">
        <v>104</v>
      </c>
      <c r="X58" s="85">
        <v>0</v>
      </c>
      <c r="Y58" s="86" t="s">
        <v>105</v>
      </c>
      <c r="Z58" s="85">
        <v>1</v>
      </c>
      <c r="AA58" s="86" t="s">
        <v>776</v>
      </c>
      <c r="AB58" s="86" t="s">
        <v>2571</v>
      </c>
      <c r="AC58" s="86" t="s">
        <v>2572</v>
      </c>
      <c r="AD58" s="85">
        <v>-106.62718855999999</v>
      </c>
      <c r="AE58" s="85">
        <v>26.737029440000001</v>
      </c>
      <c r="AF58" s="85" t="s">
        <v>124</v>
      </c>
      <c r="AG58" s="85">
        <v>31</v>
      </c>
      <c r="AH58" s="85">
        <v>37</v>
      </c>
      <c r="AI58" s="85">
        <v>0</v>
      </c>
      <c r="AJ58" s="87">
        <v>45838</v>
      </c>
      <c r="AK58" s="87">
        <v>46022</v>
      </c>
      <c r="AL58" s="86" t="s">
        <v>935</v>
      </c>
      <c r="AM58" s="88">
        <v>5784.01</v>
      </c>
      <c r="AN58" s="88">
        <v>5784.01</v>
      </c>
      <c r="AO58" s="88">
        <v>0</v>
      </c>
      <c r="AP58" s="88">
        <v>0</v>
      </c>
      <c r="AQ58" s="89">
        <v>4549530.78</v>
      </c>
      <c r="AR58" s="90">
        <v>11752278.07</v>
      </c>
      <c r="AS58" s="90"/>
      <c r="AT58" s="90">
        <v>4549530.78</v>
      </c>
      <c r="AU58" s="90">
        <v>11752278.07</v>
      </c>
      <c r="AV58" s="90"/>
      <c r="AW58" s="89">
        <f t="shared" si="6"/>
        <v>16301808.850000001</v>
      </c>
      <c r="AX58" s="91">
        <f t="shared" si="7"/>
        <v>16301808.850000001</v>
      </c>
      <c r="AY58" s="91">
        <v>16301808.85</v>
      </c>
      <c r="AZ58" s="91">
        <v>0</v>
      </c>
      <c r="BA58" s="91">
        <v>0</v>
      </c>
      <c r="BB58" s="91">
        <v>0</v>
      </c>
      <c r="BC58" s="91">
        <v>0</v>
      </c>
      <c r="BD58" s="86"/>
      <c r="BE58" s="86"/>
      <c r="BF58" s="85"/>
      <c r="BG58" s="86"/>
      <c r="BH58" s="91">
        <v>0</v>
      </c>
      <c r="BI58" s="91">
        <v>0</v>
      </c>
      <c r="BJ58" s="85" t="s">
        <v>2573</v>
      </c>
      <c r="BK58" s="86" t="s">
        <v>110</v>
      </c>
      <c r="BL58" s="86" t="s">
        <v>111</v>
      </c>
      <c r="BM58" s="92" t="s">
        <v>112</v>
      </c>
      <c r="BN58" s="84" t="s">
        <v>2574</v>
      </c>
      <c r="BP58" s="84">
        <v>16301808.85</v>
      </c>
      <c r="BQ58" s="84" t="s">
        <v>2575</v>
      </c>
      <c r="CF58" s="84" t="s">
        <v>2576</v>
      </c>
      <c r="CH58" s="84" t="s">
        <v>2577</v>
      </c>
      <c r="CP58" s="84" t="s">
        <v>109</v>
      </c>
      <c r="CQ58" s="84" t="s">
        <v>254</v>
      </c>
    </row>
    <row r="59" spans="1:95" s="84" customFormat="1" ht="408.95" customHeight="1">
      <c r="A59" s="84">
        <v>2025</v>
      </c>
      <c r="B59" s="84">
        <v>2</v>
      </c>
      <c r="C59" s="85" t="s">
        <v>2578</v>
      </c>
      <c r="D59" s="86" t="s">
        <v>900</v>
      </c>
      <c r="E59" s="86" t="s">
        <v>900</v>
      </c>
      <c r="F59" s="86"/>
      <c r="G59" s="86" t="s">
        <v>103</v>
      </c>
      <c r="H59" s="85">
        <v>2025</v>
      </c>
      <c r="I59" s="86" t="s">
        <v>901</v>
      </c>
      <c r="J59" s="86" t="s">
        <v>901</v>
      </c>
      <c r="K59" s="86"/>
      <c r="L59" s="86" t="s">
        <v>910</v>
      </c>
      <c r="M59" s="86" t="s">
        <v>914</v>
      </c>
      <c r="N59" s="86"/>
      <c r="O59" s="85" t="s">
        <v>2023</v>
      </c>
      <c r="P59" s="86" t="s">
        <v>229</v>
      </c>
      <c r="Q59" s="85" t="s">
        <v>108</v>
      </c>
      <c r="R59" s="86" t="s">
        <v>2433</v>
      </c>
      <c r="S59" s="86" t="s">
        <v>2579</v>
      </c>
      <c r="T59" s="86" t="s">
        <v>2580</v>
      </c>
      <c r="U59" s="85" t="s">
        <v>106</v>
      </c>
      <c r="V59" s="85">
        <v>8</v>
      </c>
      <c r="W59" s="85" t="s">
        <v>104</v>
      </c>
      <c r="X59" s="85">
        <v>0</v>
      </c>
      <c r="Y59" s="86" t="s">
        <v>105</v>
      </c>
      <c r="Z59" s="85">
        <v>1</v>
      </c>
      <c r="AA59" s="86" t="s">
        <v>694</v>
      </c>
      <c r="AB59" s="86" t="s">
        <v>2581</v>
      </c>
      <c r="AC59" s="86" t="s">
        <v>2582</v>
      </c>
      <c r="AD59" s="85">
        <v>-107.4973936</v>
      </c>
      <c r="AE59" s="85">
        <v>27.784596279999999</v>
      </c>
      <c r="AF59" s="85" t="s">
        <v>124</v>
      </c>
      <c r="AG59" s="85">
        <v>500</v>
      </c>
      <c r="AH59" s="85">
        <v>700</v>
      </c>
      <c r="AI59" s="85">
        <v>0</v>
      </c>
      <c r="AJ59" s="87">
        <v>45838</v>
      </c>
      <c r="AK59" s="87">
        <v>46022</v>
      </c>
      <c r="AL59" s="86" t="s">
        <v>935</v>
      </c>
      <c r="AM59" s="88">
        <v>1072</v>
      </c>
      <c r="AN59" s="88">
        <v>1072</v>
      </c>
      <c r="AO59" s="88">
        <v>0</v>
      </c>
      <c r="AP59" s="88">
        <v>0</v>
      </c>
      <c r="AQ59" s="89">
        <v>4388911.79</v>
      </c>
      <c r="AR59" s="90">
        <v>4388911.79</v>
      </c>
      <c r="AS59" s="90"/>
      <c r="AT59" s="90">
        <v>4388911.79</v>
      </c>
      <c r="AU59" s="90">
        <v>4388911.79</v>
      </c>
      <c r="AV59" s="90"/>
      <c r="AW59" s="89">
        <f t="shared" si="6"/>
        <v>8777823.5800000001</v>
      </c>
      <c r="AX59" s="91">
        <f t="shared" si="7"/>
        <v>8777823.5800000001</v>
      </c>
      <c r="AY59" s="91">
        <v>0</v>
      </c>
      <c r="AZ59" s="91">
        <v>0</v>
      </c>
      <c r="BA59" s="91">
        <v>0</v>
      </c>
      <c r="BB59" s="91">
        <v>0</v>
      </c>
      <c r="BC59" s="91">
        <v>0</v>
      </c>
      <c r="BD59" s="86"/>
      <c r="BE59" s="86"/>
      <c r="BF59" s="85"/>
      <c r="BG59" s="86"/>
      <c r="BH59" s="91">
        <v>0</v>
      </c>
      <c r="BI59" s="91">
        <v>0</v>
      </c>
      <c r="BJ59" s="85" t="s">
        <v>2583</v>
      </c>
      <c r="BK59" s="86" t="s">
        <v>110</v>
      </c>
      <c r="BL59" s="86" t="s">
        <v>111</v>
      </c>
      <c r="BM59" s="92" t="s">
        <v>2584</v>
      </c>
      <c r="BN59" s="84" t="s">
        <v>2585</v>
      </c>
      <c r="BP59" s="84">
        <v>8777823.5800000001</v>
      </c>
      <c r="BQ59" s="84" t="s">
        <v>2586</v>
      </c>
      <c r="CF59" s="84" t="s">
        <v>2587</v>
      </c>
      <c r="CH59" s="84" t="s">
        <v>2588</v>
      </c>
      <c r="CP59" s="84" t="s">
        <v>109</v>
      </c>
      <c r="CQ59" s="84" t="s">
        <v>254</v>
      </c>
    </row>
    <row r="60" spans="1:95" s="84" customFormat="1" ht="408.95" customHeight="1">
      <c r="A60" s="84">
        <v>2025</v>
      </c>
      <c r="B60" s="84">
        <v>2</v>
      </c>
      <c r="C60" s="85" t="s">
        <v>2589</v>
      </c>
      <c r="D60" s="86" t="s">
        <v>900</v>
      </c>
      <c r="E60" s="86" t="s">
        <v>900</v>
      </c>
      <c r="F60" s="86"/>
      <c r="G60" s="86" t="s">
        <v>103</v>
      </c>
      <c r="H60" s="85">
        <v>2025</v>
      </c>
      <c r="I60" s="86" t="s">
        <v>901</v>
      </c>
      <c r="J60" s="86" t="s">
        <v>901</v>
      </c>
      <c r="K60" s="86"/>
      <c r="L60" s="86" t="s">
        <v>910</v>
      </c>
      <c r="M60" s="86" t="s">
        <v>914</v>
      </c>
      <c r="N60" s="86"/>
      <c r="O60" s="85" t="s">
        <v>2023</v>
      </c>
      <c r="P60" s="86" t="s">
        <v>229</v>
      </c>
      <c r="Q60" s="85" t="s">
        <v>108</v>
      </c>
      <c r="R60" s="86" t="s">
        <v>2433</v>
      </c>
      <c r="S60" s="86" t="s">
        <v>2590</v>
      </c>
      <c r="T60" s="86" t="s">
        <v>2591</v>
      </c>
      <c r="U60" s="85" t="s">
        <v>106</v>
      </c>
      <c r="V60" s="85">
        <v>8</v>
      </c>
      <c r="W60" s="85" t="s">
        <v>104</v>
      </c>
      <c r="X60" s="85">
        <v>0</v>
      </c>
      <c r="Y60" s="86" t="s">
        <v>105</v>
      </c>
      <c r="Z60" s="85">
        <v>1</v>
      </c>
      <c r="AA60" s="86" t="s">
        <v>258</v>
      </c>
      <c r="AB60" s="86" t="s">
        <v>1054</v>
      </c>
      <c r="AC60" s="86" t="s">
        <v>2592</v>
      </c>
      <c r="AD60" s="85">
        <v>-105.16625237</v>
      </c>
      <c r="AE60" s="85">
        <v>27.683393330000001</v>
      </c>
      <c r="AF60" s="85" t="s">
        <v>124</v>
      </c>
      <c r="AG60" s="85">
        <v>25047</v>
      </c>
      <c r="AH60" s="85">
        <v>24452</v>
      </c>
      <c r="AI60" s="85">
        <v>0</v>
      </c>
      <c r="AJ60" s="87">
        <v>45838</v>
      </c>
      <c r="AK60" s="87">
        <v>46022</v>
      </c>
      <c r="AL60" s="86" t="s">
        <v>935</v>
      </c>
      <c r="AM60" s="88">
        <v>4950</v>
      </c>
      <c r="AN60" s="88">
        <v>4950</v>
      </c>
      <c r="AO60" s="88">
        <v>0</v>
      </c>
      <c r="AP60" s="88">
        <v>0</v>
      </c>
      <c r="AQ60" s="89">
        <v>2914756.37</v>
      </c>
      <c r="AR60" s="90">
        <v>4372134.5599999996</v>
      </c>
      <c r="AS60" s="90"/>
      <c r="AT60" s="90">
        <v>2914756.37</v>
      </c>
      <c r="AU60" s="90">
        <v>4372134.5599999996</v>
      </c>
      <c r="AV60" s="90"/>
      <c r="AW60" s="89">
        <f t="shared" si="6"/>
        <v>7286890.9299999997</v>
      </c>
      <c r="AX60" s="91">
        <f t="shared" si="7"/>
        <v>7286890.9299999997</v>
      </c>
      <c r="AY60" s="91">
        <v>7286890.9299999997</v>
      </c>
      <c r="AZ60" s="91">
        <v>0</v>
      </c>
      <c r="BA60" s="91">
        <v>0</v>
      </c>
      <c r="BB60" s="91">
        <v>0</v>
      </c>
      <c r="BC60" s="91">
        <v>0</v>
      </c>
      <c r="BD60" s="86"/>
      <c r="BE60" s="86"/>
      <c r="BF60" s="85"/>
      <c r="BG60" s="86"/>
      <c r="BH60" s="91">
        <v>0</v>
      </c>
      <c r="BI60" s="91">
        <v>0</v>
      </c>
      <c r="BJ60" s="85" t="s">
        <v>2593</v>
      </c>
      <c r="BK60" s="86" t="s">
        <v>110</v>
      </c>
      <c r="BL60" s="86" t="s">
        <v>111</v>
      </c>
      <c r="BM60" s="92" t="s">
        <v>112</v>
      </c>
      <c r="BN60" s="84" t="s">
        <v>2574</v>
      </c>
      <c r="BP60" s="84">
        <v>7286890.9299999997</v>
      </c>
      <c r="BQ60" s="84" t="s">
        <v>2594</v>
      </c>
      <c r="CF60" s="84" t="s">
        <v>2364</v>
      </c>
      <c r="CH60" s="84" t="s">
        <v>2595</v>
      </c>
      <c r="CP60" s="84" t="s">
        <v>109</v>
      </c>
      <c r="CQ60" s="84" t="s">
        <v>254</v>
      </c>
    </row>
    <row r="61" spans="1:95" s="84" customFormat="1" ht="408.95" customHeight="1">
      <c r="A61" s="84">
        <v>2025</v>
      </c>
      <c r="B61" s="84">
        <v>2</v>
      </c>
      <c r="C61" s="85" t="s">
        <v>2596</v>
      </c>
      <c r="D61" s="86" t="s">
        <v>900</v>
      </c>
      <c r="E61" s="86" t="s">
        <v>900</v>
      </c>
      <c r="F61" s="86"/>
      <c r="G61" s="86" t="s">
        <v>103</v>
      </c>
      <c r="H61" s="85">
        <v>2025</v>
      </c>
      <c r="I61" s="86" t="s">
        <v>901</v>
      </c>
      <c r="J61" s="86" t="s">
        <v>901</v>
      </c>
      <c r="K61" s="86"/>
      <c r="L61" s="86" t="s">
        <v>910</v>
      </c>
      <c r="M61" s="86" t="s">
        <v>914</v>
      </c>
      <c r="N61" s="86"/>
      <c r="O61" s="85" t="s">
        <v>2023</v>
      </c>
      <c r="P61" s="86" t="s">
        <v>229</v>
      </c>
      <c r="Q61" s="85" t="s">
        <v>108</v>
      </c>
      <c r="R61" s="86" t="s">
        <v>2433</v>
      </c>
      <c r="S61" s="86" t="s">
        <v>2597</v>
      </c>
      <c r="T61" s="86" t="s">
        <v>2598</v>
      </c>
      <c r="U61" s="85" t="s">
        <v>106</v>
      </c>
      <c r="V61" s="85">
        <v>8</v>
      </c>
      <c r="W61" s="85" t="s">
        <v>104</v>
      </c>
      <c r="X61" s="85">
        <v>0</v>
      </c>
      <c r="Y61" s="86" t="s">
        <v>105</v>
      </c>
      <c r="Z61" s="85">
        <v>1</v>
      </c>
      <c r="AA61" s="86" t="s">
        <v>258</v>
      </c>
      <c r="AB61" s="86" t="s">
        <v>1054</v>
      </c>
      <c r="AC61" s="86" t="s">
        <v>2599</v>
      </c>
      <c r="AD61" s="85">
        <v>-105.16922289</v>
      </c>
      <c r="AE61" s="85">
        <v>27.672404090000001</v>
      </c>
      <c r="AF61" s="85" t="s">
        <v>124</v>
      </c>
      <c r="AG61" s="85">
        <v>25047</v>
      </c>
      <c r="AH61" s="85">
        <v>24452</v>
      </c>
      <c r="AI61" s="85">
        <v>0</v>
      </c>
      <c r="AJ61" s="87">
        <v>45838</v>
      </c>
      <c r="AK61" s="87">
        <v>46022</v>
      </c>
      <c r="AL61" s="86" t="s">
        <v>935</v>
      </c>
      <c r="AM61" s="88">
        <v>5335</v>
      </c>
      <c r="AN61" s="88">
        <v>5335</v>
      </c>
      <c r="AO61" s="88">
        <v>0</v>
      </c>
      <c r="AP61" s="88">
        <v>0</v>
      </c>
      <c r="AQ61" s="89">
        <v>3198805.92</v>
      </c>
      <c r="AR61" s="90">
        <v>4798208.87</v>
      </c>
      <c r="AS61" s="90"/>
      <c r="AT61" s="90">
        <v>3198805.92</v>
      </c>
      <c r="AU61" s="90">
        <v>4798208.87</v>
      </c>
      <c r="AV61" s="90"/>
      <c r="AW61" s="89">
        <f t="shared" si="6"/>
        <v>7997014.79</v>
      </c>
      <c r="AX61" s="91">
        <f t="shared" si="7"/>
        <v>7997014.79</v>
      </c>
      <c r="AY61" s="91">
        <v>7997014.79</v>
      </c>
      <c r="AZ61" s="91">
        <v>0</v>
      </c>
      <c r="BA61" s="91">
        <v>0</v>
      </c>
      <c r="BB61" s="91">
        <v>0</v>
      </c>
      <c r="BC61" s="91">
        <v>0</v>
      </c>
      <c r="BD61" s="86"/>
      <c r="BE61" s="86"/>
      <c r="BF61" s="85"/>
      <c r="BG61" s="86"/>
      <c r="BH61" s="91">
        <v>0</v>
      </c>
      <c r="BI61" s="91">
        <v>0</v>
      </c>
      <c r="BJ61" s="85" t="s">
        <v>2600</v>
      </c>
      <c r="BK61" s="86" t="s">
        <v>110</v>
      </c>
      <c r="BL61" s="86" t="s">
        <v>111</v>
      </c>
      <c r="BM61" s="92" t="s">
        <v>112</v>
      </c>
      <c r="BN61" s="84" t="s">
        <v>2574</v>
      </c>
      <c r="BP61" s="84">
        <v>7997014.79</v>
      </c>
      <c r="BQ61" s="84" t="s">
        <v>2601</v>
      </c>
      <c r="CF61" s="84" t="s">
        <v>2602</v>
      </c>
      <c r="CH61" s="84" t="s">
        <v>2603</v>
      </c>
      <c r="CP61" s="84" t="s">
        <v>109</v>
      </c>
      <c r="CQ61" s="84" t="s">
        <v>254</v>
      </c>
    </row>
    <row r="62" spans="1:95" s="84" customFormat="1" ht="408.95" customHeight="1">
      <c r="A62" s="84">
        <v>2025</v>
      </c>
      <c r="B62" s="84">
        <v>2</v>
      </c>
      <c r="C62" s="85" t="s">
        <v>2604</v>
      </c>
      <c r="D62" s="86" t="s">
        <v>900</v>
      </c>
      <c r="E62" s="86" t="s">
        <v>900</v>
      </c>
      <c r="F62" s="86"/>
      <c r="G62" s="86" t="s">
        <v>103</v>
      </c>
      <c r="H62" s="85">
        <v>2025</v>
      </c>
      <c r="I62" s="86" t="s">
        <v>901</v>
      </c>
      <c r="J62" s="86" t="s">
        <v>901</v>
      </c>
      <c r="K62" s="86"/>
      <c r="L62" s="86" t="s">
        <v>910</v>
      </c>
      <c r="M62" s="86" t="s">
        <v>914</v>
      </c>
      <c r="N62" s="86"/>
      <c r="O62" s="85" t="s">
        <v>2023</v>
      </c>
      <c r="P62" s="86" t="s">
        <v>148</v>
      </c>
      <c r="Q62" s="85" t="s">
        <v>108</v>
      </c>
      <c r="R62" s="86" t="s">
        <v>2433</v>
      </c>
      <c r="S62" s="86" t="s">
        <v>2605</v>
      </c>
      <c r="T62" s="86" t="s">
        <v>2606</v>
      </c>
      <c r="U62" s="85" t="s">
        <v>106</v>
      </c>
      <c r="V62" s="85">
        <v>8</v>
      </c>
      <c r="W62" s="85" t="s">
        <v>104</v>
      </c>
      <c r="X62" s="85">
        <v>0</v>
      </c>
      <c r="Y62" s="86" t="s">
        <v>105</v>
      </c>
      <c r="Z62" s="85">
        <v>1</v>
      </c>
      <c r="AA62" s="86" t="s">
        <v>779</v>
      </c>
      <c r="AB62" s="86" t="s">
        <v>2607</v>
      </c>
      <c r="AC62" s="86" t="s">
        <v>2608</v>
      </c>
      <c r="AD62" s="85">
        <v>-107.12077947</v>
      </c>
      <c r="AE62" s="85">
        <v>28.029304920000001</v>
      </c>
      <c r="AF62" s="85" t="s">
        <v>124</v>
      </c>
      <c r="AG62" s="85">
        <v>156</v>
      </c>
      <c r="AH62" s="85">
        <v>174</v>
      </c>
      <c r="AI62" s="85">
        <v>0</v>
      </c>
      <c r="AJ62" s="87">
        <v>45838</v>
      </c>
      <c r="AK62" s="87">
        <v>46022</v>
      </c>
      <c r="AL62" s="86" t="s">
        <v>936</v>
      </c>
      <c r="AM62" s="88">
        <v>768.72</v>
      </c>
      <c r="AN62" s="88">
        <v>768.72</v>
      </c>
      <c r="AO62" s="88">
        <v>0</v>
      </c>
      <c r="AP62" s="88">
        <v>0</v>
      </c>
      <c r="AQ62" s="89">
        <v>1017008.48</v>
      </c>
      <c r="AR62" s="90">
        <v>1017008.48</v>
      </c>
      <c r="AS62" s="90"/>
      <c r="AT62" s="90">
        <v>1017008.48</v>
      </c>
      <c r="AU62" s="90">
        <v>1017008.48</v>
      </c>
      <c r="AV62" s="90"/>
      <c r="AW62" s="89">
        <f t="shared" si="6"/>
        <v>2034016.96</v>
      </c>
      <c r="AX62" s="91">
        <f t="shared" si="7"/>
        <v>2034016.96</v>
      </c>
      <c r="AY62" s="91">
        <v>2034016.96</v>
      </c>
      <c r="AZ62" s="91">
        <v>0</v>
      </c>
      <c r="BA62" s="91">
        <v>0</v>
      </c>
      <c r="BB62" s="91">
        <v>0</v>
      </c>
      <c r="BC62" s="91">
        <v>0</v>
      </c>
      <c r="BD62" s="86"/>
      <c r="BE62" s="86"/>
      <c r="BF62" s="85"/>
      <c r="BG62" s="86"/>
      <c r="BH62" s="91">
        <v>0</v>
      </c>
      <c r="BI62" s="91">
        <v>0</v>
      </c>
      <c r="BJ62" s="85" t="s">
        <v>2609</v>
      </c>
      <c r="BK62" s="86" t="s">
        <v>110</v>
      </c>
      <c r="BL62" s="86" t="s">
        <v>111</v>
      </c>
      <c r="BM62" s="92" t="s">
        <v>112</v>
      </c>
      <c r="BN62" s="84" t="s">
        <v>2574</v>
      </c>
      <c r="BP62" s="84">
        <v>2034016.96</v>
      </c>
      <c r="BQ62" s="84" t="s">
        <v>2610</v>
      </c>
      <c r="CF62" s="84" t="s">
        <v>2611</v>
      </c>
      <c r="CH62" s="84" t="s">
        <v>2612</v>
      </c>
      <c r="CP62" s="84" t="s">
        <v>109</v>
      </c>
      <c r="CQ62" s="84" t="s">
        <v>2242</v>
      </c>
    </row>
    <row r="63" spans="1:95" s="84" customFormat="1" ht="408.95" customHeight="1">
      <c r="A63" s="84">
        <v>2025</v>
      </c>
      <c r="B63" s="84">
        <v>2</v>
      </c>
      <c r="C63" s="85" t="s">
        <v>2613</v>
      </c>
      <c r="D63" s="86" t="s">
        <v>900</v>
      </c>
      <c r="E63" s="86" t="s">
        <v>900</v>
      </c>
      <c r="F63" s="86"/>
      <c r="G63" s="86" t="s">
        <v>103</v>
      </c>
      <c r="H63" s="85">
        <v>2025</v>
      </c>
      <c r="I63" s="86" t="s">
        <v>901</v>
      </c>
      <c r="J63" s="86" t="s">
        <v>901</v>
      </c>
      <c r="K63" s="86"/>
      <c r="L63" s="86" t="s">
        <v>910</v>
      </c>
      <c r="M63" s="86" t="s">
        <v>914</v>
      </c>
      <c r="N63" s="86"/>
      <c r="O63" s="85" t="s">
        <v>2023</v>
      </c>
      <c r="P63" s="86" t="s">
        <v>148</v>
      </c>
      <c r="Q63" s="85" t="s">
        <v>108</v>
      </c>
      <c r="R63" s="86" t="s">
        <v>2433</v>
      </c>
      <c r="S63" s="86" t="s">
        <v>2614</v>
      </c>
      <c r="T63" s="86" t="s">
        <v>2615</v>
      </c>
      <c r="U63" s="85" t="s">
        <v>106</v>
      </c>
      <c r="V63" s="85">
        <v>8</v>
      </c>
      <c r="W63" s="85" t="s">
        <v>104</v>
      </c>
      <c r="X63" s="85">
        <v>0</v>
      </c>
      <c r="Y63" s="86" t="s">
        <v>105</v>
      </c>
      <c r="Z63" s="85">
        <v>1</v>
      </c>
      <c r="AA63" s="86" t="s">
        <v>779</v>
      </c>
      <c r="AB63" s="86" t="s">
        <v>2616</v>
      </c>
      <c r="AC63" s="86" t="s">
        <v>2617</v>
      </c>
      <c r="AD63" s="85">
        <v>-106.99359364</v>
      </c>
      <c r="AE63" s="85">
        <v>27.570207870000001</v>
      </c>
      <c r="AF63" s="85" t="s">
        <v>124</v>
      </c>
      <c r="AG63" s="85">
        <v>36</v>
      </c>
      <c r="AH63" s="85">
        <v>51</v>
      </c>
      <c r="AI63" s="85">
        <v>0</v>
      </c>
      <c r="AJ63" s="87">
        <v>45838</v>
      </c>
      <c r="AK63" s="87">
        <v>46022</v>
      </c>
      <c r="AL63" s="86" t="s">
        <v>936</v>
      </c>
      <c r="AM63" s="88">
        <v>3463</v>
      </c>
      <c r="AN63" s="88">
        <v>3463</v>
      </c>
      <c r="AO63" s="88">
        <v>0</v>
      </c>
      <c r="AP63" s="88">
        <v>0</v>
      </c>
      <c r="AQ63" s="89">
        <v>1695172.63</v>
      </c>
      <c r="AR63" s="90">
        <v>1000000</v>
      </c>
      <c r="AS63" s="90"/>
      <c r="AT63" s="90">
        <v>1695172.63</v>
      </c>
      <c r="AU63" s="90">
        <v>1000000</v>
      </c>
      <c r="AV63" s="90"/>
      <c r="AW63" s="89">
        <f t="shared" si="6"/>
        <v>2695172.63</v>
      </c>
      <c r="AX63" s="91">
        <f t="shared" si="7"/>
        <v>2695172.63</v>
      </c>
      <c r="AY63" s="91">
        <v>2695172.63</v>
      </c>
      <c r="AZ63" s="91">
        <v>0</v>
      </c>
      <c r="BA63" s="91">
        <v>0</v>
      </c>
      <c r="BB63" s="91">
        <v>0</v>
      </c>
      <c r="BC63" s="91">
        <v>0</v>
      </c>
      <c r="BD63" s="86"/>
      <c r="BE63" s="86"/>
      <c r="BF63" s="85"/>
      <c r="BG63" s="86"/>
      <c r="BH63" s="91">
        <v>0</v>
      </c>
      <c r="BI63" s="91">
        <v>0</v>
      </c>
      <c r="BJ63" s="85" t="s">
        <v>2618</v>
      </c>
      <c r="BK63" s="86" t="s">
        <v>110</v>
      </c>
      <c r="BL63" s="86" t="s">
        <v>111</v>
      </c>
      <c r="BM63" s="92" t="s">
        <v>112</v>
      </c>
      <c r="BN63" s="84" t="s">
        <v>2574</v>
      </c>
      <c r="BP63" s="84">
        <v>2695172.63</v>
      </c>
      <c r="BQ63" s="84" t="s">
        <v>2619</v>
      </c>
      <c r="CF63" s="84" t="s">
        <v>2620</v>
      </c>
      <c r="CH63" s="84" t="s">
        <v>2621</v>
      </c>
      <c r="CP63" s="84" t="s">
        <v>109</v>
      </c>
      <c r="CQ63" s="84" t="s">
        <v>2242</v>
      </c>
    </row>
    <row r="64" spans="1:95" s="84" customFormat="1" ht="408.95" customHeight="1">
      <c r="A64" s="84">
        <v>2025</v>
      </c>
      <c r="B64" s="84">
        <v>2</v>
      </c>
      <c r="C64" s="85" t="s">
        <v>2622</v>
      </c>
      <c r="D64" s="86" t="s">
        <v>900</v>
      </c>
      <c r="E64" s="86" t="s">
        <v>900</v>
      </c>
      <c r="F64" s="86"/>
      <c r="G64" s="86" t="s">
        <v>103</v>
      </c>
      <c r="H64" s="85">
        <v>2025</v>
      </c>
      <c r="I64" s="86" t="s">
        <v>901</v>
      </c>
      <c r="J64" s="86" t="s">
        <v>901</v>
      </c>
      <c r="K64" s="86"/>
      <c r="L64" s="86" t="s">
        <v>910</v>
      </c>
      <c r="M64" s="86" t="s">
        <v>914</v>
      </c>
      <c r="N64" s="86"/>
      <c r="O64" s="85" t="s">
        <v>2023</v>
      </c>
      <c r="P64" s="86" t="s">
        <v>229</v>
      </c>
      <c r="Q64" s="85" t="s">
        <v>108</v>
      </c>
      <c r="R64" s="86" t="s">
        <v>2433</v>
      </c>
      <c r="S64" s="86" t="s">
        <v>2623</v>
      </c>
      <c r="T64" s="86" t="s">
        <v>2624</v>
      </c>
      <c r="U64" s="85" t="s">
        <v>106</v>
      </c>
      <c r="V64" s="85">
        <v>8</v>
      </c>
      <c r="W64" s="85" t="s">
        <v>104</v>
      </c>
      <c r="X64" s="85">
        <v>0</v>
      </c>
      <c r="Y64" s="86" t="s">
        <v>105</v>
      </c>
      <c r="Z64" s="85">
        <v>1</v>
      </c>
      <c r="AA64" s="86" t="s">
        <v>171</v>
      </c>
      <c r="AB64" s="86" t="s">
        <v>171</v>
      </c>
      <c r="AC64" s="86" t="s">
        <v>2625</v>
      </c>
      <c r="AD64" s="85">
        <v>-105.47399022</v>
      </c>
      <c r="AE64" s="85">
        <v>28.200638219999998</v>
      </c>
      <c r="AF64" s="85" t="s">
        <v>124</v>
      </c>
      <c r="AG64" s="85">
        <v>8700</v>
      </c>
      <c r="AH64" s="85">
        <v>7950</v>
      </c>
      <c r="AI64" s="85">
        <v>0</v>
      </c>
      <c r="AJ64" s="87">
        <v>45838</v>
      </c>
      <c r="AK64" s="87">
        <v>46022</v>
      </c>
      <c r="AL64" s="86" t="s">
        <v>936</v>
      </c>
      <c r="AM64" s="88">
        <v>21551.24</v>
      </c>
      <c r="AN64" s="88">
        <v>21551.24</v>
      </c>
      <c r="AO64" s="88">
        <v>0</v>
      </c>
      <c r="AP64" s="88">
        <v>0</v>
      </c>
      <c r="AQ64" s="89">
        <v>8217057.2800000003</v>
      </c>
      <c r="AR64" s="90">
        <v>14043360</v>
      </c>
      <c r="AS64" s="90"/>
      <c r="AT64" s="90">
        <v>8217057.2800000003</v>
      </c>
      <c r="AU64" s="90">
        <v>14043360</v>
      </c>
      <c r="AV64" s="90"/>
      <c r="AW64" s="89">
        <f t="shared" si="6"/>
        <v>22260417.280000001</v>
      </c>
      <c r="AX64" s="91">
        <f t="shared" si="7"/>
        <v>22260417.280000001</v>
      </c>
      <c r="AY64" s="91">
        <v>22260417.280000001</v>
      </c>
      <c r="AZ64" s="91">
        <v>0</v>
      </c>
      <c r="BA64" s="91">
        <v>0</v>
      </c>
      <c r="BB64" s="91">
        <v>0</v>
      </c>
      <c r="BC64" s="91">
        <v>0</v>
      </c>
      <c r="BD64" s="86"/>
      <c r="BE64" s="86"/>
      <c r="BF64" s="85"/>
      <c r="BG64" s="86"/>
      <c r="BH64" s="91">
        <v>0</v>
      </c>
      <c r="BI64" s="91">
        <v>0</v>
      </c>
      <c r="BJ64" s="85" t="s">
        <v>2626</v>
      </c>
      <c r="BK64" s="86" t="s">
        <v>110</v>
      </c>
      <c r="BL64" s="86" t="s">
        <v>111</v>
      </c>
      <c r="BM64" s="92" t="s">
        <v>112</v>
      </c>
      <c r="BN64" s="84" t="s">
        <v>2627</v>
      </c>
      <c r="BP64" s="84">
        <v>22260417.280000001</v>
      </c>
      <c r="BQ64" s="84" t="s">
        <v>2628</v>
      </c>
      <c r="CF64" s="84" t="s">
        <v>2629</v>
      </c>
      <c r="CH64" s="84" t="s">
        <v>2630</v>
      </c>
      <c r="CP64" s="84" t="s">
        <v>109</v>
      </c>
      <c r="CQ64" s="84" t="s">
        <v>2242</v>
      </c>
    </row>
    <row r="65" spans="1:95" s="84" customFormat="1" ht="408.95" customHeight="1">
      <c r="A65" s="84">
        <v>2025</v>
      </c>
      <c r="B65" s="84">
        <v>2</v>
      </c>
      <c r="C65" s="85" t="s">
        <v>2631</v>
      </c>
      <c r="D65" s="86" t="s">
        <v>900</v>
      </c>
      <c r="E65" s="86" t="s">
        <v>900</v>
      </c>
      <c r="F65" s="86"/>
      <c r="G65" s="86" t="s">
        <v>103</v>
      </c>
      <c r="H65" s="85">
        <v>2025</v>
      </c>
      <c r="I65" s="86" t="s">
        <v>901</v>
      </c>
      <c r="J65" s="86" t="s">
        <v>901</v>
      </c>
      <c r="K65" s="86"/>
      <c r="L65" s="86" t="s">
        <v>910</v>
      </c>
      <c r="M65" s="86" t="s">
        <v>914</v>
      </c>
      <c r="N65" s="86"/>
      <c r="O65" s="85" t="s">
        <v>2023</v>
      </c>
      <c r="P65" s="86" t="s">
        <v>148</v>
      </c>
      <c r="Q65" s="85" t="s">
        <v>108</v>
      </c>
      <c r="R65" s="86" t="s">
        <v>2433</v>
      </c>
      <c r="S65" s="86" t="s">
        <v>2632</v>
      </c>
      <c r="T65" s="86" t="s">
        <v>2633</v>
      </c>
      <c r="U65" s="85" t="s">
        <v>106</v>
      </c>
      <c r="V65" s="85">
        <v>8</v>
      </c>
      <c r="W65" s="85" t="s">
        <v>104</v>
      </c>
      <c r="X65" s="85">
        <v>0</v>
      </c>
      <c r="Y65" s="86" t="s">
        <v>105</v>
      </c>
      <c r="Z65" s="85">
        <v>1</v>
      </c>
      <c r="AA65" s="86" t="s">
        <v>783</v>
      </c>
      <c r="AB65" s="86" t="s">
        <v>2634</v>
      </c>
      <c r="AC65" s="86" t="s">
        <v>2635</v>
      </c>
      <c r="AD65" s="85">
        <v>-107.17452709</v>
      </c>
      <c r="AE65" s="85">
        <v>27.05903314</v>
      </c>
      <c r="AF65" s="85" t="s">
        <v>124</v>
      </c>
      <c r="AG65" s="85">
        <v>550</v>
      </c>
      <c r="AH65" s="85">
        <v>500</v>
      </c>
      <c r="AI65" s="85">
        <v>0</v>
      </c>
      <c r="AJ65" s="87">
        <v>45838</v>
      </c>
      <c r="AK65" s="87">
        <v>46022</v>
      </c>
      <c r="AL65" s="86" t="s">
        <v>938</v>
      </c>
      <c r="AM65" s="88">
        <v>1</v>
      </c>
      <c r="AN65" s="88">
        <v>1</v>
      </c>
      <c r="AO65" s="88">
        <v>0</v>
      </c>
      <c r="AP65" s="88">
        <v>0</v>
      </c>
      <c r="AQ65" s="89">
        <v>13314056.25</v>
      </c>
      <c r="AR65" s="90">
        <v>8144232.6799999997</v>
      </c>
      <c r="AS65" s="90"/>
      <c r="AT65" s="90">
        <v>13314056.25</v>
      </c>
      <c r="AU65" s="90">
        <v>8144232.6799999997</v>
      </c>
      <c r="AV65" s="90"/>
      <c r="AW65" s="89">
        <f t="shared" si="6"/>
        <v>21458288.93</v>
      </c>
      <c r="AX65" s="91">
        <f t="shared" si="7"/>
        <v>21458288.93</v>
      </c>
      <c r="AY65" s="91">
        <v>21458288.93</v>
      </c>
      <c r="AZ65" s="91">
        <v>0</v>
      </c>
      <c r="BA65" s="91">
        <v>0</v>
      </c>
      <c r="BB65" s="91">
        <v>0</v>
      </c>
      <c r="BC65" s="91">
        <v>0</v>
      </c>
      <c r="BD65" s="86"/>
      <c r="BE65" s="86"/>
      <c r="BF65" s="85"/>
      <c r="BG65" s="86"/>
      <c r="BH65" s="91">
        <v>0</v>
      </c>
      <c r="BI65" s="91">
        <v>0</v>
      </c>
      <c r="BJ65" s="85" t="s">
        <v>2636</v>
      </c>
      <c r="BK65" s="86" t="s">
        <v>110</v>
      </c>
      <c r="BL65" s="86" t="s">
        <v>111</v>
      </c>
      <c r="BM65" s="92" t="s">
        <v>112</v>
      </c>
      <c r="BN65" s="84" t="s">
        <v>2574</v>
      </c>
      <c r="BP65" s="84">
        <v>21458288.93</v>
      </c>
      <c r="BQ65" s="84" t="s">
        <v>2637</v>
      </c>
      <c r="CF65" s="84" t="s">
        <v>392</v>
      </c>
      <c r="CH65" s="84" t="s">
        <v>2638</v>
      </c>
      <c r="CP65" s="84" t="s">
        <v>109</v>
      </c>
      <c r="CQ65" s="84" t="s">
        <v>180</v>
      </c>
    </row>
    <row r="66" spans="1:95" s="84" customFormat="1">
      <c r="C66" s="93"/>
      <c r="D66" s="94"/>
      <c r="E66" s="94"/>
      <c r="F66" s="94"/>
      <c r="G66" s="94"/>
      <c r="H66" s="94"/>
      <c r="I66" s="94"/>
      <c r="J66" s="94"/>
      <c r="K66" s="94"/>
      <c r="L66" s="94"/>
      <c r="M66" s="94"/>
      <c r="N66" s="94"/>
      <c r="O66" s="94"/>
      <c r="P66" s="94"/>
      <c r="Q66" s="94"/>
      <c r="R66" s="94"/>
      <c r="S66" s="94"/>
      <c r="T66" s="95"/>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row>
    <row r="67" spans="1:95" s="84" customFormat="1">
      <c r="C67" s="93"/>
      <c r="D67" s="94"/>
      <c r="E67" s="94"/>
      <c r="F67" s="94"/>
      <c r="G67" s="94"/>
      <c r="H67" s="94"/>
      <c r="I67" s="94"/>
      <c r="J67" s="94"/>
      <c r="K67" s="94"/>
      <c r="L67" s="94"/>
      <c r="M67" s="94"/>
      <c r="N67" s="94"/>
      <c r="O67" s="94"/>
      <c r="P67" s="94"/>
      <c r="Q67" s="94"/>
      <c r="R67" s="94"/>
      <c r="S67" s="94"/>
      <c r="T67" s="95"/>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row>
    <row r="68" spans="1:95" s="84" customFormat="1">
      <c r="C68" s="93"/>
      <c r="D68" s="94"/>
      <c r="E68" s="94"/>
      <c r="F68" s="94"/>
      <c r="G68" s="94"/>
      <c r="H68" s="94"/>
      <c r="I68" s="94"/>
      <c r="J68" s="94"/>
      <c r="K68" s="94"/>
      <c r="L68" s="94"/>
      <c r="M68" s="94"/>
      <c r="N68" s="94"/>
      <c r="O68" s="94"/>
      <c r="P68" s="94"/>
      <c r="Q68" s="94"/>
      <c r="R68" s="94"/>
      <c r="S68" s="94"/>
      <c r="T68" s="95"/>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row>
    <row r="69" spans="1:95" s="84" customFormat="1">
      <c r="C69" s="93"/>
      <c r="D69" s="94"/>
      <c r="E69" s="94"/>
      <c r="F69" s="94"/>
      <c r="G69" s="94"/>
      <c r="H69" s="94"/>
      <c r="I69" s="94"/>
      <c r="J69" s="94"/>
      <c r="K69" s="94"/>
      <c r="L69" s="94"/>
      <c r="M69" s="94"/>
      <c r="N69" s="94"/>
      <c r="O69" s="94"/>
      <c r="P69" s="94"/>
      <c r="Q69" s="94"/>
      <c r="R69" s="94"/>
      <c r="S69" s="94"/>
      <c r="T69" s="95"/>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row>
    <row r="70" spans="1:95" s="84" customFormat="1">
      <c r="C70" s="93"/>
      <c r="D70" s="94"/>
      <c r="E70" s="94"/>
      <c r="F70" s="94"/>
      <c r="G70" s="94"/>
      <c r="H70" s="94"/>
      <c r="I70" s="94"/>
      <c r="J70" s="94"/>
      <c r="K70" s="94"/>
      <c r="L70" s="94"/>
      <c r="M70" s="94"/>
      <c r="N70" s="94"/>
      <c r="O70" s="94"/>
      <c r="P70" s="94"/>
      <c r="Q70" s="94"/>
      <c r="R70" s="94"/>
      <c r="S70" s="94"/>
      <c r="T70" s="95"/>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row>
    <row r="71" spans="1:95" s="84" customFormat="1">
      <c r="C71" s="93"/>
      <c r="D71" s="94"/>
      <c r="E71" s="94"/>
      <c r="F71" s="94"/>
      <c r="G71" s="94"/>
      <c r="H71" s="94"/>
      <c r="I71" s="94"/>
      <c r="J71" s="94"/>
      <c r="K71" s="94"/>
      <c r="L71" s="94"/>
      <c r="M71" s="94"/>
      <c r="N71" s="94"/>
      <c r="O71" s="94"/>
      <c r="P71" s="94"/>
      <c r="Q71" s="94"/>
      <c r="R71" s="94"/>
      <c r="S71" s="94"/>
      <c r="T71" s="95"/>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row>
    <row r="72" spans="1:95" s="84" customFormat="1">
      <c r="C72" s="93"/>
      <c r="D72" s="94"/>
      <c r="E72" s="94"/>
      <c r="F72" s="94"/>
      <c r="G72" s="94"/>
      <c r="H72" s="94"/>
      <c r="I72" s="94"/>
      <c r="J72" s="94"/>
      <c r="K72" s="94"/>
      <c r="L72" s="94"/>
      <c r="M72" s="94"/>
      <c r="N72" s="94"/>
      <c r="O72" s="94"/>
      <c r="P72" s="94"/>
      <c r="Q72" s="94"/>
      <c r="R72" s="94"/>
      <c r="S72" s="94"/>
      <c r="T72" s="95"/>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row>
    <row r="73" spans="1:95" s="84" customFormat="1">
      <c r="C73" s="93"/>
      <c r="D73" s="94"/>
      <c r="E73" s="94"/>
      <c r="F73" s="94"/>
      <c r="G73" s="94"/>
      <c r="H73" s="94"/>
      <c r="I73" s="94"/>
      <c r="J73" s="94"/>
      <c r="K73" s="94"/>
      <c r="L73" s="94"/>
      <c r="M73" s="94"/>
      <c r="N73" s="94"/>
      <c r="O73" s="94"/>
      <c r="P73" s="94"/>
      <c r="Q73" s="94"/>
      <c r="R73" s="94"/>
      <c r="S73" s="94"/>
      <c r="T73" s="95"/>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row>
    <row r="74" spans="1:95" s="84" customFormat="1">
      <c r="C74" s="93"/>
      <c r="D74" s="94"/>
      <c r="E74" s="94"/>
      <c r="F74" s="94"/>
      <c r="G74" s="94"/>
      <c r="H74" s="94"/>
      <c r="I74" s="94"/>
      <c r="J74" s="94"/>
      <c r="K74" s="94"/>
      <c r="L74" s="94"/>
      <c r="M74" s="94"/>
      <c r="N74" s="94"/>
      <c r="O74" s="94"/>
      <c r="P74" s="94"/>
      <c r="Q74" s="94"/>
      <c r="R74" s="94"/>
      <c r="S74" s="94"/>
      <c r="T74" s="95"/>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row>
    <row r="75" spans="1:95" s="84" customFormat="1">
      <c r="C75" s="93"/>
      <c r="D75" s="94"/>
      <c r="E75" s="94"/>
      <c r="F75" s="94"/>
      <c r="G75" s="94"/>
      <c r="H75" s="94"/>
      <c r="I75" s="94"/>
      <c r="J75" s="94"/>
      <c r="K75" s="94"/>
      <c r="L75" s="94"/>
      <c r="M75" s="94"/>
      <c r="N75" s="94"/>
      <c r="O75" s="94"/>
      <c r="P75" s="94"/>
      <c r="Q75" s="94"/>
      <c r="R75" s="94"/>
      <c r="S75" s="94"/>
      <c r="T75" s="95"/>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row>
    <row r="76" spans="1:95" s="84" customFormat="1">
      <c r="C76" s="93"/>
      <c r="D76" s="94"/>
      <c r="E76" s="94"/>
      <c r="F76" s="94"/>
      <c r="G76" s="94"/>
      <c r="H76" s="94"/>
      <c r="I76" s="94"/>
      <c r="J76" s="94"/>
      <c r="K76" s="94"/>
      <c r="L76" s="94"/>
      <c r="M76" s="94"/>
      <c r="N76" s="94"/>
      <c r="O76" s="94"/>
      <c r="P76" s="94"/>
      <c r="Q76" s="94"/>
      <c r="R76" s="94"/>
      <c r="S76" s="94"/>
      <c r="T76" s="95"/>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row>
    <row r="77" spans="1:95" s="84" customFormat="1">
      <c r="C77" s="93"/>
      <c r="D77" s="94"/>
      <c r="E77" s="94"/>
      <c r="F77" s="94"/>
      <c r="G77" s="94"/>
      <c r="H77" s="94"/>
      <c r="I77" s="94"/>
      <c r="J77" s="94"/>
      <c r="K77" s="94"/>
      <c r="L77" s="94"/>
      <c r="M77" s="94"/>
      <c r="N77" s="94"/>
      <c r="O77" s="94"/>
      <c r="P77" s="94"/>
      <c r="Q77" s="94"/>
      <c r="R77" s="94"/>
      <c r="S77" s="94"/>
      <c r="T77" s="95"/>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row>
    <row r="78" spans="1:95" s="84" customFormat="1">
      <c r="C78" s="93"/>
      <c r="D78" s="94"/>
      <c r="E78" s="94"/>
      <c r="F78" s="94"/>
      <c r="G78" s="94"/>
      <c r="H78" s="94"/>
      <c r="I78" s="94"/>
      <c r="J78" s="94"/>
      <c r="K78" s="94"/>
      <c r="L78" s="94"/>
      <c r="M78" s="94"/>
      <c r="N78" s="94"/>
      <c r="O78" s="94"/>
      <c r="P78" s="94"/>
      <c r="Q78" s="94"/>
      <c r="R78" s="94"/>
      <c r="S78" s="94"/>
      <c r="T78" s="95"/>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row>
    <row r="79" spans="1:95" s="84" customFormat="1">
      <c r="C79" s="93"/>
      <c r="D79" s="94"/>
      <c r="E79" s="94"/>
      <c r="F79" s="94"/>
      <c r="G79" s="94"/>
      <c r="H79" s="94"/>
      <c r="I79" s="94"/>
      <c r="J79" s="94"/>
      <c r="K79" s="94"/>
      <c r="L79" s="94"/>
      <c r="M79" s="94"/>
      <c r="N79" s="94"/>
      <c r="O79" s="94"/>
      <c r="P79" s="94"/>
      <c r="Q79" s="94"/>
      <c r="R79" s="94"/>
      <c r="S79" s="94"/>
      <c r="T79" s="95"/>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row>
    <row r="80" spans="1:95" s="84" customFormat="1">
      <c r="C80" s="93"/>
      <c r="D80" s="94"/>
      <c r="E80" s="94"/>
      <c r="F80" s="94"/>
      <c r="G80" s="94"/>
      <c r="H80" s="94"/>
      <c r="I80" s="94"/>
      <c r="J80" s="94"/>
      <c r="K80" s="94"/>
      <c r="L80" s="94"/>
      <c r="M80" s="94"/>
      <c r="N80" s="94"/>
      <c r="O80" s="94"/>
      <c r="P80" s="94"/>
      <c r="Q80" s="94"/>
      <c r="R80" s="94"/>
      <c r="S80" s="94"/>
      <c r="T80" s="95"/>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row>
    <row r="81" spans="3:65" s="84" customFormat="1">
      <c r="C81" s="93"/>
      <c r="D81" s="94"/>
      <c r="E81" s="94"/>
      <c r="F81" s="94"/>
      <c r="G81" s="94"/>
      <c r="H81" s="94"/>
      <c r="I81" s="94"/>
      <c r="J81" s="94"/>
      <c r="K81" s="94"/>
      <c r="L81" s="94"/>
      <c r="M81" s="94"/>
      <c r="N81" s="94"/>
      <c r="O81" s="94"/>
      <c r="P81" s="94"/>
      <c r="Q81" s="94"/>
      <c r="R81" s="94"/>
      <c r="S81" s="94"/>
      <c r="T81" s="95"/>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row>
    <row r="82" spans="3:65" s="84" customFormat="1">
      <c r="C82" s="93"/>
      <c r="D82" s="94"/>
      <c r="E82" s="94"/>
      <c r="F82" s="94"/>
      <c r="G82" s="94"/>
      <c r="H82" s="94"/>
      <c r="I82" s="94"/>
      <c r="J82" s="94"/>
      <c r="K82" s="94"/>
      <c r="L82" s="94"/>
      <c r="M82" s="94"/>
      <c r="N82" s="94"/>
      <c r="O82" s="94"/>
      <c r="P82" s="94"/>
      <c r="Q82" s="94"/>
      <c r="R82" s="94"/>
      <c r="S82" s="94"/>
      <c r="T82" s="95"/>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row>
    <row r="83" spans="3:65" s="84" customFormat="1">
      <c r="C83" s="93"/>
      <c r="D83" s="94"/>
      <c r="E83" s="94"/>
      <c r="F83" s="94"/>
      <c r="G83" s="94"/>
      <c r="H83" s="94"/>
      <c r="I83" s="94"/>
      <c r="J83" s="94"/>
      <c r="K83" s="94"/>
      <c r="L83" s="94"/>
      <c r="M83" s="94"/>
      <c r="N83" s="94"/>
      <c r="O83" s="94"/>
      <c r="P83" s="94"/>
      <c r="Q83" s="94"/>
      <c r="R83" s="94"/>
      <c r="S83" s="94"/>
      <c r="T83" s="95"/>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row>
    <row r="84" spans="3:65" s="84" customFormat="1">
      <c r="C84" s="93"/>
      <c r="D84" s="94"/>
      <c r="E84" s="94"/>
      <c r="F84" s="94"/>
      <c r="G84" s="94"/>
      <c r="H84" s="94"/>
      <c r="I84" s="94"/>
      <c r="J84" s="94"/>
      <c r="K84" s="94"/>
      <c r="L84" s="94"/>
      <c r="M84" s="94"/>
      <c r="N84" s="94"/>
      <c r="O84" s="94"/>
      <c r="P84" s="94"/>
      <c r="Q84" s="94"/>
      <c r="R84" s="94"/>
      <c r="S84" s="94"/>
      <c r="T84" s="95"/>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row>
  </sheetData>
  <autoFilter ref="A9:CA65" xr:uid="{00000000-0009-0000-0000-000000000000}">
    <sortState xmlns:xlrd2="http://schemas.microsoft.com/office/spreadsheetml/2017/richdata2" ref="A10:CA65">
      <sortCondition ref="H10:H65"/>
      <sortCondition ref="D10:D65"/>
      <sortCondition ref="E10:E65"/>
      <sortCondition ref="F10:F65"/>
      <sortCondition ref="I10:I65"/>
      <sortCondition ref="J10:J65"/>
      <sortCondition ref="K10:K65"/>
      <sortCondition ref="L10:L65"/>
      <sortCondition ref="M10:M65"/>
      <sortCondition ref="N10:N65"/>
    </sortState>
  </autoFilter>
  <mergeCells count="15">
    <mergeCell ref="BD8:BE8"/>
    <mergeCell ref="AW8:BC8"/>
    <mergeCell ref="AL8:AP8"/>
    <mergeCell ref="Y8:AC8"/>
    <mergeCell ref="C8:T8"/>
    <mergeCell ref="KN8:KS8"/>
    <mergeCell ref="MG6:MP6"/>
    <mergeCell ref="CT8:CV8"/>
    <mergeCell ref="DG8:DK8"/>
    <mergeCell ref="DR8:DX8"/>
    <mergeCell ref="DY8:DZ8"/>
    <mergeCell ref="JA8:JM8"/>
    <mergeCell ref="JP8:JU8"/>
    <mergeCell ref="JV8:JZ8"/>
    <mergeCell ref="KA8:KM8"/>
  </mergeCells>
  <printOptions horizontalCentered="1"/>
  <pageMargins left="7.874015748031496E-2" right="7.874015748031496E-2" top="0" bottom="0.35433070866141736" header="0.31496062992125984" footer="0.31496062992125984"/>
  <pageSetup paperSize="136" scale="20" orientation="landscape" r:id="rId1"/>
  <headerFooter>
    <oddFooter>&amp;C&amp;16Página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75"/>
  <sheetViews>
    <sheetView topLeftCell="A831" zoomScale="82" zoomScaleNormal="82" workbookViewId="0">
      <selection activeCell="A875" sqref="A875"/>
    </sheetView>
  </sheetViews>
  <sheetFormatPr baseColWidth="10" defaultRowHeight="15"/>
  <cols>
    <col min="1" max="1" width="18.85546875" bestFit="1" customWidth="1"/>
    <col min="2" max="2" width="12.28515625" bestFit="1" customWidth="1"/>
    <col min="3" max="13" width="24.5703125" customWidth="1"/>
    <col min="17" max="17" width="31.42578125" customWidth="1"/>
  </cols>
  <sheetData>
    <row r="1" spans="1:22">
      <c r="C1" s="1" t="s">
        <v>1</v>
      </c>
      <c r="D1" s="1" t="s">
        <v>27</v>
      </c>
      <c r="E1" s="1"/>
      <c r="F1" s="1"/>
      <c r="G1" s="1" t="s">
        <v>28</v>
      </c>
      <c r="H1" s="1" t="s">
        <v>29</v>
      </c>
      <c r="I1" s="1"/>
      <c r="J1" s="1"/>
      <c r="K1" s="1" t="s">
        <v>30</v>
      </c>
      <c r="L1" s="1"/>
      <c r="M1" s="1"/>
      <c r="N1" s="1" t="s">
        <v>101</v>
      </c>
      <c r="O1" s="1"/>
      <c r="P1" s="1"/>
      <c r="Q1" s="1"/>
      <c r="R1" s="1" t="s">
        <v>51</v>
      </c>
      <c r="S1" s="1"/>
      <c r="T1" s="1"/>
      <c r="U1" s="1" t="s">
        <v>31</v>
      </c>
    </row>
    <row r="2" spans="1:22">
      <c r="A2" t="s">
        <v>2032</v>
      </c>
      <c r="B2" t="b">
        <f>+A2=C2</f>
        <v>1</v>
      </c>
      <c r="C2" t="s">
        <v>2032</v>
      </c>
      <c r="D2" t="s">
        <v>900</v>
      </c>
      <c r="G2">
        <v>2016</v>
      </c>
      <c r="H2" t="s">
        <v>901</v>
      </c>
      <c r="K2" t="s">
        <v>910</v>
      </c>
      <c r="N2" t="s">
        <v>167</v>
      </c>
      <c r="Q2" t="str">
        <f>+N2</f>
        <v/>
      </c>
      <c r="R2">
        <v>348000</v>
      </c>
      <c r="U2">
        <v>0</v>
      </c>
    </row>
    <row r="3" spans="1:22">
      <c r="A3" t="s">
        <v>366</v>
      </c>
      <c r="B3" t="b">
        <f t="shared" ref="B3:B66" si="0">+A3=C3</f>
        <v>1</v>
      </c>
      <c r="C3" t="s">
        <v>366</v>
      </c>
      <c r="D3" t="s">
        <v>900</v>
      </c>
      <c r="G3">
        <v>2016</v>
      </c>
      <c r="H3" t="s">
        <v>906</v>
      </c>
      <c r="K3" t="s">
        <v>2026</v>
      </c>
      <c r="N3" t="s">
        <v>167</v>
      </c>
      <c r="Q3" t="str">
        <f t="shared" ref="Q3:Q66" si="1">+N3</f>
        <v/>
      </c>
      <c r="R3">
        <v>1507351</v>
      </c>
      <c r="U3">
        <v>1507351.2</v>
      </c>
    </row>
    <row r="4" spans="1:22">
      <c r="A4" t="s">
        <v>288</v>
      </c>
      <c r="B4" t="b">
        <f t="shared" si="0"/>
        <v>1</v>
      </c>
      <c r="C4" t="s">
        <v>288</v>
      </c>
      <c r="D4" t="s">
        <v>900</v>
      </c>
      <c r="G4">
        <v>2016</v>
      </c>
      <c r="H4" t="s">
        <v>906</v>
      </c>
      <c r="K4" t="s">
        <v>2026</v>
      </c>
      <c r="N4" t="s">
        <v>167</v>
      </c>
      <c r="Q4" t="str">
        <f t="shared" si="1"/>
        <v/>
      </c>
      <c r="R4">
        <v>1334683</v>
      </c>
      <c r="U4">
        <v>1334683.8</v>
      </c>
    </row>
    <row r="5" spans="1:22">
      <c r="A5" t="s">
        <v>217</v>
      </c>
      <c r="B5" t="b">
        <f t="shared" si="0"/>
        <v>1</v>
      </c>
      <c r="C5" t="s">
        <v>217</v>
      </c>
      <c r="D5" t="s">
        <v>900</v>
      </c>
      <c r="G5">
        <v>2017</v>
      </c>
      <c r="H5" t="s">
        <v>901</v>
      </c>
      <c r="K5" t="s">
        <v>916</v>
      </c>
      <c r="N5" t="s">
        <v>167</v>
      </c>
      <c r="Q5" t="str">
        <f t="shared" si="1"/>
        <v/>
      </c>
      <c r="R5">
        <v>300000</v>
      </c>
      <c r="U5">
        <v>300000</v>
      </c>
    </row>
    <row r="6" spans="1:22">
      <c r="A6" t="s">
        <v>2037</v>
      </c>
      <c r="B6" t="b">
        <f t="shared" si="0"/>
        <v>1</v>
      </c>
      <c r="C6" t="s">
        <v>2037</v>
      </c>
      <c r="D6" t="s">
        <v>900</v>
      </c>
      <c r="G6">
        <v>2016</v>
      </c>
      <c r="H6" t="s">
        <v>901</v>
      </c>
      <c r="K6" t="s">
        <v>910</v>
      </c>
      <c r="N6" t="s">
        <v>167</v>
      </c>
      <c r="Q6" t="str">
        <f t="shared" si="1"/>
        <v/>
      </c>
      <c r="R6">
        <v>139200</v>
      </c>
      <c r="U6">
        <v>0</v>
      </c>
    </row>
    <row r="7" spans="1:22">
      <c r="A7" t="s">
        <v>2040</v>
      </c>
      <c r="B7" t="b">
        <f t="shared" si="0"/>
        <v>1</v>
      </c>
      <c r="C7" t="s">
        <v>2040</v>
      </c>
      <c r="D7" t="s">
        <v>900</v>
      </c>
      <c r="G7">
        <v>2016</v>
      </c>
      <c r="H7" t="s">
        <v>901</v>
      </c>
      <c r="K7" t="s">
        <v>910</v>
      </c>
      <c r="N7" t="s">
        <v>167</v>
      </c>
      <c r="Q7" t="str">
        <f t="shared" si="1"/>
        <v/>
      </c>
      <c r="R7">
        <v>364564.2</v>
      </c>
      <c r="U7">
        <v>0</v>
      </c>
    </row>
    <row r="8" spans="1:22">
      <c r="A8" t="s">
        <v>376</v>
      </c>
      <c r="B8" t="b">
        <f t="shared" si="0"/>
        <v>1</v>
      </c>
      <c r="C8" t="s">
        <v>376</v>
      </c>
      <c r="D8" t="s">
        <v>900</v>
      </c>
      <c r="G8">
        <v>2016</v>
      </c>
      <c r="H8" t="s">
        <v>906</v>
      </c>
      <c r="K8" t="s">
        <v>2026</v>
      </c>
      <c r="N8" t="s">
        <v>167</v>
      </c>
      <c r="Q8" t="str">
        <f t="shared" si="1"/>
        <v/>
      </c>
      <c r="R8">
        <v>473505</v>
      </c>
      <c r="U8">
        <v>473505.6</v>
      </c>
    </row>
    <row r="9" spans="1:22">
      <c r="A9" t="s">
        <v>2144</v>
      </c>
      <c r="B9" t="b">
        <f t="shared" si="0"/>
        <v>1</v>
      </c>
      <c r="C9" t="s">
        <v>2144</v>
      </c>
      <c r="D9" t="s">
        <v>900</v>
      </c>
      <c r="G9">
        <v>2018</v>
      </c>
      <c r="H9" t="s">
        <v>901</v>
      </c>
      <c r="K9" t="s">
        <v>910</v>
      </c>
      <c r="N9" t="s">
        <v>167</v>
      </c>
      <c r="Q9" t="str">
        <f t="shared" si="1"/>
        <v/>
      </c>
      <c r="R9">
        <v>1647754</v>
      </c>
      <c r="U9">
        <v>0</v>
      </c>
    </row>
    <row r="10" spans="1:22">
      <c r="A10" t="s">
        <v>2043</v>
      </c>
      <c r="B10" t="b">
        <f t="shared" si="0"/>
        <v>1</v>
      </c>
      <c r="C10" t="s">
        <v>2043</v>
      </c>
      <c r="D10" t="s">
        <v>900</v>
      </c>
      <c r="G10">
        <v>2016</v>
      </c>
      <c r="H10" t="s">
        <v>901</v>
      </c>
      <c r="K10" t="s">
        <v>910</v>
      </c>
      <c r="N10" t="s">
        <v>167</v>
      </c>
      <c r="Q10" t="str">
        <f t="shared" si="1"/>
        <v/>
      </c>
      <c r="R10">
        <v>450000</v>
      </c>
      <c r="U10">
        <v>0</v>
      </c>
    </row>
    <row r="11" spans="1:22" s="64" customFormat="1">
      <c r="A11" s="64" t="s">
        <v>2095</v>
      </c>
      <c r="B11" t="b">
        <f t="shared" si="0"/>
        <v>1</v>
      </c>
      <c r="C11" s="64" t="s">
        <v>2095</v>
      </c>
      <c r="D11" s="64" t="s">
        <v>900</v>
      </c>
      <c r="E11" s="64" t="s">
        <v>908</v>
      </c>
      <c r="G11" s="64">
        <v>2017</v>
      </c>
      <c r="H11" s="64" t="s">
        <v>901</v>
      </c>
      <c r="K11" s="64" t="s">
        <v>910</v>
      </c>
      <c r="N11" s="64" t="s">
        <v>167</v>
      </c>
      <c r="O11" s="64" t="s">
        <v>934</v>
      </c>
      <c r="Q11" t="str">
        <f>CONCATENATE(N11,"/",O11)</f>
        <v>/Programa Estatal</v>
      </c>
      <c r="R11" s="64">
        <v>440160.23</v>
      </c>
      <c r="S11" s="64">
        <v>312715.88</v>
      </c>
      <c r="U11" s="64">
        <v>0</v>
      </c>
      <c r="V11" s="64">
        <v>0</v>
      </c>
    </row>
    <row r="12" spans="1:22">
      <c r="A12" t="s">
        <v>2047</v>
      </c>
      <c r="B12" t="b">
        <f t="shared" si="0"/>
        <v>1</v>
      </c>
      <c r="C12" t="s">
        <v>2047</v>
      </c>
      <c r="D12" t="s">
        <v>900</v>
      </c>
      <c r="G12">
        <v>2016</v>
      </c>
      <c r="H12" t="s">
        <v>901</v>
      </c>
      <c r="K12" t="s">
        <v>910</v>
      </c>
      <c r="N12" t="s">
        <v>167</v>
      </c>
      <c r="Q12" t="str">
        <f t="shared" si="1"/>
        <v/>
      </c>
      <c r="R12">
        <v>174000</v>
      </c>
      <c r="U12">
        <v>0</v>
      </c>
    </row>
    <row r="13" spans="1:22">
      <c r="A13" t="s">
        <v>287</v>
      </c>
      <c r="B13" t="b">
        <f t="shared" si="0"/>
        <v>1</v>
      </c>
      <c r="C13" t="s">
        <v>287</v>
      </c>
      <c r="D13" t="s">
        <v>900</v>
      </c>
      <c r="G13">
        <v>2016</v>
      </c>
      <c r="H13" t="s">
        <v>906</v>
      </c>
      <c r="K13" t="s">
        <v>2026</v>
      </c>
      <c r="N13" t="s">
        <v>167</v>
      </c>
      <c r="Q13" t="str">
        <f t="shared" si="1"/>
        <v/>
      </c>
      <c r="R13">
        <v>1263738</v>
      </c>
      <c r="U13">
        <v>1263738</v>
      </c>
    </row>
    <row r="14" spans="1:22">
      <c r="A14" t="s">
        <v>2050</v>
      </c>
      <c r="B14" t="b">
        <f t="shared" si="0"/>
        <v>1</v>
      </c>
      <c r="C14" t="s">
        <v>2050</v>
      </c>
      <c r="D14" t="s">
        <v>900</v>
      </c>
      <c r="G14">
        <v>2016</v>
      </c>
      <c r="H14" t="s">
        <v>901</v>
      </c>
      <c r="K14" t="s">
        <v>910</v>
      </c>
      <c r="N14" t="s">
        <v>167</v>
      </c>
      <c r="Q14" t="str">
        <f t="shared" si="1"/>
        <v/>
      </c>
      <c r="R14">
        <v>128313.4</v>
      </c>
      <c r="U14">
        <v>0</v>
      </c>
    </row>
    <row r="15" spans="1:22">
      <c r="A15" t="s">
        <v>2097</v>
      </c>
      <c r="B15" t="b">
        <f t="shared" si="0"/>
        <v>1</v>
      </c>
      <c r="C15" t="s">
        <v>2097</v>
      </c>
      <c r="D15" t="s">
        <v>900</v>
      </c>
      <c r="G15">
        <v>2017</v>
      </c>
      <c r="H15" t="s">
        <v>901</v>
      </c>
      <c r="K15" t="s">
        <v>910</v>
      </c>
      <c r="N15" t="s">
        <v>167</v>
      </c>
      <c r="Q15" t="str">
        <f t="shared" si="1"/>
        <v/>
      </c>
      <c r="R15">
        <v>254862.12</v>
      </c>
      <c r="U15">
        <v>0</v>
      </c>
    </row>
    <row r="16" spans="1:22">
      <c r="A16" t="s">
        <v>2220</v>
      </c>
      <c r="B16" t="b">
        <f t="shared" si="0"/>
        <v>1</v>
      </c>
      <c r="C16" t="s">
        <v>2220</v>
      </c>
      <c r="D16" t="s">
        <v>903</v>
      </c>
      <c r="G16">
        <v>2018</v>
      </c>
      <c r="H16" t="s">
        <v>906</v>
      </c>
      <c r="K16" t="s">
        <v>921</v>
      </c>
      <c r="N16" t="s">
        <v>167</v>
      </c>
      <c r="Q16" t="str">
        <f t="shared" si="1"/>
        <v/>
      </c>
      <c r="R16">
        <v>1135633</v>
      </c>
      <c r="U16">
        <v>0</v>
      </c>
    </row>
    <row r="17" spans="1:21">
      <c r="A17" t="s">
        <v>2221</v>
      </c>
      <c r="B17" t="b">
        <f t="shared" si="0"/>
        <v>1</v>
      </c>
      <c r="C17" t="s">
        <v>2221</v>
      </c>
      <c r="D17" t="s">
        <v>903</v>
      </c>
      <c r="G17">
        <v>2018</v>
      </c>
      <c r="H17" t="s">
        <v>906</v>
      </c>
      <c r="K17" t="s">
        <v>921</v>
      </c>
      <c r="N17" t="s">
        <v>167</v>
      </c>
      <c r="Q17" t="str">
        <f t="shared" si="1"/>
        <v/>
      </c>
      <c r="R17">
        <v>1300000</v>
      </c>
      <c r="U17">
        <v>0</v>
      </c>
    </row>
    <row r="18" spans="1:21">
      <c r="A18" t="s">
        <v>374</v>
      </c>
      <c r="B18" t="b">
        <f t="shared" si="0"/>
        <v>1</v>
      </c>
      <c r="C18" t="s">
        <v>374</v>
      </c>
      <c r="D18" t="s">
        <v>900</v>
      </c>
      <c r="G18">
        <v>2016</v>
      </c>
      <c r="H18" t="s">
        <v>906</v>
      </c>
      <c r="K18" t="s">
        <v>2026</v>
      </c>
      <c r="N18" t="s">
        <v>167</v>
      </c>
      <c r="Q18" t="str">
        <f t="shared" si="1"/>
        <v/>
      </c>
      <c r="R18">
        <v>282588</v>
      </c>
      <c r="U18">
        <v>282588</v>
      </c>
    </row>
    <row r="19" spans="1:21">
      <c r="A19" t="s">
        <v>285</v>
      </c>
      <c r="B19" t="b">
        <f t="shared" si="0"/>
        <v>1</v>
      </c>
      <c r="C19" t="s">
        <v>285</v>
      </c>
      <c r="D19" t="s">
        <v>900</v>
      </c>
      <c r="G19">
        <v>2016</v>
      </c>
      <c r="H19" t="s">
        <v>906</v>
      </c>
      <c r="K19" t="s">
        <v>2026</v>
      </c>
      <c r="N19" t="s">
        <v>167</v>
      </c>
      <c r="Q19" t="str">
        <f t="shared" si="1"/>
        <v/>
      </c>
      <c r="R19">
        <v>509942</v>
      </c>
      <c r="U19">
        <v>509942.4</v>
      </c>
    </row>
    <row r="20" spans="1:21">
      <c r="A20" t="s">
        <v>2053</v>
      </c>
      <c r="B20" t="b">
        <f t="shared" si="0"/>
        <v>1</v>
      </c>
      <c r="C20" t="s">
        <v>2053</v>
      </c>
      <c r="D20" t="s">
        <v>900</v>
      </c>
      <c r="G20">
        <v>2016</v>
      </c>
      <c r="H20" t="s">
        <v>901</v>
      </c>
      <c r="K20" t="s">
        <v>910</v>
      </c>
      <c r="N20" t="s">
        <v>167</v>
      </c>
      <c r="Q20" t="str">
        <f t="shared" si="1"/>
        <v/>
      </c>
      <c r="R20">
        <v>146906.98000000001</v>
      </c>
      <c r="U20">
        <v>0</v>
      </c>
    </row>
    <row r="21" spans="1:21">
      <c r="A21" t="s">
        <v>2057</v>
      </c>
      <c r="B21" t="b">
        <f t="shared" si="0"/>
        <v>1</v>
      </c>
      <c r="C21" t="s">
        <v>2057</v>
      </c>
      <c r="D21" t="s">
        <v>900</v>
      </c>
      <c r="G21">
        <v>2016</v>
      </c>
      <c r="H21" t="s">
        <v>901</v>
      </c>
      <c r="K21" t="s">
        <v>910</v>
      </c>
      <c r="N21" t="s">
        <v>167</v>
      </c>
      <c r="Q21" t="str">
        <f t="shared" si="1"/>
        <v/>
      </c>
      <c r="R21">
        <v>1543431.59</v>
      </c>
      <c r="U21">
        <v>0</v>
      </c>
    </row>
    <row r="22" spans="1:21">
      <c r="A22" t="s">
        <v>2100</v>
      </c>
      <c r="B22" t="b">
        <f t="shared" si="0"/>
        <v>1</v>
      </c>
      <c r="C22" t="s">
        <v>2100</v>
      </c>
      <c r="D22" t="s">
        <v>900</v>
      </c>
      <c r="G22">
        <v>2017</v>
      </c>
      <c r="H22" t="s">
        <v>901</v>
      </c>
      <c r="K22" t="s">
        <v>910</v>
      </c>
      <c r="N22" t="s">
        <v>167</v>
      </c>
      <c r="Q22" t="str">
        <f t="shared" si="1"/>
        <v/>
      </c>
      <c r="R22">
        <v>1220693.3799999999</v>
      </c>
      <c r="U22">
        <v>0</v>
      </c>
    </row>
    <row r="23" spans="1:21">
      <c r="A23" t="s">
        <v>2102</v>
      </c>
      <c r="B23" t="b">
        <f t="shared" si="0"/>
        <v>1</v>
      </c>
      <c r="C23" t="s">
        <v>2102</v>
      </c>
      <c r="D23" t="s">
        <v>900</v>
      </c>
      <c r="G23">
        <v>2017</v>
      </c>
      <c r="H23" t="s">
        <v>901</v>
      </c>
      <c r="K23" t="s">
        <v>910</v>
      </c>
      <c r="N23" t="s">
        <v>167</v>
      </c>
      <c r="Q23" t="str">
        <f t="shared" si="1"/>
        <v/>
      </c>
      <c r="R23">
        <v>21268014.91</v>
      </c>
      <c r="U23">
        <v>0</v>
      </c>
    </row>
    <row r="24" spans="1:21">
      <c r="A24" t="s">
        <v>2104</v>
      </c>
      <c r="B24" t="b">
        <f t="shared" si="0"/>
        <v>1</v>
      </c>
      <c r="C24" t="s">
        <v>2104</v>
      </c>
      <c r="D24" t="s">
        <v>900</v>
      </c>
      <c r="G24">
        <v>2017</v>
      </c>
      <c r="H24" t="s">
        <v>901</v>
      </c>
      <c r="K24" t="s">
        <v>910</v>
      </c>
      <c r="N24" t="s">
        <v>167</v>
      </c>
      <c r="Q24" t="str">
        <f t="shared" si="1"/>
        <v/>
      </c>
      <c r="R24">
        <v>3830637.35</v>
      </c>
      <c r="U24">
        <v>0</v>
      </c>
    </row>
    <row r="25" spans="1:21">
      <c r="A25" t="s">
        <v>2060</v>
      </c>
      <c r="B25" t="b">
        <f t="shared" si="0"/>
        <v>1</v>
      </c>
      <c r="C25" t="s">
        <v>2060</v>
      </c>
      <c r="D25" t="s">
        <v>900</v>
      </c>
      <c r="G25">
        <v>2016</v>
      </c>
      <c r="H25" t="s">
        <v>901</v>
      </c>
      <c r="K25" t="s">
        <v>910</v>
      </c>
      <c r="N25" t="s">
        <v>167</v>
      </c>
      <c r="Q25" t="str">
        <f t="shared" si="1"/>
        <v/>
      </c>
      <c r="R25">
        <v>502776.27</v>
      </c>
      <c r="U25">
        <v>0</v>
      </c>
    </row>
    <row r="26" spans="1:21">
      <c r="A26" t="s">
        <v>382</v>
      </c>
      <c r="B26" t="b">
        <f t="shared" si="0"/>
        <v>1</v>
      </c>
      <c r="C26" t="s">
        <v>382</v>
      </c>
      <c r="D26" t="s">
        <v>900</v>
      </c>
      <c r="G26">
        <v>2016</v>
      </c>
      <c r="H26" t="s">
        <v>906</v>
      </c>
      <c r="K26" t="s">
        <v>907</v>
      </c>
      <c r="N26" t="s">
        <v>167</v>
      </c>
      <c r="Q26" t="str">
        <f t="shared" si="1"/>
        <v/>
      </c>
      <c r="R26">
        <v>2054650</v>
      </c>
      <c r="U26">
        <v>2054650</v>
      </c>
    </row>
    <row r="27" spans="1:21">
      <c r="A27" t="s">
        <v>2063</v>
      </c>
      <c r="B27" t="b">
        <f t="shared" si="0"/>
        <v>1</v>
      </c>
      <c r="C27" t="s">
        <v>2063</v>
      </c>
      <c r="D27" t="s">
        <v>900</v>
      </c>
      <c r="G27">
        <v>2016</v>
      </c>
      <c r="H27" t="s">
        <v>901</v>
      </c>
      <c r="K27" t="s">
        <v>910</v>
      </c>
      <c r="N27" t="s">
        <v>167</v>
      </c>
      <c r="Q27" t="str">
        <f t="shared" si="1"/>
        <v/>
      </c>
      <c r="R27">
        <v>1270347.21</v>
      </c>
      <c r="U27">
        <v>0</v>
      </c>
    </row>
    <row r="28" spans="1:21">
      <c r="A28" t="s">
        <v>2066</v>
      </c>
      <c r="B28" t="b">
        <f t="shared" si="0"/>
        <v>1</v>
      </c>
      <c r="C28" t="s">
        <v>2066</v>
      </c>
      <c r="D28" t="s">
        <v>900</v>
      </c>
      <c r="G28">
        <v>2016</v>
      </c>
      <c r="H28" t="s">
        <v>901</v>
      </c>
      <c r="K28" t="s">
        <v>910</v>
      </c>
      <c r="N28" t="s">
        <v>167</v>
      </c>
      <c r="Q28" t="str">
        <f t="shared" si="1"/>
        <v/>
      </c>
      <c r="R28">
        <v>232000</v>
      </c>
      <c r="U28">
        <v>0</v>
      </c>
    </row>
    <row r="29" spans="1:21">
      <c r="A29" t="s">
        <v>2106</v>
      </c>
      <c r="B29" t="b">
        <f t="shared" si="0"/>
        <v>1</v>
      </c>
      <c r="C29" t="s">
        <v>2106</v>
      </c>
      <c r="D29" t="s">
        <v>900</v>
      </c>
      <c r="G29">
        <v>2017</v>
      </c>
      <c r="H29" t="s">
        <v>901</v>
      </c>
      <c r="K29" t="s">
        <v>910</v>
      </c>
      <c r="N29" t="s">
        <v>167</v>
      </c>
      <c r="Q29" t="str">
        <f t="shared" si="1"/>
        <v/>
      </c>
      <c r="R29">
        <v>460617.37</v>
      </c>
      <c r="U29">
        <v>0</v>
      </c>
    </row>
    <row r="30" spans="1:21">
      <c r="A30" t="s">
        <v>2146</v>
      </c>
      <c r="B30" t="b">
        <f t="shared" si="0"/>
        <v>1</v>
      </c>
      <c r="C30" t="s">
        <v>2146</v>
      </c>
      <c r="D30" t="s">
        <v>900</v>
      </c>
      <c r="G30">
        <v>2018</v>
      </c>
      <c r="H30" t="s">
        <v>901</v>
      </c>
      <c r="K30" t="s">
        <v>910</v>
      </c>
      <c r="N30" t="s">
        <v>167</v>
      </c>
      <c r="Q30" t="str">
        <f t="shared" si="1"/>
        <v/>
      </c>
      <c r="R30">
        <v>1009428.84</v>
      </c>
      <c r="U30">
        <v>0</v>
      </c>
    </row>
    <row r="31" spans="1:21">
      <c r="A31" t="s">
        <v>2109</v>
      </c>
      <c r="B31" t="b">
        <f t="shared" si="0"/>
        <v>1</v>
      </c>
      <c r="C31" t="s">
        <v>2109</v>
      </c>
      <c r="D31" t="s">
        <v>900</v>
      </c>
      <c r="G31">
        <v>2017</v>
      </c>
      <c r="H31" t="s">
        <v>901</v>
      </c>
      <c r="K31" t="s">
        <v>910</v>
      </c>
      <c r="N31" t="s">
        <v>167</v>
      </c>
      <c r="Q31" t="str">
        <f t="shared" si="1"/>
        <v/>
      </c>
      <c r="R31">
        <v>219654.56</v>
      </c>
      <c r="U31">
        <v>0</v>
      </c>
    </row>
    <row r="32" spans="1:21">
      <c r="A32" t="s">
        <v>284</v>
      </c>
      <c r="B32" t="b">
        <f t="shared" si="0"/>
        <v>1</v>
      </c>
      <c r="C32" t="s">
        <v>284</v>
      </c>
      <c r="D32" t="s">
        <v>900</v>
      </c>
      <c r="G32">
        <v>2016</v>
      </c>
      <c r="H32" t="s">
        <v>906</v>
      </c>
      <c r="K32" t="s">
        <v>2026</v>
      </c>
      <c r="N32" t="s">
        <v>167</v>
      </c>
      <c r="Q32" t="str">
        <f t="shared" si="1"/>
        <v/>
      </c>
      <c r="R32">
        <v>297068</v>
      </c>
      <c r="U32">
        <v>297068.40000000002</v>
      </c>
    </row>
    <row r="33" spans="1:21">
      <c r="A33" t="s">
        <v>283</v>
      </c>
      <c r="B33" t="b">
        <f t="shared" si="0"/>
        <v>1</v>
      </c>
      <c r="C33" t="s">
        <v>283</v>
      </c>
      <c r="D33" t="s">
        <v>900</v>
      </c>
      <c r="G33">
        <v>2016</v>
      </c>
      <c r="H33" t="s">
        <v>906</v>
      </c>
      <c r="K33" t="s">
        <v>2026</v>
      </c>
      <c r="N33" t="s">
        <v>167</v>
      </c>
      <c r="Q33" t="str">
        <f t="shared" si="1"/>
        <v/>
      </c>
      <c r="R33">
        <v>251828</v>
      </c>
      <c r="U33">
        <v>251828.4</v>
      </c>
    </row>
    <row r="34" spans="1:21">
      <c r="A34" t="s">
        <v>2069</v>
      </c>
      <c r="B34" t="b">
        <f t="shared" si="0"/>
        <v>1</v>
      </c>
      <c r="C34" t="s">
        <v>2069</v>
      </c>
      <c r="D34" t="s">
        <v>900</v>
      </c>
      <c r="G34">
        <v>2016</v>
      </c>
      <c r="H34" t="s">
        <v>901</v>
      </c>
      <c r="K34" t="s">
        <v>910</v>
      </c>
      <c r="N34" t="s">
        <v>167</v>
      </c>
      <c r="Q34" t="str">
        <f t="shared" si="1"/>
        <v/>
      </c>
      <c r="R34">
        <v>955839</v>
      </c>
      <c r="U34">
        <v>0</v>
      </c>
    </row>
    <row r="35" spans="1:21">
      <c r="A35" t="s">
        <v>2072</v>
      </c>
      <c r="B35" t="b">
        <f t="shared" si="0"/>
        <v>1</v>
      </c>
      <c r="C35" t="s">
        <v>2072</v>
      </c>
      <c r="D35" t="s">
        <v>900</v>
      </c>
      <c r="G35">
        <v>2016</v>
      </c>
      <c r="H35" t="s">
        <v>901</v>
      </c>
      <c r="K35" t="s">
        <v>910</v>
      </c>
      <c r="N35" t="s">
        <v>167</v>
      </c>
      <c r="Q35" t="str">
        <f t="shared" si="1"/>
        <v/>
      </c>
      <c r="R35">
        <v>2478166.64</v>
      </c>
      <c r="U35">
        <v>0</v>
      </c>
    </row>
    <row r="36" spans="1:21">
      <c r="A36" t="s">
        <v>282</v>
      </c>
      <c r="B36" t="b">
        <f t="shared" si="0"/>
        <v>1</v>
      </c>
      <c r="C36" t="s">
        <v>282</v>
      </c>
      <c r="D36" t="s">
        <v>900</v>
      </c>
      <c r="G36">
        <v>2016</v>
      </c>
      <c r="H36" t="s">
        <v>906</v>
      </c>
      <c r="K36" t="s">
        <v>2026</v>
      </c>
      <c r="N36" t="s">
        <v>167</v>
      </c>
      <c r="Q36" t="str">
        <f t="shared" si="1"/>
        <v/>
      </c>
      <c r="R36">
        <v>1065884</v>
      </c>
      <c r="U36">
        <v>1065884.3999999999</v>
      </c>
    </row>
    <row r="37" spans="1:21">
      <c r="A37" t="s">
        <v>281</v>
      </c>
      <c r="B37" t="b">
        <f t="shared" si="0"/>
        <v>1</v>
      </c>
      <c r="C37" t="s">
        <v>281</v>
      </c>
      <c r="D37" t="s">
        <v>900</v>
      </c>
      <c r="G37">
        <v>2016</v>
      </c>
      <c r="H37" t="s">
        <v>906</v>
      </c>
      <c r="K37" t="s">
        <v>2026</v>
      </c>
      <c r="N37" t="s">
        <v>167</v>
      </c>
      <c r="Q37" t="str">
        <f t="shared" si="1"/>
        <v/>
      </c>
      <c r="R37">
        <v>391562</v>
      </c>
      <c r="U37">
        <v>391562.4</v>
      </c>
    </row>
    <row r="38" spans="1:21">
      <c r="A38" t="s">
        <v>280</v>
      </c>
      <c r="B38" t="b">
        <f t="shared" si="0"/>
        <v>1</v>
      </c>
      <c r="C38" t="s">
        <v>280</v>
      </c>
      <c r="D38" t="s">
        <v>900</v>
      </c>
      <c r="G38">
        <v>2016</v>
      </c>
      <c r="H38" t="s">
        <v>906</v>
      </c>
      <c r="K38" t="s">
        <v>2026</v>
      </c>
      <c r="N38" t="s">
        <v>167</v>
      </c>
      <c r="Q38" t="str">
        <f t="shared" si="1"/>
        <v/>
      </c>
      <c r="R38">
        <v>241753</v>
      </c>
      <c r="U38">
        <v>241753.2</v>
      </c>
    </row>
    <row r="39" spans="1:21">
      <c r="A39" t="s">
        <v>2112</v>
      </c>
      <c r="B39" t="b">
        <f t="shared" si="0"/>
        <v>1</v>
      </c>
      <c r="C39" t="s">
        <v>2112</v>
      </c>
      <c r="D39" t="s">
        <v>900</v>
      </c>
      <c r="G39">
        <v>2017</v>
      </c>
      <c r="H39" t="s">
        <v>901</v>
      </c>
      <c r="K39" t="s">
        <v>910</v>
      </c>
      <c r="N39" t="s">
        <v>167</v>
      </c>
      <c r="Q39" t="str">
        <f t="shared" si="1"/>
        <v/>
      </c>
      <c r="R39">
        <v>3000000</v>
      </c>
      <c r="U39">
        <v>0</v>
      </c>
    </row>
    <row r="40" spans="1:21">
      <c r="A40" t="s">
        <v>118</v>
      </c>
      <c r="B40" t="b">
        <f t="shared" si="0"/>
        <v>1</v>
      </c>
      <c r="C40" t="s">
        <v>118</v>
      </c>
      <c r="D40" t="s">
        <v>900</v>
      </c>
      <c r="G40">
        <v>2016</v>
      </c>
      <c r="H40" t="s">
        <v>906</v>
      </c>
      <c r="K40" t="s">
        <v>907</v>
      </c>
      <c r="N40" t="s">
        <v>167</v>
      </c>
      <c r="Q40" t="str">
        <f t="shared" si="1"/>
        <v/>
      </c>
      <c r="R40">
        <v>2054650</v>
      </c>
      <c r="U40">
        <v>2054650</v>
      </c>
    </row>
    <row r="41" spans="1:21">
      <c r="A41" t="s">
        <v>2115</v>
      </c>
      <c r="B41" t="b">
        <f t="shared" si="0"/>
        <v>1</v>
      </c>
      <c r="C41" t="s">
        <v>2115</v>
      </c>
      <c r="D41" t="s">
        <v>900</v>
      </c>
      <c r="G41">
        <v>2017</v>
      </c>
      <c r="H41" t="s">
        <v>901</v>
      </c>
      <c r="K41" t="s">
        <v>910</v>
      </c>
      <c r="N41" t="s">
        <v>167</v>
      </c>
      <c r="Q41" t="str">
        <f t="shared" si="1"/>
        <v/>
      </c>
      <c r="R41">
        <v>728498.03</v>
      </c>
      <c r="U41">
        <v>0</v>
      </c>
    </row>
    <row r="42" spans="1:21">
      <c r="A42" t="s">
        <v>853</v>
      </c>
      <c r="B42" t="b">
        <f t="shared" si="0"/>
        <v>1</v>
      </c>
      <c r="C42" t="s">
        <v>853</v>
      </c>
      <c r="D42" t="s">
        <v>900</v>
      </c>
      <c r="G42">
        <v>2016</v>
      </c>
      <c r="H42" t="s">
        <v>906</v>
      </c>
      <c r="K42" t="s">
        <v>2026</v>
      </c>
      <c r="N42" t="s">
        <v>167</v>
      </c>
      <c r="Q42" t="str">
        <f t="shared" si="1"/>
        <v/>
      </c>
      <c r="R42">
        <v>1212930</v>
      </c>
      <c r="U42">
        <v>1212930</v>
      </c>
    </row>
    <row r="43" spans="1:21">
      <c r="A43" t="s">
        <v>279</v>
      </c>
      <c r="B43" t="b">
        <f t="shared" si="0"/>
        <v>1</v>
      </c>
      <c r="C43" t="s">
        <v>279</v>
      </c>
      <c r="D43" t="s">
        <v>900</v>
      </c>
      <c r="G43">
        <v>2016</v>
      </c>
      <c r="H43" t="s">
        <v>906</v>
      </c>
      <c r="K43" t="s">
        <v>2026</v>
      </c>
      <c r="N43" t="s">
        <v>167</v>
      </c>
      <c r="Q43" t="str">
        <f t="shared" si="1"/>
        <v/>
      </c>
      <c r="R43">
        <v>1715568</v>
      </c>
      <c r="U43">
        <v>1715568</v>
      </c>
    </row>
    <row r="44" spans="1:21">
      <c r="A44" t="s">
        <v>2118</v>
      </c>
      <c r="B44" t="b">
        <f t="shared" si="0"/>
        <v>1</v>
      </c>
      <c r="C44" t="s">
        <v>2118</v>
      </c>
      <c r="D44" t="s">
        <v>900</v>
      </c>
      <c r="G44">
        <v>2017</v>
      </c>
      <c r="H44" t="s">
        <v>901</v>
      </c>
      <c r="K44" t="s">
        <v>910</v>
      </c>
      <c r="N44" t="s">
        <v>167</v>
      </c>
      <c r="Q44" t="str">
        <f t="shared" si="1"/>
        <v/>
      </c>
      <c r="R44">
        <v>532368.17000000004</v>
      </c>
      <c r="U44">
        <v>0</v>
      </c>
    </row>
    <row r="45" spans="1:21">
      <c r="A45" t="s">
        <v>2121</v>
      </c>
      <c r="B45" t="b">
        <f t="shared" si="0"/>
        <v>1</v>
      </c>
      <c r="C45" t="s">
        <v>2121</v>
      </c>
      <c r="D45" t="s">
        <v>900</v>
      </c>
      <c r="G45">
        <v>2017</v>
      </c>
      <c r="H45" t="s">
        <v>901</v>
      </c>
      <c r="K45" t="s">
        <v>910</v>
      </c>
      <c r="N45" t="s">
        <v>167</v>
      </c>
      <c r="Q45" t="str">
        <f t="shared" si="1"/>
        <v/>
      </c>
      <c r="R45">
        <v>332010.71000000002</v>
      </c>
      <c r="U45">
        <v>0</v>
      </c>
    </row>
    <row r="46" spans="1:21">
      <c r="A46" t="s">
        <v>371</v>
      </c>
      <c r="B46" t="b">
        <f t="shared" si="0"/>
        <v>1</v>
      </c>
      <c r="C46" t="s">
        <v>371</v>
      </c>
      <c r="D46" t="s">
        <v>900</v>
      </c>
      <c r="G46">
        <v>2016</v>
      </c>
      <c r="H46" t="s">
        <v>906</v>
      </c>
      <c r="K46" t="s">
        <v>2026</v>
      </c>
      <c r="N46" t="s">
        <v>167</v>
      </c>
      <c r="Q46" t="str">
        <f t="shared" si="1"/>
        <v/>
      </c>
      <c r="R46">
        <v>222039</v>
      </c>
      <c r="U46">
        <v>222039.6</v>
      </c>
    </row>
    <row r="47" spans="1:21">
      <c r="A47" t="s">
        <v>268</v>
      </c>
      <c r="B47" t="b">
        <f t="shared" si="0"/>
        <v>1</v>
      </c>
      <c r="C47" t="s">
        <v>268</v>
      </c>
      <c r="D47" t="s">
        <v>900</v>
      </c>
      <c r="G47">
        <v>2016</v>
      </c>
      <c r="H47" t="s">
        <v>906</v>
      </c>
      <c r="K47" t="s">
        <v>2026</v>
      </c>
      <c r="N47" t="s">
        <v>167</v>
      </c>
      <c r="Q47" t="str">
        <f t="shared" si="1"/>
        <v/>
      </c>
      <c r="R47">
        <v>368799</v>
      </c>
      <c r="U47">
        <v>368799.6</v>
      </c>
    </row>
    <row r="48" spans="1:21">
      <c r="A48" t="s">
        <v>2142</v>
      </c>
      <c r="B48" t="b">
        <f t="shared" si="0"/>
        <v>1</v>
      </c>
      <c r="C48" t="s">
        <v>2142</v>
      </c>
      <c r="D48" t="s">
        <v>900</v>
      </c>
      <c r="G48">
        <v>2018</v>
      </c>
      <c r="H48" t="s">
        <v>904</v>
      </c>
      <c r="K48" t="s">
        <v>925</v>
      </c>
      <c r="N48" t="s">
        <v>167</v>
      </c>
      <c r="Q48" t="str">
        <f t="shared" si="1"/>
        <v/>
      </c>
      <c r="R48">
        <v>2000000</v>
      </c>
      <c r="U48">
        <v>0</v>
      </c>
    </row>
    <row r="49" spans="1:21">
      <c r="A49" t="s">
        <v>2123</v>
      </c>
      <c r="B49" t="b">
        <f t="shared" si="0"/>
        <v>1</v>
      </c>
      <c r="C49" t="s">
        <v>2123</v>
      </c>
      <c r="D49" t="s">
        <v>900</v>
      </c>
      <c r="G49">
        <v>2017</v>
      </c>
      <c r="H49" t="s">
        <v>901</v>
      </c>
      <c r="K49" t="s">
        <v>910</v>
      </c>
      <c r="N49" t="s">
        <v>167</v>
      </c>
      <c r="Q49" t="str">
        <f t="shared" si="1"/>
        <v/>
      </c>
      <c r="R49">
        <v>225969.02</v>
      </c>
      <c r="U49">
        <v>0</v>
      </c>
    </row>
    <row r="50" spans="1:21">
      <c r="A50" t="s">
        <v>2222</v>
      </c>
      <c r="B50" t="b">
        <f t="shared" si="0"/>
        <v>1</v>
      </c>
      <c r="C50" t="s">
        <v>2222</v>
      </c>
      <c r="D50" t="s">
        <v>903</v>
      </c>
      <c r="G50">
        <v>2018</v>
      </c>
      <c r="H50" t="s">
        <v>906</v>
      </c>
      <c r="K50" t="s">
        <v>921</v>
      </c>
      <c r="N50" t="s">
        <v>167</v>
      </c>
      <c r="Q50" t="str">
        <f t="shared" si="1"/>
        <v/>
      </c>
      <c r="R50">
        <v>1300000</v>
      </c>
      <c r="U50">
        <v>0</v>
      </c>
    </row>
    <row r="51" spans="1:21">
      <c r="A51" t="s">
        <v>267</v>
      </c>
      <c r="B51" t="b">
        <f t="shared" si="0"/>
        <v>1</v>
      </c>
      <c r="C51" t="s">
        <v>267</v>
      </c>
      <c r="D51" t="s">
        <v>900</v>
      </c>
      <c r="G51">
        <v>2016</v>
      </c>
      <c r="H51" t="s">
        <v>906</v>
      </c>
      <c r="K51" t="s">
        <v>2026</v>
      </c>
      <c r="N51" t="s">
        <v>167</v>
      </c>
      <c r="Q51" t="str">
        <f t="shared" si="1"/>
        <v/>
      </c>
      <c r="R51">
        <v>544560</v>
      </c>
      <c r="U51">
        <v>544560</v>
      </c>
    </row>
    <row r="52" spans="1:21">
      <c r="A52" t="s">
        <v>2075</v>
      </c>
      <c r="B52" t="b">
        <f t="shared" si="0"/>
        <v>1</v>
      </c>
      <c r="C52" t="s">
        <v>2075</v>
      </c>
      <c r="D52" t="s">
        <v>900</v>
      </c>
      <c r="G52">
        <v>2016</v>
      </c>
      <c r="H52" t="s">
        <v>901</v>
      </c>
      <c r="K52" t="s">
        <v>910</v>
      </c>
      <c r="N52" t="s">
        <v>167</v>
      </c>
      <c r="Q52" t="str">
        <f t="shared" si="1"/>
        <v/>
      </c>
      <c r="R52">
        <v>5996519.54</v>
      </c>
      <c r="U52">
        <v>0</v>
      </c>
    </row>
    <row r="53" spans="1:21">
      <c r="A53" t="s">
        <v>2077</v>
      </c>
      <c r="B53" t="b">
        <f t="shared" si="0"/>
        <v>1</v>
      </c>
      <c r="C53" t="s">
        <v>2077</v>
      </c>
      <c r="D53" t="s">
        <v>900</v>
      </c>
      <c r="G53">
        <v>2016</v>
      </c>
      <c r="H53" t="s">
        <v>901</v>
      </c>
      <c r="K53" t="s">
        <v>910</v>
      </c>
      <c r="N53" t="s">
        <v>167</v>
      </c>
      <c r="Q53" t="str">
        <f t="shared" si="1"/>
        <v/>
      </c>
      <c r="R53">
        <v>100000</v>
      </c>
      <c r="U53">
        <v>0</v>
      </c>
    </row>
    <row r="54" spans="1:21">
      <c r="A54" t="s">
        <v>2080</v>
      </c>
      <c r="B54" t="b">
        <f t="shared" si="0"/>
        <v>1</v>
      </c>
      <c r="C54" t="s">
        <v>2080</v>
      </c>
      <c r="D54" t="s">
        <v>900</v>
      </c>
      <c r="G54">
        <v>2016</v>
      </c>
      <c r="H54" t="s">
        <v>901</v>
      </c>
      <c r="K54" t="s">
        <v>910</v>
      </c>
      <c r="N54" t="s">
        <v>167</v>
      </c>
      <c r="Q54" t="str">
        <f t="shared" si="1"/>
        <v/>
      </c>
      <c r="R54">
        <v>422092.09</v>
      </c>
      <c r="U54">
        <v>0</v>
      </c>
    </row>
    <row r="55" spans="1:21">
      <c r="A55" t="s">
        <v>231</v>
      </c>
      <c r="B55" t="b">
        <f t="shared" si="0"/>
        <v>1</v>
      </c>
      <c r="C55" t="s">
        <v>231</v>
      </c>
      <c r="D55" t="s">
        <v>903</v>
      </c>
      <c r="G55">
        <v>2018</v>
      </c>
      <c r="H55" t="s">
        <v>906</v>
      </c>
      <c r="K55" t="s">
        <v>921</v>
      </c>
      <c r="N55" t="s">
        <v>167</v>
      </c>
      <c r="Q55" t="str">
        <f t="shared" si="1"/>
        <v/>
      </c>
      <c r="R55">
        <v>1511571</v>
      </c>
      <c r="U55">
        <v>1511571</v>
      </c>
    </row>
    <row r="56" spans="1:21">
      <c r="A56" t="s">
        <v>2126</v>
      </c>
      <c r="B56" t="b">
        <f t="shared" si="0"/>
        <v>1</v>
      </c>
      <c r="C56" t="s">
        <v>2126</v>
      </c>
      <c r="D56" t="s">
        <v>900</v>
      </c>
      <c r="G56">
        <v>2017</v>
      </c>
      <c r="H56" t="s">
        <v>901</v>
      </c>
      <c r="K56" t="s">
        <v>910</v>
      </c>
      <c r="N56" t="s">
        <v>167</v>
      </c>
      <c r="Q56" t="str">
        <f t="shared" si="1"/>
        <v/>
      </c>
      <c r="R56">
        <v>121974</v>
      </c>
      <c r="U56">
        <v>0</v>
      </c>
    </row>
    <row r="57" spans="1:21">
      <c r="A57" t="s">
        <v>2150</v>
      </c>
      <c r="B57" t="b">
        <f t="shared" si="0"/>
        <v>1</v>
      </c>
      <c r="C57" t="s">
        <v>2150</v>
      </c>
      <c r="D57" t="s">
        <v>900</v>
      </c>
      <c r="G57">
        <v>2018</v>
      </c>
      <c r="H57" t="s">
        <v>901</v>
      </c>
      <c r="K57" t="s">
        <v>910</v>
      </c>
      <c r="N57" t="s">
        <v>167</v>
      </c>
      <c r="Q57" t="str">
        <f t="shared" si="1"/>
        <v/>
      </c>
      <c r="R57">
        <v>1126360.24</v>
      </c>
      <c r="U57">
        <v>0</v>
      </c>
    </row>
    <row r="58" spans="1:21">
      <c r="A58" t="s">
        <v>2128</v>
      </c>
      <c r="B58" t="b">
        <f t="shared" si="0"/>
        <v>1</v>
      </c>
      <c r="C58" t="s">
        <v>2128</v>
      </c>
      <c r="D58" t="s">
        <v>900</v>
      </c>
      <c r="G58">
        <v>2017</v>
      </c>
      <c r="H58" t="s">
        <v>901</v>
      </c>
      <c r="K58" t="s">
        <v>910</v>
      </c>
      <c r="N58" t="s">
        <v>167</v>
      </c>
      <c r="Q58" t="str">
        <f t="shared" si="1"/>
        <v/>
      </c>
      <c r="R58">
        <v>418501.61</v>
      </c>
      <c r="U58">
        <v>0</v>
      </c>
    </row>
    <row r="59" spans="1:21">
      <c r="A59" t="s">
        <v>2130</v>
      </c>
      <c r="B59" t="b">
        <f t="shared" si="0"/>
        <v>1</v>
      </c>
      <c r="C59" t="s">
        <v>2130</v>
      </c>
      <c r="D59" t="s">
        <v>900</v>
      </c>
      <c r="G59">
        <v>2017</v>
      </c>
      <c r="H59" t="s">
        <v>901</v>
      </c>
      <c r="K59" t="s">
        <v>910</v>
      </c>
      <c r="N59" t="s">
        <v>167</v>
      </c>
      <c r="Q59" t="str">
        <f t="shared" si="1"/>
        <v/>
      </c>
      <c r="R59">
        <v>703757.48</v>
      </c>
      <c r="U59">
        <v>0</v>
      </c>
    </row>
    <row r="60" spans="1:21">
      <c r="A60" t="s">
        <v>2132</v>
      </c>
      <c r="B60" t="b">
        <f t="shared" si="0"/>
        <v>1</v>
      </c>
      <c r="C60" t="s">
        <v>2132</v>
      </c>
      <c r="D60" t="s">
        <v>900</v>
      </c>
      <c r="G60">
        <v>2017</v>
      </c>
      <c r="H60" t="s">
        <v>901</v>
      </c>
      <c r="K60" t="s">
        <v>910</v>
      </c>
      <c r="N60" t="s">
        <v>167</v>
      </c>
      <c r="Q60" t="str">
        <f t="shared" si="1"/>
        <v/>
      </c>
      <c r="R60">
        <v>425364.33</v>
      </c>
      <c r="U60">
        <v>0</v>
      </c>
    </row>
    <row r="61" spans="1:21">
      <c r="A61" t="s">
        <v>2134</v>
      </c>
      <c r="B61" t="b">
        <f t="shared" si="0"/>
        <v>1</v>
      </c>
      <c r="C61" t="s">
        <v>2134</v>
      </c>
      <c r="D61" t="s">
        <v>900</v>
      </c>
      <c r="G61">
        <v>2017</v>
      </c>
      <c r="H61" t="s">
        <v>901</v>
      </c>
      <c r="K61" t="s">
        <v>910</v>
      </c>
      <c r="N61" t="s">
        <v>167</v>
      </c>
      <c r="Q61" t="str">
        <f t="shared" si="1"/>
        <v/>
      </c>
      <c r="R61">
        <v>1675678.5</v>
      </c>
      <c r="U61">
        <v>0</v>
      </c>
    </row>
    <row r="62" spans="1:21">
      <c r="A62" t="s">
        <v>365</v>
      </c>
      <c r="B62" t="b">
        <f t="shared" si="0"/>
        <v>1</v>
      </c>
      <c r="C62" t="s">
        <v>365</v>
      </c>
      <c r="D62" t="s">
        <v>900</v>
      </c>
      <c r="G62">
        <v>2016</v>
      </c>
      <c r="H62" t="s">
        <v>906</v>
      </c>
      <c r="K62" t="s">
        <v>2026</v>
      </c>
      <c r="N62" t="s">
        <v>167</v>
      </c>
      <c r="Q62" t="str">
        <f t="shared" si="1"/>
        <v/>
      </c>
      <c r="R62">
        <v>1986678</v>
      </c>
      <c r="U62">
        <v>1986678</v>
      </c>
    </row>
    <row r="63" spans="1:21">
      <c r="A63" t="s">
        <v>2083</v>
      </c>
      <c r="B63" t="b">
        <f t="shared" si="0"/>
        <v>1</v>
      </c>
      <c r="C63" t="s">
        <v>2083</v>
      </c>
      <c r="D63" t="s">
        <v>900</v>
      </c>
      <c r="G63">
        <v>2016</v>
      </c>
      <c r="H63" t="s">
        <v>901</v>
      </c>
      <c r="K63" t="s">
        <v>910</v>
      </c>
      <c r="N63" t="s">
        <v>167</v>
      </c>
      <c r="Q63" t="str">
        <f t="shared" si="1"/>
        <v/>
      </c>
      <c r="R63">
        <v>290000</v>
      </c>
      <c r="U63">
        <v>0</v>
      </c>
    </row>
    <row r="64" spans="1:21">
      <c r="A64" t="s">
        <v>2086</v>
      </c>
      <c r="B64" t="b">
        <f t="shared" si="0"/>
        <v>1</v>
      </c>
      <c r="C64" t="s">
        <v>2086</v>
      </c>
      <c r="D64" t="s">
        <v>900</v>
      </c>
      <c r="G64">
        <v>2016</v>
      </c>
      <c r="H64" t="s">
        <v>901</v>
      </c>
      <c r="K64" t="s">
        <v>910</v>
      </c>
      <c r="N64" t="s">
        <v>167</v>
      </c>
      <c r="Q64" t="str">
        <f t="shared" si="1"/>
        <v/>
      </c>
      <c r="R64">
        <v>1077425.24</v>
      </c>
      <c r="U64">
        <v>0</v>
      </c>
    </row>
    <row r="65" spans="1:21">
      <c r="A65" t="s">
        <v>121</v>
      </c>
      <c r="B65" t="b">
        <f t="shared" si="0"/>
        <v>1</v>
      </c>
      <c r="C65" t="s">
        <v>121</v>
      </c>
      <c r="D65" t="s">
        <v>900</v>
      </c>
      <c r="G65">
        <v>2016</v>
      </c>
      <c r="H65" t="s">
        <v>906</v>
      </c>
      <c r="K65" t="s">
        <v>907</v>
      </c>
      <c r="N65" t="s">
        <v>167</v>
      </c>
      <c r="Q65" t="str">
        <f t="shared" si="1"/>
        <v/>
      </c>
      <c r="R65">
        <v>2010934</v>
      </c>
      <c r="U65">
        <v>2010934</v>
      </c>
    </row>
    <row r="66" spans="1:21">
      <c r="A66" t="s">
        <v>2089</v>
      </c>
      <c r="B66" t="b">
        <f t="shared" si="0"/>
        <v>1</v>
      </c>
      <c r="C66" t="s">
        <v>2089</v>
      </c>
      <c r="D66" t="s">
        <v>900</v>
      </c>
      <c r="G66">
        <v>2016</v>
      </c>
      <c r="H66" t="s">
        <v>901</v>
      </c>
      <c r="K66" t="s">
        <v>910</v>
      </c>
      <c r="N66" t="s">
        <v>167</v>
      </c>
      <c r="Q66" t="str">
        <f t="shared" si="1"/>
        <v/>
      </c>
      <c r="R66">
        <v>232000</v>
      </c>
      <c r="U66">
        <v>0</v>
      </c>
    </row>
    <row r="67" spans="1:21">
      <c r="A67" t="s">
        <v>2136</v>
      </c>
      <c r="B67" t="b">
        <f t="shared" ref="B67:B130" si="2">+A67=C67</f>
        <v>1</v>
      </c>
      <c r="C67" t="s">
        <v>2136</v>
      </c>
      <c r="D67" t="s">
        <v>900</v>
      </c>
      <c r="G67">
        <v>2017</v>
      </c>
      <c r="H67" t="s">
        <v>901</v>
      </c>
      <c r="K67" t="s">
        <v>910</v>
      </c>
      <c r="N67" t="s">
        <v>167</v>
      </c>
      <c r="Q67" t="str">
        <f t="shared" ref="Q67:Q130" si="3">+N67</f>
        <v/>
      </c>
      <c r="R67">
        <v>6715810.8300000001</v>
      </c>
      <c r="U67">
        <v>0</v>
      </c>
    </row>
    <row r="68" spans="1:21">
      <c r="A68" t="s">
        <v>2138</v>
      </c>
      <c r="B68" t="b">
        <f t="shared" si="2"/>
        <v>1</v>
      </c>
      <c r="C68" t="s">
        <v>2138</v>
      </c>
      <c r="D68" t="s">
        <v>900</v>
      </c>
      <c r="G68">
        <v>2017</v>
      </c>
      <c r="H68" t="s">
        <v>901</v>
      </c>
      <c r="K68" t="s">
        <v>910</v>
      </c>
      <c r="N68" t="s">
        <v>167</v>
      </c>
      <c r="Q68" t="str">
        <f t="shared" si="3"/>
        <v/>
      </c>
      <c r="R68">
        <v>932813.11</v>
      </c>
      <c r="U68">
        <v>0</v>
      </c>
    </row>
    <row r="69" spans="1:21">
      <c r="A69" t="s">
        <v>2140</v>
      </c>
      <c r="B69" t="b">
        <f t="shared" si="2"/>
        <v>1</v>
      </c>
      <c r="C69" t="s">
        <v>2140</v>
      </c>
      <c r="D69" t="s">
        <v>900</v>
      </c>
      <c r="G69">
        <v>2017</v>
      </c>
      <c r="H69" t="s">
        <v>901</v>
      </c>
      <c r="K69" t="s">
        <v>910</v>
      </c>
      <c r="N69" t="s">
        <v>167</v>
      </c>
      <c r="Q69" t="str">
        <f t="shared" si="3"/>
        <v/>
      </c>
      <c r="R69">
        <v>139000</v>
      </c>
      <c r="U69">
        <v>0</v>
      </c>
    </row>
    <row r="70" spans="1:21">
      <c r="A70" t="s">
        <v>2092</v>
      </c>
      <c r="B70" t="b">
        <f t="shared" si="2"/>
        <v>1</v>
      </c>
      <c r="C70" t="s">
        <v>2092</v>
      </c>
      <c r="D70" t="s">
        <v>900</v>
      </c>
      <c r="G70">
        <v>2016</v>
      </c>
      <c r="H70" t="s">
        <v>901</v>
      </c>
      <c r="K70" t="s">
        <v>910</v>
      </c>
      <c r="N70" t="s">
        <v>167</v>
      </c>
      <c r="Q70" t="str">
        <f t="shared" si="3"/>
        <v/>
      </c>
      <c r="R70">
        <v>1262070.3400000001</v>
      </c>
      <c r="U70">
        <v>0</v>
      </c>
    </row>
    <row r="71" spans="1:21">
      <c r="A71" t="s">
        <v>2152</v>
      </c>
      <c r="B71" t="b">
        <f t="shared" si="2"/>
        <v>1</v>
      </c>
      <c r="C71" t="s">
        <v>2152</v>
      </c>
      <c r="D71" t="s">
        <v>900</v>
      </c>
      <c r="G71">
        <v>2018</v>
      </c>
      <c r="H71" t="s">
        <v>901</v>
      </c>
      <c r="K71" t="s">
        <v>910</v>
      </c>
      <c r="N71" t="s">
        <v>167</v>
      </c>
      <c r="Q71" t="str">
        <f t="shared" si="3"/>
        <v/>
      </c>
      <c r="R71">
        <v>4610874.83</v>
      </c>
      <c r="U71">
        <v>0</v>
      </c>
    </row>
    <row r="72" spans="1:21">
      <c r="A72" t="s">
        <v>2155</v>
      </c>
      <c r="B72" t="b">
        <f t="shared" si="2"/>
        <v>1</v>
      </c>
      <c r="C72" t="s">
        <v>2155</v>
      </c>
      <c r="D72" t="s">
        <v>900</v>
      </c>
      <c r="G72">
        <v>2018</v>
      </c>
      <c r="H72" t="s">
        <v>901</v>
      </c>
      <c r="K72" t="s">
        <v>910</v>
      </c>
      <c r="N72" t="s">
        <v>167</v>
      </c>
      <c r="Q72" t="str">
        <f t="shared" si="3"/>
        <v/>
      </c>
      <c r="R72">
        <v>1653500</v>
      </c>
      <c r="U72">
        <v>0</v>
      </c>
    </row>
    <row r="73" spans="1:21">
      <c r="A73" t="s">
        <v>2157</v>
      </c>
      <c r="B73" t="b">
        <f t="shared" si="2"/>
        <v>1</v>
      </c>
      <c r="C73" t="s">
        <v>2157</v>
      </c>
      <c r="D73" t="s">
        <v>900</v>
      </c>
      <c r="G73">
        <v>2018</v>
      </c>
      <c r="H73" t="s">
        <v>901</v>
      </c>
      <c r="K73" t="s">
        <v>910</v>
      </c>
      <c r="N73" t="s">
        <v>167</v>
      </c>
      <c r="Q73" t="str">
        <f t="shared" si="3"/>
        <v/>
      </c>
      <c r="R73">
        <v>1073260.05</v>
      </c>
      <c r="U73">
        <v>0</v>
      </c>
    </row>
    <row r="74" spans="1:21">
      <c r="A74" t="s">
        <v>2159</v>
      </c>
      <c r="B74" t="b">
        <f t="shared" si="2"/>
        <v>1</v>
      </c>
      <c r="C74" t="s">
        <v>2159</v>
      </c>
      <c r="D74" t="s">
        <v>900</v>
      </c>
      <c r="G74">
        <v>2018</v>
      </c>
      <c r="H74" t="s">
        <v>901</v>
      </c>
      <c r="K74" t="s">
        <v>910</v>
      </c>
      <c r="N74" t="s">
        <v>167</v>
      </c>
      <c r="Q74" t="str">
        <f t="shared" si="3"/>
        <v/>
      </c>
      <c r="R74">
        <v>696082.28</v>
      </c>
      <c r="U74">
        <v>0</v>
      </c>
    </row>
    <row r="75" spans="1:21">
      <c r="A75" t="s">
        <v>2161</v>
      </c>
      <c r="B75" t="b">
        <f t="shared" si="2"/>
        <v>1</v>
      </c>
      <c r="C75" t="s">
        <v>2161</v>
      </c>
      <c r="D75" t="s">
        <v>900</v>
      </c>
      <c r="G75">
        <v>2018</v>
      </c>
      <c r="H75" t="s">
        <v>901</v>
      </c>
      <c r="K75" t="s">
        <v>910</v>
      </c>
      <c r="N75" t="s">
        <v>167</v>
      </c>
      <c r="Q75" t="str">
        <f t="shared" si="3"/>
        <v/>
      </c>
      <c r="R75">
        <v>742399.81</v>
      </c>
      <c r="U75">
        <v>0</v>
      </c>
    </row>
    <row r="76" spans="1:21">
      <c r="A76" t="s">
        <v>2164</v>
      </c>
      <c r="B76" t="b">
        <f t="shared" si="2"/>
        <v>1</v>
      </c>
      <c r="C76" t="s">
        <v>2164</v>
      </c>
      <c r="D76" t="s">
        <v>900</v>
      </c>
      <c r="G76">
        <v>2018</v>
      </c>
      <c r="H76" t="s">
        <v>901</v>
      </c>
      <c r="K76" t="s">
        <v>910</v>
      </c>
      <c r="N76" t="s">
        <v>167</v>
      </c>
      <c r="Q76" t="str">
        <f t="shared" si="3"/>
        <v/>
      </c>
      <c r="R76">
        <v>661548.43000000005</v>
      </c>
      <c r="U76">
        <v>0</v>
      </c>
    </row>
    <row r="77" spans="1:21">
      <c r="A77" t="s">
        <v>2166</v>
      </c>
      <c r="B77" t="b">
        <f t="shared" si="2"/>
        <v>1</v>
      </c>
      <c r="C77" t="s">
        <v>2166</v>
      </c>
      <c r="D77" t="s">
        <v>900</v>
      </c>
      <c r="G77">
        <v>2018</v>
      </c>
      <c r="H77" t="s">
        <v>901</v>
      </c>
      <c r="K77" t="s">
        <v>910</v>
      </c>
      <c r="N77" t="s">
        <v>167</v>
      </c>
      <c r="Q77" t="str">
        <f t="shared" si="3"/>
        <v/>
      </c>
      <c r="R77">
        <v>348000</v>
      </c>
      <c r="U77">
        <v>0</v>
      </c>
    </row>
    <row r="78" spans="1:21">
      <c r="A78" t="s">
        <v>2168</v>
      </c>
      <c r="B78" t="b">
        <f t="shared" si="2"/>
        <v>1</v>
      </c>
      <c r="C78" t="s">
        <v>2168</v>
      </c>
      <c r="D78" t="s">
        <v>900</v>
      </c>
      <c r="G78">
        <v>2018</v>
      </c>
      <c r="H78" t="s">
        <v>901</v>
      </c>
      <c r="K78" t="s">
        <v>910</v>
      </c>
      <c r="N78" t="s">
        <v>167</v>
      </c>
      <c r="Q78" t="str">
        <f t="shared" si="3"/>
        <v/>
      </c>
      <c r="R78">
        <v>371200</v>
      </c>
      <c r="U78">
        <v>0</v>
      </c>
    </row>
    <row r="79" spans="1:21">
      <c r="A79" t="s">
        <v>548</v>
      </c>
      <c r="B79" t="b">
        <f t="shared" si="2"/>
        <v>1</v>
      </c>
      <c r="C79" t="s">
        <v>548</v>
      </c>
      <c r="D79" t="s">
        <v>900</v>
      </c>
      <c r="G79">
        <v>2017</v>
      </c>
      <c r="H79" t="s">
        <v>901</v>
      </c>
      <c r="K79" t="s">
        <v>902</v>
      </c>
      <c r="N79" t="s">
        <v>167</v>
      </c>
      <c r="Q79" t="str">
        <f t="shared" si="3"/>
        <v/>
      </c>
      <c r="R79">
        <v>960000</v>
      </c>
      <c r="U79">
        <v>960000</v>
      </c>
    </row>
    <row r="80" spans="1:21">
      <c r="A80" t="s">
        <v>550</v>
      </c>
      <c r="B80" t="b">
        <f t="shared" si="2"/>
        <v>1</v>
      </c>
      <c r="C80" t="s">
        <v>550</v>
      </c>
      <c r="D80" t="s">
        <v>900</v>
      </c>
      <c r="G80">
        <v>2017</v>
      </c>
      <c r="H80" t="s">
        <v>901</v>
      </c>
      <c r="K80" t="s">
        <v>902</v>
      </c>
      <c r="N80" t="s">
        <v>167</v>
      </c>
      <c r="Q80" t="str">
        <f t="shared" si="3"/>
        <v/>
      </c>
      <c r="R80">
        <v>640000</v>
      </c>
      <c r="U80">
        <v>640000</v>
      </c>
    </row>
    <row r="81" spans="1:21">
      <c r="A81" t="s">
        <v>772</v>
      </c>
      <c r="B81" t="b">
        <f t="shared" si="2"/>
        <v>1</v>
      </c>
      <c r="C81" t="s">
        <v>772</v>
      </c>
      <c r="D81" t="s">
        <v>900</v>
      </c>
      <c r="G81">
        <v>2017</v>
      </c>
      <c r="H81" t="s">
        <v>901</v>
      </c>
      <c r="K81" t="s">
        <v>902</v>
      </c>
      <c r="N81" t="s">
        <v>167</v>
      </c>
      <c r="Q81" t="str">
        <f t="shared" si="3"/>
        <v/>
      </c>
      <c r="R81">
        <v>900000</v>
      </c>
      <c r="U81">
        <v>900000</v>
      </c>
    </row>
    <row r="82" spans="1:21">
      <c r="A82" t="s">
        <v>547</v>
      </c>
      <c r="B82" t="b">
        <f t="shared" si="2"/>
        <v>1</v>
      </c>
      <c r="C82" t="s">
        <v>547</v>
      </c>
      <c r="D82" t="s">
        <v>900</v>
      </c>
      <c r="G82">
        <v>2016</v>
      </c>
      <c r="H82" t="s">
        <v>901</v>
      </c>
      <c r="K82" t="s">
        <v>916</v>
      </c>
      <c r="N82" t="s">
        <v>167</v>
      </c>
      <c r="Q82" t="str">
        <f t="shared" si="3"/>
        <v/>
      </c>
      <c r="R82">
        <v>4654212</v>
      </c>
      <c r="U82">
        <v>4654212</v>
      </c>
    </row>
    <row r="83" spans="1:21">
      <c r="A83" t="s">
        <v>2170</v>
      </c>
      <c r="B83" t="b">
        <f t="shared" si="2"/>
        <v>1</v>
      </c>
      <c r="C83" t="s">
        <v>2170</v>
      </c>
      <c r="D83" t="s">
        <v>900</v>
      </c>
      <c r="G83">
        <v>2018</v>
      </c>
      <c r="H83" t="s">
        <v>901</v>
      </c>
      <c r="K83" t="s">
        <v>910</v>
      </c>
      <c r="N83" t="s">
        <v>167</v>
      </c>
      <c r="Q83" t="str">
        <f t="shared" si="3"/>
        <v/>
      </c>
      <c r="R83">
        <v>1011628.8</v>
      </c>
      <c r="U83">
        <v>0</v>
      </c>
    </row>
    <row r="84" spans="1:21">
      <c r="A84" t="s">
        <v>2172</v>
      </c>
      <c r="B84" t="b">
        <f t="shared" si="2"/>
        <v>1</v>
      </c>
      <c r="C84" t="s">
        <v>2172</v>
      </c>
      <c r="D84" t="s">
        <v>900</v>
      </c>
      <c r="G84">
        <v>2018</v>
      </c>
      <c r="H84" t="s">
        <v>901</v>
      </c>
      <c r="K84" t="s">
        <v>910</v>
      </c>
      <c r="N84" t="s">
        <v>167</v>
      </c>
      <c r="Q84" t="str">
        <f t="shared" si="3"/>
        <v/>
      </c>
      <c r="R84">
        <v>1706574.74</v>
      </c>
      <c r="U84">
        <v>0</v>
      </c>
    </row>
    <row r="85" spans="1:21">
      <c r="A85" t="s">
        <v>2175</v>
      </c>
      <c r="B85" t="b">
        <f t="shared" si="2"/>
        <v>1</v>
      </c>
      <c r="C85" t="s">
        <v>2175</v>
      </c>
      <c r="D85" t="s">
        <v>900</v>
      </c>
      <c r="G85">
        <v>2018</v>
      </c>
      <c r="H85" t="s">
        <v>901</v>
      </c>
      <c r="K85" t="s">
        <v>910</v>
      </c>
      <c r="N85" t="s">
        <v>167</v>
      </c>
      <c r="Q85" t="str">
        <f t="shared" si="3"/>
        <v/>
      </c>
      <c r="R85">
        <v>281490.46000000002</v>
      </c>
      <c r="U85">
        <v>0</v>
      </c>
    </row>
    <row r="86" spans="1:21">
      <c r="A86" t="s">
        <v>2177</v>
      </c>
      <c r="B86" t="b">
        <f t="shared" si="2"/>
        <v>1</v>
      </c>
      <c r="C86" t="s">
        <v>2177</v>
      </c>
      <c r="D86" t="s">
        <v>900</v>
      </c>
      <c r="G86">
        <v>2018</v>
      </c>
      <c r="H86" t="s">
        <v>901</v>
      </c>
      <c r="K86" t="s">
        <v>910</v>
      </c>
      <c r="N86" t="s">
        <v>167</v>
      </c>
      <c r="Q86" t="str">
        <f t="shared" si="3"/>
        <v/>
      </c>
      <c r="R86">
        <v>199358.3</v>
      </c>
      <c r="U86">
        <v>0</v>
      </c>
    </row>
    <row r="87" spans="1:21">
      <c r="A87" t="s">
        <v>2179</v>
      </c>
      <c r="B87" t="b">
        <f t="shared" si="2"/>
        <v>1</v>
      </c>
      <c r="C87" t="s">
        <v>2179</v>
      </c>
      <c r="D87" t="s">
        <v>900</v>
      </c>
      <c r="G87">
        <v>2018</v>
      </c>
      <c r="H87" t="s">
        <v>901</v>
      </c>
      <c r="K87" t="s">
        <v>910</v>
      </c>
      <c r="N87" t="s">
        <v>167</v>
      </c>
      <c r="Q87" t="str">
        <f t="shared" si="3"/>
        <v/>
      </c>
      <c r="R87">
        <v>138278.21</v>
      </c>
      <c r="U87">
        <v>0</v>
      </c>
    </row>
    <row r="88" spans="1:21">
      <c r="A88" t="s">
        <v>2181</v>
      </c>
      <c r="B88" t="b">
        <f t="shared" si="2"/>
        <v>1</v>
      </c>
      <c r="C88" t="s">
        <v>2181</v>
      </c>
      <c r="D88" t="s">
        <v>900</v>
      </c>
      <c r="G88">
        <v>2018</v>
      </c>
      <c r="H88" t="s">
        <v>901</v>
      </c>
      <c r="K88" t="s">
        <v>910</v>
      </c>
      <c r="N88" t="s">
        <v>167</v>
      </c>
      <c r="Q88" t="str">
        <f t="shared" si="3"/>
        <v/>
      </c>
      <c r="R88">
        <v>1018582.07</v>
      </c>
      <c r="U88">
        <v>0</v>
      </c>
    </row>
    <row r="89" spans="1:21">
      <c r="A89" t="s">
        <v>2184</v>
      </c>
      <c r="B89" t="b">
        <f t="shared" si="2"/>
        <v>1</v>
      </c>
      <c r="C89" t="s">
        <v>2184</v>
      </c>
      <c r="D89" t="s">
        <v>900</v>
      </c>
      <c r="G89">
        <v>2018</v>
      </c>
      <c r="H89" t="s">
        <v>901</v>
      </c>
      <c r="K89" t="s">
        <v>910</v>
      </c>
      <c r="N89" t="s">
        <v>167</v>
      </c>
      <c r="Q89" t="str">
        <f t="shared" si="3"/>
        <v/>
      </c>
      <c r="R89">
        <v>463071.31</v>
      </c>
      <c r="U89">
        <v>0</v>
      </c>
    </row>
    <row r="90" spans="1:21">
      <c r="A90" t="s">
        <v>2186</v>
      </c>
      <c r="B90" t="b">
        <f t="shared" si="2"/>
        <v>1</v>
      </c>
      <c r="C90" t="s">
        <v>2186</v>
      </c>
      <c r="D90" t="s">
        <v>900</v>
      </c>
      <c r="G90">
        <v>2018</v>
      </c>
      <c r="H90" t="s">
        <v>901</v>
      </c>
      <c r="K90" t="s">
        <v>910</v>
      </c>
      <c r="N90" t="s">
        <v>167</v>
      </c>
      <c r="Q90" t="str">
        <f t="shared" si="3"/>
        <v/>
      </c>
      <c r="R90">
        <v>199358.3</v>
      </c>
      <c r="U90">
        <v>0</v>
      </c>
    </row>
    <row r="91" spans="1:21">
      <c r="A91" t="s">
        <v>2188</v>
      </c>
      <c r="B91" t="b">
        <f t="shared" si="2"/>
        <v>1</v>
      </c>
      <c r="C91" t="s">
        <v>2188</v>
      </c>
      <c r="D91" t="s">
        <v>900</v>
      </c>
      <c r="G91">
        <v>2018</v>
      </c>
      <c r="H91" t="s">
        <v>901</v>
      </c>
      <c r="K91" t="s">
        <v>910</v>
      </c>
      <c r="N91" t="s">
        <v>167</v>
      </c>
      <c r="Q91" t="str">
        <f t="shared" si="3"/>
        <v/>
      </c>
      <c r="R91">
        <v>7636497.1100000003</v>
      </c>
      <c r="U91">
        <v>0</v>
      </c>
    </row>
    <row r="92" spans="1:21">
      <c r="A92" t="s">
        <v>2190</v>
      </c>
      <c r="B92" t="b">
        <f t="shared" si="2"/>
        <v>1</v>
      </c>
      <c r="C92" t="s">
        <v>2190</v>
      </c>
      <c r="D92" t="s">
        <v>900</v>
      </c>
      <c r="G92">
        <v>2018</v>
      </c>
      <c r="H92" t="s">
        <v>901</v>
      </c>
      <c r="K92" t="s">
        <v>910</v>
      </c>
      <c r="N92" t="s">
        <v>167</v>
      </c>
      <c r="Q92" t="str">
        <f t="shared" si="3"/>
        <v/>
      </c>
      <c r="R92">
        <v>1017609.8</v>
      </c>
      <c r="U92">
        <v>0</v>
      </c>
    </row>
    <row r="93" spans="1:21">
      <c r="A93" t="s">
        <v>2192</v>
      </c>
      <c r="B93" t="b">
        <f t="shared" si="2"/>
        <v>1</v>
      </c>
      <c r="C93" t="s">
        <v>2192</v>
      </c>
      <c r="D93" t="s">
        <v>900</v>
      </c>
      <c r="G93">
        <v>2018</v>
      </c>
      <c r="H93" t="s">
        <v>901</v>
      </c>
      <c r="K93" t="s">
        <v>910</v>
      </c>
      <c r="N93" t="s">
        <v>167</v>
      </c>
      <c r="Q93" t="str">
        <f t="shared" si="3"/>
        <v/>
      </c>
      <c r="R93">
        <v>2054099.24</v>
      </c>
      <c r="U93">
        <v>0</v>
      </c>
    </row>
    <row r="94" spans="1:21">
      <c r="A94" t="s">
        <v>2194</v>
      </c>
      <c r="B94" t="b">
        <f t="shared" si="2"/>
        <v>1</v>
      </c>
      <c r="C94" t="s">
        <v>2194</v>
      </c>
      <c r="D94" t="s">
        <v>900</v>
      </c>
      <c r="G94">
        <v>2018</v>
      </c>
      <c r="H94" t="s">
        <v>901</v>
      </c>
      <c r="K94" t="s">
        <v>910</v>
      </c>
      <c r="N94" t="s">
        <v>167</v>
      </c>
      <c r="Q94" t="str">
        <f t="shared" si="3"/>
        <v/>
      </c>
      <c r="R94">
        <v>199358.3</v>
      </c>
      <c r="U94">
        <v>0</v>
      </c>
    </row>
    <row r="95" spans="1:21">
      <c r="A95" t="s">
        <v>2196</v>
      </c>
      <c r="B95" t="b">
        <f t="shared" si="2"/>
        <v>1</v>
      </c>
      <c r="C95" t="s">
        <v>2196</v>
      </c>
      <c r="D95" t="s">
        <v>900</v>
      </c>
      <c r="G95">
        <v>2018</v>
      </c>
      <c r="H95" t="s">
        <v>901</v>
      </c>
      <c r="K95" t="s">
        <v>910</v>
      </c>
      <c r="N95" t="s">
        <v>167</v>
      </c>
      <c r="Q95" t="str">
        <f t="shared" si="3"/>
        <v/>
      </c>
      <c r="R95">
        <v>176637.35</v>
      </c>
      <c r="U95">
        <v>0</v>
      </c>
    </row>
    <row r="96" spans="1:21">
      <c r="A96" t="s">
        <v>2199</v>
      </c>
      <c r="B96" t="b">
        <f t="shared" si="2"/>
        <v>1</v>
      </c>
      <c r="C96" t="s">
        <v>2199</v>
      </c>
      <c r="D96" t="s">
        <v>900</v>
      </c>
      <c r="G96">
        <v>2018</v>
      </c>
      <c r="H96" t="s">
        <v>901</v>
      </c>
      <c r="K96" t="s">
        <v>910</v>
      </c>
      <c r="N96" t="s">
        <v>167</v>
      </c>
      <c r="Q96" t="str">
        <f t="shared" si="3"/>
        <v/>
      </c>
      <c r="R96">
        <v>199060.4</v>
      </c>
      <c r="U96">
        <v>0</v>
      </c>
    </row>
    <row r="97" spans="1:21">
      <c r="A97" t="s">
        <v>2200</v>
      </c>
      <c r="B97" t="b">
        <f t="shared" si="2"/>
        <v>1</v>
      </c>
      <c r="C97" t="s">
        <v>2200</v>
      </c>
      <c r="D97" t="s">
        <v>900</v>
      </c>
      <c r="G97">
        <v>2018</v>
      </c>
      <c r="H97" t="s">
        <v>901</v>
      </c>
      <c r="K97" t="s">
        <v>910</v>
      </c>
      <c r="N97" t="s">
        <v>167</v>
      </c>
      <c r="Q97" t="str">
        <f t="shared" si="3"/>
        <v/>
      </c>
      <c r="R97">
        <v>1421544.9</v>
      </c>
      <c r="U97">
        <v>0</v>
      </c>
    </row>
    <row r="98" spans="1:21">
      <c r="A98" t="s">
        <v>2202</v>
      </c>
      <c r="B98" t="b">
        <f t="shared" si="2"/>
        <v>1</v>
      </c>
      <c r="C98" t="s">
        <v>2202</v>
      </c>
      <c r="D98" t="s">
        <v>900</v>
      </c>
      <c r="G98">
        <v>2018</v>
      </c>
      <c r="H98" t="s">
        <v>901</v>
      </c>
      <c r="K98" t="s">
        <v>910</v>
      </c>
      <c r="N98" t="s">
        <v>167</v>
      </c>
      <c r="Q98" t="str">
        <f t="shared" si="3"/>
        <v/>
      </c>
      <c r="R98">
        <v>199056.8</v>
      </c>
      <c r="U98">
        <v>0</v>
      </c>
    </row>
    <row r="99" spans="1:21">
      <c r="A99" t="s">
        <v>2203</v>
      </c>
      <c r="B99" t="b">
        <f t="shared" si="2"/>
        <v>1</v>
      </c>
      <c r="C99" t="s">
        <v>2203</v>
      </c>
      <c r="D99" t="s">
        <v>900</v>
      </c>
      <c r="G99">
        <v>2018</v>
      </c>
      <c r="H99" t="s">
        <v>901</v>
      </c>
      <c r="K99" t="s">
        <v>910</v>
      </c>
      <c r="N99" t="s">
        <v>167</v>
      </c>
      <c r="Q99" t="str">
        <f t="shared" si="3"/>
        <v/>
      </c>
      <c r="R99">
        <v>413119.33</v>
      </c>
      <c r="U99">
        <v>0</v>
      </c>
    </row>
    <row r="100" spans="1:21">
      <c r="A100" t="s">
        <v>2206</v>
      </c>
      <c r="B100" t="b">
        <f t="shared" si="2"/>
        <v>1</v>
      </c>
      <c r="C100" t="s">
        <v>2206</v>
      </c>
      <c r="D100" t="s">
        <v>900</v>
      </c>
      <c r="G100">
        <v>2018</v>
      </c>
      <c r="H100" t="s">
        <v>901</v>
      </c>
      <c r="K100" t="s">
        <v>910</v>
      </c>
      <c r="N100" t="s">
        <v>167</v>
      </c>
      <c r="Q100" t="str">
        <f t="shared" si="3"/>
        <v/>
      </c>
      <c r="R100">
        <v>800658.01</v>
      </c>
      <c r="U100">
        <v>0</v>
      </c>
    </row>
    <row r="101" spans="1:21">
      <c r="A101" t="s">
        <v>2208</v>
      </c>
      <c r="B101" t="b">
        <f t="shared" si="2"/>
        <v>1</v>
      </c>
      <c r="C101" t="s">
        <v>2208</v>
      </c>
      <c r="D101" t="s">
        <v>900</v>
      </c>
      <c r="G101">
        <v>2018</v>
      </c>
      <c r="H101" t="s">
        <v>901</v>
      </c>
      <c r="K101" t="s">
        <v>910</v>
      </c>
      <c r="N101" t="s">
        <v>167</v>
      </c>
      <c r="Q101" t="str">
        <f t="shared" si="3"/>
        <v/>
      </c>
      <c r="R101">
        <v>6569416</v>
      </c>
      <c r="U101">
        <v>0</v>
      </c>
    </row>
    <row r="102" spans="1:21">
      <c r="A102" t="s">
        <v>2211</v>
      </c>
      <c r="B102" t="b">
        <f t="shared" si="2"/>
        <v>1</v>
      </c>
      <c r="C102" t="s">
        <v>2211</v>
      </c>
      <c r="D102" t="s">
        <v>900</v>
      </c>
      <c r="G102">
        <v>2018</v>
      </c>
      <c r="H102" t="s">
        <v>901</v>
      </c>
      <c r="K102" t="s">
        <v>910</v>
      </c>
      <c r="N102" t="s">
        <v>167</v>
      </c>
      <c r="Q102" t="str">
        <f t="shared" si="3"/>
        <v/>
      </c>
      <c r="R102">
        <v>139688.54</v>
      </c>
      <c r="U102">
        <v>0</v>
      </c>
    </row>
    <row r="103" spans="1:21">
      <c r="A103" t="s">
        <v>515</v>
      </c>
      <c r="B103" t="b">
        <f t="shared" si="2"/>
        <v>1</v>
      </c>
      <c r="C103" t="s">
        <v>515</v>
      </c>
      <c r="D103" t="s">
        <v>900</v>
      </c>
      <c r="G103">
        <v>2017</v>
      </c>
      <c r="H103" t="s">
        <v>901</v>
      </c>
      <c r="K103" t="s">
        <v>916</v>
      </c>
      <c r="N103" t="s">
        <v>167</v>
      </c>
      <c r="Q103" t="str">
        <f t="shared" si="3"/>
        <v/>
      </c>
      <c r="R103">
        <v>4697308.18</v>
      </c>
      <c r="U103">
        <v>6010241.4199999999</v>
      </c>
    </row>
    <row r="104" spans="1:21">
      <c r="A104" t="s">
        <v>2223</v>
      </c>
      <c r="B104" t="b">
        <f t="shared" si="2"/>
        <v>1</v>
      </c>
      <c r="C104" t="s">
        <v>2223</v>
      </c>
      <c r="D104" t="s">
        <v>900</v>
      </c>
      <c r="G104">
        <v>2019</v>
      </c>
      <c r="H104" t="s">
        <v>901</v>
      </c>
      <c r="K104" t="s">
        <v>910</v>
      </c>
      <c r="N104" t="s">
        <v>167</v>
      </c>
      <c r="Q104" t="str">
        <f t="shared" si="3"/>
        <v/>
      </c>
      <c r="R104">
        <v>229674.42</v>
      </c>
      <c r="U104">
        <v>0</v>
      </c>
    </row>
    <row r="105" spans="1:21">
      <c r="A105" t="s">
        <v>2225</v>
      </c>
      <c r="B105" t="b">
        <f t="shared" si="2"/>
        <v>1</v>
      </c>
      <c r="C105" t="s">
        <v>2225</v>
      </c>
      <c r="D105" t="s">
        <v>900</v>
      </c>
      <c r="G105">
        <v>2019</v>
      </c>
      <c r="H105" t="s">
        <v>901</v>
      </c>
      <c r="K105" t="s">
        <v>910</v>
      </c>
      <c r="N105" t="s">
        <v>167</v>
      </c>
      <c r="Q105" t="str">
        <f t="shared" si="3"/>
        <v/>
      </c>
      <c r="R105">
        <v>321841.01</v>
      </c>
      <c r="U105">
        <v>0</v>
      </c>
    </row>
    <row r="106" spans="1:21">
      <c r="A106" t="s">
        <v>2228</v>
      </c>
      <c r="B106" t="b">
        <f t="shared" si="2"/>
        <v>1</v>
      </c>
      <c r="C106" t="s">
        <v>2228</v>
      </c>
      <c r="D106" t="s">
        <v>900</v>
      </c>
      <c r="G106">
        <v>2019</v>
      </c>
      <c r="H106" t="s">
        <v>901</v>
      </c>
      <c r="K106" t="s">
        <v>910</v>
      </c>
      <c r="N106" t="s">
        <v>167</v>
      </c>
      <c r="Q106" t="str">
        <f t="shared" si="3"/>
        <v/>
      </c>
      <c r="R106">
        <v>232232</v>
      </c>
      <c r="U106">
        <v>0</v>
      </c>
    </row>
    <row r="107" spans="1:21">
      <c r="A107" t="s">
        <v>2230</v>
      </c>
      <c r="B107" t="b">
        <f t="shared" si="2"/>
        <v>1</v>
      </c>
      <c r="C107" t="s">
        <v>2230</v>
      </c>
      <c r="D107" t="s">
        <v>900</v>
      </c>
      <c r="G107">
        <v>2019</v>
      </c>
      <c r="H107" t="s">
        <v>901</v>
      </c>
      <c r="K107" t="s">
        <v>910</v>
      </c>
      <c r="N107" t="s">
        <v>167</v>
      </c>
      <c r="Q107" t="str">
        <f t="shared" si="3"/>
        <v/>
      </c>
      <c r="R107">
        <v>7172351.9500000002</v>
      </c>
      <c r="U107">
        <v>0</v>
      </c>
    </row>
    <row r="108" spans="1:21">
      <c r="A108" t="s">
        <v>2233</v>
      </c>
      <c r="B108" t="b">
        <f t="shared" si="2"/>
        <v>1</v>
      </c>
      <c r="C108" t="s">
        <v>2233</v>
      </c>
      <c r="D108" t="s">
        <v>900</v>
      </c>
      <c r="G108">
        <v>2019</v>
      </c>
      <c r="H108" t="s">
        <v>901</v>
      </c>
      <c r="K108" t="s">
        <v>910</v>
      </c>
      <c r="N108" t="s">
        <v>167</v>
      </c>
      <c r="Q108" t="str">
        <f t="shared" si="3"/>
        <v/>
      </c>
      <c r="R108">
        <v>405799.03</v>
      </c>
      <c r="U108">
        <v>0</v>
      </c>
    </row>
    <row r="109" spans="1:21">
      <c r="A109" t="s">
        <v>2235</v>
      </c>
      <c r="B109" t="b">
        <f t="shared" si="2"/>
        <v>1</v>
      </c>
      <c r="C109" t="s">
        <v>2235</v>
      </c>
      <c r="D109" t="s">
        <v>900</v>
      </c>
      <c r="G109">
        <v>2019</v>
      </c>
      <c r="H109" t="s">
        <v>901</v>
      </c>
      <c r="K109" t="s">
        <v>910</v>
      </c>
      <c r="N109" t="s">
        <v>167</v>
      </c>
      <c r="Q109" t="str">
        <f t="shared" si="3"/>
        <v/>
      </c>
      <c r="R109">
        <v>348000</v>
      </c>
      <c r="U109">
        <v>0</v>
      </c>
    </row>
    <row r="110" spans="1:21">
      <c r="A110" t="s">
        <v>2237</v>
      </c>
      <c r="B110" t="b">
        <f t="shared" si="2"/>
        <v>1</v>
      </c>
      <c r="C110" t="s">
        <v>2237</v>
      </c>
      <c r="D110" t="s">
        <v>900</v>
      </c>
      <c r="G110">
        <v>2019</v>
      </c>
      <c r="H110" t="s">
        <v>901</v>
      </c>
      <c r="K110" t="s">
        <v>910</v>
      </c>
      <c r="N110" t="s">
        <v>167</v>
      </c>
      <c r="Q110" t="str">
        <f t="shared" si="3"/>
        <v/>
      </c>
      <c r="R110">
        <v>1004200.4</v>
      </c>
      <c r="U110">
        <v>0</v>
      </c>
    </row>
    <row r="111" spans="1:21">
      <c r="A111" t="s">
        <v>2240</v>
      </c>
      <c r="B111" t="b">
        <f t="shared" si="2"/>
        <v>1</v>
      </c>
      <c r="C111" t="s">
        <v>2240</v>
      </c>
      <c r="D111" t="s">
        <v>900</v>
      </c>
      <c r="G111">
        <v>2019</v>
      </c>
      <c r="H111" t="s">
        <v>901</v>
      </c>
      <c r="K111" t="s">
        <v>910</v>
      </c>
      <c r="N111" t="s">
        <v>167</v>
      </c>
      <c r="Q111" t="str">
        <f t="shared" si="3"/>
        <v/>
      </c>
      <c r="R111">
        <v>2498444.6800000002</v>
      </c>
      <c r="U111">
        <v>0</v>
      </c>
    </row>
    <row r="112" spans="1:21">
      <c r="A112" t="s">
        <v>250</v>
      </c>
      <c r="B112" t="b">
        <f t="shared" si="2"/>
        <v>1</v>
      </c>
      <c r="C112" t="s">
        <v>250</v>
      </c>
      <c r="D112" t="s">
        <v>900</v>
      </c>
      <c r="G112">
        <v>2019</v>
      </c>
      <c r="H112" t="s">
        <v>901</v>
      </c>
      <c r="K112" t="s">
        <v>916</v>
      </c>
      <c r="N112" t="s">
        <v>167</v>
      </c>
      <c r="Q112" t="str">
        <f t="shared" si="3"/>
        <v/>
      </c>
      <c r="R112">
        <v>2700000</v>
      </c>
      <c r="U112">
        <v>2898275.4</v>
      </c>
    </row>
    <row r="113" spans="1:21">
      <c r="A113" t="s">
        <v>645</v>
      </c>
      <c r="B113" t="b">
        <f t="shared" si="2"/>
        <v>1</v>
      </c>
      <c r="C113" t="s">
        <v>645</v>
      </c>
      <c r="D113" t="s">
        <v>900</v>
      </c>
      <c r="G113">
        <v>2018</v>
      </c>
      <c r="H113" t="s">
        <v>901</v>
      </c>
      <c r="K113" t="s">
        <v>902</v>
      </c>
      <c r="N113" t="s">
        <v>167</v>
      </c>
      <c r="Q113" t="str">
        <f t="shared" si="3"/>
        <v/>
      </c>
      <c r="R113">
        <v>720000</v>
      </c>
      <c r="U113">
        <v>720000</v>
      </c>
    </row>
    <row r="114" spans="1:21">
      <c r="A114" t="s">
        <v>647</v>
      </c>
      <c r="B114" t="b">
        <f t="shared" si="2"/>
        <v>1</v>
      </c>
      <c r="C114" t="s">
        <v>647</v>
      </c>
      <c r="D114" t="s">
        <v>900</v>
      </c>
      <c r="G114">
        <v>2016</v>
      </c>
      <c r="H114" t="s">
        <v>901</v>
      </c>
      <c r="K114" t="s">
        <v>902</v>
      </c>
      <c r="N114" t="s">
        <v>167</v>
      </c>
      <c r="Q114" t="str">
        <f t="shared" si="3"/>
        <v/>
      </c>
      <c r="R114">
        <v>923066.6</v>
      </c>
      <c r="U114">
        <v>923066.6</v>
      </c>
    </row>
    <row r="115" spans="1:21">
      <c r="A115" t="s">
        <v>354</v>
      </c>
      <c r="B115" t="b">
        <f t="shared" si="2"/>
        <v>1</v>
      </c>
      <c r="C115" t="s">
        <v>354</v>
      </c>
      <c r="D115" t="s">
        <v>900</v>
      </c>
      <c r="G115">
        <v>2020</v>
      </c>
      <c r="H115" t="s">
        <v>901</v>
      </c>
      <c r="K115" t="s">
        <v>916</v>
      </c>
      <c r="N115" t="s">
        <v>167</v>
      </c>
      <c r="Q115" t="str">
        <f t="shared" si="3"/>
        <v/>
      </c>
      <c r="R115">
        <v>587390.66</v>
      </c>
      <c r="U115">
        <v>587390.66</v>
      </c>
    </row>
    <row r="116" spans="1:21">
      <c r="A116" t="s">
        <v>319</v>
      </c>
      <c r="B116" t="b">
        <f t="shared" si="2"/>
        <v>1</v>
      </c>
      <c r="C116" t="s">
        <v>319</v>
      </c>
      <c r="D116" t="s">
        <v>900</v>
      </c>
      <c r="G116">
        <v>2020</v>
      </c>
      <c r="H116" t="s">
        <v>901</v>
      </c>
      <c r="K116" t="s">
        <v>916</v>
      </c>
      <c r="N116" t="s">
        <v>167</v>
      </c>
      <c r="Q116" t="str">
        <f t="shared" si="3"/>
        <v/>
      </c>
      <c r="R116">
        <v>494000</v>
      </c>
      <c r="U116">
        <v>524596.94999999995</v>
      </c>
    </row>
    <row r="117" spans="1:21">
      <c r="A117" t="s">
        <v>641</v>
      </c>
      <c r="B117" t="b">
        <f t="shared" si="2"/>
        <v>1</v>
      </c>
      <c r="C117" t="s">
        <v>641</v>
      </c>
      <c r="D117" t="s">
        <v>900</v>
      </c>
      <c r="G117">
        <v>2018</v>
      </c>
      <c r="H117" t="s">
        <v>901</v>
      </c>
      <c r="K117" t="s">
        <v>902</v>
      </c>
      <c r="N117" t="s">
        <v>167</v>
      </c>
      <c r="Q117" t="str">
        <f t="shared" si="3"/>
        <v/>
      </c>
      <c r="R117">
        <v>960000</v>
      </c>
      <c r="U117">
        <v>960000</v>
      </c>
    </row>
    <row r="118" spans="1:21">
      <c r="A118" t="s">
        <v>642</v>
      </c>
      <c r="B118" t="b">
        <f t="shared" si="2"/>
        <v>1</v>
      </c>
      <c r="C118" t="s">
        <v>642</v>
      </c>
      <c r="D118" t="s">
        <v>900</v>
      </c>
      <c r="G118">
        <v>2018</v>
      </c>
      <c r="H118" t="s">
        <v>901</v>
      </c>
      <c r="K118" t="s">
        <v>902</v>
      </c>
      <c r="N118" t="s">
        <v>167</v>
      </c>
      <c r="Q118" t="str">
        <f t="shared" si="3"/>
        <v/>
      </c>
      <c r="R118">
        <v>720000</v>
      </c>
      <c r="U118">
        <v>720000</v>
      </c>
    </row>
    <row r="119" spans="1:21">
      <c r="A119" t="s">
        <v>652</v>
      </c>
      <c r="B119" t="b">
        <f t="shared" si="2"/>
        <v>1</v>
      </c>
      <c r="C119" t="s">
        <v>652</v>
      </c>
      <c r="D119" t="s">
        <v>900</v>
      </c>
      <c r="G119">
        <v>2021</v>
      </c>
      <c r="H119" t="s">
        <v>901</v>
      </c>
      <c r="K119" t="s">
        <v>902</v>
      </c>
      <c r="N119" t="s">
        <v>167</v>
      </c>
      <c r="Q119" t="str">
        <f t="shared" si="3"/>
        <v/>
      </c>
      <c r="R119">
        <v>2820000</v>
      </c>
      <c r="U119">
        <v>2820000</v>
      </c>
    </row>
    <row r="120" spans="1:21">
      <c r="A120" t="s">
        <v>649</v>
      </c>
      <c r="B120" t="b">
        <f t="shared" si="2"/>
        <v>1</v>
      </c>
      <c r="C120" t="s">
        <v>649</v>
      </c>
      <c r="D120" t="s">
        <v>900</v>
      </c>
      <c r="G120">
        <v>2021</v>
      </c>
      <c r="H120" t="s">
        <v>901</v>
      </c>
      <c r="K120" t="s">
        <v>902</v>
      </c>
      <c r="N120" t="s">
        <v>167</v>
      </c>
      <c r="Q120" t="str">
        <f t="shared" si="3"/>
        <v/>
      </c>
      <c r="R120">
        <v>1355000</v>
      </c>
      <c r="U120">
        <v>1355000</v>
      </c>
    </row>
    <row r="121" spans="1:21">
      <c r="A121" t="s">
        <v>648</v>
      </c>
      <c r="B121" t="b">
        <f t="shared" si="2"/>
        <v>1</v>
      </c>
      <c r="C121" t="s">
        <v>648</v>
      </c>
      <c r="D121" t="s">
        <v>900</v>
      </c>
      <c r="G121">
        <v>2021</v>
      </c>
      <c r="H121" t="s">
        <v>901</v>
      </c>
      <c r="K121" t="s">
        <v>902</v>
      </c>
      <c r="N121" t="s">
        <v>167</v>
      </c>
      <c r="Q121" t="str">
        <f t="shared" si="3"/>
        <v/>
      </c>
      <c r="R121">
        <v>2470000</v>
      </c>
      <c r="U121">
        <v>2470000</v>
      </c>
    </row>
    <row r="122" spans="1:21">
      <c r="A122" t="s">
        <v>650</v>
      </c>
      <c r="B122" t="b">
        <f t="shared" si="2"/>
        <v>1</v>
      </c>
      <c r="C122" t="s">
        <v>650</v>
      </c>
      <c r="D122" t="s">
        <v>900</v>
      </c>
      <c r="G122">
        <v>2021</v>
      </c>
      <c r="H122" t="s">
        <v>901</v>
      </c>
      <c r="K122" t="s">
        <v>902</v>
      </c>
      <c r="N122" t="s">
        <v>167</v>
      </c>
      <c r="Q122" t="str">
        <f t="shared" si="3"/>
        <v/>
      </c>
      <c r="R122">
        <v>300000</v>
      </c>
      <c r="U122">
        <v>300000</v>
      </c>
    </row>
    <row r="123" spans="1:21">
      <c r="A123" t="s">
        <v>356</v>
      </c>
      <c r="B123" t="b">
        <f t="shared" si="2"/>
        <v>1</v>
      </c>
      <c r="C123" t="s">
        <v>356</v>
      </c>
      <c r="D123" t="s">
        <v>900</v>
      </c>
      <c r="G123">
        <v>2020</v>
      </c>
      <c r="H123" t="s">
        <v>901</v>
      </c>
      <c r="K123" t="s">
        <v>916</v>
      </c>
      <c r="N123" t="s">
        <v>167</v>
      </c>
      <c r="Q123" t="str">
        <f t="shared" si="3"/>
        <v/>
      </c>
      <c r="R123">
        <v>975862.12</v>
      </c>
      <c r="U123">
        <v>975862.71</v>
      </c>
    </row>
    <row r="124" spans="1:21">
      <c r="A124" t="s">
        <v>357</v>
      </c>
      <c r="B124" t="b">
        <f t="shared" si="2"/>
        <v>1</v>
      </c>
      <c r="C124" t="s">
        <v>357</v>
      </c>
      <c r="D124" t="s">
        <v>900</v>
      </c>
      <c r="G124">
        <v>2021</v>
      </c>
      <c r="H124" t="s">
        <v>901</v>
      </c>
      <c r="K124" t="s">
        <v>916</v>
      </c>
      <c r="N124" t="s">
        <v>167</v>
      </c>
      <c r="Q124" t="str">
        <f t="shared" si="3"/>
        <v/>
      </c>
      <c r="R124">
        <v>1500000</v>
      </c>
      <c r="U124">
        <v>1561922.82</v>
      </c>
    </row>
    <row r="125" spans="1:21">
      <c r="A125" t="s">
        <v>355</v>
      </c>
      <c r="B125" t="b">
        <f t="shared" si="2"/>
        <v>1</v>
      </c>
      <c r="C125" t="s">
        <v>355</v>
      </c>
      <c r="D125" t="s">
        <v>900</v>
      </c>
      <c r="G125">
        <v>2020</v>
      </c>
      <c r="H125" t="s">
        <v>901</v>
      </c>
      <c r="K125" t="s">
        <v>916</v>
      </c>
      <c r="N125" t="s">
        <v>167</v>
      </c>
      <c r="Q125" t="str">
        <f t="shared" si="3"/>
        <v/>
      </c>
      <c r="R125">
        <v>1800000</v>
      </c>
      <c r="U125">
        <v>1863237.34</v>
      </c>
    </row>
    <row r="126" spans="1:21">
      <c r="A126" t="s">
        <v>165</v>
      </c>
      <c r="B126" t="b">
        <f t="shared" si="2"/>
        <v>1</v>
      </c>
      <c r="C126" t="s">
        <v>165</v>
      </c>
      <c r="D126" t="s">
        <v>900</v>
      </c>
      <c r="G126">
        <v>2021</v>
      </c>
      <c r="H126" t="s">
        <v>901</v>
      </c>
      <c r="K126" t="s">
        <v>916</v>
      </c>
      <c r="N126" t="s">
        <v>167</v>
      </c>
      <c r="Q126" t="str">
        <f t="shared" si="3"/>
        <v/>
      </c>
      <c r="R126">
        <v>3000000</v>
      </c>
      <c r="U126">
        <v>3000000</v>
      </c>
    </row>
    <row r="127" spans="1:21">
      <c r="A127" t="s">
        <v>614</v>
      </c>
      <c r="B127" t="b">
        <f t="shared" si="2"/>
        <v>1</v>
      </c>
      <c r="C127" t="s">
        <v>614</v>
      </c>
      <c r="D127" t="s">
        <v>900</v>
      </c>
      <c r="G127">
        <v>2020</v>
      </c>
      <c r="H127" t="s">
        <v>901</v>
      </c>
      <c r="K127" t="s">
        <v>916</v>
      </c>
      <c r="N127" t="s">
        <v>167</v>
      </c>
      <c r="Q127" t="str">
        <f t="shared" si="3"/>
        <v/>
      </c>
      <c r="R127">
        <v>799999.87</v>
      </c>
      <c r="U127">
        <v>799999.87</v>
      </c>
    </row>
    <row r="128" spans="1:21">
      <c r="A128" t="s">
        <v>636</v>
      </c>
      <c r="B128" t="b">
        <f t="shared" si="2"/>
        <v>1</v>
      </c>
      <c r="C128" t="s">
        <v>636</v>
      </c>
      <c r="D128" t="s">
        <v>900</v>
      </c>
      <c r="G128">
        <v>2020</v>
      </c>
      <c r="H128" t="s">
        <v>901</v>
      </c>
      <c r="K128" t="s">
        <v>902</v>
      </c>
      <c r="N128" t="s">
        <v>167</v>
      </c>
      <c r="Q128" t="str">
        <f t="shared" si="3"/>
        <v/>
      </c>
      <c r="R128">
        <v>871301.3</v>
      </c>
      <c r="U128">
        <v>871301.25</v>
      </c>
    </row>
    <row r="129" spans="1:21">
      <c r="A129" t="s">
        <v>808</v>
      </c>
      <c r="B129" t="b">
        <f t="shared" si="2"/>
        <v>1</v>
      </c>
      <c r="C129" t="s">
        <v>808</v>
      </c>
      <c r="D129" t="s">
        <v>900</v>
      </c>
      <c r="G129">
        <v>2021</v>
      </c>
      <c r="H129" t="s">
        <v>901</v>
      </c>
      <c r="K129" t="s">
        <v>902</v>
      </c>
      <c r="N129" t="s">
        <v>167</v>
      </c>
      <c r="Q129" t="str">
        <f t="shared" si="3"/>
        <v/>
      </c>
      <c r="R129">
        <v>3825838.72</v>
      </c>
      <c r="U129">
        <v>3825838.72</v>
      </c>
    </row>
    <row r="130" spans="1:21">
      <c r="A130" t="s">
        <v>635</v>
      </c>
      <c r="B130" t="b">
        <f t="shared" si="2"/>
        <v>1</v>
      </c>
      <c r="C130" t="s">
        <v>635</v>
      </c>
      <c r="D130" t="s">
        <v>900</v>
      </c>
      <c r="G130">
        <v>2021</v>
      </c>
      <c r="H130" t="s">
        <v>901</v>
      </c>
      <c r="K130" t="s">
        <v>902</v>
      </c>
      <c r="N130" t="s">
        <v>167</v>
      </c>
      <c r="Q130" t="str">
        <f t="shared" si="3"/>
        <v/>
      </c>
      <c r="R130">
        <v>305926.15999999997</v>
      </c>
      <c r="U130">
        <v>305926.15999999997</v>
      </c>
    </row>
    <row r="131" spans="1:21">
      <c r="A131" t="s">
        <v>102</v>
      </c>
      <c r="B131" t="b">
        <f t="shared" ref="B131:B194" si="4">+A131=C131</f>
        <v>1</v>
      </c>
      <c r="C131" t="s">
        <v>102</v>
      </c>
      <c r="D131" t="s">
        <v>900</v>
      </c>
      <c r="G131">
        <v>2021</v>
      </c>
      <c r="H131" t="s">
        <v>901</v>
      </c>
      <c r="K131" t="s">
        <v>902</v>
      </c>
      <c r="N131" t="s">
        <v>167</v>
      </c>
      <c r="Q131" t="str">
        <f t="shared" ref="Q131:Q191" si="5">+N131</f>
        <v/>
      </c>
      <c r="R131">
        <v>727679.63</v>
      </c>
      <c r="U131">
        <v>727679.63</v>
      </c>
    </row>
    <row r="132" spans="1:21">
      <c r="A132" t="s">
        <v>168</v>
      </c>
      <c r="B132" t="b">
        <f t="shared" si="4"/>
        <v>1</v>
      </c>
      <c r="C132" t="s">
        <v>168</v>
      </c>
      <c r="D132" t="s">
        <v>900</v>
      </c>
      <c r="G132">
        <v>2021</v>
      </c>
      <c r="H132" t="s">
        <v>901</v>
      </c>
      <c r="K132" t="s">
        <v>916</v>
      </c>
      <c r="N132" t="s">
        <v>167</v>
      </c>
      <c r="Q132" t="str">
        <f t="shared" si="5"/>
        <v/>
      </c>
      <c r="R132">
        <v>1000000</v>
      </c>
      <c r="U132">
        <v>1027238.61</v>
      </c>
    </row>
    <row r="133" spans="1:21">
      <c r="A133" t="s">
        <v>653</v>
      </c>
      <c r="B133" t="b">
        <f t="shared" si="4"/>
        <v>1</v>
      </c>
      <c r="C133" t="s">
        <v>653</v>
      </c>
      <c r="D133" t="s">
        <v>900</v>
      </c>
      <c r="G133">
        <v>2018</v>
      </c>
      <c r="H133" t="s">
        <v>901</v>
      </c>
      <c r="K133" t="s">
        <v>916</v>
      </c>
      <c r="N133" t="s">
        <v>167</v>
      </c>
      <c r="Q133" t="str">
        <f t="shared" si="5"/>
        <v/>
      </c>
      <c r="R133">
        <v>730000</v>
      </c>
      <c r="U133">
        <v>730000</v>
      </c>
    </row>
    <row r="134" spans="1:21">
      <c r="A134" t="s">
        <v>654</v>
      </c>
      <c r="B134" t="b">
        <f t="shared" si="4"/>
        <v>1</v>
      </c>
      <c r="C134" t="s">
        <v>654</v>
      </c>
      <c r="D134" t="s">
        <v>900</v>
      </c>
      <c r="G134">
        <v>2016</v>
      </c>
      <c r="H134" t="s">
        <v>901</v>
      </c>
      <c r="K134" t="s">
        <v>902</v>
      </c>
      <c r="N134" t="s">
        <v>167</v>
      </c>
      <c r="Q134" t="str">
        <f t="shared" si="5"/>
        <v/>
      </c>
      <c r="R134">
        <v>1870000</v>
      </c>
      <c r="U134">
        <v>1870000</v>
      </c>
    </row>
    <row r="135" spans="1:21">
      <c r="A135" t="s">
        <v>835</v>
      </c>
      <c r="B135" t="b">
        <f t="shared" si="4"/>
        <v>1</v>
      </c>
      <c r="C135" t="s">
        <v>835</v>
      </c>
      <c r="D135" t="s">
        <v>900</v>
      </c>
      <c r="G135">
        <v>2018</v>
      </c>
      <c r="H135" t="s">
        <v>901</v>
      </c>
      <c r="K135" t="s">
        <v>916</v>
      </c>
      <c r="N135" t="s">
        <v>167</v>
      </c>
      <c r="Q135" t="str">
        <f t="shared" si="5"/>
        <v/>
      </c>
      <c r="R135">
        <v>226000</v>
      </c>
      <c r="U135">
        <v>226000</v>
      </c>
    </row>
    <row r="136" spans="1:21">
      <c r="A136" t="s">
        <v>836</v>
      </c>
      <c r="B136" t="b">
        <f t="shared" si="4"/>
        <v>1</v>
      </c>
      <c r="C136" t="s">
        <v>836</v>
      </c>
      <c r="D136" t="s">
        <v>900</v>
      </c>
      <c r="G136">
        <v>2016</v>
      </c>
      <c r="H136" t="s">
        <v>901</v>
      </c>
      <c r="K136" t="s">
        <v>916</v>
      </c>
      <c r="N136" t="s">
        <v>167</v>
      </c>
      <c r="Q136" t="str">
        <f t="shared" si="5"/>
        <v/>
      </c>
      <c r="R136">
        <v>500000</v>
      </c>
      <c r="U136">
        <v>500000</v>
      </c>
    </row>
    <row r="137" spans="1:21">
      <c r="A137" t="s">
        <v>829</v>
      </c>
      <c r="B137" t="b">
        <f t="shared" si="4"/>
        <v>1</v>
      </c>
      <c r="C137" t="s">
        <v>829</v>
      </c>
      <c r="D137" t="s">
        <v>900</v>
      </c>
      <c r="G137">
        <v>2016</v>
      </c>
      <c r="H137" t="s">
        <v>901</v>
      </c>
      <c r="K137" t="s">
        <v>902</v>
      </c>
      <c r="N137" t="s">
        <v>167</v>
      </c>
      <c r="Q137" t="str">
        <f t="shared" si="5"/>
        <v/>
      </c>
      <c r="R137">
        <v>714536.17</v>
      </c>
      <c r="U137">
        <v>714536.17</v>
      </c>
    </row>
    <row r="138" spans="1:21">
      <c r="A138" t="s">
        <v>566</v>
      </c>
      <c r="B138" t="b">
        <f t="shared" si="4"/>
        <v>1</v>
      </c>
      <c r="C138" t="s">
        <v>566</v>
      </c>
      <c r="D138" t="s">
        <v>900</v>
      </c>
      <c r="G138">
        <v>2017</v>
      </c>
      <c r="H138" t="s">
        <v>901</v>
      </c>
      <c r="K138" t="s">
        <v>902</v>
      </c>
      <c r="N138" t="s">
        <v>167</v>
      </c>
      <c r="Q138" t="str">
        <f t="shared" si="5"/>
        <v/>
      </c>
      <c r="R138">
        <v>674825.05</v>
      </c>
      <c r="U138">
        <v>674825.05</v>
      </c>
    </row>
    <row r="139" spans="1:21">
      <c r="A139" t="s">
        <v>230</v>
      </c>
      <c r="B139" t="b">
        <f t="shared" si="4"/>
        <v>1</v>
      </c>
      <c r="C139" t="s">
        <v>230</v>
      </c>
      <c r="D139" t="s">
        <v>900</v>
      </c>
      <c r="G139">
        <v>2022</v>
      </c>
      <c r="H139" t="s">
        <v>901</v>
      </c>
      <c r="K139" t="s">
        <v>916</v>
      </c>
      <c r="N139" t="s">
        <v>167</v>
      </c>
      <c r="Q139" t="str">
        <f t="shared" si="5"/>
        <v/>
      </c>
      <c r="R139">
        <v>237794</v>
      </c>
      <c r="U139">
        <v>241743.09</v>
      </c>
    </row>
    <row r="140" spans="1:21">
      <c r="A140" t="s">
        <v>638</v>
      </c>
      <c r="B140" t="b">
        <f t="shared" si="4"/>
        <v>1</v>
      </c>
      <c r="C140" t="s">
        <v>638</v>
      </c>
      <c r="D140" t="s">
        <v>903</v>
      </c>
      <c r="G140">
        <v>2023</v>
      </c>
      <c r="H140" t="s">
        <v>901</v>
      </c>
      <c r="K140" t="s">
        <v>916</v>
      </c>
      <c r="N140" t="s">
        <v>167</v>
      </c>
      <c r="Q140" t="str">
        <f t="shared" si="5"/>
        <v/>
      </c>
      <c r="R140">
        <v>1200000</v>
      </c>
      <c r="U140">
        <v>1200015.45</v>
      </c>
    </row>
    <row r="141" spans="1:21">
      <c r="A141" t="s">
        <v>613</v>
      </c>
      <c r="B141" t="b">
        <f t="shared" si="4"/>
        <v>1</v>
      </c>
      <c r="C141" t="s">
        <v>613</v>
      </c>
      <c r="D141" t="s">
        <v>900</v>
      </c>
      <c r="G141">
        <v>2022</v>
      </c>
      <c r="H141" t="s">
        <v>901</v>
      </c>
      <c r="K141" t="s">
        <v>902</v>
      </c>
      <c r="N141" t="s">
        <v>167</v>
      </c>
      <c r="Q141" t="str">
        <f t="shared" si="5"/>
        <v/>
      </c>
      <c r="R141">
        <v>8763408.2599999998</v>
      </c>
      <c r="U141">
        <v>8763408.2599999998</v>
      </c>
    </row>
    <row r="142" spans="1:21">
      <c r="A142" t="s">
        <v>260</v>
      </c>
      <c r="B142" t="b">
        <f t="shared" si="4"/>
        <v>1</v>
      </c>
      <c r="C142" t="s">
        <v>260</v>
      </c>
      <c r="D142" t="s">
        <v>900</v>
      </c>
      <c r="G142">
        <v>2023</v>
      </c>
      <c r="H142" t="s">
        <v>904</v>
      </c>
      <c r="K142" t="s">
        <v>905</v>
      </c>
      <c r="N142" t="s">
        <v>167</v>
      </c>
      <c r="Q142" t="str">
        <f t="shared" si="5"/>
        <v/>
      </c>
      <c r="R142">
        <v>85000</v>
      </c>
      <c r="U142">
        <v>84915</v>
      </c>
    </row>
    <row r="143" spans="1:21">
      <c r="A143" t="s">
        <v>408</v>
      </c>
      <c r="B143" t="b">
        <f t="shared" si="4"/>
        <v>1</v>
      </c>
      <c r="C143" t="s">
        <v>408</v>
      </c>
      <c r="D143" t="s">
        <v>900</v>
      </c>
      <c r="G143">
        <v>2023</v>
      </c>
      <c r="H143" t="s">
        <v>904</v>
      </c>
      <c r="K143" t="s">
        <v>905</v>
      </c>
      <c r="N143" t="s">
        <v>167</v>
      </c>
      <c r="Q143" t="str">
        <f t="shared" si="5"/>
        <v/>
      </c>
      <c r="R143">
        <v>202500</v>
      </c>
      <c r="U143">
        <v>202297.5</v>
      </c>
    </row>
    <row r="144" spans="1:21">
      <c r="A144" t="s">
        <v>247</v>
      </c>
      <c r="B144" t="b">
        <f t="shared" si="4"/>
        <v>1</v>
      </c>
      <c r="C144" t="s">
        <v>247</v>
      </c>
      <c r="D144" t="s">
        <v>900</v>
      </c>
      <c r="G144">
        <v>2023</v>
      </c>
      <c r="H144" t="s">
        <v>904</v>
      </c>
      <c r="K144" t="s">
        <v>905</v>
      </c>
      <c r="N144" t="s">
        <v>167</v>
      </c>
      <c r="Q144" t="str">
        <f t="shared" si="5"/>
        <v/>
      </c>
      <c r="R144">
        <v>355000</v>
      </c>
      <c r="U144">
        <v>354645</v>
      </c>
    </row>
    <row r="145" spans="1:21">
      <c r="A145" t="s">
        <v>396</v>
      </c>
      <c r="B145" t="b">
        <f t="shared" si="4"/>
        <v>1</v>
      </c>
      <c r="C145" t="s">
        <v>396</v>
      </c>
      <c r="D145" t="s">
        <v>903</v>
      </c>
      <c r="G145">
        <v>2024</v>
      </c>
      <c r="H145" t="s">
        <v>901</v>
      </c>
      <c r="K145" t="s">
        <v>902</v>
      </c>
      <c r="N145" t="s">
        <v>167</v>
      </c>
      <c r="Q145" t="str">
        <f t="shared" si="5"/>
        <v/>
      </c>
      <c r="R145">
        <v>2033200</v>
      </c>
      <c r="U145">
        <v>2033200</v>
      </c>
    </row>
    <row r="146" spans="1:21">
      <c r="A146" t="s">
        <v>310</v>
      </c>
      <c r="B146" t="b">
        <f t="shared" si="4"/>
        <v>1</v>
      </c>
      <c r="C146" t="s">
        <v>310</v>
      </c>
      <c r="D146" t="s">
        <v>903</v>
      </c>
      <c r="G146">
        <v>2024</v>
      </c>
      <c r="H146" t="s">
        <v>901</v>
      </c>
      <c r="K146" t="s">
        <v>916</v>
      </c>
      <c r="N146" t="s">
        <v>167</v>
      </c>
      <c r="Q146" t="str">
        <f t="shared" si="5"/>
        <v/>
      </c>
      <c r="R146">
        <v>5750000</v>
      </c>
      <c r="U146">
        <v>5750000</v>
      </c>
    </row>
    <row r="147" spans="1:21">
      <c r="A147" t="s">
        <v>399</v>
      </c>
      <c r="B147" t="b">
        <f t="shared" si="4"/>
        <v>1</v>
      </c>
      <c r="C147" t="s">
        <v>399</v>
      </c>
      <c r="D147" t="s">
        <v>903</v>
      </c>
      <c r="G147">
        <v>2024</v>
      </c>
      <c r="H147" t="s">
        <v>901</v>
      </c>
      <c r="K147" t="s">
        <v>916</v>
      </c>
      <c r="N147" t="s">
        <v>167</v>
      </c>
      <c r="Q147" t="str">
        <f t="shared" si="5"/>
        <v/>
      </c>
      <c r="R147">
        <v>1610000</v>
      </c>
      <c r="U147">
        <v>1610000</v>
      </c>
    </row>
    <row r="148" spans="1:21">
      <c r="A148" t="s">
        <v>567</v>
      </c>
      <c r="B148" t="b">
        <f t="shared" si="4"/>
        <v>1</v>
      </c>
      <c r="C148" t="s">
        <v>567</v>
      </c>
      <c r="D148" t="s">
        <v>900</v>
      </c>
      <c r="G148">
        <v>2017</v>
      </c>
      <c r="H148" t="s">
        <v>901</v>
      </c>
      <c r="K148" t="s">
        <v>902</v>
      </c>
      <c r="N148" t="s">
        <v>167</v>
      </c>
      <c r="Q148" t="str">
        <f t="shared" si="5"/>
        <v/>
      </c>
      <c r="R148">
        <v>270901.15999999997</v>
      </c>
      <c r="U148">
        <v>270901.15999999997</v>
      </c>
    </row>
    <row r="149" spans="1:21">
      <c r="A149" t="s">
        <v>832</v>
      </c>
      <c r="B149" t="b">
        <f t="shared" si="4"/>
        <v>1</v>
      </c>
      <c r="C149" t="s">
        <v>832</v>
      </c>
      <c r="D149" t="s">
        <v>900</v>
      </c>
      <c r="G149">
        <v>2017</v>
      </c>
      <c r="H149" t="s">
        <v>901</v>
      </c>
      <c r="K149" t="s">
        <v>916</v>
      </c>
      <c r="N149" t="s">
        <v>167</v>
      </c>
      <c r="Q149" t="str">
        <f t="shared" si="5"/>
        <v/>
      </c>
      <c r="R149">
        <v>900000</v>
      </c>
      <c r="U149">
        <v>900000</v>
      </c>
    </row>
    <row r="150" spans="1:21">
      <c r="A150" t="s">
        <v>859</v>
      </c>
      <c r="B150" t="b">
        <f t="shared" si="4"/>
        <v>1</v>
      </c>
      <c r="C150" t="s">
        <v>859</v>
      </c>
      <c r="D150" t="s">
        <v>903</v>
      </c>
      <c r="G150">
        <v>2024</v>
      </c>
      <c r="H150" t="s">
        <v>901</v>
      </c>
      <c r="K150" t="s">
        <v>902</v>
      </c>
      <c r="N150" t="s">
        <v>167</v>
      </c>
      <c r="Q150" t="str">
        <f t="shared" si="5"/>
        <v/>
      </c>
      <c r="R150">
        <v>1725000</v>
      </c>
      <c r="U150">
        <v>1725000</v>
      </c>
    </row>
    <row r="151" spans="1:21">
      <c r="A151" t="s">
        <v>398</v>
      </c>
      <c r="B151" t="b">
        <f t="shared" si="4"/>
        <v>1</v>
      </c>
      <c r="C151" t="s">
        <v>398</v>
      </c>
      <c r="D151" t="s">
        <v>903</v>
      </c>
      <c r="G151">
        <v>2024</v>
      </c>
      <c r="H151" t="s">
        <v>901</v>
      </c>
      <c r="K151" t="s">
        <v>902</v>
      </c>
      <c r="N151" t="s">
        <v>167</v>
      </c>
      <c r="Q151" t="str">
        <f t="shared" si="5"/>
        <v/>
      </c>
      <c r="R151">
        <v>1725000</v>
      </c>
      <c r="U151">
        <v>1725000</v>
      </c>
    </row>
    <row r="152" spans="1:21">
      <c r="A152" t="s">
        <v>309</v>
      </c>
      <c r="B152" t="b">
        <f t="shared" si="4"/>
        <v>1</v>
      </c>
      <c r="C152" t="s">
        <v>309</v>
      </c>
      <c r="D152" t="s">
        <v>903</v>
      </c>
      <c r="G152">
        <v>2024</v>
      </c>
      <c r="H152" t="s">
        <v>901</v>
      </c>
      <c r="K152" t="s">
        <v>902</v>
      </c>
      <c r="N152" t="s">
        <v>167</v>
      </c>
      <c r="Q152" t="str">
        <f t="shared" si="5"/>
        <v/>
      </c>
      <c r="R152">
        <v>2394828.14</v>
      </c>
      <c r="U152">
        <v>2394828.14</v>
      </c>
    </row>
    <row r="153" spans="1:21">
      <c r="A153" t="s">
        <v>830</v>
      </c>
      <c r="B153" t="b">
        <f t="shared" si="4"/>
        <v>1</v>
      </c>
      <c r="C153" t="s">
        <v>830</v>
      </c>
      <c r="D153" t="s">
        <v>900</v>
      </c>
      <c r="G153">
        <v>2017</v>
      </c>
      <c r="H153" t="s">
        <v>901</v>
      </c>
      <c r="K153" t="s">
        <v>916</v>
      </c>
      <c r="N153" t="s">
        <v>167</v>
      </c>
      <c r="Q153" t="str">
        <f t="shared" si="5"/>
        <v/>
      </c>
      <c r="R153">
        <v>750246.98</v>
      </c>
      <c r="U153">
        <v>750246.98</v>
      </c>
    </row>
    <row r="154" spans="1:21">
      <c r="A154" t="s">
        <v>308</v>
      </c>
      <c r="B154" t="b">
        <f t="shared" si="4"/>
        <v>1</v>
      </c>
      <c r="C154" t="s">
        <v>308</v>
      </c>
      <c r="D154" t="s">
        <v>903</v>
      </c>
      <c r="G154">
        <v>2023</v>
      </c>
      <c r="H154" t="s">
        <v>901</v>
      </c>
      <c r="K154" t="s">
        <v>916</v>
      </c>
      <c r="N154" t="s">
        <v>167</v>
      </c>
      <c r="Q154" t="str">
        <f t="shared" si="5"/>
        <v/>
      </c>
      <c r="R154">
        <v>7295600</v>
      </c>
      <c r="U154">
        <v>7295600</v>
      </c>
    </row>
    <row r="155" spans="1:21">
      <c r="A155" t="s">
        <v>397</v>
      </c>
      <c r="B155" t="b">
        <f t="shared" si="4"/>
        <v>1</v>
      </c>
      <c r="C155" t="s">
        <v>397</v>
      </c>
      <c r="D155" t="s">
        <v>903</v>
      </c>
      <c r="G155">
        <v>2024</v>
      </c>
      <c r="H155" t="s">
        <v>901</v>
      </c>
      <c r="K155" t="s">
        <v>902</v>
      </c>
      <c r="N155" t="s">
        <v>167</v>
      </c>
      <c r="Q155" t="str">
        <f t="shared" si="5"/>
        <v/>
      </c>
      <c r="R155">
        <v>1437500</v>
      </c>
      <c r="U155">
        <v>1437500</v>
      </c>
    </row>
    <row r="156" spans="1:21">
      <c r="A156" t="s">
        <v>861</v>
      </c>
      <c r="B156" t="b">
        <f t="shared" si="4"/>
        <v>1</v>
      </c>
      <c r="C156" t="s">
        <v>861</v>
      </c>
      <c r="D156" t="s">
        <v>900</v>
      </c>
      <c r="G156">
        <v>2018</v>
      </c>
      <c r="H156" t="s">
        <v>901</v>
      </c>
      <c r="K156" t="s">
        <v>902</v>
      </c>
      <c r="N156" t="s">
        <v>167</v>
      </c>
      <c r="Q156" t="str">
        <f t="shared" si="5"/>
        <v/>
      </c>
      <c r="R156">
        <v>1400000</v>
      </c>
      <c r="U156">
        <v>1400000</v>
      </c>
    </row>
    <row r="157" spans="1:21">
      <c r="A157" t="s">
        <v>862</v>
      </c>
      <c r="B157" t="b">
        <f t="shared" si="4"/>
        <v>1</v>
      </c>
      <c r="C157" t="s">
        <v>862</v>
      </c>
      <c r="D157" t="s">
        <v>900</v>
      </c>
      <c r="G157">
        <v>2016</v>
      </c>
      <c r="H157" t="s">
        <v>901</v>
      </c>
      <c r="K157" t="s">
        <v>902</v>
      </c>
      <c r="N157" t="s">
        <v>167</v>
      </c>
      <c r="Q157" t="str">
        <f t="shared" si="5"/>
        <v/>
      </c>
      <c r="R157">
        <v>358106.52</v>
      </c>
      <c r="U157">
        <v>358106.52</v>
      </c>
    </row>
    <row r="158" spans="1:21">
      <c r="A158" t="s">
        <v>306</v>
      </c>
      <c r="B158" t="b">
        <f t="shared" si="4"/>
        <v>1</v>
      </c>
      <c r="C158" t="s">
        <v>306</v>
      </c>
      <c r="D158" t="s">
        <v>903</v>
      </c>
      <c r="G158">
        <v>2023</v>
      </c>
      <c r="H158" t="s">
        <v>901</v>
      </c>
      <c r="K158" t="s">
        <v>902</v>
      </c>
      <c r="N158" t="s">
        <v>167</v>
      </c>
      <c r="Q158" t="str">
        <f t="shared" si="5"/>
        <v/>
      </c>
      <c r="R158">
        <v>2700000</v>
      </c>
      <c r="U158">
        <v>2700000</v>
      </c>
    </row>
    <row r="159" spans="1:21">
      <c r="A159" t="s">
        <v>188</v>
      </c>
      <c r="B159" t="b">
        <f t="shared" si="4"/>
        <v>1</v>
      </c>
      <c r="C159" t="s">
        <v>188</v>
      </c>
      <c r="D159" t="s">
        <v>903</v>
      </c>
      <c r="G159">
        <v>2024</v>
      </c>
      <c r="H159" t="s">
        <v>901</v>
      </c>
      <c r="K159" t="s">
        <v>916</v>
      </c>
      <c r="N159" t="s">
        <v>167</v>
      </c>
      <c r="Q159" t="str">
        <f t="shared" si="5"/>
        <v/>
      </c>
      <c r="R159">
        <v>3450000</v>
      </c>
      <c r="U159">
        <v>3450000</v>
      </c>
    </row>
    <row r="160" spans="1:21">
      <c r="A160" t="s">
        <v>831</v>
      </c>
      <c r="B160" t="b">
        <f t="shared" si="4"/>
        <v>1</v>
      </c>
      <c r="C160" t="s">
        <v>831</v>
      </c>
      <c r="D160" t="s">
        <v>900</v>
      </c>
      <c r="G160">
        <v>2016</v>
      </c>
      <c r="H160" t="s">
        <v>901</v>
      </c>
      <c r="K160" t="s">
        <v>916</v>
      </c>
      <c r="N160" t="s">
        <v>167</v>
      </c>
      <c r="Q160" t="str">
        <f t="shared" si="5"/>
        <v/>
      </c>
      <c r="R160">
        <v>276011.21000000002</v>
      </c>
      <c r="U160">
        <v>276011.21000000002</v>
      </c>
    </row>
    <row r="161" spans="1:22">
      <c r="A161" t="s">
        <v>394</v>
      </c>
      <c r="B161" t="b">
        <f t="shared" si="4"/>
        <v>1</v>
      </c>
      <c r="C161" t="s">
        <v>394</v>
      </c>
      <c r="D161" t="s">
        <v>903</v>
      </c>
      <c r="G161">
        <v>2024</v>
      </c>
      <c r="H161" t="s">
        <v>901</v>
      </c>
      <c r="K161" t="s">
        <v>902</v>
      </c>
      <c r="N161" t="s">
        <v>167</v>
      </c>
      <c r="Q161" t="str">
        <f t="shared" si="5"/>
        <v/>
      </c>
      <c r="R161">
        <v>1725000</v>
      </c>
      <c r="U161">
        <v>1725000</v>
      </c>
    </row>
    <row r="162" spans="1:22">
      <c r="A162" t="s">
        <v>637</v>
      </c>
      <c r="B162" t="b">
        <f t="shared" si="4"/>
        <v>1</v>
      </c>
      <c r="C162" t="s">
        <v>637</v>
      </c>
      <c r="D162" t="s">
        <v>903</v>
      </c>
      <c r="G162">
        <v>2023</v>
      </c>
      <c r="H162" t="s">
        <v>901</v>
      </c>
      <c r="K162" t="s">
        <v>902</v>
      </c>
      <c r="N162" t="s">
        <v>167</v>
      </c>
      <c r="Q162" t="str">
        <f t="shared" si="5"/>
        <v/>
      </c>
      <c r="R162">
        <v>4551356.29</v>
      </c>
      <c r="U162">
        <v>4551356.29</v>
      </c>
    </row>
    <row r="163" spans="1:22">
      <c r="A163" t="s">
        <v>262</v>
      </c>
      <c r="B163" t="b">
        <f t="shared" si="4"/>
        <v>1</v>
      </c>
      <c r="C163" t="s">
        <v>262</v>
      </c>
      <c r="D163" t="s">
        <v>900</v>
      </c>
      <c r="G163">
        <v>2024</v>
      </c>
      <c r="H163" t="s">
        <v>901</v>
      </c>
      <c r="K163" t="s">
        <v>919</v>
      </c>
      <c r="N163" t="s">
        <v>167</v>
      </c>
      <c r="Q163" t="str">
        <f t="shared" si="5"/>
        <v/>
      </c>
      <c r="R163">
        <v>1794997.42</v>
      </c>
      <c r="U163">
        <v>1794997.42</v>
      </c>
    </row>
    <row r="164" spans="1:22" s="64" customFormat="1">
      <c r="A164" s="64" t="s">
        <v>874</v>
      </c>
      <c r="B164" t="b">
        <f t="shared" si="4"/>
        <v>1</v>
      </c>
      <c r="C164" s="64" t="s">
        <v>874</v>
      </c>
      <c r="D164" s="64" t="s">
        <v>900</v>
      </c>
      <c r="E164" s="64" t="s">
        <v>900</v>
      </c>
      <c r="G164" s="64">
        <v>2024</v>
      </c>
      <c r="H164" s="64" t="s">
        <v>901</v>
      </c>
      <c r="I164" s="64" t="s">
        <v>901</v>
      </c>
      <c r="K164" s="64" t="s">
        <v>910</v>
      </c>
      <c r="L164" s="64" t="s">
        <v>914</v>
      </c>
      <c r="N164" s="64" t="s">
        <v>911</v>
      </c>
      <c r="O164" s="64" t="s">
        <v>926</v>
      </c>
      <c r="Q164" t="str">
        <f t="shared" ref="Q164:Q173" si="6">CONCATENATE(N164,"/",O164)</f>
        <v>FAIS municipal/FAIS entidades</v>
      </c>
      <c r="R164" s="64">
        <v>469631.88</v>
      </c>
      <c r="S164" s="64">
        <v>469631.89</v>
      </c>
      <c r="U164" s="64">
        <v>469631.88</v>
      </c>
      <c r="V164" s="64">
        <v>469631.89</v>
      </c>
    </row>
    <row r="165" spans="1:22" s="64" customFormat="1">
      <c r="A165" s="64" t="s">
        <v>625</v>
      </c>
      <c r="B165" t="b">
        <f t="shared" si="4"/>
        <v>1</v>
      </c>
      <c r="C165" s="64" t="s">
        <v>625</v>
      </c>
      <c r="D165" s="64" t="s">
        <v>900</v>
      </c>
      <c r="E165" s="64" t="s">
        <v>900</v>
      </c>
      <c r="G165" s="64">
        <v>2024</v>
      </c>
      <c r="H165" s="64" t="s">
        <v>901</v>
      </c>
      <c r="I165" s="64" t="s">
        <v>901</v>
      </c>
      <c r="K165" s="64" t="s">
        <v>910</v>
      </c>
      <c r="L165" s="64" t="s">
        <v>914</v>
      </c>
      <c r="N165" s="64" t="s">
        <v>911</v>
      </c>
      <c r="O165" s="64" t="s">
        <v>926</v>
      </c>
      <c r="Q165" t="str">
        <f t="shared" si="6"/>
        <v>FAIS municipal/FAIS entidades</v>
      </c>
      <c r="R165" s="64">
        <v>1750000</v>
      </c>
      <c r="S165" s="64">
        <v>1750000</v>
      </c>
      <c r="U165" s="64">
        <v>1750000</v>
      </c>
      <c r="V165" s="64">
        <v>1750000</v>
      </c>
    </row>
    <row r="166" spans="1:22" s="64" customFormat="1">
      <c r="A166" s="64" t="s">
        <v>617</v>
      </c>
      <c r="B166" t="b">
        <f t="shared" si="4"/>
        <v>1</v>
      </c>
      <c r="C166" s="64" t="s">
        <v>617</v>
      </c>
      <c r="D166" s="64" t="s">
        <v>900</v>
      </c>
      <c r="E166" s="64" t="s">
        <v>900</v>
      </c>
      <c r="G166" s="64">
        <v>2024</v>
      </c>
      <c r="H166" s="64" t="s">
        <v>901</v>
      </c>
      <c r="I166" s="64" t="s">
        <v>901</v>
      </c>
      <c r="K166" s="64" t="s">
        <v>910</v>
      </c>
      <c r="L166" s="64" t="s">
        <v>914</v>
      </c>
      <c r="N166" s="64" t="s">
        <v>911</v>
      </c>
      <c r="O166" s="64" t="s">
        <v>926</v>
      </c>
      <c r="Q166" t="str">
        <f t="shared" si="6"/>
        <v>FAIS municipal/FAIS entidades</v>
      </c>
      <c r="R166" s="64">
        <v>837812.06</v>
      </c>
      <c r="S166" s="64">
        <v>837812.05</v>
      </c>
      <c r="U166" s="64">
        <v>837812.06</v>
      </c>
      <c r="V166" s="64">
        <v>837812.05</v>
      </c>
    </row>
    <row r="167" spans="1:22" s="64" customFormat="1">
      <c r="A167" s="64" t="s">
        <v>818</v>
      </c>
      <c r="B167" t="b">
        <f t="shared" si="4"/>
        <v>1</v>
      </c>
      <c r="C167" s="64" t="s">
        <v>818</v>
      </c>
      <c r="D167" s="64" t="s">
        <v>900</v>
      </c>
      <c r="E167" s="64" t="s">
        <v>900</v>
      </c>
      <c r="G167" s="64">
        <v>2024</v>
      </c>
      <c r="H167" s="64" t="s">
        <v>901</v>
      </c>
      <c r="I167" s="64" t="s">
        <v>901</v>
      </c>
      <c r="K167" s="64" t="s">
        <v>910</v>
      </c>
      <c r="L167" s="64" t="s">
        <v>914</v>
      </c>
      <c r="N167" s="64" t="s">
        <v>911</v>
      </c>
      <c r="O167" s="64" t="s">
        <v>926</v>
      </c>
      <c r="Q167" t="str">
        <f t="shared" si="6"/>
        <v>FAIS municipal/FAIS entidades</v>
      </c>
      <c r="R167" s="64">
        <v>4395067.93</v>
      </c>
      <c r="S167" s="64">
        <v>4395067.93</v>
      </c>
      <c r="U167" s="64">
        <v>4395067.93</v>
      </c>
      <c r="V167" s="64">
        <v>4395067.93</v>
      </c>
    </row>
    <row r="168" spans="1:22" s="64" customFormat="1">
      <c r="A168" s="64" t="s">
        <v>810</v>
      </c>
      <c r="B168" t="b">
        <f t="shared" si="4"/>
        <v>1</v>
      </c>
      <c r="C168" s="64" t="s">
        <v>810</v>
      </c>
      <c r="D168" s="64" t="s">
        <v>900</v>
      </c>
      <c r="E168" s="64" t="s">
        <v>900</v>
      </c>
      <c r="G168" s="64">
        <v>2024</v>
      </c>
      <c r="H168" s="64" t="s">
        <v>901</v>
      </c>
      <c r="I168" s="64" t="s">
        <v>901</v>
      </c>
      <c r="K168" s="64" t="s">
        <v>910</v>
      </c>
      <c r="L168" s="64" t="s">
        <v>914</v>
      </c>
      <c r="N168" s="64" t="s">
        <v>911</v>
      </c>
      <c r="O168" s="64" t="s">
        <v>926</v>
      </c>
      <c r="Q168" t="str">
        <f t="shared" si="6"/>
        <v>FAIS municipal/FAIS entidades</v>
      </c>
      <c r="R168" s="64">
        <v>864553.14</v>
      </c>
      <c r="S168" s="64">
        <v>864553.14</v>
      </c>
      <c r="U168" s="64">
        <v>864553.14</v>
      </c>
      <c r="V168" s="64">
        <v>864553.14</v>
      </c>
    </row>
    <row r="169" spans="1:22" s="64" customFormat="1">
      <c r="A169" s="64" t="s">
        <v>585</v>
      </c>
      <c r="B169" t="b">
        <f t="shared" si="4"/>
        <v>1</v>
      </c>
      <c r="C169" s="64" t="s">
        <v>585</v>
      </c>
      <c r="D169" s="64" t="s">
        <v>900</v>
      </c>
      <c r="E169" s="64" t="s">
        <v>900</v>
      </c>
      <c r="G169" s="64">
        <v>2024</v>
      </c>
      <c r="H169" s="64" t="s">
        <v>901</v>
      </c>
      <c r="I169" s="64" t="s">
        <v>901</v>
      </c>
      <c r="K169" s="64" t="s">
        <v>910</v>
      </c>
      <c r="L169" s="64" t="s">
        <v>914</v>
      </c>
      <c r="N169" s="64" t="s">
        <v>911</v>
      </c>
      <c r="O169" s="64" t="s">
        <v>926</v>
      </c>
      <c r="Q169" t="str">
        <f t="shared" si="6"/>
        <v>FAIS municipal/FAIS entidades</v>
      </c>
      <c r="R169" s="64">
        <v>901889.29</v>
      </c>
      <c r="S169" s="64">
        <v>901889.28</v>
      </c>
      <c r="U169" s="64">
        <v>901889.29</v>
      </c>
      <c r="V169" s="64">
        <v>901889.28</v>
      </c>
    </row>
    <row r="170" spans="1:22" s="64" customFormat="1">
      <c r="A170" s="64" t="s">
        <v>837</v>
      </c>
      <c r="B170" t="b">
        <f t="shared" si="4"/>
        <v>1</v>
      </c>
      <c r="C170" s="64" t="s">
        <v>837</v>
      </c>
      <c r="D170" s="64" t="s">
        <v>900</v>
      </c>
      <c r="E170" s="64" t="s">
        <v>900</v>
      </c>
      <c r="G170" s="64">
        <v>2024</v>
      </c>
      <c r="H170" s="64" t="s">
        <v>901</v>
      </c>
      <c r="I170" s="64" t="s">
        <v>901</v>
      </c>
      <c r="K170" s="64" t="s">
        <v>910</v>
      </c>
      <c r="L170" s="64" t="s">
        <v>914</v>
      </c>
      <c r="N170" s="64" t="s">
        <v>911</v>
      </c>
      <c r="O170" s="64" t="s">
        <v>926</v>
      </c>
      <c r="Q170" t="str">
        <f t="shared" si="6"/>
        <v>FAIS municipal/FAIS entidades</v>
      </c>
      <c r="R170" s="64">
        <v>3273546.03</v>
      </c>
      <c r="S170" s="64">
        <v>3273546.04</v>
      </c>
      <c r="U170" s="64">
        <v>3273546.03</v>
      </c>
      <c r="V170" s="64">
        <v>3273546.04</v>
      </c>
    </row>
    <row r="171" spans="1:22" s="64" customFormat="1">
      <c r="A171" s="64" t="s">
        <v>575</v>
      </c>
      <c r="B171" t="b">
        <f t="shared" si="4"/>
        <v>1</v>
      </c>
      <c r="C171" s="64" t="s">
        <v>575</v>
      </c>
      <c r="D171" s="64" t="s">
        <v>900</v>
      </c>
      <c r="E171" s="64" t="s">
        <v>900</v>
      </c>
      <c r="G171" s="64">
        <v>2024</v>
      </c>
      <c r="H171" s="64" t="s">
        <v>901</v>
      </c>
      <c r="I171" s="64" t="s">
        <v>901</v>
      </c>
      <c r="K171" s="64" t="s">
        <v>910</v>
      </c>
      <c r="L171" s="64" t="s">
        <v>914</v>
      </c>
      <c r="N171" s="64" t="s">
        <v>911</v>
      </c>
      <c r="O171" s="64" t="s">
        <v>926</v>
      </c>
      <c r="Q171" t="str">
        <f t="shared" si="6"/>
        <v>FAIS municipal/FAIS entidades</v>
      </c>
      <c r="R171" s="64">
        <v>813896.7</v>
      </c>
      <c r="S171" s="64">
        <v>813896.7</v>
      </c>
      <c r="U171" s="64">
        <v>813896.7</v>
      </c>
      <c r="V171" s="64">
        <v>813896.7</v>
      </c>
    </row>
    <row r="172" spans="1:22" s="64" customFormat="1">
      <c r="A172" s="64" t="s">
        <v>799</v>
      </c>
      <c r="B172" t="b">
        <f t="shared" si="4"/>
        <v>1</v>
      </c>
      <c r="C172" s="64" t="s">
        <v>799</v>
      </c>
      <c r="D172" s="64" t="s">
        <v>900</v>
      </c>
      <c r="E172" s="64" t="s">
        <v>900</v>
      </c>
      <c r="G172" s="64">
        <v>2024</v>
      </c>
      <c r="H172" s="64" t="s">
        <v>901</v>
      </c>
      <c r="I172" s="64" t="s">
        <v>901</v>
      </c>
      <c r="K172" s="64" t="s">
        <v>910</v>
      </c>
      <c r="L172" s="64" t="s">
        <v>914</v>
      </c>
      <c r="N172" s="64" t="s">
        <v>911</v>
      </c>
      <c r="O172" s="64" t="s">
        <v>926</v>
      </c>
      <c r="Q172" t="str">
        <f t="shared" si="6"/>
        <v>FAIS municipal/FAIS entidades</v>
      </c>
      <c r="R172" s="64">
        <v>1879100.15</v>
      </c>
      <c r="S172" s="64">
        <v>1879100.14</v>
      </c>
      <c r="U172" s="64">
        <v>1879100.15</v>
      </c>
      <c r="V172" s="64">
        <v>1879100.14</v>
      </c>
    </row>
    <row r="173" spans="1:22" s="64" customFormat="1">
      <c r="A173" s="64" t="s">
        <v>678</v>
      </c>
      <c r="B173" t="b">
        <f t="shared" si="4"/>
        <v>1</v>
      </c>
      <c r="C173" s="64" t="s">
        <v>678</v>
      </c>
      <c r="D173" s="64" t="s">
        <v>900</v>
      </c>
      <c r="E173" s="64" t="s">
        <v>900</v>
      </c>
      <c r="G173" s="64">
        <v>2024</v>
      </c>
      <c r="H173" s="64" t="s">
        <v>901</v>
      </c>
      <c r="I173" s="64" t="s">
        <v>901</v>
      </c>
      <c r="K173" s="64" t="s">
        <v>910</v>
      </c>
      <c r="L173" s="64" t="s">
        <v>914</v>
      </c>
      <c r="N173" s="64" t="s">
        <v>911</v>
      </c>
      <c r="O173" s="64" t="s">
        <v>926</v>
      </c>
      <c r="Q173" t="str">
        <f t="shared" si="6"/>
        <v>FAIS municipal/FAIS entidades</v>
      </c>
      <c r="R173" s="64">
        <v>3502391.97</v>
      </c>
      <c r="S173" s="64">
        <v>3500000</v>
      </c>
      <c r="U173" s="64">
        <v>3502391.97</v>
      </c>
      <c r="V173" s="64">
        <v>3500000</v>
      </c>
    </row>
    <row r="174" spans="1:22">
      <c r="A174" t="s">
        <v>643</v>
      </c>
      <c r="B174" t="b">
        <f t="shared" si="4"/>
        <v>1</v>
      </c>
      <c r="C174" t="s">
        <v>643</v>
      </c>
      <c r="D174" t="s">
        <v>903</v>
      </c>
      <c r="G174">
        <v>2023</v>
      </c>
      <c r="H174" t="s">
        <v>901</v>
      </c>
      <c r="K174" t="s">
        <v>902</v>
      </c>
      <c r="N174" t="s">
        <v>167</v>
      </c>
      <c r="Q174" t="str">
        <f t="shared" si="5"/>
        <v/>
      </c>
      <c r="R174">
        <v>1695192.56</v>
      </c>
      <c r="U174">
        <v>1695192.56</v>
      </c>
    </row>
    <row r="175" spans="1:22">
      <c r="A175" t="s">
        <v>113</v>
      </c>
      <c r="B175" t="b">
        <f t="shared" si="4"/>
        <v>1</v>
      </c>
      <c r="C175" t="s">
        <v>113</v>
      </c>
      <c r="D175" t="s">
        <v>903</v>
      </c>
      <c r="G175">
        <v>2023</v>
      </c>
      <c r="H175" t="s">
        <v>901</v>
      </c>
      <c r="K175" t="s">
        <v>902</v>
      </c>
      <c r="N175" t="s">
        <v>167</v>
      </c>
      <c r="Q175" t="str">
        <f t="shared" si="5"/>
        <v/>
      </c>
      <c r="R175">
        <v>3037991.01</v>
      </c>
      <c r="U175">
        <v>3037991.01</v>
      </c>
    </row>
    <row r="176" spans="1:22" s="64" customFormat="1">
      <c r="A176" s="64" t="s">
        <v>531</v>
      </c>
      <c r="B176" t="b">
        <f t="shared" si="4"/>
        <v>1</v>
      </c>
      <c r="C176" s="64" t="s">
        <v>531</v>
      </c>
      <c r="D176" s="64" t="s">
        <v>900</v>
      </c>
      <c r="E176" s="64" t="s">
        <v>900</v>
      </c>
      <c r="G176" s="64">
        <v>2024</v>
      </c>
      <c r="H176" s="64" t="s">
        <v>901</v>
      </c>
      <c r="I176" s="64" t="s">
        <v>901</v>
      </c>
      <c r="K176" s="64" t="s">
        <v>910</v>
      </c>
      <c r="L176" s="64" t="s">
        <v>914</v>
      </c>
      <c r="N176" s="64" t="s">
        <v>911</v>
      </c>
      <c r="O176" s="64" t="s">
        <v>926</v>
      </c>
      <c r="Q176" t="str">
        <f>CONCATENATE(N176,"/",O176)</f>
        <v>FAIS municipal/FAIS entidades</v>
      </c>
      <c r="R176" s="64">
        <v>3420583.43</v>
      </c>
      <c r="S176" s="64">
        <v>10560702.84</v>
      </c>
      <c r="U176" s="64">
        <v>1015831.16</v>
      </c>
      <c r="V176" s="64">
        <v>10560702.84</v>
      </c>
    </row>
    <row r="177" spans="1:22">
      <c r="A177" t="s">
        <v>518</v>
      </c>
      <c r="B177" t="b">
        <f t="shared" si="4"/>
        <v>1</v>
      </c>
      <c r="C177" t="s">
        <v>518</v>
      </c>
      <c r="D177" t="s">
        <v>903</v>
      </c>
      <c r="G177">
        <v>2023</v>
      </c>
      <c r="H177" t="s">
        <v>901</v>
      </c>
      <c r="K177" t="s">
        <v>902</v>
      </c>
      <c r="N177" t="s">
        <v>167</v>
      </c>
      <c r="Q177" t="str">
        <f t="shared" si="5"/>
        <v/>
      </c>
      <c r="R177">
        <v>444321.5</v>
      </c>
      <c r="U177">
        <v>444321.5</v>
      </c>
    </row>
    <row r="178" spans="1:22" s="64" customFormat="1">
      <c r="A178" s="64" t="s">
        <v>522</v>
      </c>
      <c r="B178" t="b">
        <f t="shared" si="4"/>
        <v>1</v>
      </c>
      <c r="C178" s="64" t="s">
        <v>522</v>
      </c>
      <c r="D178" s="64" t="s">
        <v>900</v>
      </c>
      <c r="E178" s="64" t="s">
        <v>900</v>
      </c>
      <c r="G178" s="64">
        <v>2024</v>
      </c>
      <c r="H178" s="64" t="s">
        <v>901</v>
      </c>
      <c r="I178" s="64" t="s">
        <v>901</v>
      </c>
      <c r="K178" s="64" t="s">
        <v>910</v>
      </c>
      <c r="L178" s="64" t="s">
        <v>914</v>
      </c>
      <c r="N178" s="64" t="s">
        <v>911</v>
      </c>
      <c r="O178" s="64" t="s">
        <v>926</v>
      </c>
      <c r="Q178" t="str">
        <f>CONCATENATE(N178,"/",O178)</f>
        <v>FAIS municipal/FAIS entidades</v>
      </c>
      <c r="R178" s="64">
        <v>697383.48</v>
      </c>
      <c r="S178" s="64">
        <v>700000</v>
      </c>
      <c r="U178" s="64">
        <v>697383.48</v>
      </c>
      <c r="V178" s="64">
        <v>700000</v>
      </c>
    </row>
    <row r="179" spans="1:22">
      <c r="A179" t="s">
        <v>239</v>
      </c>
      <c r="B179" t="b">
        <f t="shared" si="4"/>
        <v>1</v>
      </c>
      <c r="C179" t="s">
        <v>239</v>
      </c>
      <c r="D179" t="s">
        <v>903</v>
      </c>
      <c r="G179">
        <v>2023</v>
      </c>
      <c r="H179" t="s">
        <v>901</v>
      </c>
      <c r="K179" t="s">
        <v>916</v>
      </c>
      <c r="N179" t="s">
        <v>167</v>
      </c>
      <c r="Q179" t="str">
        <f t="shared" si="5"/>
        <v/>
      </c>
      <c r="R179">
        <v>1200000</v>
      </c>
      <c r="U179">
        <v>1200000</v>
      </c>
    </row>
    <row r="180" spans="1:22">
      <c r="A180" t="s">
        <v>304</v>
      </c>
      <c r="B180" t="b">
        <f t="shared" si="4"/>
        <v>1</v>
      </c>
      <c r="C180" t="s">
        <v>304</v>
      </c>
      <c r="D180" t="s">
        <v>903</v>
      </c>
      <c r="G180">
        <v>2023</v>
      </c>
      <c r="H180" t="s">
        <v>901</v>
      </c>
      <c r="K180" t="s">
        <v>916</v>
      </c>
      <c r="N180" t="s">
        <v>167</v>
      </c>
      <c r="Q180" t="str">
        <f t="shared" si="5"/>
        <v/>
      </c>
      <c r="R180">
        <v>920140.80000000005</v>
      </c>
      <c r="U180">
        <v>920140.80000000005</v>
      </c>
    </row>
    <row r="181" spans="1:22" s="64" customFormat="1">
      <c r="A181" s="64" t="s">
        <v>669</v>
      </c>
      <c r="B181" t="b">
        <f t="shared" si="4"/>
        <v>1</v>
      </c>
      <c r="C181" s="64" t="s">
        <v>669</v>
      </c>
      <c r="D181" s="64" t="s">
        <v>900</v>
      </c>
      <c r="E181" s="64" t="s">
        <v>900</v>
      </c>
      <c r="G181" s="64">
        <v>2024</v>
      </c>
      <c r="H181" s="64" t="s">
        <v>901</v>
      </c>
      <c r="I181" s="64" t="s">
        <v>901</v>
      </c>
      <c r="K181" s="64" t="s">
        <v>910</v>
      </c>
      <c r="L181" s="64" t="s">
        <v>914</v>
      </c>
      <c r="N181" s="64" t="s">
        <v>911</v>
      </c>
      <c r="O181" s="64" t="s">
        <v>926</v>
      </c>
      <c r="Q181" t="str">
        <f>CONCATENATE(N181,"/",O181)</f>
        <v>FAIS municipal/FAIS entidades</v>
      </c>
      <c r="R181" s="64">
        <v>6500033</v>
      </c>
      <c r="S181" s="64">
        <v>6500000</v>
      </c>
      <c r="U181" s="64">
        <v>6500033</v>
      </c>
      <c r="V181" s="64">
        <v>6500000</v>
      </c>
    </row>
    <row r="182" spans="1:22" s="64" customFormat="1">
      <c r="A182" s="64" t="s">
        <v>594</v>
      </c>
      <c r="B182" t="b">
        <f t="shared" si="4"/>
        <v>1</v>
      </c>
      <c r="C182" s="64" t="s">
        <v>594</v>
      </c>
      <c r="D182" s="64" t="s">
        <v>900</v>
      </c>
      <c r="E182" s="64" t="s">
        <v>900</v>
      </c>
      <c r="G182" s="64">
        <v>2024</v>
      </c>
      <c r="H182" s="64" t="s">
        <v>901</v>
      </c>
      <c r="I182" s="64" t="s">
        <v>901</v>
      </c>
      <c r="K182" s="64" t="s">
        <v>910</v>
      </c>
      <c r="L182" s="64" t="s">
        <v>914</v>
      </c>
      <c r="N182" s="64" t="s">
        <v>911</v>
      </c>
      <c r="O182" s="64" t="s">
        <v>926</v>
      </c>
      <c r="Q182" t="str">
        <f>CONCATENATE(N182,"/",O182)</f>
        <v>FAIS municipal/FAIS entidades</v>
      </c>
      <c r="R182" s="64">
        <v>3250000</v>
      </c>
      <c r="S182" s="64">
        <v>3250000</v>
      </c>
      <c r="U182" s="64">
        <v>3250000</v>
      </c>
      <c r="V182" s="64">
        <v>3250000</v>
      </c>
    </row>
    <row r="183" spans="1:22">
      <c r="A183" t="s">
        <v>514</v>
      </c>
      <c r="B183" t="b">
        <f t="shared" si="4"/>
        <v>1</v>
      </c>
      <c r="C183" t="s">
        <v>514</v>
      </c>
      <c r="D183" t="s">
        <v>900</v>
      </c>
      <c r="G183">
        <v>2022</v>
      </c>
      <c r="H183" t="s">
        <v>901</v>
      </c>
      <c r="K183" t="s">
        <v>916</v>
      </c>
      <c r="N183" t="s">
        <v>167</v>
      </c>
      <c r="Q183" t="str">
        <f t="shared" si="5"/>
        <v/>
      </c>
      <c r="R183">
        <v>748620</v>
      </c>
      <c r="U183">
        <v>748620</v>
      </c>
    </row>
    <row r="184" spans="1:22">
      <c r="A184" t="s">
        <v>114</v>
      </c>
      <c r="B184" t="b">
        <f t="shared" si="4"/>
        <v>1</v>
      </c>
      <c r="C184" t="s">
        <v>114</v>
      </c>
      <c r="D184" t="s">
        <v>903</v>
      </c>
      <c r="G184">
        <v>2023</v>
      </c>
      <c r="H184" t="s">
        <v>901</v>
      </c>
      <c r="K184" t="s">
        <v>902</v>
      </c>
      <c r="N184" t="s">
        <v>167</v>
      </c>
      <c r="Q184" t="str">
        <f t="shared" si="5"/>
        <v/>
      </c>
      <c r="R184">
        <v>2193534.79</v>
      </c>
      <c r="U184">
        <v>2193534.79</v>
      </c>
    </row>
    <row r="185" spans="1:22">
      <c r="A185" t="s">
        <v>173</v>
      </c>
      <c r="B185" t="b">
        <f t="shared" si="4"/>
        <v>1</v>
      </c>
      <c r="C185" t="s">
        <v>173</v>
      </c>
      <c r="D185" t="s">
        <v>903</v>
      </c>
      <c r="G185">
        <v>2023</v>
      </c>
      <c r="H185" t="s">
        <v>901</v>
      </c>
      <c r="K185" t="s">
        <v>916</v>
      </c>
      <c r="N185" t="s">
        <v>167</v>
      </c>
      <c r="Q185" t="str">
        <f t="shared" si="5"/>
        <v/>
      </c>
      <c r="R185">
        <v>712183</v>
      </c>
      <c r="U185">
        <v>712183</v>
      </c>
    </row>
    <row r="186" spans="1:22">
      <c r="A186" t="s">
        <v>391</v>
      </c>
      <c r="B186" t="b">
        <f t="shared" si="4"/>
        <v>1</v>
      </c>
      <c r="C186" t="s">
        <v>391</v>
      </c>
      <c r="D186" t="s">
        <v>903</v>
      </c>
      <c r="G186">
        <v>2024</v>
      </c>
      <c r="H186" t="s">
        <v>901</v>
      </c>
      <c r="K186" t="s">
        <v>916</v>
      </c>
      <c r="N186" t="s">
        <v>167</v>
      </c>
      <c r="Q186" t="str">
        <f t="shared" si="5"/>
        <v/>
      </c>
      <c r="R186">
        <v>1089663.92</v>
      </c>
      <c r="U186">
        <v>1089992.6200000001</v>
      </c>
    </row>
    <row r="187" spans="1:22">
      <c r="A187" t="s">
        <v>867</v>
      </c>
      <c r="B187" t="b">
        <f t="shared" si="4"/>
        <v>1</v>
      </c>
      <c r="C187" t="s">
        <v>867</v>
      </c>
      <c r="D187" t="s">
        <v>900</v>
      </c>
      <c r="G187">
        <v>2024</v>
      </c>
      <c r="H187" t="s">
        <v>904</v>
      </c>
      <c r="K187" t="s">
        <v>905</v>
      </c>
      <c r="N187" t="s">
        <v>167</v>
      </c>
      <c r="Q187" t="str">
        <f t="shared" si="5"/>
        <v/>
      </c>
      <c r="R187">
        <v>1004303.25</v>
      </c>
      <c r="U187">
        <v>911881.86</v>
      </c>
    </row>
    <row r="188" spans="1:22">
      <c r="A188" t="s">
        <v>436</v>
      </c>
      <c r="B188" t="b">
        <f t="shared" si="4"/>
        <v>1</v>
      </c>
      <c r="C188" t="s">
        <v>436</v>
      </c>
      <c r="D188" t="s">
        <v>900</v>
      </c>
      <c r="G188">
        <v>2024</v>
      </c>
      <c r="H188" t="s">
        <v>904</v>
      </c>
      <c r="K188" t="s">
        <v>905</v>
      </c>
      <c r="N188" t="s">
        <v>167</v>
      </c>
      <c r="Q188" t="str">
        <f t="shared" si="5"/>
        <v/>
      </c>
      <c r="R188">
        <v>446034.48</v>
      </c>
      <c r="U188">
        <v>345577.58</v>
      </c>
    </row>
    <row r="189" spans="1:22" s="64" customFormat="1">
      <c r="A189" s="64" t="s">
        <v>222</v>
      </c>
      <c r="B189" t="b">
        <f t="shared" si="4"/>
        <v>1</v>
      </c>
      <c r="C189" s="64" t="s">
        <v>222</v>
      </c>
      <c r="D189" s="64" t="s">
        <v>908</v>
      </c>
      <c r="E189" s="64" t="s">
        <v>900</v>
      </c>
      <c r="G189" s="64">
        <v>2024</v>
      </c>
      <c r="H189" s="64" t="s">
        <v>167</v>
      </c>
      <c r="I189" s="64" t="s">
        <v>901</v>
      </c>
      <c r="K189" s="64" t="s">
        <v>167</v>
      </c>
      <c r="L189" s="64" t="s">
        <v>910</v>
      </c>
      <c r="N189" s="64" t="s">
        <v>920</v>
      </c>
      <c r="O189" s="64" t="s">
        <v>911</v>
      </c>
      <c r="Q189" t="str">
        <f>CONCATENATE(N189,"/",O189)</f>
        <v>INFRAESTRUCTURA EDUCATIVA/FAIS municipal</v>
      </c>
      <c r="R189" s="64">
        <v>953384.55</v>
      </c>
      <c r="S189" s="64">
        <v>238346.14</v>
      </c>
      <c r="U189" s="64">
        <v>0</v>
      </c>
      <c r="V189" s="64">
        <v>238346.14</v>
      </c>
    </row>
    <row r="190" spans="1:22">
      <c r="A190" t="s">
        <v>886</v>
      </c>
      <c r="B190" t="b">
        <f t="shared" si="4"/>
        <v>1</v>
      </c>
      <c r="C190" t="s">
        <v>886</v>
      </c>
      <c r="D190" t="s">
        <v>900</v>
      </c>
      <c r="G190">
        <v>2025</v>
      </c>
      <c r="H190" t="s">
        <v>930</v>
      </c>
      <c r="K190" t="s">
        <v>931</v>
      </c>
      <c r="N190" t="s">
        <v>167</v>
      </c>
      <c r="Q190" t="str">
        <f t="shared" si="5"/>
        <v/>
      </c>
      <c r="R190">
        <v>20000000</v>
      </c>
      <c r="U190">
        <v>20000000</v>
      </c>
    </row>
    <row r="191" spans="1:22">
      <c r="A191" t="s">
        <v>754</v>
      </c>
      <c r="B191" t="b">
        <f t="shared" si="4"/>
        <v>1</v>
      </c>
      <c r="C191" t="s">
        <v>754</v>
      </c>
      <c r="D191" t="s">
        <v>900</v>
      </c>
      <c r="G191">
        <v>2024</v>
      </c>
      <c r="H191" t="s">
        <v>904</v>
      </c>
      <c r="K191" t="s">
        <v>905</v>
      </c>
      <c r="N191" t="s">
        <v>167</v>
      </c>
      <c r="Q191" t="str">
        <f t="shared" si="5"/>
        <v/>
      </c>
      <c r="R191">
        <v>1589347.12</v>
      </c>
      <c r="U191">
        <v>1587757.77</v>
      </c>
    </row>
    <row r="192" spans="1:22" s="64" customFormat="1">
      <c r="A192" s="64" t="s">
        <v>390</v>
      </c>
      <c r="B192" t="b">
        <f t="shared" si="4"/>
        <v>1</v>
      </c>
      <c r="C192" s="64" t="s">
        <v>390</v>
      </c>
      <c r="D192" s="64" t="s">
        <v>908</v>
      </c>
      <c r="E192" s="64" t="s">
        <v>900</v>
      </c>
      <c r="G192" s="64">
        <v>2024</v>
      </c>
      <c r="H192" s="64" t="s">
        <v>167</v>
      </c>
      <c r="I192" s="64" t="s">
        <v>901</v>
      </c>
      <c r="K192" s="64" t="s">
        <v>167</v>
      </c>
      <c r="L192" s="64" t="s">
        <v>910</v>
      </c>
      <c r="N192" s="64" t="s">
        <v>920</v>
      </c>
      <c r="O192" s="64" t="s">
        <v>911</v>
      </c>
      <c r="Q192" t="str">
        <f>CONCATENATE(N192,"/",O192)</f>
        <v>INFRAESTRUCTURA EDUCATIVA/FAIS municipal</v>
      </c>
      <c r="R192" s="64">
        <v>1360706.64</v>
      </c>
      <c r="S192" s="64">
        <v>340176.66</v>
      </c>
      <c r="U192" s="64">
        <v>0</v>
      </c>
      <c r="V192" s="64">
        <v>340176.66</v>
      </c>
    </row>
    <row r="193" spans="1:22" s="64" customFormat="1">
      <c r="A193" s="64" t="s">
        <v>538</v>
      </c>
      <c r="B193" t="b">
        <f t="shared" si="4"/>
        <v>1</v>
      </c>
      <c r="C193" s="64" t="s">
        <v>538</v>
      </c>
      <c r="D193" s="64" t="s">
        <v>900</v>
      </c>
      <c r="E193" s="64" t="s">
        <v>900</v>
      </c>
      <c r="G193" s="64">
        <v>2024</v>
      </c>
      <c r="H193" s="64" t="s">
        <v>901</v>
      </c>
      <c r="I193" s="64" t="s">
        <v>901</v>
      </c>
      <c r="K193" s="64" t="s">
        <v>910</v>
      </c>
      <c r="L193" s="64" t="s">
        <v>914</v>
      </c>
      <c r="N193" s="64" t="s">
        <v>911</v>
      </c>
      <c r="O193" s="64" t="s">
        <v>926</v>
      </c>
      <c r="Q193" t="str">
        <f>CONCATENATE(N193,"/",O193)</f>
        <v>FAIS municipal/FAIS entidades</v>
      </c>
      <c r="R193" s="64">
        <v>1296950</v>
      </c>
      <c r="S193" s="64">
        <v>1300000</v>
      </c>
      <c r="U193" s="64">
        <v>1296950</v>
      </c>
      <c r="V193" s="64">
        <v>1300000</v>
      </c>
    </row>
    <row r="194" spans="1:22" s="64" customFormat="1">
      <c r="A194" s="64" t="s">
        <v>603</v>
      </c>
      <c r="B194" t="b">
        <f t="shared" si="4"/>
        <v>1</v>
      </c>
      <c r="C194" s="64" t="s">
        <v>603</v>
      </c>
      <c r="D194" s="64" t="s">
        <v>900</v>
      </c>
      <c r="E194" s="64" t="s">
        <v>900</v>
      </c>
      <c r="G194" s="64">
        <v>2024</v>
      </c>
      <c r="H194" s="64" t="s">
        <v>901</v>
      </c>
      <c r="I194" s="64" t="s">
        <v>901</v>
      </c>
      <c r="K194" s="64" t="s">
        <v>910</v>
      </c>
      <c r="L194" s="64" t="s">
        <v>914</v>
      </c>
      <c r="N194" s="64" t="s">
        <v>911</v>
      </c>
      <c r="O194" s="64" t="s">
        <v>926</v>
      </c>
      <c r="Q194" t="str">
        <f>CONCATENATE(N194,"/",O194)</f>
        <v>FAIS municipal/FAIS entidades</v>
      </c>
      <c r="R194" s="64">
        <v>11960426.4</v>
      </c>
      <c r="S194" s="64">
        <v>12000000</v>
      </c>
      <c r="U194" s="64">
        <v>11960426.4</v>
      </c>
      <c r="V194" s="64">
        <v>12000000</v>
      </c>
    </row>
    <row r="195" spans="1:22">
      <c r="A195" t="s">
        <v>431</v>
      </c>
      <c r="B195" t="b">
        <f t="shared" ref="B195:B258" si="7">+A195=C195</f>
        <v>1</v>
      </c>
      <c r="C195" t="s">
        <v>431</v>
      </c>
      <c r="D195" t="s">
        <v>903</v>
      </c>
      <c r="G195">
        <v>2024</v>
      </c>
      <c r="H195" t="s">
        <v>901</v>
      </c>
      <c r="K195" t="s">
        <v>916</v>
      </c>
      <c r="N195" t="s">
        <v>167</v>
      </c>
      <c r="Q195" t="str">
        <f t="shared" ref="Q195:Q258" si="8">+N195</f>
        <v/>
      </c>
      <c r="R195">
        <v>582405</v>
      </c>
      <c r="U195">
        <v>582405</v>
      </c>
    </row>
    <row r="196" spans="1:22">
      <c r="A196" t="s">
        <v>293</v>
      </c>
      <c r="B196" t="b">
        <f t="shared" si="7"/>
        <v>1</v>
      </c>
      <c r="C196" t="s">
        <v>293</v>
      </c>
      <c r="D196" t="s">
        <v>900</v>
      </c>
      <c r="G196">
        <v>2025</v>
      </c>
      <c r="H196" t="s">
        <v>901</v>
      </c>
      <c r="K196" t="s">
        <v>919</v>
      </c>
      <c r="N196" t="s">
        <v>167</v>
      </c>
      <c r="Q196" t="str">
        <f t="shared" si="8"/>
        <v/>
      </c>
      <c r="R196">
        <v>1200575</v>
      </c>
      <c r="U196">
        <v>1200575</v>
      </c>
    </row>
    <row r="197" spans="1:22" s="64" customFormat="1">
      <c r="A197" s="64" t="s">
        <v>389</v>
      </c>
      <c r="B197" t="b">
        <f t="shared" si="7"/>
        <v>1</v>
      </c>
      <c r="C197" s="64" t="s">
        <v>389</v>
      </c>
      <c r="D197" s="64" t="s">
        <v>900</v>
      </c>
      <c r="E197" s="64" t="s">
        <v>908</v>
      </c>
      <c r="G197" s="64">
        <v>2024</v>
      </c>
      <c r="H197" s="64" t="s">
        <v>901</v>
      </c>
      <c r="K197" s="64" t="s">
        <v>910</v>
      </c>
      <c r="N197" s="64" t="s">
        <v>911</v>
      </c>
      <c r="O197" s="64" t="s">
        <v>920</v>
      </c>
      <c r="Q197" t="str">
        <f>CONCATENATE(N197,"/",O197)</f>
        <v>FAIS municipal/INFRAESTRUCTURA EDUCATIVA</v>
      </c>
      <c r="R197" s="64">
        <v>740294.97</v>
      </c>
      <c r="S197" s="64">
        <v>2961179.87</v>
      </c>
      <c r="U197" s="64">
        <v>740294.97</v>
      </c>
      <c r="V197" s="64">
        <v>0</v>
      </c>
    </row>
    <row r="198" spans="1:22">
      <c r="A198" t="s">
        <v>868</v>
      </c>
      <c r="B198" t="b">
        <f t="shared" si="7"/>
        <v>1</v>
      </c>
      <c r="C198" t="s">
        <v>868</v>
      </c>
      <c r="D198" t="s">
        <v>900</v>
      </c>
      <c r="G198">
        <v>2025</v>
      </c>
      <c r="H198" t="s">
        <v>901</v>
      </c>
      <c r="K198" t="s">
        <v>919</v>
      </c>
      <c r="N198" t="s">
        <v>167</v>
      </c>
      <c r="Q198" t="str">
        <f t="shared" si="8"/>
        <v/>
      </c>
      <c r="R198">
        <v>2701300</v>
      </c>
      <c r="U198">
        <v>2701300</v>
      </c>
    </row>
    <row r="199" spans="1:22">
      <c r="A199" t="s">
        <v>214</v>
      </c>
      <c r="B199" t="b">
        <f t="shared" si="7"/>
        <v>1</v>
      </c>
      <c r="C199" t="s">
        <v>214</v>
      </c>
      <c r="D199" t="s">
        <v>900</v>
      </c>
      <c r="G199">
        <v>2025</v>
      </c>
      <c r="H199" t="s">
        <v>901</v>
      </c>
      <c r="K199" t="s">
        <v>919</v>
      </c>
      <c r="N199" t="s">
        <v>167</v>
      </c>
      <c r="Q199" t="str">
        <f t="shared" si="8"/>
        <v/>
      </c>
      <c r="R199">
        <v>4400000</v>
      </c>
      <c r="U199">
        <v>4400000</v>
      </c>
    </row>
    <row r="200" spans="1:22">
      <c r="A200" t="s">
        <v>424</v>
      </c>
      <c r="B200" t="b">
        <f t="shared" si="7"/>
        <v>1</v>
      </c>
      <c r="C200" t="s">
        <v>424</v>
      </c>
      <c r="D200" t="s">
        <v>900</v>
      </c>
      <c r="G200">
        <v>2025</v>
      </c>
      <c r="H200" t="s">
        <v>901</v>
      </c>
      <c r="K200" t="s">
        <v>919</v>
      </c>
      <c r="N200" t="s">
        <v>167</v>
      </c>
      <c r="Q200" t="str">
        <f t="shared" si="8"/>
        <v/>
      </c>
      <c r="R200">
        <v>670000</v>
      </c>
      <c r="U200">
        <v>670000</v>
      </c>
    </row>
    <row r="201" spans="1:22">
      <c r="A201" t="s">
        <v>494</v>
      </c>
      <c r="B201" t="b">
        <f t="shared" si="7"/>
        <v>1</v>
      </c>
      <c r="C201" t="s">
        <v>494</v>
      </c>
      <c r="D201" t="s">
        <v>900</v>
      </c>
      <c r="G201">
        <v>2025</v>
      </c>
      <c r="H201" t="s">
        <v>901</v>
      </c>
      <c r="K201" t="s">
        <v>919</v>
      </c>
      <c r="N201" t="s">
        <v>167</v>
      </c>
      <c r="Q201" t="str">
        <f t="shared" si="8"/>
        <v/>
      </c>
      <c r="R201">
        <v>967052</v>
      </c>
      <c r="U201">
        <v>967052</v>
      </c>
    </row>
    <row r="202" spans="1:22">
      <c r="A202" t="s">
        <v>294</v>
      </c>
      <c r="B202" t="b">
        <f t="shared" si="7"/>
        <v>1</v>
      </c>
      <c r="C202" t="s">
        <v>294</v>
      </c>
      <c r="D202" t="s">
        <v>900</v>
      </c>
      <c r="G202">
        <v>2025</v>
      </c>
      <c r="H202" t="s">
        <v>901</v>
      </c>
      <c r="K202" t="s">
        <v>919</v>
      </c>
      <c r="N202" t="s">
        <v>167</v>
      </c>
      <c r="Q202" t="str">
        <f t="shared" si="8"/>
        <v/>
      </c>
      <c r="R202">
        <v>6006843.79</v>
      </c>
      <c r="U202">
        <v>6006843.79</v>
      </c>
    </row>
    <row r="203" spans="1:22">
      <c r="A203" t="s">
        <v>174</v>
      </c>
      <c r="B203" t="b">
        <f t="shared" si="7"/>
        <v>1</v>
      </c>
      <c r="C203" t="s">
        <v>174</v>
      </c>
      <c r="D203" t="s">
        <v>903</v>
      </c>
      <c r="G203">
        <v>2024</v>
      </c>
      <c r="H203" t="s">
        <v>901</v>
      </c>
      <c r="K203" t="s">
        <v>916</v>
      </c>
      <c r="N203" t="s">
        <v>167</v>
      </c>
      <c r="Q203" t="str">
        <f t="shared" si="8"/>
        <v/>
      </c>
      <c r="R203">
        <v>437320</v>
      </c>
      <c r="U203">
        <v>437320</v>
      </c>
    </row>
    <row r="204" spans="1:22">
      <c r="A204" t="s">
        <v>202</v>
      </c>
      <c r="B204" t="b">
        <f t="shared" si="7"/>
        <v>1</v>
      </c>
      <c r="C204" t="s">
        <v>202</v>
      </c>
      <c r="D204" t="s">
        <v>900</v>
      </c>
      <c r="G204">
        <v>2024</v>
      </c>
      <c r="H204" t="s">
        <v>901</v>
      </c>
      <c r="K204" t="s">
        <v>902</v>
      </c>
      <c r="N204" t="s">
        <v>167</v>
      </c>
      <c r="Q204" t="str">
        <f t="shared" si="8"/>
        <v/>
      </c>
      <c r="R204">
        <v>1360706.64</v>
      </c>
      <c r="U204">
        <v>1360706.64</v>
      </c>
    </row>
    <row r="205" spans="1:22">
      <c r="A205" t="s">
        <v>209</v>
      </c>
      <c r="B205" t="b">
        <f t="shared" si="7"/>
        <v>1</v>
      </c>
      <c r="C205" t="s">
        <v>209</v>
      </c>
      <c r="D205" t="s">
        <v>900</v>
      </c>
      <c r="G205">
        <v>2024</v>
      </c>
      <c r="H205" t="s">
        <v>901</v>
      </c>
      <c r="K205" t="s">
        <v>902</v>
      </c>
      <c r="N205" t="s">
        <v>167</v>
      </c>
      <c r="Q205" t="str">
        <f t="shared" si="8"/>
        <v/>
      </c>
      <c r="R205">
        <v>953384.55</v>
      </c>
      <c r="U205">
        <v>953384.55</v>
      </c>
    </row>
    <row r="206" spans="1:22">
      <c r="A206" t="s">
        <v>178</v>
      </c>
      <c r="B206" t="b">
        <f t="shared" si="7"/>
        <v>1</v>
      </c>
      <c r="C206" t="s">
        <v>178</v>
      </c>
      <c r="D206" t="s">
        <v>903</v>
      </c>
      <c r="G206">
        <v>2024</v>
      </c>
      <c r="H206" t="s">
        <v>901</v>
      </c>
      <c r="K206" t="s">
        <v>916</v>
      </c>
      <c r="N206" t="s">
        <v>167</v>
      </c>
      <c r="Q206" t="str">
        <f t="shared" si="8"/>
        <v/>
      </c>
      <c r="R206">
        <v>1729976</v>
      </c>
      <c r="U206">
        <v>1729976</v>
      </c>
    </row>
    <row r="207" spans="1:22">
      <c r="A207" t="s">
        <v>755</v>
      </c>
      <c r="B207" t="b">
        <f t="shared" si="7"/>
        <v>1</v>
      </c>
      <c r="C207" t="s">
        <v>755</v>
      </c>
      <c r="D207" t="s">
        <v>900</v>
      </c>
      <c r="G207">
        <v>2024</v>
      </c>
      <c r="H207" t="s">
        <v>904</v>
      </c>
      <c r="K207" t="s">
        <v>905</v>
      </c>
      <c r="N207" t="s">
        <v>167</v>
      </c>
      <c r="Q207" t="str">
        <f t="shared" si="8"/>
        <v/>
      </c>
      <c r="R207">
        <v>2439832.56</v>
      </c>
      <c r="U207">
        <v>2437392.73</v>
      </c>
    </row>
    <row r="208" spans="1:22">
      <c r="A208" t="s">
        <v>756</v>
      </c>
      <c r="B208" t="b">
        <f t="shared" si="7"/>
        <v>1</v>
      </c>
      <c r="C208" t="s">
        <v>756</v>
      </c>
      <c r="D208" t="s">
        <v>900</v>
      </c>
      <c r="G208">
        <v>2024</v>
      </c>
      <c r="H208" t="s">
        <v>904</v>
      </c>
      <c r="K208" t="s">
        <v>905</v>
      </c>
      <c r="N208" t="s">
        <v>167</v>
      </c>
      <c r="Q208" t="str">
        <f t="shared" si="8"/>
        <v/>
      </c>
      <c r="R208">
        <v>1951665.66</v>
      </c>
      <c r="U208">
        <v>1949713.99</v>
      </c>
    </row>
    <row r="209" spans="1:21">
      <c r="A209" t="s">
        <v>757</v>
      </c>
      <c r="B209" t="b">
        <f t="shared" si="7"/>
        <v>1</v>
      </c>
      <c r="C209" t="s">
        <v>757</v>
      </c>
      <c r="D209" t="s">
        <v>900</v>
      </c>
      <c r="G209">
        <v>2024</v>
      </c>
      <c r="H209" t="s">
        <v>904</v>
      </c>
      <c r="K209" t="s">
        <v>905</v>
      </c>
      <c r="N209" t="s">
        <v>167</v>
      </c>
      <c r="Q209" t="str">
        <f t="shared" si="8"/>
        <v/>
      </c>
      <c r="R209">
        <v>1148334.3400000001</v>
      </c>
      <c r="U209">
        <v>1147186.01</v>
      </c>
    </row>
    <row r="210" spans="1:21">
      <c r="A210" t="s">
        <v>758</v>
      </c>
      <c r="B210" t="b">
        <f t="shared" si="7"/>
        <v>1</v>
      </c>
      <c r="C210" t="s">
        <v>758</v>
      </c>
      <c r="D210" t="s">
        <v>900</v>
      </c>
      <c r="G210">
        <v>2024</v>
      </c>
      <c r="H210" t="s">
        <v>904</v>
      </c>
      <c r="K210" t="s">
        <v>905</v>
      </c>
      <c r="N210" t="s">
        <v>167</v>
      </c>
      <c r="Q210" t="str">
        <f t="shared" si="8"/>
        <v/>
      </c>
      <c r="R210">
        <v>1904685.91</v>
      </c>
      <c r="U210">
        <v>1902781.22</v>
      </c>
    </row>
    <row r="211" spans="1:21">
      <c r="A211" t="s">
        <v>759</v>
      </c>
      <c r="B211" t="b">
        <f t="shared" si="7"/>
        <v>1</v>
      </c>
      <c r="C211" t="s">
        <v>759</v>
      </c>
      <c r="D211" t="s">
        <v>900</v>
      </c>
      <c r="G211">
        <v>2024</v>
      </c>
      <c r="H211" t="s">
        <v>904</v>
      </c>
      <c r="K211" t="s">
        <v>905</v>
      </c>
      <c r="N211" t="s">
        <v>167</v>
      </c>
      <c r="Q211" t="str">
        <f t="shared" si="8"/>
        <v/>
      </c>
      <c r="R211">
        <v>566274.9</v>
      </c>
      <c r="U211">
        <v>565708.63</v>
      </c>
    </row>
    <row r="212" spans="1:21">
      <c r="A212" t="s">
        <v>760</v>
      </c>
      <c r="B212" t="b">
        <f t="shared" si="7"/>
        <v>1</v>
      </c>
      <c r="C212" t="s">
        <v>760</v>
      </c>
      <c r="D212" t="s">
        <v>900</v>
      </c>
      <c r="G212">
        <v>2024</v>
      </c>
      <c r="H212" t="s">
        <v>904</v>
      </c>
      <c r="K212" t="s">
        <v>905</v>
      </c>
      <c r="N212" t="s">
        <v>167</v>
      </c>
      <c r="Q212" t="str">
        <f t="shared" si="8"/>
        <v/>
      </c>
      <c r="R212">
        <v>2349039.19</v>
      </c>
      <c r="U212">
        <v>2346690.15</v>
      </c>
    </row>
    <row r="213" spans="1:21">
      <c r="A213" t="s">
        <v>763</v>
      </c>
      <c r="B213" t="b">
        <f t="shared" si="7"/>
        <v>1</v>
      </c>
      <c r="C213" t="s">
        <v>763</v>
      </c>
      <c r="D213" t="s">
        <v>900</v>
      </c>
      <c r="G213">
        <v>2024</v>
      </c>
      <c r="H213" t="s">
        <v>904</v>
      </c>
      <c r="K213" t="s">
        <v>905</v>
      </c>
      <c r="N213" t="s">
        <v>167</v>
      </c>
      <c r="Q213" t="str">
        <f t="shared" si="8"/>
        <v/>
      </c>
      <c r="R213">
        <v>292500</v>
      </c>
      <c r="U213">
        <v>292207.5</v>
      </c>
    </row>
    <row r="214" spans="1:21">
      <c r="A214" t="s">
        <v>560</v>
      </c>
      <c r="B214" t="b">
        <f t="shared" si="7"/>
        <v>1</v>
      </c>
      <c r="C214" t="s">
        <v>560</v>
      </c>
      <c r="D214" t="s">
        <v>903</v>
      </c>
      <c r="G214">
        <v>2024</v>
      </c>
      <c r="H214" t="s">
        <v>901</v>
      </c>
      <c r="K214" t="s">
        <v>916</v>
      </c>
      <c r="N214" t="s">
        <v>167</v>
      </c>
      <c r="Q214" t="str">
        <f t="shared" si="8"/>
        <v/>
      </c>
      <c r="R214">
        <v>791652.32</v>
      </c>
      <c r="U214">
        <v>791652.32</v>
      </c>
    </row>
    <row r="215" spans="1:21">
      <c r="A215" t="s">
        <v>769</v>
      </c>
      <c r="B215" t="b">
        <f t="shared" si="7"/>
        <v>1</v>
      </c>
      <c r="C215" t="s">
        <v>769</v>
      </c>
      <c r="D215" t="s">
        <v>900</v>
      </c>
      <c r="G215">
        <v>2024</v>
      </c>
      <c r="H215" t="s">
        <v>904</v>
      </c>
      <c r="K215" t="s">
        <v>905</v>
      </c>
      <c r="N215" t="s">
        <v>167</v>
      </c>
      <c r="Q215" t="str">
        <f t="shared" si="8"/>
        <v/>
      </c>
      <c r="R215">
        <v>157500</v>
      </c>
      <c r="U215">
        <v>157342.5</v>
      </c>
    </row>
    <row r="216" spans="1:21">
      <c r="A216" t="s">
        <v>777</v>
      </c>
      <c r="B216" t="b">
        <f t="shared" si="7"/>
        <v>1</v>
      </c>
      <c r="C216" t="s">
        <v>777</v>
      </c>
      <c r="D216" t="s">
        <v>900</v>
      </c>
      <c r="G216">
        <v>2024</v>
      </c>
      <c r="H216" t="s">
        <v>904</v>
      </c>
      <c r="K216" t="s">
        <v>905</v>
      </c>
      <c r="N216" t="s">
        <v>167</v>
      </c>
      <c r="Q216" t="str">
        <f t="shared" si="8"/>
        <v/>
      </c>
      <c r="R216">
        <v>1725000</v>
      </c>
      <c r="U216">
        <v>1723275</v>
      </c>
    </row>
    <row r="217" spans="1:21">
      <c r="A217" t="s">
        <v>778</v>
      </c>
      <c r="B217" t="b">
        <f t="shared" si="7"/>
        <v>1</v>
      </c>
      <c r="C217" t="s">
        <v>778</v>
      </c>
      <c r="D217" t="s">
        <v>900</v>
      </c>
      <c r="G217">
        <v>2024</v>
      </c>
      <c r="H217" t="s">
        <v>904</v>
      </c>
      <c r="K217" t="s">
        <v>905</v>
      </c>
      <c r="N217" t="s">
        <v>167</v>
      </c>
      <c r="Q217" t="str">
        <f t="shared" si="8"/>
        <v/>
      </c>
      <c r="R217">
        <v>125000</v>
      </c>
      <c r="U217">
        <v>124875</v>
      </c>
    </row>
    <row r="218" spans="1:21">
      <c r="A218" t="s">
        <v>780</v>
      </c>
      <c r="B218" t="b">
        <f t="shared" si="7"/>
        <v>1</v>
      </c>
      <c r="C218" t="s">
        <v>780</v>
      </c>
      <c r="D218" t="s">
        <v>900</v>
      </c>
      <c r="G218">
        <v>2024</v>
      </c>
      <c r="H218" t="s">
        <v>904</v>
      </c>
      <c r="K218" t="s">
        <v>905</v>
      </c>
      <c r="N218" t="s">
        <v>167</v>
      </c>
      <c r="Q218" t="str">
        <f t="shared" si="8"/>
        <v/>
      </c>
      <c r="R218">
        <v>77500</v>
      </c>
      <c r="U218">
        <v>77422.5</v>
      </c>
    </row>
    <row r="219" spans="1:21">
      <c r="A219" t="s">
        <v>781</v>
      </c>
      <c r="B219" t="b">
        <f t="shared" si="7"/>
        <v>1</v>
      </c>
      <c r="C219" t="s">
        <v>781</v>
      </c>
      <c r="D219" t="s">
        <v>900</v>
      </c>
      <c r="G219">
        <v>2024</v>
      </c>
      <c r="H219" t="s">
        <v>904</v>
      </c>
      <c r="K219" t="s">
        <v>905</v>
      </c>
      <c r="N219" t="s">
        <v>167</v>
      </c>
      <c r="Q219" t="str">
        <f t="shared" si="8"/>
        <v/>
      </c>
      <c r="R219">
        <v>75000</v>
      </c>
      <c r="U219">
        <v>74925</v>
      </c>
    </row>
    <row r="220" spans="1:21">
      <c r="A220" t="s">
        <v>782</v>
      </c>
      <c r="B220" t="b">
        <f t="shared" si="7"/>
        <v>1</v>
      </c>
      <c r="C220" t="s">
        <v>782</v>
      </c>
      <c r="D220" t="s">
        <v>900</v>
      </c>
      <c r="G220">
        <v>2024</v>
      </c>
      <c r="H220" t="s">
        <v>904</v>
      </c>
      <c r="K220" t="s">
        <v>905</v>
      </c>
      <c r="N220" t="s">
        <v>167</v>
      </c>
      <c r="Q220" t="str">
        <f t="shared" si="8"/>
        <v/>
      </c>
      <c r="R220">
        <v>1037500</v>
      </c>
      <c r="U220">
        <v>1036462.5</v>
      </c>
    </row>
    <row r="221" spans="1:21">
      <c r="A221" t="s">
        <v>789</v>
      </c>
      <c r="B221" t="b">
        <f t="shared" si="7"/>
        <v>1</v>
      </c>
      <c r="C221" t="s">
        <v>789</v>
      </c>
      <c r="D221" t="s">
        <v>900</v>
      </c>
      <c r="G221">
        <v>2024</v>
      </c>
      <c r="H221" t="s">
        <v>904</v>
      </c>
      <c r="K221" t="s">
        <v>905</v>
      </c>
      <c r="N221" t="s">
        <v>167</v>
      </c>
      <c r="Q221" t="str">
        <f t="shared" si="8"/>
        <v/>
      </c>
      <c r="R221">
        <v>107500</v>
      </c>
      <c r="U221">
        <v>107392.5</v>
      </c>
    </row>
    <row r="222" spans="1:21">
      <c r="A222" t="s">
        <v>791</v>
      </c>
      <c r="B222" t="b">
        <f t="shared" si="7"/>
        <v>1</v>
      </c>
      <c r="C222" t="s">
        <v>791</v>
      </c>
      <c r="D222" t="s">
        <v>900</v>
      </c>
      <c r="G222">
        <v>2024</v>
      </c>
      <c r="H222" t="s">
        <v>904</v>
      </c>
      <c r="K222" t="s">
        <v>905</v>
      </c>
      <c r="N222" t="s">
        <v>167</v>
      </c>
      <c r="Q222" t="str">
        <f t="shared" si="8"/>
        <v/>
      </c>
      <c r="R222">
        <v>1002500</v>
      </c>
      <c r="U222">
        <v>1001497.5</v>
      </c>
    </row>
    <row r="223" spans="1:21">
      <c r="A223" t="s">
        <v>792</v>
      </c>
      <c r="B223" t="b">
        <f t="shared" si="7"/>
        <v>1</v>
      </c>
      <c r="C223" t="s">
        <v>792</v>
      </c>
      <c r="D223" t="s">
        <v>900</v>
      </c>
      <c r="G223">
        <v>2024</v>
      </c>
      <c r="H223" t="s">
        <v>904</v>
      </c>
      <c r="K223" t="s">
        <v>905</v>
      </c>
      <c r="N223" t="s">
        <v>167</v>
      </c>
      <c r="Q223" t="str">
        <f t="shared" si="8"/>
        <v/>
      </c>
      <c r="R223">
        <v>90000</v>
      </c>
      <c r="U223">
        <v>89910</v>
      </c>
    </row>
    <row r="224" spans="1:21">
      <c r="A224" t="s">
        <v>794</v>
      </c>
      <c r="B224" t="b">
        <f t="shared" si="7"/>
        <v>1</v>
      </c>
      <c r="C224" t="s">
        <v>794</v>
      </c>
      <c r="D224" t="s">
        <v>900</v>
      </c>
      <c r="G224">
        <v>2024</v>
      </c>
      <c r="H224" t="s">
        <v>904</v>
      </c>
      <c r="K224" t="s">
        <v>905</v>
      </c>
      <c r="N224" t="s">
        <v>167</v>
      </c>
      <c r="Q224" t="str">
        <f t="shared" si="8"/>
        <v/>
      </c>
      <c r="R224">
        <v>1606465.1</v>
      </c>
      <c r="U224">
        <v>1604858.63</v>
      </c>
    </row>
    <row r="225" spans="1:21">
      <c r="A225" t="s">
        <v>795</v>
      </c>
      <c r="B225" t="b">
        <f t="shared" si="7"/>
        <v>1</v>
      </c>
      <c r="C225" t="s">
        <v>795</v>
      </c>
      <c r="D225" t="s">
        <v>900</v>
      </c>
      <c r="G225">
        <v>2024</v>
      </c>
      <c r="H225" t="s">
        <v>904</v>
      </c>
      <c r="K225" t="s">
        <v>905</v>
      </c>
      <c r="N225" t="s">
        <v>167</v>
      </c>
      <c r="Q225" t="str">
        <f t="shared" si="8"/>
        <v/>
      </c>
      <c r="R225">
        <v>523534.9</v>
      </c>
      <c r="U225">
        <v>523011.37</v>
      </c>
    </row>
    <row r="226" spans="1:21">
      <c r="A226" t="s">
        <v>291</v>
      </c>
      <c r="B226" t="b">
        <f t="shared" si="7"/>
        <v>1</v>
      </c>
      <c r="C226" t="s">
        <v>291</v>
      </c>
      <c r="D226" t="s">
        <v>903</v>
      </c>
      <c r="G226">
        <v>2023</v>
      </c>
      <c r="H226" t="s">
        <v>901</v>
      </c>
      <c r="K226" t="s">
        <v>916</v>
      </c>
      <c r="N226" t="s">
        <v>167</v>
      </c>
      <c r="Q226" t="str">
        <f t="shared" si="8"/>
        <v/>
      </c>
      <c r="R226">
        <v>3376943.32</v>
      </c>
      <c r="U226">
        <v>3376943.32</v>
      </c>
    </row>
    <row r="227" spans="1:21">
      <c r="A227" t="s">
        <v>517</v>
      </c>
      <c r="B227" t="b">
        <f t="shared" si="7"/>
        <v>1</v>
      </c>
      <c r="C227" t="s">
        <v>517</v>
      </c>
      <c r="D227" t="s">
        <v>900</v>
      </c>
      <c r="G227">
        <v>2025</v>
      </c>
      <c r="H227" t="s">
        <v>901</v>
      </c>
      <c r="K227" t="s">
        <v>916</v>
      </c>
      <c r="N227" t="s">
        <v>167</v>
      </c>
      <c r="Q227" t="str">
        <f t="shared" si="8"/>
        <v/>
      </c>
      <c r="R227">
        <v>1854686.23</v>
      </c>
      <c r="U227">
        <v>1854686.23</v>
      </c>
    </row>
    <row r="228" spans="1:21">
      <c r="A228" t="s">
        <v>451</v>
      </c>
      <c r="B228" t="b">
        <f t="shared" si="7"/>
        <v>1</v>
      </c>
      <c r="C228" t="s">
        <v>451</v>
      </c>
      <c r="D228" t="s">
        <v>903</v>
      </c>
      <c r="G228">
        <v>2023</v>
      </c>
      <c r="H228" t="s">
        <v>901</v>
      </c>
      <c r="K228" t="s">
        <v>916</v>
      </c>
      <c r="N228" t="s">
        <v>167</v>
      </c>
      <c r="Q228" t="str">
        <f t="shared" si="8"/>
        <v/>
      </c>
      <c r="R228">
        <v>1435200</v>
      </c>
      <c r="U228">
        <v>1435200</v>
      </c>
    </row>
    <row r="229" spans="1:21">
      <c r="A229" t="s">
        <v>640</v>
      </c>
      <c r="B229" t="b">
        <f t="shared" si="7"/>
        <v>1</v>
      </c>
      <c r="C229" t="s">
        <v>640</v>
      </c>
      <c r="D229" t="s">
        <v>903</v>
      </c>
      <c r="G229">
        <v>2023</v>
      </c>
      <c r="H229" t="s">
        <v>901</v>
      </c>
      <c r="K229" t="s">
        <v>902</v>
      </c>
      <c r="N229" t="s">
        <v>167</v>
      </c>
      <c r="Q229" t="str">
        <f t="shared" si="8"/>
        <v/>
      </c>
      <c r="R229">
        <v>3027453.11</v>
      </c>
      <c r="U229">
        <v>3027453.11</v>
      </c>
    </row>
    <row r="230" spans="1:21">
      <c r="A230" t="s">
        <v>516</v>
      </c>
      <c r="B230" t="b">
        <f t="shared" si="7"/>
        <v>1</v>
      </c>
      <c r="C230" t="s">
        <v>516</v>
      </c>
      <c r="D230" t="s">
        <v>900</v>
      </c>
      <c r="G230">
        <v>2025</v>
      </c>
      <c r="H230" t="s">
        <v>901</v>
      </c>
      <c r="K230" t="s">
        <v>919</v>
      </c>
      <c r="N230" t="s">
        <v>167</v>
      </c>
      <c r="Q230" t="str">
        <f t="shared" si="8"/>
        <v/>
      </c>
      <c r="R230">
        <v>587100</v>
      </c>
      <c r="U230">
        <v>587100</v>
      </c>
    </row>
    <row r="231" spans="1:21">
      <c r="A231" t="s">
        <v>411</v>
      </c>
      <c r="B231" t="b">
        <f t="shared" si="7"/>
        <v>1</v>
      </c>
      <c r="C231" t="s">
        <v>411</v>
      </c>
      <c r="D231" t="s">
        <v>900</v>
      </c>
      <c r="G231">
        <v>2025</v>
      </c>
      <c r="H231" t="s">
        <v>901</v>
      </c>
      <c r="K231" t="s">
        <v>919</v>
      </c>
      <c r="N231" t="s">
        <v>167</v>
      </c>
      <c r="Q231" t="str">
        <f t="shared" si="8"/>
        <v/>
      </c>
      <c r="R231">
        <v>310000</v>
      </c>
      <c r="U231">
        <v>310000</v>
      </c>
    </row>
    <row r="232" spans="1:21">
      <c r="A232" t="s">
        <v>445</v>
      </c>
      <c r="B232" t="b">
        <f t="shared" si="7"/>
        <v>1</v>
      </c>
      <c r="C232" t="s">
        <v>445</v>
      </c>
      <c r="D232" t="s">
        <v>900</v>
      </c>
      <c r="G232">
        <v>2025</v>
      </c>
      <c r="H232" t="s">
        <v>901</v>
      </c>
      <c r="K232" t="s">
        <v>919</v>
      </c>
      <c r="N232" t="s">
        <v>167</v>
      </c>
      <c r="Q232" t="str">
        <f t="shared" si="8"/>
        <v/>
      </c>
      <c r="R232">
        <v>2226436</v>
      </c>
      <c r="U232">
        <v>2226436</v>
      </c>
    </row>
    <row r="233" spans="1:21">
      <c r="A233" t="s">
        <v>303</v>
      </c>
      <c r="B233" t="b">
        <f t="shared" si="7"/>
        <v>1</v>
      </c>
      <c r="C233" t="s">
        <v>303</v>
      </c>
      <c r="D233" t="s">
        <v>900</v>
      </c>
      <c r="G233">
        <v>2025</v>
      </c>
      <c r="H233" t="s">
        <v>901</v>
      </c>
      <c r="K233" t="s">
        <v>919</v>
      </c>
      <c r="N233" t="s">
        <v>167</v>
      </c>
      <c r="Q233" t="str">
        <f t="shared" si="8"/>
        <v/>
      </c>
      <c r="R233">
        <v>145795420</v>
      </c>
      <c r="U233">
        <v>145795420</v>
      </c>
    </row>
    <row r="234" spans="1:21">
      <c r="A234" t="s">
        <v>667</v>
      </c>
      <c r="B234" t="b">
        <f t="shared" si="7"/>
        <v>1</v>
      </c>
      <c r="C234" t="s">
        <v>667</v>
      </c>
      <c r="D234" t="s">
        <v>903</v>
      </c>
      <c r="G234">
        <v>2024</v>
      </c>
      <c r="H234" t="s">
        <v>901</v>
      </c>
      <c r="K234" t="s">
        <v>916</v>
      </c>
      <c r="N234" t="s">
        <v>167</v>
      </c>
      <c r="Q234" t="str">
        <f t="shared" si="8"/>
        <v/>
      </c>
      <c r="R234">
        <v>520000</v>
      </c>
      <c r="U234">
        <v>520000</v>
      </c>
    </row>
    <row r="235" spans="1:21">
      <c r="A235" t="s">
        <v>192</v>
      </c>
      <c r="B235" t="b">
        <f t="shared" si="7"/>
        <v>1</v>
      </c>
      <c r="C235" t="s">
        <v>192</v>
      </c>
      <c r="D235" t="s">
        <v>900</v>
      </c>
      <c r="G235">
        <v>2024</v>
      </c>
      <c r="H235" t="s">
        <v>901</v>
      </c>
      <c r="K235" t="s">
        <v>902</v>
      </c>
      <c r="N235" t="s">
        <v>167</v>
      </c>
      <c r="Q235" t="str">
        <f t="shared" si="8"/>
        <v/>
      </c>
      <c r="R235">
        <v>2961179.87</v>
      </c>
      <c r="U235">
        <v>2961179.87</v>
      </c>
    </row>
    <row r="236" spans="1:21">
      <c r="A236" t="s">
        <v>500</v>
      </c>
      <c r="B236" t="b">
        <f t="shared" si="7"/>
        <v>1</v>
      </c>
      <c r="C236" t="s">
        <v>500</v>
      </c>
      <c r="D236" t="s">
        <v>900</v>
      </c>
      <c r="G236">
        <v>2025</v>
      </c>
      <c r="H236" t="s">
        <v>901</v>
      </c>
      <c r="K236" t="s">
        <v>919</v>
      </c>
      <c r="N236" t="s">
        <v>167</v>
      </c>
      <c r="Q236" t="str">
        <f t="shared" si="8"/>
        <v/>
      </c>
      <c r="R236">
        <v>600000</v>
      </c>
      <c r="U236">
        <v>600000</v>
      </c>
    </row>
    <row r="237" spans="1:21">
      <c r="A237" t="s">
        <v>179</v>
      </c>
      <c r="B237" t="b">
        <f t="shared" si="7"/>
        <v>1</v>
      </c>
      <c r="C237" t="s">
        <v>179</v>
      </c>
      <c r="D237" t="s">
        <v>903</v>
      </c>
      <c r="G237">
        <v>2023</v>
      </c>
      <c r="H237" t="s">
        <v>901</v>
      </c>
      <c r="K237" t="s">
        <v>902</v>
      </c>
      <c r="N237" t="s">
        <v>167</v>
      </c>
      <c r="Q237" t="str">
        <f t="shared" si="8"/>
        <v/>
      </c>
      <c r="R237">
        <v>2022431.27</v>
      </c>
      <c r="U237">
        <v>2022431.27</v>
      </c>
    </row>
    <row r="238" spans="1:21">
      <c r="A238" t="s">
        <v>639</v>
      </c>
      <c r="B238" t="b">
        <f t="shared" si="7"/>
        <v>1</v>
      </c>
      <c r="C238" t="s">
        <v>639</v>
      </c>
      <c r="D238" t="s">
        <v>903</v>
      </c>
      <c r="G238">
        <v>2024</v>
      </c>
      <c r="H238" t="s">
        <v>901</v>
      </c>
      <c r="K238" t="s">
        <v>916</v>
      </c>
      <c r="N238" t="s">
        <v>167</v>
      </c>
      <c r="Q238" t="str">
        <f t="shared" si="8"/>
        <v/>
      </c>
      <c r="R238">
        <v>751223.66</v>
      </c>
      <c r="U238">
        <v>751254.33</v>
      </c>
    </row>
    <row r="239" spans="1:21">
      <c r="A239" t="s">
        <v>870</v>
      </c>
      <c r="B239" t="b">
        <f t="shared" si="7"/>
        <v>1</v>
      </c>
      <c r="C239" t="s">
        <v>870</v>
      </c>
      <c r="D239" t="s">
        <v>903</v>
      </c>
      <c r="G239">
        <v>2023</v>
      </c>
      <c r="H239" t="s">
        <v>901</v>
      </c>
      <c r="K239" t="s">
        <v>902</v>
      </c>
      <c r="N239" t="s">
        <v>167</v>
      </c>
      <c r="Q239" t="str">
        <f t="shared" si="8"/>
        <v/>
      </c>
      <c r="R239">
        <v>2394828.14</v>
      </c>
      <c r="U239">
        <v>2394828.14</v>
      </c>
    </row>
    <row r="240" spans="1:21">
      <c r="A240" t="s">
        <v>872</v>
      </c>
      <c r="B240" t="b">
        <f t="shared" si="7"/>
        <v>1</v>
      </c>
      <c r="C240" t="s">
        <v>872</v>
      </c>
      <c r="D240" t="s">
        <v>903</v>
      </c>
      <c r="G240">
        <v>2023</v>
      </c>
      <c r="H240" t="s">
        <v>901</v>
      </c>
      <c r="K240" t="s">
        <v>902</v>
      </c>
      <c r="N240" t="s">
        <v>167</v>
      </c>
      <c r="Q240" t="str">
        <f t="shared" si="8"/>
        <v/>
      </c>
      <c r="R240">
        <v>2875000</v>
      </c>
      <c r="U240">
        <v>2875000</v>
      </c>
    </row>
    <row r="241" spans="1:21">
      <c r="A241" t="s">
        <v>450</v>
      </c>
      <c r="B241" t="b">
        <f t="shared" si="7"/>
        <v>1</v>
      </c>
      <c r="C241" t="s">
        <v>450</v>
      </c>
      <c r="D241" t="s">
        <v>903</v>
      </c>
      <c r="G241">
        <v>2023</v>
      </c>
      <c r="H241" t="s">
        <v>901</v>
      </c>
      <c r="K241" t="s">
        <v>916</v>
      </c>
      <c r="N241" t="s">
        <v>167</v>
      </c>
      <c r="Q241" t="str">
        <f t="shared" si="8"/>
        <v/>
      </c>
      <c r="R241">
        <v>3450000</v>
      </c>
      <c r="U241">
        <v>3450000</v>
      </c>
    </row>
    <row r="242" spans="1:21">
      <c r="A242" t="s">
        <v>200</v>
      </c>
      <c r="B242" t="b">
        <f t="shared" si="7"/>
        <v>1</v>
      </c>
      <c r="C242" t="s">
        <v>200</v>
      </c>
      <c r="D242" t="s">
        <v>903</v>
      </c>
      <c r="G242">
        <v>2023</v>
      </c>
      <c r="H242" t="s">
        <v>901</v>
      </c>
      <c r="K242" t="s">
        <v>916</v>
      </c>
      <c r="N242" t="s">
        <v>167</v>
      </c>
      <c r="Q242" t="str">
        <f t="shared" si="8"/>
        <v/>
      </c>
      <c r="R242">
        <v>1435200</v>
      </c>
      <c r="U242">
        <v>1435200</v>
      </c>
    </row>
    <row r="243" spans="1:21">
      <c r="A243" t="s">
        <v>201</v>
      </c>
      <c r="B243" t="b">
        <f t="shared" si="7"/>
        <v>1</v>
      </c>
      <c r="C243" t="s">
        <v>201</v>
      </c>
      <c r="D243" t="s">
        <v>903</v>
      </c>
      <c r="G243">
        <v>2023</v>
      </c>
      <c r="H243" t="s">
        <v>901</v>
      </c>
      <c r="K243" t="s">
        <v>902</v>
      </c>
      <c r="N243" t="s">
        <v>167</v>
      </c>
      <c r="Q243" t="str">
        <f t="shared" si="8"/>
        <v/>
      </c>
      <c r="R243">
        <v>1725000</v>
      </c>
      <c r="U243">
        <v>1725000</v>
      </c>
    </row>
    <row r="244" spans="1:21">
      <c r="A244" t="s">
        <v>421</v>
      </c>
      <c r="B244" t="b">
        <f t="shared" si="7"/>
        <v>1</v>
      </c>
      <c r="C244" t="s">
        <v>421</v>
      </c>
      <c r="D244" t="s">
        <v>903</v>
      </c>
      <c r="G244">
        <v>2023</v>
      </c>
      <c r="H244" t="s">
        <v>901</v>
      </c>
      <c r="K244" t="s">
        <v>902</v>
      </c>
      <c r="N244" t="s">
        <v>167</v>
      </c>
      <c r="Q244" t="str">
        <f t="shared" si="8"/>
        <v/>
      </c>
      <c r="R244">
        <v>2033200</v>
      </c>
      <c r="U244">
        <v>2033200</v>
      </c>
    </row>
    <row r="245" spans="1:21">
      <c r="A245" t="s">
        <v>422</v>
      </c>
      <c r="B245" t="b">
        <f t="shared" si="7"/>
        <v>1</v>
      </c>
      <c r="C245" t="s">
        <v>422</v>
      </c>
      <c r="D245" t="s">
        <v>903</v>
      </c>
      <c r="G245">
        <v>2023</v>
      </c>
      <c r="H245" t="s">
        <v>901</v>
      </c>
      <c r="K245" t="s">
        <v>902</v>
      </c>
      <c r="N245" t="s">
        <v>167</v>
      </c>
      <c r="Q245" t="str">
        <f t="shared" si="8"/>
        <v/>
      </c>
      <c r="R245">
        <v>2033200</v>
      </c>
      <c r="U245">
        <v>2033200</v>
      </c>
    </row>
    <row r="246" spans="1:21">
      <c r="A246" t="s">
        <v>410</v>
      </c>
      <c r="B246" t="b">
        <f t="shared" si="7"/>
        <v>1</v>
      </c>
      <c r="C246" t="s">
        <v>410</v>
      </c>
      <c r="D246" t="s">
        <v>900</v>
      </c>
      <c r="G246">
        <v>2023</v>
      </c>
      <c r="H246" t="s">
        <v>904</v>
      </c>
      <c r="K246" t="s">
        <v>905</v>
      </c>
      <c r="N246" t="s">
        <v>167</v>
      </c>
      <c r="Q246" t="str">
        <f t="shared" si="8"/>
        <v/>
      </c>
      <c r="R246">
        <v>910000</v>
      </c>
      <c r="U246">
        <v>909090</v>
      </c>
    </row>
    <row r="247" spans="1:21">
      <c r="A247" t="s">
        <v>423</v>
      </c>
      <c r="B247" t="b">
        <f t="shared" si="7"/>
        <v>1</v>
      </c>
      <c r="C247" t="s">
        <v>423</v>
      </c>
      <c r="D247" t="s">
        <v>903</v>
      </c>
      <c r="G247">
        <v>2023</v>
      </c>
      <c r="H247" t="s">
        <v>901</v>
      </c>
      <c r="K247" t="s">
        <v>902</v>
      </c>
      <c r="N247" t="s">
        <v>167</v>
      </c>
      <c r="Q247" t="str">
        <f t="shared" si="8"/>
        <v/>
      </c>
      <c r="R247">
        <v>1725000</v>
      </c>
      <c r="U247">
        <v>1725000</v>
      </c>
    </row>
    <row r="248" spans="1:21">
      <c r="A248" t="s">
        <v>219</v>
      </c>
      <c r="B248" t="b">
        <f t="shared" si="7"/>
        <v>1</v>
      </c>
      <c r="C248" t="s">
        <v>219</v>
      </c>
      <c r="D248" t="s">
        <v>903</v>
      </c>
      <c r="G248">
        <v>2023</v>
      </c>
      <c r="H248" t="s">
        <v>901</v>
      </c>
      <c r="K248" t="s">
        <v>902</v>
      </c>
      <c r="N248" t="s">
        <v>167</v>
      </c>
      <c r="Q248" t="str">
        <f t="shared" si="8"/>
        <v/>
      </c>
      <c r="R248">
        <v>1725000</v>
      </c>
      <c r="U248">
        <v>1725000</v>
      </c>
    </row>
    <row r="249" spans="1:21">
      <c r="A249" t="s">
        <v>427</v>
      </c>
      <c r="B249" t="b">
        <f t="shared" si="7"/>
        <v>1</v>
      </c>
      <c r="C249" t="s">
        <v>427</v>
      </c>
      <c r="D249" t="s">
        <v>900</v>
      </c>
      <c r="G249">
        <v>2024</v>
      </c>
      <c r="H249" t="s">
        <v>904</v>
      </c>
      <c r="K249" t="s">
        <v>905</v>
      </c>
      <c r="N249" t="s">
        <v>167</v>
      </c>
      <c r="Q249" t="str">
        <f t="shared" si="8"/>
        <v/>
      </c>
      <c r="R249">
        <v>7325588.8300000001</v>
      </c>
      <c r="U249">
        <v>5854588.5899999999</v>
      </c>
    </row>
    <row r="250" spans="1:21">
      <c r="A250" t="s">
        <v>253</v>
      </c>
      <c r="B250" t="b">
        <f t="shared" si="7"/>
        <v>1</v>
      </c>
      <c r="C250" t="s">
        <v>253</v>
      </c>
      <c r="D250" t="s">
        <v>900</v>
      </c>
      <c r="G250">
        <v>2024</v>
      </c>
      <c r="H250" t="s">
        <v>904</v>
      </c>
      <c r="K250" t="s">
        <v>905</v>
      </c>
      <c r="N250" t="s">
        <v>167</v>
      </c>
      <c r="Q250" t="str">
        <f t="shared" si="8"/>
        <v/>
      </c>
      <c r="R250">
        <v>4146135.03</v>
      </c>
      <c r="U250">
        <v>3560190.55</v>
      </c>
    </row>
    <row r="251" spans="1:21">
      <c r="A251" t="s">
        <v>220</v>
      </c>
      <c r="B251" t="b">
        <f t="shared" si="7"/>
        <v>1</v>
      </c>
      <c r="C251" t="s">
        <v>220</v>
      </c>
      <c r="D251" t="s">
        <v>900</v>
      </c>
      <c r="G251">
        <v>2024</v>
      </c>
      <c r="H251" t="s">
        <v>904</v>
      </c>
      <c r="K251" t="s">
        <v>905</v>
      </c>
      <c r="N251" t="s">
        <v>167</v>
      </c>
      <c r="Q251" t="str">
        <f t="shared" si="8"/>
        <v/>
      </c>
      <c r="R251">
        <v>5890000</v>
      </c>
      <c r="U251">
        <v>5460267.4500000002</v>
      </c>
    </row>
    <row r="252" spans="1:21">
      <c r="A252" t="s">
        <v>871</v>
      </c>
      <c r="B252" t="b">
        <f t="shared" si="7"/>
        <v>1</v>
      </c>
      <c r="C252" t="s">
        <v>871</v>
      </c>
      <c r="D252" t="s">
        <v>900</v>
      </c>
      <c r="G252">
        <v>2024</v>
      </c>
      <c r="H252" t="s">
        <v>904</v>
      </c>
      <c r="K252" t="s">
        <v>905</v>
      </c>
      <c r="N252" t="s">
        <v>167</v>
      </c>
      <c r="Q252" t="str">
        <f t="shared" si="8"/>
        <v/>
      </c>
      <c r="R252">
        <v>1266110.2</v>
      </c>
      <c r="U252">
        <v>1264844.0900000001</v>
      </c>
    </row>
    <row r="253" spans="1:21">
      <c r="A253" t="s">
        <v>865</v>
      </c>
      <c r="B253" t="b">
        <f t="shared" si="7"/>
        <v>1</v>
      </c>
      <c r="C253" t="s">
        <v>865</v>
      </c>
      <c r="D253" t="s">
        <v>903</v>
      </c>
      <c r="G253">
        <v>2023</v>
      </c>
      <c r="H253" t="s">
        <v>901</v>
      </c>
      <c r="K253" t="s">
        <v>902</v>
      </c>
      <c r="N253" t="s">
        <v>167</v>
      </c>
      <c r="Q253" t="str">
        <f t="shared" si="8"/>
        <v/>
      </c>
      <c r="R253">
        <v>1725000</v>
      </c>
      <c r="U253">
        <v>1725000</v>
      </c>
    </row>
    <row r="254" spans="1:21">
      <c r="A254" t="s">
        <v>189</v>
      </c>
      <c r="B254" t="b">
        <f t="shared" si="7"/>
        <v>1</v>
      </c>
      <c r="C254" t="s">
        <v>189</v>
      </c>
      <c r="D254" t="s">
        <v>903</v>
      </c>
      <c r="G254">
        <v>2023</v>
      </c>
      <c r="H254" t="s">
        <v>901</v>
      </c>
      <c r="K254" t="s">
        <v>902</v>
      </c>
      <c r="N254" t="s">
        <v>167</v>
      </c>
      <c r="Q254" t="str">
        <f t="shared" si="8"/>
        <v/>
      </c>
      <c r="R254">
        <v>2511600</v>
      </c>
      <c r="U254">
        <v>2511600</v>
      </c>
    </row>
    <row r="255" spans="1:21">
      <c r="A255" t="s">
        <v>866</v>
      </c>
      <c r="B255" t="b">
        <f t="shared" si="7"/>
        <v>1</v>
      </c>
      <c r="C255" t="s">
        <v>866</v>
      </c>
      <c r="D255" t="s">
        <v>903</v>
      </c>
      <c r="G255">
        <v>2023</v>
      </c>
      <c r="H255" t="s">
        <v>901</v>
      </c>
      <c r="K255" t="s">
        <v>902</v>
      </c>
      <c r="N255" t="s">
        <v>167</v>
      </c>
      <c r="Q255" t="str">
        <f t="shared" si="8"/>
        <v/>
      </c>
      <c r="R255">
        <v>1437500</v>
      </c>
      <c r="U255">
        <v>1437500</v>
      </c>
    </row>
    <row r="256" spans="1:21">
      <c r="A256" t="s">
        <v>433</v>
      </c>
      <c r="B256" t="b">
        <f t="shared" si="7"/>
        <v>1</v>
      </c>
      <c r="C256" t="s">
        <v>433</v>
      </c>
      <c r="D256" t="s">
        <v>900</v>
      </c>
      <c r="G256">
        <v>2024</v>
      </c>
      <c r="H256" t="s">
        <v>904</v>
      </c>
      <c r="K256" t="s">
        <v>905</v>
      </c>
      <c r="N256" t="s">
        <v>167</v>
      </c>
      <c r="Q256" t="str">
        <f t="shared" si="8"/>
        <v/>
      </c>
      <c r="R256">
        <v>7509411.7800000003</v>
      </c>
      <c r="U256">
        <v>6422536.5300000003</v>
      </c>
    </row>
    <row r="257" spans="1:21">
      <c r="A257" t="s">
        <v>657</v>
      </c>
      <c r="B257" t="b">
        <f t="shared" si="7"/>
        <v>1</v>
      </c>
      <c r="C257" t="s">
        <v>657</v>
      </c>
      <c r="D257" t="s">
        <v>903</v>
      </c>
      <c r="G257">
        <v>2023</v>
      </c>
      <c r="H257" t="s">
        <v>901</v>
      </c>
      <c r="K257" t="s">
        <v>902</v>
      </c>
      <c r="N257" t="s">
        <v>167</v>
      </c>
      <c r="Q257" t="str">
        <f t="shared" si="8"/>
        <v/>
      </c>
      <c r="R257">
        <v>1092951.07</v>
      </c>
      <c r="U257">
        <v>1092951.07</v>
      </c>
    </row>
    <row r="258" spans="1:21">
      <c r="A258" t="s">
        <v>659</v>
      </c>
      <c r="B258" t="b">
        <f t="shared" si="7"/>
        <v>1</v>
      </c>
      <c r="C258" t="s">
        <v>659</v>
      </c>
      <c r="D258" t="s">
        <v>903</v>
      </c>
      <c r="G258">
        <v>2023</v>
      </c>
      <c r="H258" t="s">
        <v>901</v>
      </c>
      <c r="K258" t="s">
        <v>902</v>
      </c>
      <c r="N258" t="s">
        <v>167</v>
      </c>
      <c r="Q258" t="str">
        <f t="shared" si="8"/>
        <v/>
      </c>
      <c r="R258">
        <v>1259531.9099999999</v>
      </c>
      <c r="U258">
        <v>1259531.9099999999</v>
      </c>
    </row>
    <row r="259" spans="1:21">
      <c r="A259" t="s">
        <v>226</v>
      </c>
      <c r="B259" t="b">
        <f t="shared" ref="B259:B322" si="9">+A259=C259</f>
        <v>1</v>
      </c>
      <c r="C259" t="s">
        <v>226</v>
      </c>
      <c r="D259" t="s">
        <v>900</v>
      </c>
      <c r="G259">
        <v>2024</v>
      </c>
      <c r="H259" t="s">
        <v>904</v>
      </c>
      <c r="K259" t="s">
        <v>905</v>
      </c>
      <c r="N259" t="s">
        <v>167</v>
      </c>
      <c r="Q259" t="str">
        <f t="shared" ref="Q259:Q322" si="10">+N259</f>
        <v/>
      </c>
      <c r="R259">
        <v>1324833.93</v>
      </c>
      <c r="U259">
        <v>1323509.1000000001</v>
      </c>
    </row>
    <row r="260" spans="1:21">
      <c r="A260" t="s">
        <v>873</v>
      </c>
      <c r="B260" t="b">
        <f t="shared" si="9"/>
        <v>1</v>
      </c>
      <c r="C260" t="s">
        <v>873</v>
      </c>
      <c r="D260" t="s">
        <v>900</v>
      </c>
      <c r="G260">
        <v>2024</v>
      </c>
      <c r="H260" t="s">
        <v>904</v>
      </c>
      <c r="K260" t="s">
        <v>905</v>
      </c>
      <c r="N260" t="s">
        <v>167</v>
      </c>
      <c r="Q260" t="str">
        <f t="shared" si="10"/>
        <v/>
      </c>
      <c r="R260">
        <v>709055.87</v>
      </c>
      <c r="U260">
        <v>708346.81</v>
      </c>
    </row>
    <row r="261" spans="1:21">
      <c r="A261" t="s">
        <v>443</v>
      </c>
      <c r="B261" t="b">
        <f t="shared" si="9"/>
        <v>1</v>
      </c>
      <c r="C261" t="s">
        <v>443</v>
      </c>
      <c r="D261" t="s">
        <v>900</v>
      </c>
      <c r="G261">
        <v>2024</v>
      </c>
      <c r="H261" t="s">
        <v>904</v>
      </c>
      <c r="K261" t="s">
        <v>905</v>
      </c>
      <c r="N261" t="s">
        <v>167</v>
      </c>
      <c r="Q261" t="str">
        <f t="shared" si="10"/>
        <v/>
      </c>
      <c r="R261">
        <v>1810000</v>
      </c>
      <c r="U261">
        <v>1808190</v>
      </c>
    </row>
    <row r="262" spans="1:21">
      <c r="A262" t="s">
        <v>565</v>
      </c>
      <c r="B262" t="b">
        <f t="shared" si="9"/>
        <v>1</v>
      </c>
      <c r="C262" t="s">
        <v>565</v>
      </c>
      <c r="D262" t="s">
        <v>900</v>
      </c>
      <c r="G262">
        <v>2024</v>
      </c>
      <c r="H262" t="s">
        <v>904</v>
      </c>
      <c r="K262" t="s">
        <v>905</v>
      </c>
      <c r="N262" t="s">
        <v>167</v>
      </c>
      <c r="Q262" t="str">
        <f t="shared" si="10"/>
        <v/>
      </c>
      <c r="R262">
        <v>3681048.47</v>
      </c>
      <c r="U262">
        <v>3677367.42</v>
      </c>
    </row>
    <row r="263" spans="1:21">
      <c r="A263" t="s">
        <v>564</v>
      </c>
      <c r="B263" t="b">
        <f t="shared" si="9"/>
        <v>1</v>
      </c>
      <c r="C263" t="s">
        <v>564</v>
      </c>
      <c r="D263" t="s">
        <v>900</v>
      </c>
      <c r="G263">
        <v>2024</v>
      </c>
      <c r="H263" t="s">
        <v>904</v>
      </c>
      <c r="K263" t="s">
        <v>905</v>
      </c>
      <c r="N263" t="s">
        <v>167</v>
      </c>
      <c r="Q263" t="str">
        <f t="shared" si="10"/>
        <v/>
      </c>
      <c r="R263">
        <v>3658951.53</v>
      </c>
      <c r="U263">
        <v>3655292.58</v>
      </c>
    </row>
    <row r="264" spans="1:21">
      <c r="A264" t="s">
        <v>519</v>
      </c>
      <c r="B264" t="b">
        <f t="shared" si="9"/>
        <v>1</v>
      </c>
      <c r="C264" t="s">
        <v>519</v>
      </c>
      <c r="D264" t="s">
        <v>903</v>
      </c>
      <c r="G264">
        <v>2024</v>
      </c>
      <c r="H264" t="s">
        <v>901</v>
      </c>
      <c r="K264" t="s">
        <v>902</v>
      </c>
      <c r="N264" t="s">
        <v>167</v>
      </c>
      <c r="Q264" t="str">
        <f t="shared" si="10"/>
        <v/>
      </c>
      <c r="R264">
        <v>2365158.27</v>
      </c>
      <c r="U264">
        <v>2365158.27</v>
      </c>
    </row>
    <row r="265" spans="1:21">
      <c r="A265" t="s">
        <v>442</v>
      </c>
      <c r="B265" t="b">
        <f t="shared" si="9"/>
        <v>1</v>
      </c>
      <c r="C265" t="s">
        <v>442</v>
      </c>
      <c r="D265" t="s">
        <v>903</v>
      </c>
      <c r="G265">
        <v>2023</v>
      </c>
      <c r="H265" t="s">
        <v>901</v>
      </c>
      <c r="K265" t="s">
        <v>902</v>
      </c>
      <c r="N265" t="s">
        <v>167</v>
      </c>
      <c r="Q265" t="str">
        <f t="shared" si="10"/>
        <v/>
      </c>
      <c r="R265">
        <v>5750000</v>
      </c>
      <c r="U265">
        <v>5750000</v>
      </c>
    </row>
    <row r="266" spans="1:21">
      <c r="A266" t="s">
        <v>227</v>
      </c>
      <c r="B266" t="b">
        <f t="shared" si="9"/>
        <v>1</v>
      </c>
      <c r="C266" t="s">
        <v>227</v>
      </c>
      <c r="D266" t="s">
        <v>903</v>
      </c>
      <c r="G266">
        <v>2023</v>
      </c>
      <c r="H266" t="s">
        <v>901</v>
      </c>
      <c r="K266" t="s">
        <v>916</v>
      </c>
      <c r="N266" t="s">
        <v>167</v>
      </c>
      <c r="Q266" t="str">
        <f t="shared" si="10"/>
        <v/>
      </c>
      <c r="R266">
        <v>1610000</v>
      </c>
      <c r="U266">
        <v>1610000</v>
      </c>
    </row>
    <row r="267" spans="1:21">
      <c r="A267" t="s">
        <v>833</v>
      </c>
      <c r="B267" t="b">
        <f t="shared" si="9"/>
        <v>1</v>
      </c>
      <c r="C267" t="s">
        <v>833</v>
      </c>
      <c r="D267" t="s">
        <v>900</v>
      </c>
      <c r="G267">
        <v>2018</v>
      </c>
      <c r="H267" t="s">
        <v>901</v>
      </c>
      <c r="K267" t="s">
        <v>916</v>
      </c>
      <c r="N267" t="s">
        <v>167</v>
      </c>
      <c r="Q267" t="str">
        <f t="shared" si="10"/>
        <v/>
      </c>
      <c r="R267">
        <v>154465.98000000001</v>
      </c>
      <c r="U267">
        <v>154465.98000000001</v>
      </c>
    </row>
    <row r="268" spans="1:21">
      <c r="A268" t="s">
        <v>320</v>
      </c>
      <c r="B268" t="b">
        <f t="shared" si="9"/>
        <v>1</v>
      </c>
      <c r="C268" t="s">
        <v>320</v>
      </c>
      <c r="D268" t="s">
        <v>900</v>
      </c>
      <c r="G268">
        <v>2024</v>
      </c>
      <c r="H268" t="s">
        <v>904</v>
      </c>
      <c r="K268" t="s">
        <v>905</v>
      </c>
      <c r="N268" t="s">
        <v>167</v>
      </c>
      <c r="Q268" t="str">
        <f t="shared" si="10"/>
        <v/>
      </c>
      <c r="R268">
        <v>214000</v>
      </c>
      <c r="U268">
        <v>213786</v>
      </c>
    </row>
    <row r="269" spans="1:21">
      <c r="A269" t="s">
        <v>321</v>
      </c>
      <c r="B269" t="b">
        <f t="shared" si="9"/>
        <v>1</v>
      </c>
      <c r="C269" t="s">
        <v>321</v>
      </c>
      <c r="D269" t="s">
        <v>900</v>
      </c>
      <c r="G269">
        <v>2024</v>
      </c>
      <c r="H269" t="s">
        <v>904</v>
      </c>
      <c r="K269" t="s">
        <v>905</v>
      </c>
      <c r="N269" t="s">
        <v>167</v>
      </c>
      <c r="Q269" t="str">
        <f t="shared" si="10"/>
        <v/>
      </c>
      <c r="R269">
        <v>184000</v>
      </c>
      <c r="U269">
        <v>183816</v>
      </c>
    </row>
    <row r="270" spans="1:21">
      <c r="A270" t="s">
        <v>322</v>
      </c>
      <c r="B270" t="b">
        <f t="shared" si="9"/>
        <v>1</v>
      </c>
      <c r="C270" t="s">
        <v>322</v>
      </c>
      <c r="D270" t="s">
        <v>900</v>
      </c>
      <c r="G270">
        <v>2024</v>
      </c>
      <c r="H270" t="s">
        <v>904</v>
      </c>
      <c r="K270" t="s">
        <v>905</v>
      </c>
      <c r="N270" t="s">
        <v>167</v>
      </c>
      <c r="Q270" t="str">
        <f t="shared" si="10"/>
        <v/>
      </c>
      <c r="R270">
        <v>250000</v>
      </c>
      <c r="U270">
        <v>249750</v>
      </c>
    </row>
    <row r="271" spans="1:21">
      <c r="A271" t="s">
        <v>323</v>
      </c>
      <c r="B271" t="b">
        <f t="shared" si="9"/>
        <v>1</v>
      </c>
      <c r="C271" t="s">
        <v>323</v>
      </c>
      <c r="D271" t="s">
        <v>900</v>
      </c>
      <c r="G271">
        <v>2024</v>
      </c>
      <c r="H271" t="s">
        <v>904</v>
      </c>
      <c r="K271" t="s">
        <v>905</v>
      </c>
      <c r="N271" t="s">
        <v>167</v>
      </c>
      <c r="Q271" t="str">
        <f t="shared" si="10"/>
        <v/>
      </c>
      <c r="R271">
        <v>528583.36</v>
      </c>
      <c r="U271">
        <v>528054.78</v>
      </c>
    </row>
    <row r="272" spans="1:21">
      <c r="A272" t="s">
        <v>324</v>
      </c>
      <c r="B272" t="b">
        <f t="shared" si="9"/>
        <v>1</v>
      </c>
      <c r="C272" t="s">
        <v>324</v>
      </c>
      <c r="D272" t="s">
        <v>900</v>
      </c>
      <c r="G272">
        <v>2024</v>
      </c>
      <c r="H272" t="s">
        <v>904</v>
      </c>
      <c r="K272" t="s">
        <v>905</v>
      </c>
      <c r="N272" t="s">
        <v>167</v>
      </c>
      <c r="Q272" t="str">
        <f t="shared" si="10"/>
        <v/>
      </c>
      <c r="R272">
        <v>338916.64</v>
      </c>
      <c r="U272">
        <v>338577.72</v>
      </c>
    </row>
    <row r="273" spans="1:22">
      <c r="A273" t="s">
        <v>330</v>
      </c>
      <c r="B273" t="b">
        <f t="shared" si="9"/>
        <v>1</v>
      </c>
      <c r="C273" t="s">
        <v>330</v>
      </c>
      <c r="D273" t="s">
        <v>900</v>
      </c>
      <c r="G273">
        <v>2024</v>
      </c>
      <c r="H273" t="s">
        <v>904</v>
      </c>
      <c r="K273" t="s">
        <v>905</v>
      </c>
      <c r="N273" t="s">
        <v>167</v>
      </c>
      <c r="Q273" t="str">
        <f t="shared" si="10"/>
        <v/>
      </c>
      <c r="R273">
        <v>97500</v>
      </c>
      <c r="U273">
        <v>97402.5</v>
      </c>
    </row>
    <row r="274" spans="1:22">
      <c r="A274" t="s">
        <v>331</v>
      </c>
      <c r="B274" t="b">
        <f t="shared" si="9"/>
        <v>1</v>
      </c>
      <c r="C274" t="s">
        <v>331</v>
      </c>
      <c r="D274" t="s">
        <v>900</v>
      </c>
      <c r="G274">
        <v>2024</v>
      </c>
      <c r="H274" t="s">
        <v>904</v>
      </c>
      <c r="K274" t="s">
        <v>905</v>
      </c>
      <c r="N274" t="s">
        <v>167</v>
      </c>
      <c r="Q274" t="str">
        <f t="shared" si="10"/>
        <v/>
      </c>
      <c r="R274">
        <v>384186.61</v>
      </c>
      <c r="U274">
        <v>383802.42</v>
      </c>
    </row>
    <row r="275" spans="1:22">
      <c r="A275" t="s">
        <v>332</v>
      </c>
      <c r="B275" t="b">
        <f t="shared" si="9"/>
        <v>1</v>
      </c>
      <c r="C275" t="s">
        <v>332</v>
      </c>
      <c r="D275" t="s">
        <v>900</v>
      </c>
      <c r="G275">
        <v>2024</v>
      </c>
      <c r="H275" t="s">
        <v>904</v>
      </c>
      <c r="K275" t="s">
        <v>905</v>
      </c>
      <c r="N275" t="s">
        <v>167</v>
      </c>
      <c r="Q275" t="str">
        <f t="shared" si="10"/>
        <v/>
      </c>
      <c r="R275">
        <v>545000</v>
      </c>
      <c r="U275">
        <v>544455</v>
      </c>
    </row>
    <row r="276" spans="1:22">
      <c r="A276" t="s">
        <v>333</v>
      </c>
      <c r="B276" t="b">
        <f t="shared" si="9"/>
        <v>1</v>
      </c>
      <c r="C276" t="s">
        <v>333</v>
      </c>
      <c r="D276" t="s">
        <v>900</v>
      </c>
      <c r="G276">
        <v>2024</v>
      </c>
      <c r="H276" t="s">
        <v>904</v>
      </c>
      <c r="K276" t="s">
        <v>905</v>
      </c>
      <c r="N276" t="s">
        <v>167</v>
      </c>
      <c r="Q276" t="str">
        <f t="shared" si="10"/>
        <v/>
      </c>
      <c r="R276">
        <v>288313.39</v>
      </c>
      <c r="U276">
        <v>288025.08</v>
      </c>
    </row>
    <row r="277" spans="1:22">
      <c r="A277" t="s">
        <v>336</v>
      </c>
      <c r="B277" t="b">
        <f t="shared" si="9"/>
        <v>1</v>
      </c>
      <c r="C277" t="s">
        <v>336</v>
      </c>
      <c r="D277" t="s">
        <v>900</v>
      </c>
      <c r="G277">
        <v>2024</v>
      </c>
      <c r="H277" t="s">
        <v>904</v>
      </c>
      <c r="K277" t="s">
        <v>905</v>
      </c>
      <c r="N277" t="s">
        <v>167</v>
      </c>
      <c r="Q277" t="str">
        <f t="shared" si="10"/>
        <v/>
      </c>
      <c r="R277">
        <v>25000</v>
      </c>
      <c r="U277">
        <v>24975</v>
      </c>
    </row>
    <row r="278" spans="1:22">
      <c r="A278" t="s">
        <v>338</v>
      </c>
      <c r="B278" t="b">
        <f t="shared" si="9"/>
        <v>1</v>
      </c>
      <c r="C278" t="s">
        <v>338</v>
      </c>
      <c r="D278" t="s">
        <v>900</v>
      </c>
      <c r="G278">
        <v>2024</v>
      </c>
      <c r="H278" t="s">
        <v>904</v>
      </c>
      <c r="K278" t="s">
        <v>905</v>
      </c>
      <c r="N278" t="s">
        <v>167</v>
      </c>
      <c r="Q278" t="str">
        <f t="shared" si="10"/>
        <v/>
      </c>
      <c r="R278">
        <v>35000</v>
      </c>
      <c r="U278">
        <v>34965</v>
      </c>
    </row>
    <row r="279" spans="1:22">
      <c r="A279" t="s">
        <v>339</v>
      </c>
      <c r="B279" t="b">
        <f t="shared" si="9"/>
        <v>1</v>
      </c>
      <c r="C279" t="s">
        <v>339</v>
      </c>
      <c r="D279" t="s">
        <v>900</v>
      </c>
      <c r="G279">
        <v>2024</v>
      </c>
      <c r="H279" t="s">
        <v>904</v>
      </c>
      <c r="K279" t="s">
        <v>905</v>
      </c>
      <c r="N279" t="s">
        <v>167</v>
      </c>
      <c r="Q279" t="str">
        <f t="shared" si="10"/>
        <v/>
      </c>
      <c r="R279">
        <v>337500</v>
      </c>
      <c r="U279">
        <v>337162.5</v>
      </c>
    </row>
    <row r="280" spans="1:22">
      <c r="A280" t="s">
        <v>341</v>
      </c>
      <c r="B280" t="b">
        <f t="shared" si="9"/>
        <v>1</v>
      </c>
      <c r="C280" t="s">
        <v>341</v>
      </c>
      <c r="D280" t="s">
        <v>900</v>
      </c>
      <c r="G280">
        <v>2024</v>
      </c>
      <c r="H280" t="s">
        <v>904</v>
      </c>
      <c r="K280" t="s">
        <v>905</v>
      </c>
      <c r="N280" t="s">
        <v>167</v>
      </c>
      <c r="Q280" t="str">
        <f t="shared" si="10"/>
        <v/>
      </c>
      <c r="R280">
        <v>652500</v>
      </c>
      <c r="U280">
        <v>651847.5</v>
      </c>
    </row>
    <row r="281" spans="1:22">
      <c r="A281" t="s">
        <v>342</v>
      </c>
      <c r="B281" t="b">
        <f t="shared" si="9"/>
        <v>1</v>
      </c>
      <c r="C281" t="s">
        <v>342</v>
      </c>
      <c r="D281" t="s">
        <v>900</v>
      </c>
      <c r="G281">
        <v>2024</v>
      </c>
      <c r="H281" t="s">
        <v>904</v>
      </c>
      <c r="K281" t="s">
        <v>905</v>
      </c>
      <c r="N281" t="s">
        <v>167</v>
      </c>
      <c r="Q281" t="str">
        <f t="shared" si="10"/>
        <v/>
      </c>
      <c r="R281">
        <v>382500</v>
      </c>
      <c r="U281">
        <v>382117.5</v>
      </c>
    </row>
    <row r="282" spans="1:22">
      <c r="A282" t="s">
        <v>344</v>
      </c>
      <c r="B282" t="b">
        <f t="shared" si="9"/>
        <v>1</v>
      </c>
      <c r="C282" t="s">
        <v>344</v>
      </c>
      <c r="D282" t="s">
        <v>900</v>
      </c>
      <c r="G282">
        <v>2024</v>
      </c>
      <c r="H282" t="s">
        <v>904</v>
      </c>
      <c r="K282" t="s">
        <v>905</v>
      </c>
      <c r="N282" t="s">
        <v>167</v>
      </c>
      <c r="Q282" t="str">
        <f t="shared" si="10"/>
        <v/>
      </c>
      <c r="R282">
        <v>250000</v>
      </c>
      <c r="U282">
        <v>249750</v>
      </c>
    </row>
    <row r="283" spans="1:22">
      <c r="A283" t="s">
        <v>347</v>
      </c>
      <c r="B283" t="b">
        <f t="shared" si="9"/>
        <v>1</v>
      </c>
      <c r="C283" t="s">
        <v>347</v>
      </c>
      <c r="D283" t="s">
        <v>900</v>
      </c>
      <c r="G283">
        <v>2024</v>
      </c>
      <c r="H283" t="s">
        <v>904</v>
      </c>
      <c r="K283" t="s">
        <v>905</v>
      </c>
      <c r="N283" t="s">
        <v>167</v>
      </c>
      <c r="Q283" t="str">
        <f t="shared" si="10"/>
        <v/>
      </c>
      <c r="R283">
        <v>115000</v>
      </c>
      <c r="U283">
        <v>114885</v>
      </c>
    </row>
    <row r="284" spans="1:22">
      <c r="A284" t="s">
        <v>350</v>
      </c>
      <c r="B284" t="b">
        <f t="shared" si="9"/>
        <v>1</v>
      </c>
      <c r="C284" t="s">
        <v>350</v>
      </c>
      <c r="D284" t="s">
        <v>900</v>
      </c>
      <c r="G284">
        <v>2024</v>
      </c>
      <c r="H284" t="s">
        <v>904</v>
      </c>
      <c r="K284" t="s">
        <v>905</v>
      </c>
      <c r="N284" t="s">
        <v>167</v>
      </c>
      <c r="Q284" t="str">
        <f t="shared" si="10"/>
        <v/>
      </c>
      <c r="R284">
        <v>50000</v>
      </c>
      <c r="U284">
        <v>49950</v>
      </c>
    </row>
    <row r="285" spans="1:22">
      <c r="A285" t="s">
        <v>351</v>
      </c>
      <c r="B285" t="b">
        <f t="shared" si="9"/>
        <v>1</v>
      </c>
      <c r="C285" t="s">
        <v>351</v>
      </c>
      <c r="D285" t="s">
        <v>900</v>
      </c>
      <c r="G285">
        <v>2024</v>
      </c>
      <c r="H285" t="s">
        <v>904</v>
      </c>
      <c r="K285" t="s">
        <v>905</v>
      </c>
      <c r="N285" t="s">
        <v>167</v>
      </c>
      <c r="Q285" t="str">
        <f t="shared" si="10"/>
        <v/>
      </c>
      <c r="R285">
        <v>167500</v>
      </c>
      <c r="U285">
        <v>167332.5</v>
      </c>
    </row>
    <row r="286" spans="1:22" s="64" customFormat="1">
      <c r="A286" s="64" t="s">
        <v>249</v>
      </c>
      <c r="B286" t="b">
        <f t="shared" si="9"/>
        <v>1</v>
      </c>
      <c r="C286" s="64" t="s">
        <v>249</v>
      </c>
      <c r="D286" s="64" t="s">
        <v>908</v>
      </c>
      <c r="E286" s="64" t="s">
        <v>900</v>
      </c>
      <c r="G286" s="64">
        <v>2024</v>
      </c>
      <c r="H286" s="64" t="s">
        <v>167</v>
      </c>
      <c r="I286" s="64" t="s">
        <v>901</v>
      </c>
      <c r="K286" s="64" t="s">
        <v>167</v>
      </c>
      <c r="L286" s="64" t="s">
        <v>910</v>
      </c>
      <c r="N286" s="64" t="s">
        <v>909</v>
      </c>
      <c r="O286" s="64" t="s">
        <v>911</v>
      </c>
      <c r="Q286" t="str">
        <f>CONCATENATE(N286,"/",O286)</f>
        <v>FAM/FAIS municipal</v>
      </c>
      <c r="R286" s="64">
        <v>2813400</v>
      </c>
      <c r="S286" s="64">
        <v>311249</v>
      </c>
      <c r="U286" s="64">
        <v>2813400</v>
      </c>
      <c r="V286" s="64">
        <v>311245</v>
      </c>
    </row>
    <row r="287" spans="1:22">
      <c r="A287" t="s">
        <v>731</v>
      </c>
      <c r="B287" t="b">
        <f t="shared" si="9"/>
        <v>1</v>
      </c>
      <c r="C287" t="s">
        <v>731</v>
      </c>
      <c r="D287" t="s">
        <v>900</v>
      </c>
      <c r="G287">
        <v>2024</v>
      </c>
      <c r="H287" t="s">
        <v>904</v>
      </c>
      <c r="K287" t="s">
        <v>905</v>
      </c>
      <c r="N287" t="s">
        <v>167</v>
      </c>
      <c r="Q287" t="str">
        <f t="shared" si="10"/>
        <v/>
      </c>
      <c r="R287">
        <v>825000</v>
      </c>
      <c r="U287">
        <v>824175</v>
      </c>
    </row>
    <row r="288" spans="1:22">
      <c r="A288" t="s">
        <v>732</v>
      </c>
      <c r="B288" t="b">
        <f t="shared" si="9"/>
        <v>1</v>
      </c>
      <c r="C288" t="s">
        <v>732</v>
      </c>
      <c r="D288" t="s">
        <v>900</v>
      </c>
      <c r="G288">
        <v>2024</v>
      </c>
      <c r="H288" t="s">
        <v>904</v>
      </c>
      <c r="K288" t="s">
        <v>905</v>
      </c>
      <c r="N288" t="s">
        <v>167</v>
      </c>
      <c r="Q288" t="str">
        <f t="shared" si="10"/>
        <v/>
      </c>
      <c r="R288">
        <v>3152500</v>
      </c>
      <c r="U288">
        <v>3149347.5</v>
      </c>
    </row>
    <row r="289" spans="1:21">
      <c r="A289" t="s">
        <v>733</v>
      </c>
      <c r="B289" t="b">
        <f t="shared" si="9"/>
        <v>1</v>
      </c>
      <c r="C289" t="s">
        <v>733</v>
      </c>
      <c r="D289" t="s">
        <v>900</v>
      </c>
      <c r="G289">
        <v>2024</v>
      </c>
      <c r="H289" t="s">
        <v>904</v>
      </c>
      <c r="K289" t="s">
        <v>905</v>
      </c>
      <c r="N289" t="s">
        <v>167</v>
      </c>
      <c r="Q289" t="str">
        <f t="shared" si="10"/>
        <v/>
      </c>
      <c r="R289">
        <v>1272500</v>
      </c>
      <c r="U289">
        <v>1271227.5</v>
      </c>
    </row>
    <row r="290" spans="1:21">
      <c r="A290" t="s">
        <v>734</v>
      </c>
      <c r="B290" t="b">
        <f t="shared" si="9"/>
        <v>1</v>
      </c>
      <c r="C290" t="s">
        <v>734</v>
      </c>
      <c r="D290" t="s">
        <v>900</v>
      </c>
      <c r="G290">
        <v>2024</v>
      </c>
      <c r="H290" t="s">
        <v>904</v>
      </c>
      <c r="K290" t="s">
        <v>905</v>
      </c>
      <c r="N290" t="s">
        <v>167</v>
      </c>
      <c r="Q290" t="str">
        <f t="shared" si="10"/>
        <v/>
      </c>
      <c r="R290">
        <v>3492500</v>
      </c>
      <c r="U290">
        <v>3489007.5</v>
      </c>
    </row>
    <row r="291" spans="1:21">
      <c r="A291" t="s">
        <v>735</v>
      </c>
      <c r="B291" t="b">
        <f t="shared" si="9"/>
        <v>1</v>
      </c>
      <c r="C291" t="s">
        <v>735</v>
      </c>
      <c r="D291" t="s">
        <v>900</v>
      </c>
      <c r="G291">
        <v>2024</v>
      </c>
      <c r="H291" t="s">
        <v>904</v>
      </c>
      <c r="K291" t="s">
        <v>905</v>
      </c>
      <c r="N291" t="s">
        <v>167</v>
      </c>
      <c r="Q291" t="str">
        <f t="shared" si="10"/>
        <v/>
      </c>
      <c r="R291">
        <v>2322500</v>
      </c>
      <c r="U291">
        <v>2531504.14</v>
      </c>
    </row>
    <row r="292" spans="1:21">
      <c r="A292" t="s">
        <v>736</v>
      </c>
      <c r="B292" t="b">
        <f t="shared" si="9"/>
        <v>1</v>
      </c>
      <c r="C292" t="s">
        <v>736</v>
      </c>
      <c r="D292" t="s">
        <v>900</v>
      </c>
      <c r="G292">
        <v>2024</v>
      </c>
      <c r="H292" t="s">
        <v>904</v>
      </c>
      <c r="K292" t="s">
        <v>905</v>
      </c>
      <c r="N292" t="s">
        <v>167</v>
      </c>
      <c r="Q292" t="str">
        <f t="shared" si="10"/>
        <v/>
      </c>
      <c r="R292">
        <v>3075728.64</v>
      </c>
      <c r="U292">
        <v>3072652.91</v>
      </c>
    </row>
    <row r="293" spans="1:21">
      <c r="A293" t="s">
        <v>737</v>
      </c>
      <c r="B293" t="b">
        <f t="shared" si="9"/>
        <v>1</v>
      </c>
      <c r="C293" t="s">
        <v>737</v>
      </c>
      <c r="D293" t="s">
        <v>900</v>
      </c>
      <c r="G293">
        <v>2024</v>
      </c>
      <c r="H293" t="s">
        <v>904</v>
      </c>
      <c r="K293" t="s">
        <v>905</v>
      </c>
      <c r="N293" t="s">
        <v>167</v>
      </c>
      <c r="Q293" t="str">
        <f t="shared" si="10"/>
        <v/>
      </c>
      <c r="R293">
        <v>664295.86</v>
      </c>
      <c r="U293">
        <v>663631.56999999995</v>
      </c>
    </row>
    <row r="294" spans="1:21">
      <c r="A294" t="s">
        <v>738</v>
      </c>
      <c r="B294" t="b">
        <f t="shared" si="9"/>
        <v>1</v>
      </c>
      <c r="C294" t="s">
        <v>738</v>
      </c>
      <c r="D294" t="s">
        <v>900</v>
      </c>
      <c r="G294">
        <v>2024</v>
      </c>
      <c r="H294" t="s">
        <v>904</v>
      </c>
      <c r="K294" t="s">
        <v>905</v>
      </c>
      <c r="N294" t="s">
        <v>167</v>
      </c>
      <c r="Q294" t="str">
        <f t="shared" si="10"/>
        <v/>
      </c>
      <c r="R294">
        <v>2867958.41</v>
      </c>
      <c r="U294">
        <v>2865090.45</v>
      </c>
    </row>
    <row r="295" spans="1:21">
      <c r="A295" t="s">
        <v>739</v>
      </c>
      <c r="B295" t="b">
        <f t="shared" si="9"/>
        <v>1</v>
      </c>
      <c r="C295" t="s">
        <v>739</v>
      </c>
      <c r="D295" t="s">
        <v>900</v>
      </c>
      <c r="G295">
        <v>2024</v>
      </c>
      <c r="H295" t="s">
        <v>904</v>
      </c>
      <c r="K295" t="s">
        <v>905</v>
      </c>
      <c r="N295" t="s">
        <v>167</v>
      </c>
      <c r="Q295" t="str">
        <f t="shared" si="10"/>
        <v/>
      </c>
      <c r="R295">
        <v>4474547.32</v>
      </c>
      <c r="U295">
        <v>4470072.7699999996</v>
      </c>
    </row>
    <row r="296" spans="1:21">
      <c r="A296" t="s">
        <v>740</v>
      </c>
      <c r="B296" t="b">
        <f t="shared" si="9"/>
        <v>1</v>
      </c>
      <c r="C296" t="s">
        <v>740</v>
      </c>
      <c r="D296" t="s">
        <v>900</v>
      </c>
      <c r="G296">
        <v>2024</v>
      </c>
      <c r="H296" t="s">
        <v>904</v>
      </c>
      <c r="K296" t="s">
        <v>905</v>
      </c>
      <c r="N296" t="s">
        <v>167</v>
      </c>
      <c r="Q296" t="str">
        <f t="shared" si="10"/>
        <v/>
      </c>
      <c r="R296">
        <v>4955973.7</v>
      </c>
      <c r="U296">
        <v>4951017.7300000004</v>
      </c>
    </row>
    <row r="297" spans="1:21">
      <c r="A297" t="s">
        <v>741</v>
      </c>
      <c r="B297" t="b">
        <f t="shared" si="9"/>
        <v>1</v>
      </c>
      <c r="C297" t="s">
        <v>741</v>
      </c>
      <c r="D297" t="s">
        <v>900</v>
      </c>
      <c r="G297">
        <v>2024</v>
      </c>
      <c r="H297" t="s">
        <v>904</v>
      </c>
      <c r="K297" t="s">
        <v>905</v>
      </c>
      <c r="N297" t="s">
        <v>167</v>
      </c>
      <c r="Q297" t="str">
        <f t="shared" si="10"/>
        <v/>
      </c>
      <c r="R297">
        <v>2771328.15</v>
      </c>
      <c r="U297">
        <v>2768556.82</v>
      </c>
    </row>
    <row r="298" spans="1:21">
      <c r="A298" t="s">
        <v>742</v>
      </c>
      <c r="B298" t="b">
        <f t="shared" si="9"/>
        <v>1</v>
      </c>
      <c r="C298" t="s">
        <v>742</v>
      </c>
      <c r="D298" t="s">
        <v>900</v>
      </c>
      <c r="G298">
        <v>2024</v>
      </c>
      <c r="H298" t="s">
        <v>904</v>
      </c>
      <c r="K298" t="s">
        <v>905</v>
      </c>
      <c r="N298" t="s">
        <v>167</v>
      </c>
      <c r="Q298" t="str">
        <f t="shared" si="10"/>
        <v/>
      </c>
      <c r="R298">
        <v>1561207.05</v>
      </c>
      <c r="U298">
        <v>1559645.84</v>
      </c>
    </row>
    <row r="299" spans="1:21">
      <c r="A299" t="s">
        <v>743</v>
      </c>
      <c r="B299" t="b">
        <f t="shared" si="9"/>
        <v>1</v>
      </c>
      <c r="C299" t="s">
        <v>743</v>
      </c>
      <c r="D299" t="s">
        <v>900</v>
      </c>
      <c r="G299">
        <v>2024</v>
      </c>
      <c r="H299" t="s">
        <v>904</v>
      </c>
      <c r="K299" t="s">
        <v>905</v>
      </c>
      <c r="N299" t="s">
        <v>167</v>
      </c>
      <c r="Q299" t="str">
        <f t="shared" si="10"/>
        <v/>
      </c>
      <c r="R299">
        <v>2226739.9</v>
      </c>
      <c r="U299">
        <v>2224513.16</v>
      </c>
    </row>
    <row r="300" spans="1:21">
      <c r="A300" t="s">
        <v>744</v>
      </c>
      <c r="B300" t="b">
        <f t="shared" si="9"/>
        <v>1</v>
      </c>
      <c r="C300" t="s">
        <v>744</v>
      </c>
      <c r="D300" t="s">
        <v>900</v>
      </c>
      <c r="G300">
        <v>2024</v>
      </c>
      <c r="H300" t="s">
        <v>904</v>
      </c>
      <c r="K300" t="s">
        <v>905</v>
      </c>
      <c r="N300" t="s">
        <v>167</v>
      </c>
      <c r="Q300" t="str">
        <f t="shared" si="10"/>
        <v/>
      </c>
      <c r="R300">
        <v>2358348.1800000002</v>
      </c>
      <c r="U300">
        <v>2355989.83</v>
      </c>
    </row>
    <row r="301" spans="1:21">
      <c r="A301" t="s">
        <v>745</v>
      </c>
      <c r="B301" t="b">
        <f t="shared" si="9"/>
        <v>1</v>
      </c>
      <c r="C301" t="s">
        <v>745</v>
      </c>
      <c r="D301" t="s">
        <v>900</v>
      </c>
      <c r="G301">
        <v>2024</v>
      </c>
      <c r="H301" t="s">
        <v>904</v>
      </c>
      <c r="K301" t="s">
        <v>905</v>
      </c>
      <c r="N301" t="s">
        <v>167</v>
      </c>
      <c r="Q301" t="str">
        <f t="shared" si="10"/>
        <v/>
      </c>
      <c r="R301">
        <v>2821259.46</v>
      </c>
      <c r="U301">
        <v>2818438.2</v>
      </c>
    </row>
    <row r="302" spans="1:21">
      <c r="A302" t="s">
        <v>746</v>
      </c>
      <c r="B302" t="b">
        <f t="shared" si="9"/>
        <v>1</v>
      </c>
      <c r="C302" t="s">
        <v>746</v>
      </c>
      <c r="D302" t="s">
        <v>900</v>
      </c>
      <c r="G302">
        <v>2024</v>
      </c>
      <c r="H302" t="s">
        <v>904</v>
      </c>
      <c r="K302" t="s">
        <v>905</v>
      </c>
      <c r="N302" t="s">
        <v>167</v>
      </c>
      <c r="Q302" t="str">
        <f t="shared" si="10"/>
        <v/>
      </c>
      <c r="R302">
        <v>2754114.97</v>
      </c>
      <c r="U302">
        <v>2751360.86</v>
      </c>
    </row>
    <row r="303" spans="1:21">
      <c r="A303" t="s">
        <v>747</v>
      </c>
      <c r="B303" t="b">
        <f t="shared" si="9"/>
        <v>1</v>
      </c>
      <c r="C303" t="s">
        <v>747</v>
      </c>
      <c r="D303" t="s">
        <v>900</v>
      </c>
      <c r="G303">
        <v>2024</v>
      </c>
      <c r="H303" t="s">
        <v>904</v>
      </c>
      <c r="K303" t="s">
        <v>905</v>
      </c>
      <c r="N303" t="s">
        <v>167</v>
      </c>
      <c r="Q303" t="str">
        <f t="shared" si="10"/>
        <v/>
      </c>
      <c r="R303">
        <v>1525957.08</v>
      </c>
      <c r="U303">
        <v>1524431.12</v>
      </c>
    </row>
    <row r="304" spans="1:21">
      <c r="A304" t="s">
        <v>748</v>
      </c>
      <c r="B304" t="b">
        <f t="shared" si="9"/>
        <v>1</v>
      </c>
      <c r="C304" t="s">
        <v>748</v>
      </c>
      <c r="D304" t="s">
        <v>900</v>
      </c>
      <c r="G304">
        <v>2024</v>
      </c>
      <c r="H304" t="s">
        <v>904</v>
      </c>
      <c r="K304" t="s">
        <v>905</v>
      </c>
      <c r="N304" t="s">
        <v>167</v>
      </c>
      <c r="Q304" t="str">
        <f t="shared" si="10"/>
        <v/>
      </c>
      <c r="R304">
        <v>937854.2</v>
      </c>
      <c r="U304">
        <v>936916.35</v>
      </c>
    </row>
    <row r="305" spans="1:21">
      <c r="A305" t="s">
        <v>749</v>
      </c>
      <c r="B305" t="b">
        <f t="shared" si="9"/>
        <v>1</v>
      </c>
      <c r="C305" t="s">
        <v>749</v>
      </c>
      <c r="D305" t="s">
        <v>900</v>
      </c>
      <c r="G305">
        <v>2024</v>
      </c>
      <c r="H305" t="s">
        <v>904</v>
      </c>
      <c r="K305" t="s">
        <v>905</v>
      </c>
      <c r="N305" t="s">
        <v>167</v>
      </c>
      <c r="Q305" t="str">
        <f t="shared" si="10"/>
        <v/>
      </c>
      <c r="R305">
        <v>3402187.08</v>
      </c>
      <c r="U305">
        <v>3398784.89</v>
      </c>
    </row>
    <row r="306" spans="1:21">
      <c r="A306" t="s">
        <v>750</v>
      </c>
      <c r="B306" t="b">
        <f t="shared" si="9"/>
        <v>1</v>
      </c>
      <c r="C306" t="s">
        <v>750</v>
      </c>
      <c r="D306" t="s">
        <v>900</v>
      </c>
      <c r="G306">
        <v>2024</v>
      </c>
      <c r="H306" t="s">
        <v>904</v>
      </c>
      <c r="K306" t="s">
        <v>905</v>
      </c>
      <c r="N306" t="s">
        <v>167</v>
      </c>
      <c r="Q306" t="str">
        <f t="shared" si="10"/>
        <v/>
      </c>
      <c r="R306">
        <v>6358890.6200000001</v>
      </c>
      <c r="U306">
        <v>6352531.7300000004</v>
      </c>
    </row>
    <row r="307" spans="1:21">
      <c r="A307" t="s">
        <v>751</v>
      </c>
      <c r="B307" t="b">
        <f t="shared" si="9"/>
        <v>1</v>
      </c>
      <c r="C307" t="s">
        <v>751</v>
      </c>
      <c r="D307" t="s">
        <v>900</v>
      </c>
      <c r="G307">
        <v>2024</v>
      </c>
      <c r="H307" t="s">
        <v>904</v>
      </c>
      <c r="K307" t="s">
        <v>905</v>
      </c>
      <c r="N307" t="s">
        <v>167</v>
      </c>
      <c r="Q307" t="str">
        <f t="shared" si="10"/>
        <v/>
      </c>
      <c r="R307">
        <v>2943609.38</v>
      </c>
      <c r="U307">
        <v>2940665.77</v>
      </c>
    </row>
    <row r="308" spans="1:21">
      <c r="A308" t="s">
        <v>752</v>
      </c>
      <c r="B308" t="b">
        <f t="shared" si="9"/>
        <v>1</v>
      </c>
      <c r="C308" t="s">
        <v>752</v>
      </c>
      <c r="D308" t="s">
        <v>900</v>
      </c>
      <c r="G308">
        <v>2024</v>
      </c>
      <c r="H308" t="s">
        <v>904</v>
      </c>
      <c r="K308" t="s">
        <v>905</v>
      </c>
      <c r="N308" t="s">
        <v>167</v>
      </c>
      <c r="Q308" t="str">
        <f t="shared" si="10"/>
        <v/>
      </c>
      <c r="R308">
        <v>10167500</v>
      </c>
      <c r="U308">
        <v>10157332.5</v>
      </c>
    </row>
    <row r="309" spans="1:21">
      <c r="A309" t="s">
        <v>753</v>
      </c>
      <c r="B309" t="b">
        <f t="shared" si="9"/>
        <v>1</v>
      </c>
      <c r="C309" t="s">
        <v>753</v>
      </c>
      <c r="D309" t="s">
        <v>900</v>
      </c>
      <c r="G309">
        <v>2024</v>
      </c>
      <c r="H309" t="s">
        <v>904</v>
      </c>
      <c r="K309" t="s">
        <v>905</v>
      </c>
      <c r="N309" t="s">
        <v>167</v>
      </c>
      <c r="Q309" t="str">
        <f t="shared" si="10"/>
        <v/>
      </c>
      <c r="R309">
        <v>5878320.3200000003</v>
      </c>
      <c r="U309">
        <v>5872442</v>
      </c>
    </row>
    <row r="310" spans="1:21">
      <c r="A310" t="s">
        <v>860</v>
      </c>
      <c r="B310" t="b">
        <f t="shared" si="9"/>
        <v>1</v>
      </c>
      <c r="C310" t="s">
        <v>860</v>
      </c>
      <c r="D310" t="s">
        <v>900</v>
      </c>
      <c r="G310">
        <v>2025</v>
      </c>
      <c r="H310" t="s">
        <v>930</v>
      </c>
      <c r="K310" t="s">
        <v>931</v>
      </c>
      <c r="N310" t="s">
        <v>167</v>
      </c>
      <c r="Q310" t="str">
        <f t="shared" si="10"/>
        <v/>
      </c>
      <c r="R310">
        <v>20000000</v>
      </c>
      <c r="U310">
        <v>20000000</v>
      </c>
    </row>
    <row r="311" spans="1:21">
      <c r="A311" t="s">
        <v>887</v>
      </c>
      <c r="B311" t="b">
        <f t="shared" si="9"/>
        <v>1</v>
      </c>
      <c r="C311" t="s">
        <v>887</v>
      </c>
      <c r="D311" t="s">
        <v>900</v>
      </c>
      <c r="G311">
        <v>2025</v>
      </c>
      <c r="H311" t="s">
        <v>930</v>
      </c>
      <c r="K311" t="s">
        <v>931</v>
      </c>
      <c r="N311" t="s">
        <v>167</v>
      </c>
      <c r="Q311" t="str">
        <f t="shared" si="10"/>
        <v/>
      </c>
      <c r="R311">
        <v>6858000</v>
      </c>
      <c r="U311">
        <v>6858000</v>
      </c>
    </row>
    <row r="312" spans="1:21">
      <c r="A312" t="s">
        <v>809</v>
      </c>
      <c r="B312" t="b">
        <f t="shared" si="9"/>
        <v>1</v>
      </c>
      <c r="C312" t="s">
        <v>809</v>
      </c>
      <c r="D312" t="s">
        <v>900</v>
      </c>
      <c r="G312">
        <v>2024</v>
      </c>
      <c r="H312" t="s">
        <v>901</v>
      </c>
      <c r="K312" t="s">
        <v>916</v>
      </c>
      <c r="N312" t="s">
        <v>167</v>
      </c>
      <c r="Q312" t="str">
        <f t="shared" si="10"/>
        <v/>
      </c>
      <c r="R312">
        <v>791652.33</v>
      </c>
      <c r="U312">
        <v>791652.33</v>
      </c>
    </row>
    <row r="313" spans="1:21">
      <c r="A313" t="s">
        <v>693</v>
      </c>
      <c r="B313" t="b">
        <f t="shared" si="9"/>
        <v>1</v>
      </c>
      <c r="C313" t="s">
        <v>693</v>
      </c>
      <c r="D313" t="s">
        <v>900</v>
      </c>
      <c r="G313">
        <v>2024</v>
      </c>
      <c r="H313" t="s">
        <v>904</v>
      </c>
      <c r="K313" t="s">
        <v>905</v>
      </c>
      <c r="N313" t="s">
        <v>167</v>
      </c>
      <c r="Q313" t="str">
        <f t="shared" si="10"/>
        <v/>
      </c>
      <c r="R313">
        <v>48500</v>
      </c>
      <c r="U313">
        <v>48451.5</v>
      </c>
    </row>
    <row r="314" spans="1:21">
      <c r="A314" t="s">
        <v>695</v>
      </c>
      <c r="B314" t="b">
        <f t="shared" si="9"/>
        <v>1</v>
      </c>
      <c r="C314" t="s">
        <v>695</v>
      </c>
      <c r="D314" t="s">
        <v>900</v>
      </c>
      <c r="G314">
        <v>2024</v>
      </c>
      <c r="H314" t="s">
        <v>904</v>
      </c>
      <c r="K314" t="s">
        <v>905</v>
      </c>
      <c r="N314" t="s">
        <v>167</v>
      </c>
      <c r="Q314" t="str">
        <f t="shared" si="10"/>
        <v/>
      </c>
      <c r="R314">
        <v>34920</v>
      </c>
      <c r="U314">
        <v>34885.08</v>
      </c>
    </row>
    <row r="315" spans="1:21">
      <c r="A315" t="s">
        <v>696</v>
      </c>
      <c r="B315" t="b">
        <f t="shared" si="9"/>
        <v>1</v>
      </c>
      <c r="C315" t="s">
        <v>696</v>
      </c>
      <c r="D315" t="s">
        <v>900</v>
      </c>
      <c r="G315">
        <v>2024</v>
      </c>
      <c r="H315" t="s">
        <v>904</v>
      </c>
      <c r="K315" t="s">
        <v>905</v>
      </c>
      <c r="N315" t="s">
        <v>167</v>
      </c>
      <c r="Q315" t="str">
        <f t="shared" si="10"/>
        <v/>
      </c>
      <c r="R315">
        <v>26580</v>
      </c>
      <c r="U315">
        <v>26553.42</v>
      </c>
    </row>
    <row r="316" spans="1:21">
      <c r="A316" t="s">
        <v>697</v>
      </c>
      <c r="B316" t="b">
        <f t="shared" si="9"/>
        <v>1</v>
      </c>
      <c r="C316" t="s">
        <v>697</v>
      </c>
      <c r="D316" t="s">
        <v>900</v>
      </c>
      <c r="G316">
        <v>2024</v>
      </c>
      <c r="H316" t="s">
        <v>904</v>
      </c>
      <c r="K316" t="s">
        <v>905</v>
      </c>
      <c r="N316" t="s">
        <v>167</v>
      </c>
      <c r="Q316" t="str">
        <f t="shared" si="10"/>
        <v/>
      </c>
      <c r="R316">
        <v>52500</v>
      </c>
      <c r="U316">
        <v>52447.5</v>
      </c>
    </row>
    <row r="317" spans="1:21">
      <c r="A317" t="s">
        <v>706</v>
      </c>
      <c r="B317" t="b">
        <f t="shared" si="9"/>
        <v>1</v>
      </c>
      <c r="C317" t="s">
        <v>706</v>
      </c>
      <c r="D317" t="s">
        <v>900</v>
      </c>
      <c r="G317">
        <v>2024</v>
      </c>
      <c r="H317" t="s">
        <v>904</v>
      </c>
      <c r="K317" t="s">
        <v>905</v>
      </c>
      <c r="N317" t="s">
        <v>167</v>
      </c>
      <c r="Q317" t="str">
        <f t="shared" si="10"/>
        <v/>
      </c>
      <c r="R317">
        <v>30000</v>
      </c>
      <c r="U317">
        <v>29970</v>
      </c>
    </row>
    <row r="318" spans="1:21">
      <c r="A318" t="s">
        <v>708</v>
      </c>
      <c r="B318" t="b">
        <f t="shared" si="9"/>
        <v>1</v>
      </c>
      <c r="C318" t="s">
        <v>708</v>
      </c>
      <c r="D318" t="s">
        <v>900</v>
      </c>
      <c r="G318">
        <v>2024</v>
      </c>
      <c r="H318" t="s">
        <v>904</v>
      </c>
      <c r="K318" t="s">
        <v>905</v>
      </c>
      <c r="N318" t="s">
        <v>167</v>
      </c>
      <c r="Q318" t="str">
        <f t="shared" si="10"/>
        <v/>
      </c>
      <c r="R318">
        <v>22500</v>
      </c>
      <c r="U318">
        <v>22477.5</v>
      </c>
    </row>
    <row r="319" spans="1:21">
      <c r="A319" t="s">
        <v>690</v>
      </c>
      <c r="B319" t="b">
        <f t="shared" si="9"/>
        <v>1</v>
      </c>
      <c r="C319" t="s">
        <v>690</v>
      </c>
      <c r="D319" t="s">
        <v>900</v>
      </c>
      <c r="G319">
        <v>2024</v>
      </c>
      <c r="H319" t="s">
        <v>904</v>
      </c>
      <c r="K319" t="s">
        <v>905</v>
      </c>
      <c r="N319" t="s">
        <v>167</v>
      </c>
      <c r="Q319" t="str">
        <f t="shared" si="10"/>
        <v/>
      </c>
      <c r="R319">
        <v>317500</v>
      </c>
      <c r="U319">
        <v>317182.5</v>
      </c>
    </row>
    <row r="320" spans="1:21">
      <c r="A320" t="s">
        <v>713</v>
      </c>
      <c r="B320" t="b">
        <f t="shared" si="9"/>
        <v>1</v>
      </c>
      <c r="C320" t="s">
        <v>713</v>
      </c>
      <c r="D320" t="s">
        <v>900</v>
      </c>
      <c r="G320">
        <v>2024</v>
      </c>
      <c r="H320" t="s">
        <v>904</v>
      </c>
      <c r="K320" t="s">
        <v>905</v>
      </c>
      <c r="N320" t="s">
        <v>167</v>
      </c>
      <c r="Q320" t="str">
        <f t="shared" si="10"/>
        <v/>
      </c>
      <c r="R320">
        <v>245000</v>
      </c>
      <c r="U320">
        <v>244755</v>
      </c>
    </row>
    <row r="321" spans="1:21">
      <c r="A321" t="s">
        <v>718</v>
      </c>
      <c r="B321" t="b">
        <f t="shared" si="9"/>
        <v>1</v>
      </c>
      <c r="C321" t="s">
        <v>718</v>
      </c>
      <c r="D321" t="s">
        <v>900</v>
      </c>
      <c r="G321">
        <v>2024</v>
      </c>
      <c r="H321" t="s">
        <v>904</v>
      </c>
      <c r="K321" t="s">
        <v>905</v>
      </c>
      <c r="N321" t="s">
        <v>167</v>
      </c>
      <c r="Q321" t="str">
        <f t="shared" si="10"/>
        <v/>
      </c>
      <c r="R321">
        <v>687000</v>
      </c>
      <c r="U321">
        <v>686313</v>
      </c>
    </row>
    <row r="322" spans="1:21">
      <c r="A322" t="s">
        <v>719</v>
      </c>
      <c r="B322" t="b">
        <f t="shared" si="9"/>
        <v>1</v>
      </c>
      <c r="C322" t="s">
        <v>719</v>
      </c>
      <c r="D322" t="s">
        <v>900</v>
      </c>
      <c r="G322">
        <v>2024</v>
      </c>
      <c r="H322" t="s">
        <v>904</v>
      </c>
      <c r="K322" t="s">
        <v>905</v>
      </c>
      <c r="N322" t="s">
        <v>167</v>
      </c>
      <c r="Q322" t="str">
        <f t="shared" si="10"/>
        <v/>
      </c>
      <c r="R322">
        <v>1135000</v>
      </c>
      <c r="U322">
        <v>1133865</v>
      </c>
    </row>
    <row r="323" spans="1:21">
      <c r="A323" t="s">
        <v>720</v>
      </c>
      <c r="B323" t="b">
        <f t="shared" ref="B323:B386" si="11">+A323=C323</f>
        <v>1</v>
      </c>
      <c r="C323" t="s">
        <v>720</v>
      </c>
      <c r="D323" t="s">
        <v>900</v>
      </c>
      <c r="G323">
        <v>2024</v>
      </c>
      <c r="H323" t="s">
        <v>904</v>
      </c>
      <c r="K323" t="s">
        <v>905</v>
      </c>
      <c r="N323" t="s">
        <v>167</v>
      </c>
      <c r="Q323" t="str">
        <f t="shared" ref="Q323:Q386" si="12">+N323</f>
        <v/>
      </c>
      <c r="R323">
        <v>52500</v>
      </c>
      <c r="U323">
        <v>52447.5</v>
      </c>
    </row>
    <row r="324" spans="1:21">
      <c r="A324" t="s">
        <v>115</v>
      </c>
      <c r="B324" t="b">
        <f t="shared" si="11"/>
        <v>1</v>
      </c>
      <c r="C324" t="s">
        <v>115</v>
      </c>
      <c r="D324" t="s">
        <v>900</v>
      </c>
      <c r="G324">
        <v>2024</v>
      </c>
      <c r="H324" t="s">
        <v>904</v>
      </c>
      <c r="K324" t="s">
        <v>905</v>
      </c>
      <c r="N324" t="s">
        <v>167</v>
      </c>
      <c r="Q324" t="str">
        <f t="shared" si="12"/>
        <v/>
      </c>
      <c r="R324">
        <v>22500</v>
      </c>
      <c r="U324">
        <v>22477.5</v>
      </c>
    </row>
    <row r="325" spans="1:21">
      <c r="A325" t="s">
        <v>721</v>
      </c>
      <c r="B325" t="b">
        <f t="shared" si="11"/>
        <v>1</v>
      </c>
      <c r="C325" t="s">
        <v>721</v>
      </c>
      <c r="D325" t="s">
        <v>900</v>
      </c>
      <c r="G325">
        <v>2024</v>
      </c>
      <c r="H325" t="s">
        <v>904</v>
      </c>
      <c r="K325" t="s">
        <v>905</v>
      </c>
      <c r="N325" t="s">
        <v>167</v>
      </c>
      <c r="Q325" t="str">
        <f t="shared" si="12"/>
        <v/>
      </c>
      <c r="R325">
        <v>167500</v>
      </c>
      <c r="U325">
        <v>167332.5</v>
      </c>
    </row>
    <row r="326" spans="1:21">
      <c r="A326" t="s">
        <v>723</v>
      </c>
      <c r="B326" t="b">
        <f t="shared" si="11"/>
        <v>1</v>
      </c>
      <c r="C326" t="s">
        <v>723</v>
      </c>
      <c r="D326" t="s">
        <v>900</v>
      </c>
      <c r="G326">
        <v>2024</v>
      </c>
      <c r="H326" t="s">
        <v>904</v>
      </c>
      <c r="K326" t="s">
        <v>905</v>
      </c>
      <c r="N326" t="s">
        <v>167</v>
      </c>
      <c r="Q326" t="str">
        <f t="shared" si="12"/>
        <v/>
      </c>
      <c r="R326">
        <v>177500</v>
      </c>
      <c r="U326">
        <v>177322.5</v>
      </c>
    </row>
    <row r="327" spans="1:21">
      <c r="A327" t="s">
        <v>725</v>
      </c>
      <c r="B327" t="b">
        <f t="shared" si="11"/>
        <v>1</v>
      </c>
      <c r="C327" t="s">
        <v>725</v>
      </c>
      <c r="D327" t="s">
        <v>900</v>
      </c>
      <c r="G327">
        <v>2024</v>
      </c>
      <c r="H327" t="s">
        <v>904</v>
      </c>
      <c r="K327" t="s">
        <v>905</v>
      </c>
      <c r="N327" t="s">
        <v>167</v>
      </c>
      <c r="Q327" t="str">
        <f t="shared" si="12"/>
        <v/>
      </c>
      <c r="R327">
        <v>105000</v>
      </c>
      <c r="U327">
        <v>104895</v>
      </c>
    </row>
    <row r="328" spans="1:21">
      <c r="A328" t="s">
        <v>726</v>
      </c>
      <c r="B328" t="b">
        <f t="shared" si="11"/>
        <v>1</v>
      </c>
      <c r="C328" t="s">
        <v>726</v>
      </c>
      <c r="D328" t="s">
        <v>900</v>
      </c>
      <c r="G328">
        <v>2024</v>
      </c>
      <c r="H328" t="s">
        <v>904</v>
      </c>
      <c r="K328" t="s">
        <v>905</v>
      </c>
      <c r="N328" t="s">
        <v>167</v>
      </c>
      <c r="Q328" t="str">
        <f t="shared" si="12"/>
        <v/>
      </c>
      <c r="R328">
        <v>719917.52</v>
      </c>
      <c r="U328">
        <v>719197.6</v>
      </c>
    </row>
    <row r="329" spans="1:21">
      <c r="A329" t="s">
        <v>727</v>
      </c>
      <c r="B329" t="b">
        <f t="shared" si="11"/>
        <v>1</v>
      </c>
      <c r="C329" t="s">
        <v>727</v>
      </c>
      <c r="D329" t="s">
        <v>900</v>
      </c>
      <c r="G329">
        <v>2024</v>
      </c>
      <c r="H329" t="s">
        <v>904</v>
      </c>
      <c r="K329" t="s">
        <v>905</v>
      </c>
      <c r="N329" t="s">
        <v>167</v>
      </c>
      <c r="Q329" t="str">
        <f t="shared" si="12"/>
        <v/>
      </c>
      <c r="R329">
        <v>168473.89</v>
      </c>
      <c r="U329">
        <v>167325.94</v>
      </c>
    </row>
    <row r="330" spans="1:21">
      <c r="A330" t="s">
        <v>2376</v>
      </c>
      <c r="B330" t="b">
        <f t="shared" si="11"/>
        <v>1</v>
      </c>
      <c r="C330" t="s">
        <v>2376</v>
      </c>
      <c r="D330" t="s">
        <v>900</v>
      </c>
      <c r="G330">
        <v>2025</v>
      </c>
      <c r="H330" t="s">
        <v>922</v>
      </c>
      <c r="K330" t="s">
        <v>923</v>
      </c>
      <c r="N330" t="s">
        <v>167</v>
      </c>
      <c r="Q330" t="str">
        <f t="shared" si="12"/>
        <v/>
      </c>
      <c r="R330">
        <v>7043704</v>
      </c>
      <c r="U330">
        <v>7043704</v>
      </c>
    </row>
    <row r="331" spans="1:21">
      <c r="A331" t="s">
        <v>2378</v>
      </c>
      <c r="B331" t="b">
        <f t="shared" si="11"/>
        <v>1</v>
      </c>
      <c r="C331" t="s">
        <v>2378</v>
      </c>
      <c r="D331" t="s">
        <v>900</v>
      </c>
      <c r="G331">
        <v>2025</v>
      </c>
      <c r="H331" t="s">
        <v>922</v>
      </c>
      <c r="K331" t="s">
        <v>923</v>
      </c>
      <c r="N331" t="s">
        <v>167</v>
      </c>
      <c r="Q331" t="str">
        <f t="shared" si="12"/>
        <v/>
      </c>
      <c r="R331">
        <v>7412470</v>
      </c>
      <c r="U331">
        <v>7412470</v>
      </c>
    </row>
    <row r="332" spans="1:21">
      <c r="A332" t="s">
        <v>3162</v>
      </c>
      <c r="B332" t="b">
        <f t="shared" si="11"/>
        <v>1</v>
      </c>
      <c r="C332" t="s">
        <v>3162</v>
      </c>
      <c r="D332" t="s">
        <v>900</v>
      </c>
      <c r="G332">
        <v>2025</v>
      </c>
      <c r="H332" t="s">
        <v>901</v>
      </c>
      <c r="K332" t="s">
        <v>919</v>
      </c>
      <c r="N332" t="s">
        <v>167</v>
      </c>
      <c r="Q332" t="str">
        <f t="shared" si="12"/>
        <v/>
      </c>
      <c r="R332">
        <v>8242439.0199999996</v>
      </c>
      <c r="U332">
        <v>8242439.0199999996</v>
      </c>
    </row>
    <row r="333" spans="1:21">
      <c r="A333" t="s">
        <v>3164</v>
      </c>
      <c r="B333" t="b">
        <f t="shared" si="11"/>
        <v>1</v>
      </c>
      <c r="C333" t="s">
        <v>3164</v>
      </c>
      <c r="D333" t="s">
        <v>900</v>
      </c>
      <c r="G333">
        <v>2025</v>
      </c>
      <c r="H333" t="s">
        <v>901</v>
      </c>
      <c r="K333" t="s">
        <v>919</v>
      </c>
      <c r="N333" t="s">
        <v>167</v>
      </c>
      <c r="Q333" t="str">
        <f t="shared" si="12"/>
        <v/>
      </c>
      <c r="R333">
        <v>23207575.25</v>
      </c>
      <c r="U333">
        <v>23207575.25</v>
      </c>
    </row>
    <row r="334" spans="1:21">
      <c r="A334" t="s">
        <v>2272</v>
      </c>
      <c r="B334" t="b">
        <f t="shared" si="11"/>
        <v>1</v>
      </c>
      <c r="C334" t="s">
        <v>2272</v>
      </c>
      <c r="D334" t="s">
        <v>903</v>
      </c>
      <c r="G334">
        <v>2023</v>
      </c>
      <c r="H334" t="s">
        <v>901</v>
      </c>
      <c r="K334" t="s">
        <v>916</v>
      </c>
      <c r="N334" t="s">
        <v>167</v>
      </c>
      <c r="Q334" t="str">
        <f t="shared" si="12"/>
        <v/>
      </c>
      <c r="R334">
        <v>2000000</v>
      </c>
      <c r="U334">
        <v>2000000</v>
      </c>
    </row>
    <row r="335" spans="1:21">
      <c r="A335" t="s">
        <v>2385</v>
      </c>
      <c r="B335" t="b">
        <f t="shared" si="11"/>
        <v>1</v>
      </c>
      <c r="C335" t="s">
        <v>2385</v>
      </c>
      <c r="D335" t="s">
        <v>900</v>
      </c>
      <c r="G335">
        <v>2025</v>
      </c>
      <c r="H335" t="s">
        <v>922</v>
      </c>
      <c r="K335" t="s">
        <v>923</v>
      </c>
      <c r="N335" t="s">
        <v>167</v>
      </c>
      <c r="Q335" t="str">
        <f t="shared" si="12"/>
        <v/>
      </c>
      <c r="R335">
        <v>5450044</v>
      </c>
      <c r="U335">
        <v>5450044</v>
      </c>
    </row>
    <row r="336" spans="1:21">
      <c r="A336" t="s">
        <v>2389</v>
      </c>
      <c r="B336" t="b">
        <f t="shared" si="11"/>
        <v>1</v>
      </c>
      <c r="C336" t="s">
        <v>2389</v>
      </c>
      <c r="D336" t="s">
        <v>900</v>
      </c>
      <c r="G336">
        <v>2025</v>
      </c>
      <c r="H336" t="s">
        <v>922</v>
      </c>
      <c r="K336" t="s">
        <v>923</v>
      </c>
      <c r="N336" t="s">
        <v>167</v>
      </c>
      <c r="Q336" t="str">
        <f t="shared" si="12"/>
        <v/>
      </c>
      <c r="R336">
        <v>7326202</v>
      </c>
      <c r="U336">
        <v>7326202</v>
      </c>
    </row>
    <row r="337" spans="1:22">
      <c r="A337" t="s">
        <v>3204</v>
      </c>
      <c r="B337" t="b">
        <f t="shared" si="11"/>
        <v>1</v>
      </c>
      <c r="C337" t="s">
        <v>3204</v>
      </c>
      <c r="D337" t="s">
        <v>900</v>
      </c>
      <c r="G337">
        <v>2025</v>
      </c>
      <c r="H337" t="s">
        <v>901</v>
      </c>
      <c r="K337" t="s">
        <v>919</v>
      </c>
      <c r="N337" t="s">
        <v>167</v>
      </c>
      <c r="Q337" t="str">
        <f t="shared" si="12"/>
        <v/>
      </c>
      <c r="R337">
        <v>76321272.209999993</v>
      </c>
      <c r="U337">
        <v>76321272.209999993</v>
      </c>
    </row>
    <row r="338" spans="1:22" s="64" customFormat="1">
      <c r="A338" s="64" t="s">
        <v>2568</v>
      </c>
      <c r="B338" t="b">
        <f t="shared" si="11"/>
        <v>1</v>
      </c>
      <c r="C338" s="64" t="s">
        <v>2568</v>
      </c>
      <c r="D338" s="64" t="s">
        <v>900</v>
      </c>
      <c r="E338" s="64" t="s">
        <v>900</v>
      </c>
      <c r="G338" s="64">
        <v>2025</v>
      </c>
      <c r="H338" s="64" t="s">
        <v>901</v>
      </c>
      <c r="I338" s="64" t="s">
        <v>901</v>
      </c>
      <c r="K338" s="64" t="s">
        <v>910</v>
      </c>
      <c r="L338" s="64" t="s">
        <v>914</v>
      </c>
      <c r="N338" s="64" t="s">
        <v>911</v>
      </c>
      <c r="O338" s="64" t="s">
        <v>926</v>
      </c>
      <c r="Q338" t="str">
        <f>CONCATENATE(N338,"/",O338)</f>
        <v>FAIS municipal/FAIS entidades</v>
      </c>
      <c r="R338" s="64">
        <v>4549530.78</v>
      </c>
      <c r="S338" s="64">
        <v>11752278.07</v>
      </c>
      <c r="U338" s="64">
        <v>4549530.78</v>
      </c>
      <c r="V338" s="64">
        <v>11752278.07</v>
      </c>
    </row>
    <row r="339" spans="1:22" s="64" customFormat="1">
      <c r="A339" s="64" t="s">
        <v>2589</v>
      </c>
      <c r="B339" t="b">
        <f t="shared" si="11"/>
        <v>1</v>
      </c>
      <c r="C339" s="64" t="s">
        <v>2589</v>
      </c>
      <c r="D339" s="64" t="s">
        <v>900</v>
      </c>
      <c r="E339" s="64" t="s">
        <v>900</v>
      </c>
      <c r="G339" s="64">
        <v>2025</v>
      </c>
      <c r="H339" s="64" t="s">
        <v>901</v>
      </c>
      <c r="I339" s="64" t="s">
        <v>901</v>
      </c>
      <c r="K339" s="64" t="s">
        <v>910</v>
      </c>
      <c r="L339" s="64" t="s">
        <v>914</v>
      </c>
      <c r="N339" s="64" t="s">
        <v>911</v>
      </c>
      <c r="O339" s="64" t="s">
        <v>926</v>
      </c>
      <c r="Q339" t="str">
        <f>CONCATENATE(N339,"/",O339)</f>
        <v>FAIS municipal/FAIS entidades</v>
      </c>
      <c r="R339" s="64">
        <v>2914756.37</v>
      </c>
      <c r="S339" s="64">
        <v>4372134.5599999996</v>
      </c>
      <c r="U339" s="64">
        <v>2914756.37</v>
      </c>
      <c r="V339" s="64">
        <v>4372134.5599999996</v>
      </c>
    </row>
    <row r="340" spans="1:22">
      <c r="A340" t="s">
        <v>3075</v>
      </c>
      <c r="B340" t="b">
        <f t="shared" si="11"/>
        <v>1</v>
      </c>
      <c r="C340" t="s">
        <v>3075</v>
      </c>
      <c r="D340" t="s">
        <v>900</v>
      </c>
      <c r="G340">
        <v>2025</v>
      </c>
      <c r="H340" t="s">
        <v>901</v>
      </c>
      <c r="K340" t="s">
        <v>910</v>
      </c>
      <c r="N340" t="s">
        <v>911</v>
      </c>
      <c r="Q340" t="str">
        <f t="shared" si="12"/>
        <v>FAIS municipal</v>
      </c>
      <c r="R340">
        <v>672577.55</v>
      </c>
      <c r="U340">
        <v>672577.55</v>
      </c>
    </row>
    <row r="341" spans="1:22">
      <c r="A341" t="s">
        <v>2425</v>
      </c>
      <c r="B341" t="b">
        <f t="shared" si="11"/>
        <v>1</v>
      </c>
      <c r="C341" t="s">
        <v>2425</v>
      </c>
      <c r="D341" t="s">
        <v>900</v>
      </c>
      <c r="G341">
        <v>2025</v>
      </c>
      <c r="H341" t="s">
        <v>901</v>
      </c>
      <c r="K341" t="s">
        <v>914</v>
      </c>
      <c r="N341" t="s">
        <v>926</v>
      </c>
      <c r="Q341" t="str">
        <f t="shared" si="12"/>
        <v>FAIS entidades</v>
      </c>
      <c r="R341">
        <v>85000</v>
      </c>
      <c r="U341">
        <v>85000</v>
      </c>
    </row>
    <row r="342" spans="1:22" s="64" customFormat="1">
      <c r="A342" s="64" t="s">
        <v>2631</v>
      </c>
      <c r="B342" t="b">
        <f t="shared" si="11"/>
        <v>1</v>
      </c>
      <c r="C342" s="64" t="s">
        <v>2631</v>
      </c>
      <c r="D342" s="64" t="s">
        <v>900</v>
      </c>
      <c r="E342" s="64" t="s">
        <v>900</v>
      </c>
      <c r="G342" s="64">
        <v>2025</v>
      </c>
      <c r="H342" s="64" t="s">
        <v>901</v>
      </c>
      <c r="I342" s="64" t="s">
        <v>901</v>
      </c>
      <c r="K342" s="64" t="s">
        <v>910</v>
      </c>
      <c r="L342" s="64" t="s">
        <v>914</v>
      </c>
      <c r="N342" s="64" t="s">
        <v>911</v>
      </c>
      <c r="O342" s="64" t="s">
        <v>926</v>
      </c>
      <c r="Q342" t="str">
        <f>CONCATENATE(N342,"/",O342)</f>
        <v>FAIS municipal/FAIS entidades</v>
      </c>
      <c r="R342" s="64">
        <v>13314056.25</v>
      </c>
      <c r="S342" s="64">
        <v>8144232.6799999997</v>
      </c>
      <c r="U342" s="64">
        <v>13314056.25</v>
      </c>
      <c r="V342" s="64">
        <v>8144232.6799999997</v>
      </c>
    </row>
    <row r="343" spans="1:22" s="64" customFormat="1">
      <c r="A343" s="64" t="s">
        <v>2578</v>
      </c>
      <c r="B343" t="b">
        <f t="shared" si="11"/>
        <v>1</v>
      </c>
      <c r="C343" s="64" t="s">
        <v>2578</v>
      </c>
      <c r="D343" s="64" t="s">
        <v>900</v>
      </c>
      <c r="E343" s="64" t="s">
        <v>900</v>
      </c>
      <c r="G343" s="64">
        <v>2025</v>
      </c>
      <c r="H343" s="64" t="s">
        <v>901</v>
      </c>
      <c r="I343" s="64" t="s">
        <v>901</v>
      </c>
      <c r="K343" s="64" t="s">
        <v>910</v>
      </c>
      <c r="L343" s="64" t="s">
        <v>914</v>
      </c>
      <c r="N343" s="64" t="s">
        <v>911</v>
      </c>
      <c r="O343" s="64" t="s">
        <v>926</v>
      </c>
      <c r="Q343" t="str">
        <f>CONCATENATE(N343,"/",O343)</f>
        <v>FAIS municipal/FAIS entidades</v>
      </c>
      <c r="R343" s="64">
        <v>4388911.79</v>
      </c>
      <c r="S343" s="64">
        <v>4388911.79</v>
      </c>
      <c r="U343" s="64">
        <v>4388911.79</v>
      </c>
      <c r="V343" s="64">
        <v>4388911.79</v>
      </c>
    </row>
    <row r="344" spans="1:22">
      <c r="A344" t="s">
        <v>2526</v>
      </c>
      <c r="B344" t="b">
        <f t="shared" si="11"/>
        <v>1</v>
      </c>
      <c r="C344" t="s">
        <v>2526</v>
      </c>
      <c r="D344" t="s">
        <v>900</v>
      </c>
      <c r="G344">
        <v>2025</v>
      </c>
      <c r="H344" t="s">
        <v>901</v>
      </c>
      <c r="K344" t="s">
        <v>914</v>
      </c>
      <c r="N344" t="s">
        <v>926</v>
      </c>
      <c r="Q344" t="str">
        <f t="shared" si="12"/>
        <v>FAIS entidades</v>
      </c>
      <c r="R344">
        <v>12836165.869999999</v>
      </c>
      <c r="U344">
        <v>12836165.869999999</v>
      </c>
    </row>
    <row r="345" spans="1:22">
      <c r="A345" t="s">
        <v>2479</v>
      </c>
      <c r="B345" t="b">
        <f t="shared" si="11"/>
        <v>1</v>
      </c>
      <c r="C345" t="s">
        <v>2479</v>
      </c>
      <c r="D345" t="s">
        <v>900</v>
      </c>
      <c r="G345">
        <v>2025</v>
      </c>
      <c r="H345" t="s">
        <v>901</v>
      </c>
      <c r="K345" t="s">
        <v>914</v>
      </c>
      <c r="N345" t="s">
        <v>926</v>
      </c>
      <c r="Q345" t="str">
        <f t="shared" si="12"/>
        <v>FAIS entidades</v>
      </c>
      <c r="R345">
        <v>1531788.7</v>
      </c>
      <c r="U345">
        <v>1531788.7</v>
      </c>
    </row>
    <row r="346" spans="1:22">
      <c r="A346" t="s">
        <v>2406</v>
      </c>
      <c r="B346" t="b">
        <f t="shared" si="11"/>
        <v>1</v>
      </c>
      <c r="C346" t="s">
        <v>2406</v>
      </c>
      <c r="D346" t="s">
        <v>900</v>
      </c>
      <c r="G346">
        <v>2025</v>
      </c>
      <c r="H346" t="s">
        <v>901</v>
      </c>
      <c r="K346" t="s">
        <v>914</v>
      </c>
      <c r="N346" t="s">
        <v>926</v>
      </c>
      <c r="Q346" t="str">
        <f t="shared" si="12"/>
        <v>FAIS entidades</v>
      </c>
      <c r="R346">
        <v>140000</v>
      </c>
      <c r="U346">
        <v>140000</v>
      </c>
    </row>
    <row r="347" spans="1:22">
      <c r="A347" t="s">
        <v>2413</v>
      </c>
      <c r="B347" t="b">
        <f t="shared" si="11"/>
        <v>1</v>
      </c>
      <c r="C347" t="s">
        <v>2413</v>
      </c>
      <c r="D347" t="s">
        <v>900</v>
      </c>
      <c r="G347">
        <v>2025</v>
      </c>
      <c r="H347" t="s">
        <v>901</v>
      </c>
      <c r="K347" t="s">
        <v>914</v>
      </c>
      <c r="N347" t="s">
        <v>926</v>
      </c>
      <c r="Q347" t="str">
        <f t="shared" si="12"/>
        <v>FAIS entidades</v>
      </c>
      <c r="R347">
        <v>140000</v>
      </c>
      <c r="U347">
        <v>140000</v>
      </c>
    </row>
    <row r="348" spans="1:22">
      <c r="A348" t="s">
        <v>2388</v>
      </c>
      <c r="B348" t="b">
        <f t="shared" si="11"/>
        <v>1</v>
      </c>
      <c r="C348" t="s">
        <v>2388</v>
      </c>
      <c r="D348" t="s">
        <v>900</v>
      </c>
      <c r="G348">
        <v>2025</v>
      </c>
      <c r="H348" t="s">
        <v>922</v>
      </c>
      <c r="K348" t="s">
        <v>923</v>
      </c>
      <c r="N348" t="s">
        <v>167</v>
      </c>
      <c r="Q348" t="str">
        <f t="shared" si="12"/>
        <v/>
      </c>
      <c r="R348">
        <v>13663221</v>
      </c>
      <c r="U348">
        <v>13663221</v>
      </c>
    </row>
    <row r="349" spans="1:22">
      <c r="A349" t="s">
        <v>2384</v>
      </c>
      <c r="B349" t="b">
        <f t="shared" si="11"/>
        <v>1</v>
      </c>
      <c r="C349" t="s">
        <v>2384</v>
      </c>
      <c r="D349" t="s">
        <v>900</v>
      </c>
      <c r="G349">
        <v>2025</v>
      </c>
      <c r="H349" t="s">
        <v>922</v>
      </c>
      <c r="K349" t="s">
        <v>923</v>
      </c>
      <c r="N349" t="s">
        <v>167</v>
      </c>
      <c r="Q349" t="str">
        <f t="shared" si="12"/>
        <v/>
      </c>
      <c r="R349">
        <v>10885177</v>
      </c>
      <c r="U349">
        <v>10885177</v>
      </c>
    </row>
    <row r="350" spans="1:22">
      <c r="A350" t="s">
        <v>3205</v>
      </c>
      <c r="B350" t="b">
        <f t="shared" si="11"/>
        <v>1</v>
      </c>
      <c r="C350" t="s">
        <v>3205</v>
      </c>
      <c r="D350" t="s">
        <v>900</v>
      </c>
      <c r="G350">
        <v>2025</v>
      </c>
      <c r="H350" t="s">
        <v>901</v>
      </c>
      <c r="K350" t="s">
        <v>919</v>
      </c>
      <c r="N350" t="s">
        <v>167</v>
      </c>
      <c r="Q350" t="str">
        <f t="shared" si="12"/>
        <v/>
      </c>
      <c r="R350">
        <v>199081</v>
      </c>
      <c r="U350">
        <v>199081</v>
      </c>
    </row>
    <row r="351" spans="1:22">
      <c r="A351" t="s">
        <v>2771</v>
      </c>
      <c r="B351" t="b">
        <f t="shared" si="11"/>
        <v>1</v>
      </c>
      <c r="C351" t="s">
        <v>2771</v>
      </c>
      <c r="D351" t="s">
        <v>900</v>
      </c>
      <c r="G351">
        <v>2025</v>
      </c>
      <c r="H351" t="s">
        <v>901</v>
      </c>
      <c r="K351" t="s">
        <v>910</v>
      </c>
      <c r="N351" t="s">
        <v>911</v>
      </c>
      <c r="Q351" t="str">
        <f t="shared" si="12"/>
        <v>FAIS municipal</v>
      </c>
      <c r="R351">
        <v>5007446.99</v>
      </c>
      <c r="U351">
        <v>5007446.99</v>
      </c>
    </row>
    <row r="352" spans="1:22">
      <c r="A352" t="s">
        <v>3089</v>
      </c>
      <c r="B352" t="b">
        <f t="shared" si="11"/>
        <v>1</v>
      </c>
      <c r="C352" t="s">
        <v>3089</v>
      </c>
      <c r="D352" t="s">
        <v>900</v>
      </c>
      <c r="G352">
        <v>2025</v>
      </c>
      <c r="H352" t="s">
        <v>901</v>
      </c>
      <c r="K352" t="s">
        <v>910</v>
      </c>
      <c r="N352" t="s">
        <v>911</v>
      </c>
      <c r="Q352" t="str">
        <f t="shared" si="12"/>
        <v>FAIS municipal</v>
      </c>
      <c r="R352">
        <v>107002.5</v>
      </c>
      <c r="U352">
        <v>107002.5</v>
      </c>
    </row>
    <row r="353" spans="1:22">
      <c r="A353" t="s">
        <v>2922</v>
      </c>
      <c r="B353" t="b">
        <f t="shared" si="11"/>
        <v>1</v>
      </c>
      <c r="C353" t="s">
        <v>2922</v>
      </c>
      <c r="D353" t="s">
        <v>900</v>
      </c>
      <c r="G353">
        <v>2025</v>
      </c>
      <c r="H353" t="s">
        <v>901</v>
      </c>
      <c r="K353" t="s">
        <v>910</v>
      </c>
      <c r="N353" t="s">
        <v>911</v>
      </c>
      <c r="Q353" t="str">
        <f t="shared" si="12"/>
        <v>FAIS municipal</v>
      </c>
      <c r="R353">
        <v>515200</v>
      </c>
      <c r="U353">
        <v>515200</v>
      </c>
    </row>
    <row r="354" spans="1:22">
      <c r="A354" t="s">
        <v>3165</v>
      </c>
      <c r="B354" t="b">
        <f t="shared" si="11"/>
        <v>1</v>
      </c>
      <c r="C354" t="s">
        <v>3165</v>
      </c>
      <c r="D354" t="s">
        <v>900</v>
      </c>
      <c r="G354">
        <v>2025</v>
      </c>
      <c r="H354" t="s">
        <v>901</v>
      </c>
      <c r="K354" t="s">
        <v>919</v>
      </c>
      <c r="N354" t="s">
        <v>167</v>
      </c>
      <c r="Q354" t="str">
        <f t="shared" si="12"/>
        <v/>
      </c>
      <c r="R354">
        <v>11114735.52</v>
      </c>
      <c r="U354">
        <v>11114735.52</v>
      </c>
    </row>
    <row r="355" spans="1:22">
      <c r="A355" t="s">
        <v>2639</v>
      </c>
      <c r="B355" t="b">
        <f t="shared" si="11"/>
        <v>1</v>
      </c>
      <c r="C355" t="s">
        <v>2639</v>
      </c>
      <c r="D355" t="s">
        <v>900</v>
      </c>
      <c r="G355">
        <v>2025</v>
      </c>
      <c r="H355" t="s">
        <v>901</v>
      </c>
      <c r="K355" t="s">
        <v>910</v>
      </c>
      <c r="N355" t="s">
        <v>911</v>
      </c>
      <c r="Q355" t="str">
        <f t="shared" si="12"/>
        <v>FAIS municipal</v>
      </c>
      <c r="R355">
        <v>476872.09</v>
      </c>
      <c r="U355">
        <v>476872.09</v>
      </c>
    </row>
    <row r="356" spans="1:22">
      <c r="A356" t="s">
        <v>2666</v>
      </c>
      <c r="B356" t="b">
        <f t="shared" si="11"/>
        <v>1</v>
      </c>
      <c r="C356" t="s">
        <v>2666</v>
      </c>
      <c r="D356" t="s">
        <v>900</v>
      </c>
      <c r="G356">
        <v>2025</v>
      </c>
      <c r="H356" t="s">
        <v>901</v>
      </c>
      <c r="K356" t="s">
        <v>910</v>
      </c>
      <c r="N356" t="s">
        <v>911</v>
      </c>
      <c r="Q356" t="str">
        <f t="shared" si="12"/>
        <v>FAIS municipal</v>
      </c>
      <c r="R356">
        <v>1875000</v>
      </c>
      <c r="U356">
        <v>1875000</v>
      </c>
    </row>
    <row r="357" spans="1:22">
      <c r="A357" t="s">
        <v>2668</v>
      </c>
      <c r="B357" t="b">
        <f t="shared" si="11"/>
        <v>1</v>
      </c>
      <c r="C357" t="s">
        <v>2668</v>
      </c>
      <c r="D357" t="s">
        <v>900</v>
      </c>
      <c r="G357">
        <v>2025</v>
      </c>
      <c r="H357" t="s">
        <v>901</v>
      </c>
      <c r="K357" t="s">
        <v>910</v>
      </c>
      <c r="N357" t="s">
        <v>911</v>
      </c>
      <c r="Q357" t="str">
        <f t="shared" si="12"/>
        <v>FAIS municipal</v>
      </c>
      <c r="R357">
        <v>1500022.68</v>
      </c>
      <c r="U357">
        <v>1500022.68</v>
      </c>
    </row>
    <row r="358" spans="1:22">
      <c r="A358" t="s">
        <v>2683</v>
      </c>
      <c r="B358" t="b">
        <f t="shared" si="11"/>
        <v>1</v>
      </c>
      <c r="C358" t="s">
        <v>2683</v>
      </c>
      <c r="D358" t="s">
        <v>900</v>
      </c>
      <c r="G358">
        <v>2025</v>
      </c>
      <c r="H358" t="s">
        <v>901</v>
      </c>
      <c r="K358" t="s">
        <v>910</v>
      </c>
      <c r="N358" t="s">
        <v>911</v>
      </c>
      <c r="Q358" t="str">
        <f t="shared" si="12"/>
        <v>FAIS municipal</v>
      </c>
      <c r="R358">
        <v>814546.19</v>
      </c>
      <c r="U358">
        <v>814546.19</v>
      </c>
    </row>
    <row r="359" spans="1:22">
      <c r="A359" t="s">
        <v>2685</v>
      </c>
      <c r="B359" t="b">
        <f t="shared" si="11"/>
        <v>1</v>
      </c>
      <c r="C359" t="s">
        <v>2685</v>
      </c>
      <c r="D359" t="s">
        <v>900</v>
      </c>
      <c r="G359">
        <v>2025</v>
      </c>
      <c r="H359" t="s">
        <v>901</v>
      </c>
      <c r="K359" t="s">
        <v>910</v>
      </c>
      <c r="N359" t="s">
        <v>911</v>
      </c>
      <c r="Q359" t="str">
        <f t="shared" si="12"/>
        <v>FAIS municipal</v>
      </c>
      <c r="R359">
        <v>3005442</v>
      </c>
      <c r="U359">
        <v>3005442</v>
      </c>
    </row>
    <row r="360" spans="1:22">
      <c r="A360" t="s">
        <v>2687</v>
      </c>
      <c r="B360" t="b">
        <f t="shared" si="11"/>
        <v>1</v>
      </c>
      <c r="C360" t="s">
        <v>2687</v>
      </c>
      <c r="D360" t="s">
        <v>900</v>
      </c>
      <c r="G360">
        <v>2025</v>
      </c>
      <c r="H360" t="s">
        <v>901</v>
      </c>
      <c r="K360" t="s">
        <v>910</v>
      </c>
      <c r="N360" t="s">
        <v>911</v>
      </c>
      <c r="Q360" t="str">
        <f t="shared" si="12"/>
        <v>FAIS municipal</v>
      </c>
      <c r="R360">
        <v>3594987.59</v>
      </c>
      <c r="U360">
        <v>3594987.59</v>
      </c>
    </row>
    <row r="361" spans="1:22">
      <c r="A361" t="s">
        <v>2690</v>
      </c>
      <c r="B361" t="b">
        <f t="shared" si="11"/>
        <v>1</v>
      </c>
      <c r="C361" t="s">
        <v>2690</v>
      </c>
      <c r="D361" t="s">
        <v>900</v>
      </c>
      <c r="G361">
        <v>2025</v>
      </c>
      <c r="H361" t="s">
        <v>901</v>
      </c>
      <c r="K361" t="s">
        <v>910</v>
      </c>
      <c r="N361" t="s">
        <v>911</v>
      </c>
      <c r="Q361" t="str">
        <f t="shared" si="12"/>
        <v>FAIS municipal</v>
      </c>
      <c r="R361">
        <v>757752</v>
      </c>
      <c r="U361">
        <v>757752</v>
      </c>
    </row>
    <row r="362" spans="1:22">
      <c r="A362" t="s">
        <v>2382</v>
      </c>
      <c r="B362" t="b">
        <f t="shared" si="11"/>
        <v>1</v>
      </c>
      <c r="C362" t="s">
        <v>2382</v>
      </c>
      <c r="D362" t="s">
        <v>900</v>
      </c>
      <c r="G362">
        <v>2025</v>
      </c>
      <c r="H362" t="s">
        <v>922</v>
      </c>
      <c r="K362" t="s">
        <v>923</v>
      </c>
      <c r="N362" t="s">
        <v>167</v>
      </c>
      <c r="Q362" t="str">
        <f t="shared" si="12"/>
        <v/>
      </c>
      <c r="R362">
        <v>2023679</v>
      </c>
      <c r="U362">
        <v>2023679</v>
      </c>
    </row>
    <row r="363" spans="1:22">
      <c r="A363" t="s">
        <v>2386</v>
      </c>
      <c r="B363" t="b">
        <f t="shared" si="11"/>
        <v>1</v>
      </c>
      <c r="C363" t="s">
        <v>2386</v>
      </c>
      <c r="D363" t="s">
        <v>900</v>
      </c>
      <c r="G363">
        <v>2025</v>
      </c>
      <c r="H363" t="s">
        <v>922</v>
      </c>
      <c r="K363" t="s">
        <v>923</v>
      </c>
      <c r="N363" t="s">
        <v>167</v>
      </c>
      <c r="Q363" t="str">
        <f t="shared" si="12"/>
        <v/>
      </c>
      <c r="R363">
        <v>2552653</v>
      </c>
      <c r="U363">
        <v>2552653</v>
      </c>
    </row>
    <row r="364" spans="1:22" s="64" customFormat="1">
      <c r="A364" s="64" t="s">
        <v>2534</v>
      </c>
      <c r="B364" t="b">
        <f t="shared" si="11"/>
        <v>1</v>
      </c>
      <c r="C364" s="64" t="s">
        <v>2534</v>
      </c>
      <c r="D364" s="64" t="s">
        <v>900</v>
      </c>
      <c r="E364" s="64" t="s">
        <v>900</v>
      </c>
      <c r="G364" s="64">
        <v>2025</v>
      </c>
      <c r="H364" s="64" t="s">
        <v>901</v>
      </c>
      <c r="I364" s="64" t="s">
        <v>901</v>
      </c>
      <c r="K364" s="64" t="s">
        <v>914</v>
      </c>
      <c r="L364" s="64" t="s">
        <v>910</v>
      </c>
      <c r="N364" s="64" t="s">
        <v>926</v>
      </c>
      <c r="O364" s="64" t="s">
        <v>911</v>
      </c>
      <c r="Q364" t="str">
        <f>CONCATENATE(N364,"/",O364)</f>
        <v>FAIS entidades/FAIS municipal</v>
      </c>
      <c r="R364" s="64">
        <v>3483427.11</v>
      </c>
      <c r="S364" s="64">
        <v>3483427.11</v>
      </c>
      <c r="U364" s="64">
        <v>3483427.11</v>
      </c>
      <c r="V364" s="64">
        <v>3483427.11</v>
      </c>
    </row>
    <row r="365" spans="1:22">
      <c r="A365" t="s">
        <v>2709</v>
      </c>
      <c r="B365" t="b">
        <f t="shared" si="11"/>
        <v>1</v>
      </c>
      <c r="C365" t="s">
        <v>2709</v>
      </c>
      <c r="D365" t="s">
        <v>900</v>
      </c>
      <c r="G365">
        <v>2025</v>
      </c>
      <c r="H365" t="s">
        <v>901</v>
      </c>
      <c r="K365" t="s">
        <v>910</v>
      </c>
      <c r="N365" t="s">
        <v>911</v>
      </c>
      <c r="Q365" t="str">
        <f t="shared" si="12"/>
        <v>FAIS municipal</v>
      </c>
      <c r="R365">
        <v>2694007.52</v>
      </c>
      <c r="U365">
        <v>2694007.52</v>
      </c>
    </row>
    <row r="366" spans="1:22">
      <c r="A366" t="s">
        <v>2711</v>
      </c>
      <c r="B366" t="b">
        <f t="shared" si="11"/>
        <v>1</v>
      </c>
      <c r="C366" t="s">
        <v>2711</v>
      </c>
      <c r="D366" t="s">
        <v>900</v>
      </c>
      <c r="G366">
        <v>2025</v>
      </c>
      <c r="H366" t="s">
        <v>901</v>
      </c>
      <c r="K366" t="s">
        <v>910</v>
      </c>
      <c r="N366" t="s">
        <v>911</v>
      </c>
      <c r="Q366" t="str">
        <f t="shared" si="12"/>
        <v>FAIS municipal</v>
      </c>
      <c r="R366">
        <v>268353.14</v>
      </c>
      <c r="U366">
        <v>268353.14</v>
      </c>
    </row>
    <row r="367" spans="1:22">
      <c r="A367" t="s">
        <v>2713</v>
      </c>
      <c r="B367" t="b">
        <f t="shared" si="11"/>
        <v>1</v>
      </c>
      <c r="C367" t="s">
        <v>2713</v>
      </c>
      <c r="D367" t="s">
        <v>900</v>
      </c>
      <c r="G367">
        <v>2025</v>
      </c>
      <c r="H367" t="s">
        <v>901</v>
      </c>
      <c r="K367" t="s">
        <v>910</v>
      </c>
      <c r="N367" t="s">
        <v>911</v>
      </c>
      <c r="Q367" t="str">
        <f t="shared" si="12"/>
        <v>FAIS municipal</v>
      </c>
      <c r="R367">
        <v>1133084.57</v>
      </c>
      <c r="U367">
        <v>1133084.57</v>
      </c>
    </row>
    <row r="368" spans="1:22">
      <c r="A368" t="s">
        <v>2715</v>
      </c>
      <c r="B368" t="b">
        <f t="shared" si="11"/>
        <v>1</v>
      </c>
      <c r="C368" t="s">
        <v>2715</v>
      </c>
      <c r="D368" t="s">
        <v>900</v>
      </c>
      <c r="G368">
        <v>2025</v>
      </c>
      <c r="H368" t="s">
        <v>901</v>
      </c>
      <c r="K368" t="s">
        <v>910</v>
      </c>
      <c r="N368" t="s">
        <v>911</v>
      </c>
      <c r="Q368" t="str">
        <f t="shared" si="12"/>
        <v>FAIS municipal</v>
      </c>
      <c r="R368">
        <v>3145014.59</v>
      </c>
      <c r="U368">
        <v>3145014.59</v>
      </c>
    </row>
    <row r="369" spans="1:22">
      <c r="A369" t="s">
        <v>2717</v>
      </c>
      <c r="B369" t="b">
        <f t="shared" si="11"/>
        <v>1</v>
      </c>
      <c r="C369" t="s">
        <v>2717</v>
      </c>
      <c r="D369" t="s">
        <v>900</v>
      </c>
      <c r="G369">
        <v>2025</v>
      </c>
      <c r="H369" t="s">
        <v>901</v>
      </c>
      <c r="K369" t="s">
        <v>910</v>
      </c>
      <c r="N369" t="s">
        <v>911</v>
      </c>
      <c r="Q369" t="str">
        <f t="shared" si="12"/>
        <v>FAIS municipal</v>
      </c>
      <c r="R369">
        <v>1580601.18</v>
      </c>
      <c r="U369">
        <v>1580601.18</v>
      </c>
    </row>
    <row r="370" spans="1:22">
      <c r="A370" t="s">
        <v>2734</v>
      </c>
      <c r="B370" t="b">
        <f t="shared" si="11"/>
        <v>1</v>
      </c>
      <c r="C370" t="s">
        <v>2734</v>
      </c>
      <c r="D370" t="s">
        <v>900</v>
      </c>
      <c r="G370">
        <v>2025</v>
      </c>
      <c r="H370" t="s">
        <v>901</v>
      </c>
      <c r="K370" t="s">
        <v>910</v>
      </c>
      <c r="N370" t="s">
        <v>911</v>
      </c>
      <c r="Q370" t="str">
        <f t="shared" si="12"/>
        <v>FAIS municipal</v>
      </c>
      <c r="R370">
        <v>368489.18</v>
      </c>
      <c r="U370">
        <v>368489.18</v>
      </c>
    </row>
    <row r="371" spans="1:22">
      <c r="A371" t="s">
        <v>2774</v>
      </c>
      <c r="B371" t="b">
        <f t="shared" si="11"/>
        <v>1</v>
      </c>
      <c r="C371" t="s">
        <v>2774</v>
      </c>
      <c r="D371" t="s">
        <v>900</v>
      </c>
      <c r="G371">
        <v>2025</v>
      </c>
      <c r="H371" t="s">
        <v>901</v>
      </c>
      <c r="K371" t="s">
        <v>910</v>
      </c>
      <c r="N371" t="s">
        <v>911</v>
      </c>
      <c r="Q371" t="str">
        <f t="shared" si="12"/>
        <v>FAIS municipal</v>
      </c>
      <c r="R371">
        <v>5584562.2400000002</v>
      </c>
      <c r="U371">
        <v>5584562.2400000002</v>
      </c>
    </row>
    <row r="372" spans="1:22" s="64" customFormat="1">
      <c r="A372" s="64" t="s">
        <v>2544</v>
      </c>
      <c r="B372" t="b">
        <f t="shared" si="11"/>
        <v>1</v>
      </c>
      <c r="C372" s="64" t="s">
        <v>2544</v>
      </c>
      <c r="D372" s="64" t="s">
        <v>900</v>
      </c>
      <c r="E372" s="64" t="s">
        <v>900</v>
      </c>
      <c r="G372" s="64">
        <v>2025</v>
      </c>
      <c r="H372" s="64" t="s">
        <v>901</v>
      </c>
      <c r="I372" s="64" t="s">
        <v>901</v>
      </c>
      <c r="K372" s="64" t="s">
        <v>914</v>
      </c>
      <c r="L372" s="64" t="s">
        <v>910</v>
      </c>
      <c r="N372" s="64" t="s">
        <v>926</v>
      </c>
      <c r="O372" s="64" t="s">
        <v>911</v>
      </c>
      <c r="Q372" t="str">
        <f>CONCATENATE(N372,"/",O372)</f>
        <v>FAIS entidades/FAIS municipal</v>
      </c>
      <c r="R372" s="64">
        <v>1000000</v>
      </c>
      <c r="S372" s="64">
        <v>895096.61</v>
      </c>
      <c r="U372" s="64">
        <v>1000000</v>
      </c>
      <c r="V372" s="64">
        <v>895096.61</v>
      </c>
    </row>
    <row r="373" spans="1:22">
      <c r="A373" t="s">
        <v>2778</v>
      </c>
      <c r="B373" t="b">
        <f t="shared" si="11"/>
        <v>1</v>
      </c>
      <c r="C373" t="s">
        <v>2778</v>
      </c>
      <c r="D373" t="s">
        <v>900</v>
      </c>
      <c r="G373">
        <v>2025</v>
      </c>
      <c r="H373" t="s">
        <v>901</v>
      </c>
      <c r="K373" t="s">
        <v>910</v>
      </c>
      <c r="N373" t="s">
        <v>911</v>
      </c>
      <c r="Q373" t="str">
        <f t="shared" si="12"/>
        <v>FAIS municipal</v>
      </c>
      <c r="R373">
        <v>1089805.43</v>
      </c>
      <c r="U373">
        <v>1089805.43</v>
      </c>
    </row>
    <row r="374" spans="1:22">
      <c r="A374" t="s">
        <v>2749</v>
      </c>
      <c r="B374" t="b">
        <f t="shared" si="11"/>
        <v>1</v>
      </c>
      <c r="C374" t="s">
        <v>2749</v>
      </c>
      <c r="D374" t="s">
        <v>900</v>
      </c>
      <c r="G374">
        <v>2025</v>
      </c>
      <c r="H374" t="s">
        <v>901</v>
      </c>
      <c r="K374" t="s">
        <v>910</v>
      </c>
      <c r="N374" t="s">
        <v>911</v>
      </c>
      <c r="Q374" t="str">
        <f t="shared" si="12"/>
        <v>FAIS municipal</v>
      </c>
      <c r="R374">
        <v>331537.84000000003</v>
      </c>
      <c r="U374">
        <v>331537.84000000003</v>
      </c>
    </row>
    <row r="375" spans="1:22">
      <c r="A375" t="s">
        <v>2754</v>
      </c>
      <c r="B375" t="b">
        <f t="shared" si="11"/>
        <v>1</v>
      </c>
      <c r="C375" t="s">
        <v>2754</v>
      </c>
      <c r="D375" t="s">
        <v>900</v>
      </c>
      <c r="G375">
        <v>2025</v>
      </c>
      <c r="H375" t="s">
        <v>901</v>
      </c>
      <c r="K375" t="s">
        <v>910</v>
      </c>
      <c r="N375" t="s">
        <v>911</v>
      </c>
      <c r="Q375" t="str">
        <f t="shared" si="12"/>
        <v>FAIS municipal</v>
      </c>
      <c r="R375">
        <v>1242071.57</v>
      </c>
      <c r="U375">
        <v>1242071.57</v>
      </c>
    </row>
    <row r="376" spans="1:22">
      <c r="A376" t="s">
        <v>2799</v>
      </c>
      <c r="B376" t="b">
        <f t="shared" si="11"/>
        <v>1</v>
      </c>
      <c r="C376" t="s">
        <v>2799</v>
      </c>
      <c r="D376" t="s">
        <v>900</v>
      </c>
      <c r="G376">
        <v>2025</v>
      </c>
      <c r="H376" t="s">
        <v>901</v>
      </c>
      <c r="K376" t="s">
        <v>910</v>
      </c>
      <c r="N376" t="s">
        <v>911</v>
      </c>
      <c r="Q376" t="str">
        <f t="shared" si="12"/>
        <v>FAIS municipal</v>
      </c>
      <c r="R376">
        <v>3228994.74</v>
      </c>
      <c r="U376">
        <v>3228994.74</v>
      </c>
    </row>
    <row r="377" spans="1:22">
      <c r="A377" t="s">
        <v>2801</v>
      </c>
      <c r="B377" t="b">
        <f t="shared" si="11"/>
        <v>1</v>
      </c>
      <c r="C377" t="s">
        <v>2801</v>
      </c>
      <c r="D377" t="s">
        <v>900</v>
      </c>
      <c r="G377">
        <v>2025</v>
      </c>
      <c r="H377" t="s">
        <v>901</v>
      </c>
      <c r="K377" t="s">
        <v>910</v>
      </c>
      <c r="N377" t="s">
        <v>911</v>
      </c>
      <c r="Q377" t="str">
        <f t="shared" si="12"/>
        <v>FAIS municipal</v>
      </c>
      <c r="R377">
        <v>1911081.59</v>
      </c>
      <c r="U377">
        <v>1911081.59</v>
      </c>
    </row>
    <row r="378" spans="1:22">
      <c r="A378" t="s">
        <v>2803</v>
      </c>
      <c r="B378" t="b">
        <f t="shared" si="11"/>
        <v>1</v>
      </c>
      <c r="C378" t="s">
        <v>2803</v>
      </c>
      <c r="D378" t="s">
        <v>900</v>
      </c>
      <c r="G378">
        <v>2025</v>
      </c>
      <c r="H378" t="s">
        <v>901</v>
      </c>
      <c r="K378" t="s">
        <v>910</v>
      </c>
      <c r="N378" t="s">
        <v>911</v>
      </c>
      <c r="Q378" t="str">
        <f t="shared" si="12"/>
        <v>FAIS municipal</v>
      </c>
      <c r="R378">
        <v>1020880.59</v>
      </c>
      <c r="U378">
        <v>1020880.59</v>
      </c>
    </row>
    <row r="379" spans="1:22">
      <c r="A379" t="s">
        <v>2805</v>
      </c>
      <c r="B379" t="b">
        <f t="shared" si="11"/>
        <v>1</v>
      </c>
      <c r="C379" t="s">
        <v>2805</v>
      </c>
      <c r="D379" t="s">
        <v>900</v>
      </c>
      <c r="G379">
        <v>2025</v>
      </c>
      <c r="H379" t="s">
        <v>901</v>
      </c>
      <c r="K379" t="s">
        <v>910</v>
      </c>
      <c r="N379" t="s">
        <v>911</v>
      </c>
      <c r="Q379" t="str">
        <f t="shared" si="12"/>
        <v>FAIS municipal</v>
      </c>
      <c r="R379">
        <v>1667132.65</v>
      </c>
      <c r="U379">
        <v>1667132.65</v>
      </c>
    </row>
    <row r="380" spans="1:22" s="64" customFormat="1">
      <c r="A380" s="64" t="s">
        <v>2554</v>
      </c>
      <c r="B380" t="b">
        <f t="shared" si="11"/>
        <v>1</v>
      </c>
      <c r="C380" s="64" t="s">
        <v>2554</v>
      </c>
      <c r="D380" s="64" t="s">
        <v>900</v>
      </c>
      <c r="E380" s="64" t="s">
        <v>900</v>
      </c>
      <c r="G380" s="64">
        <v>2025</v>
      </c>
      <c r="H380" s="64" t="s">
        <v>901</v>
      </c>
      <c r="I380" s="64" t="s">
        <v>901</v>
      </c>
      <c r="K380" s="64" t="s">
        <v>914</v>
      </c>
      <c r="L380" s="64" t="s">
        <v>910</v>
      </c>
      <c r="N380" s="64" t="s">
        <v>926</v>
      </c>
      <c r="O380" s="64" t="s">
        <v>911</v>
      </c>
      <c r="Q380" t="str">
        <f>CONCATENATE(N380,"/",O380)</f>
        <v>FAIS entidades/FAIS municipal</v>
      </c>
      <c r="R380" s="64">
        <v>2000000</v>
      </c>
      <c r="S380" s="64">
        <v>2000000</v>
      </c>
      <c r="U380" s="64">
        <v>2000000</v>
      </c>
      <c r="V380" s="64">
        <v>2000000</v>
      </c>
    </row>
    <row r="381" spans="1:22">
      <c r="A381" t="s">
        <v>2925</v>
      </c>
      <c r="B381" t="b">
        <f t="shared" si="11"/>
        <v>1</v>
      </c>
      <c r="C381" t="s">
        <v>2925</v>
      </c>
      <c r="D381" t="s">
        <v>900</v>
      </c>
      <c r="G381">
        <v>2025</v>
      </c>
      <c r="H381" t="s">
        <v>901</v>
      </c>
      <c r="K381" t="s">
        <v>910</v>
      </c>
      <c r="N381" t="s">
        <v>911</v>
      </c>
      <c r="Q381" t="str">
        <f t="shared" si="12"/>
        <v>FAIS municipal</v>
      </c>
      <c r="R381">
        <v>402457.89</v>
      </c>
      <c r="U381">
        <v>401250</v>
      </c>
    </row>
    <row r="382" spans="1:22">
      <c r="A382" t="s">
        <v>2930</v>
      </c>
      <c r="B382" t="b">
        <f t="shared" si="11"/>
        <v>1</v>
      </c>
      <c r="C382" t="s">
        <v>2930</v>
      </c>
      <c r="D382" t="s">
        <v>900</v>
      </c>
      <c r="G382">
        <v>2025</v>
      </c>
      <c r="H382" t="s">
        <v>901</v>
      </c>
      <c r="K382" t="s">
        <v>910</v>
      </c>
      <c r="N382" t="s">
        <v>911</v>
      </c>
      <c r="Q382" t="str">
        <f t="shared" si="12"/>
        <v>FAIS municipal</v>
      </c>
      <c r="R382">
        <v>499996.13</v>
      </c>
      <c r="U382">
        <v>498500</v>
      </c>
    </row>
    <row r="383" spans="1:22">
      <c r="A383" t="s">
        <v>2949</v>
      </c>
      <c r="B383" t="b">
        <f t="shared" si="11"/>
        <v>1</v>
      </c>
      <c r="C383" t="s">
        <v>2949</v>
      </c>
      <c r="D383" t="s">
        <v>900</v>
      </c>
      <c r="G383">
        <v>2025</v>
      </c>
      <c r="H383" t="s">
        <v>901</v>
      </c>
      <c r="K383" t="s">
        <v>910</v>
      </c>
      <c r="N383" t="s">
        <v>911</v>
      </c>
      <c r="Q383" t="str">
        <f t="shared" si="12"/>
        <v>FAIS municipal</v>
      </c>
      <c r="R383">
        <v>5131125.09</v>
      </c>
      <c r="U383">
        <v>5131125.09</v>
      </c>
    </row>
    <row r="384" spans="1:22">
      <c r="A384" t="s">
        <v>2951</v>
      </c>
      <c r="B384" t="b">
        <f t="shared" si="11"/>
        <v>1</v>
      </c>
      <c r="C384" t="s">
        <v>2951</v>
      </c>
      <c r="D384" t="s">
        <v>900</v>
      </c>
      <c r="G384">
        <v>2025</v>
      </c>
      <c r="H384" t="s">
        <v>901</v>
      </c>
      <c r="K384" t="s">
        <v>910</v>
      </c>
      <c r="N384" t="s">
        <v>911</v>
      </c>
      <c r="Q384" t="str">
        <f t="shared" si="12"/>
        <v>FAIS municipal</v>
      </c>
      <c r="R384">
        <v>6569459.7400000002</v>
      </c>
      <c r="U384">
        <v>6569459.7400000002</v>
      </c>
    </row>
    <row r="385" spans="1:21">
      <c r="A385" t="s">
        <v>2391</v>
      </c>
      <c r="B385" t="b">
        <f t="shared" si="11"/>
        <v>1</v>
      </c>
      <c r="C385" t="s">
        <v>2391</v>
      </c>
      <c r="D385" t="s">
        <v>900</v>
      </c>
      <c r="G385">
        <v>2025</v>
      </c>
      <c r="H385" t="s">
        <v>922</v>
      </c>
      <c r="K385" t="s">
        <v>923</v>
      </c>
      <c r="N385" t="s">
        <v>167</v>
      </c>
      <c r="Q385" t="str">
        <f t="shared" si="12"/>
        <v/>
      </c>
      <c r="R385">
        <v>6131012</v>
      </c>
      <c r="U385">
        <v>6131012</v>
      </c>
    </row>
    <row r="386" spans="1:21">
      <c r="A386" t="s">
        <v>2961</v>
      </c>
      <c r="B386" t="b">
        <f t="shared" si="11"/>
        <v>1</v>
      </c>
      <c r="C386" t="s">
        <v>2961</v>
      </c>
      <c r="D386" t="s">
        <v>900</v>
      </c>
      <c r="G386">
        <v>2025</v>
      </c>
      <c r="H386" t="s">
        <v>901</v>
      </c>
      <c r="K386" t="s">
        <v>910</v>
      </c>
      <c r="N386" t="s">
        <v>911</v>
      </c>
      <c r="Q386" t="str">
        <f t="shared" si="12"/>
        <v>FAIS municipal</v>
      </c>
      <c r="R386">
        <v>1914979.04</v>
      </c>
      <c r="U386">
        <v>1914979.04</v>
      </c>
    </row>
    <row r="387" spans="1:21">
      <c r="A387" t="s">
        <v>2966</v>
      </c>
      <c r="B387" t="b">
        <f t="shared" ref="B387:B450" si="13">+A387=C387</f>
        <v>1</v>
      </c>
      <c r="C387" t="s">
        <v>2966</v>
      </c>
      <c r="D387" t="s">
        <v>900</v>
      </c>
      <c r="G387">
        <v>2025</v>
      </c>
      <c r="H387" t="s">
        <v>901</v>
      </c>
      <c r="K387" t="s">
        <v>910</v>
      </c>
      <c r="N387" t="s">
        <v>911</v>
      </c>
      <c r="Q387" t="str">
        <f t="shared" ref="Q387:Q450" si="14">+N387</f>
        <v>FAIS municipal</v>
      </c>
      <c r="R387">
        <v>2074451.3</v>
      </c>
      <c r="U387">
        <v>2074451.3</v>
      </c>
    </row>
    <row r="388" spans="1:21">
      <c r="A388" t="s">
        <v>2978</v>
      </c>
      <c r="B388" t="b">
        <f t="shared" si="13"/>
        <v>1</v>
      </c>
      <c r="C388" t="s">
        <v>2978</v>
      </c>
      <c r="D388" t="s">
        <v>900</v>
      </c>
      <c r="G388">
        <v>2025</v>
      </c>
      <c r="H388" t="s">
        <v>901</v>
      </c>
      <c r="K388" t="s">
        <v>910</v>
      </c>
      <c r="N388" t="s">
        <v>911</v>
      </c>
      <c r="Q388" t="str">
        <f t="shared" si="14"/>
        <v>FAIS municipal</v>
      </c>
      <c r="R388">
        <v>163278.51</v>
      </c>
      <c r="U388">
        <v>163278.51</v>
      </c>
    </row>
    <row r="389" spans="1:21">
      <c r="A389" t="s">
        <v>2980</v>
      </c>
      <c r="B389" t="b">
        <f t="shared" si="13"/>
        <v>1</v>
      </c>
      <c r="C389" t="s">
        <v>2980</v>
      </c>
      <c r="D389" t="s">
        <v>900</v>
      </c>
      <c r="G389">
        <v>2025</v>
      </c>
      <c r="H389" t="s">
        <v>901</v>
      </c>
      <c r="K389" t="s">
        <v>910</v>
      </c>
      <c r="N389" t="s">
        <v>911</v>
      </c>
      <c r="Q389" t="str">
        <f t="shared" si="14"/>
        <v>FAIS municipal</v>
      </c>
      <c r="R389">
        <v>1435493.5</v>
      </c>
      <c r="U389">
        <v>1435493.5</v>
      </c>
    </row>
    <row r="390" spans="1:21">
      <c r="A390" t="s">
        <v>2982</v>
      </c>
      <c r="B390" t="b">
        <f t="shared" si="13"/>
        <v>1</v>
      </c>
      <c r="C390" t="s">
        <v>2982</v>
      </c>
      <c r="D390" t="s">
        <v>900</v>
      </c>
      <c r="G390">
        <v>2025</v>
      </c>
      <c r="H390" t="s">
        <v>901</v>
      </c>
      <c r="K390" t="s">
        <v>910</v>
      </c>
      <c r="N390" t="s">
        <v>911</v>
      </c>
      <c r="Q390" t="str">
        <f t="shared" si="14"/>
        <v>FAIS municipal</v>
      </c>
      <c r="R390">
        <v>141168.07</v>
      </c>
      <c r="U390">
        <v>141168.07</v>
      </c>
    </row>
    <row r="391" spans="1:21">
      <c r="A391" t="s">
        <v>2984</v>
      </c>
      <c r="B391" t="b">
        <f t="shared" si="13"/>
        <v>1</v>
      </c>
      <c r="C391" t="s">
        <v>2984</v>
      </c>
      <c r="D391" t="s">
        <v>900</v>
      </c>
      <c r="G391">
        <v>2025</v>
      </c>
      <c r="H391" t="s">
        <v>901</v>
      </c>
      <c r="K391" t="s">
        <v>910</v>
      </c>
      <c r="N391" t="s">
        <v>911</v>
      </c>
      <c r="Q391" t="str">
        <f t="shared" si="14"/>
        <v>FAIS municipal</v>
      </c>
      <c r="R391">
        <v>336286.87</v>
      </c>
      <c r="U391">
        <v>336286.87</v>
      </c>
    </row>
    <row r="392" spans="1:21">
      <c r="A392" t="s">
        <v>2986</v>
      </c>
      <c r="B392" t="b">
        <f t="shared" si="13"/>
        <v>1</v>
      </c>
      <c r="C392" t="s">
        <v>2986</v>
      </c>
      <c r="D392" t="s">
        <v>900</v>
      </c>
      <c r="G392">
        <v>2025</v>
      </c>
      <c r="H392" t="s">
        <v>901</v>
      </c>
      <c r="K392" t="s">
        <v>910</v>
      </c>
      <c r="N392" t="s">
        <v>911</v>
      </c>
      <c r="Q392" t="str">
        <f t="shared" si="14"/>
        <v>FAIS municipal</v>
      </c>
      <c r="R392">
        <v>81009.039999999994</v>
      </c>
      <c r="U392">
        <v>81009.039999999994</v>
      </c>
    </row>
    <row r="393" spans="1:21">
      <c r="A393" t="s">
        <v>3005</v>
      </c>
      <c r="B393" t="b">
        <f t="shared" si="13"/>
        <v>1</v>
      </c>
      <c r="C393" t="s">
        <v>3005</v>
      </c>
      <c r="D393" t="s">
        <v>900</v>
      </c>
      <c r="G393">
        <v>2025</v>
      </c>
      <c r="H393" t="s">
        <v>901</v>
      </c>
      <c r="K393" t="s">
        <v>910</v>
      </c>
      <c r="N393" t="s">
        <v>911</v>
      </c>
      <c r="Q393" t="str">
        <f t="shared" si="14"/>
        <v>FAIS municipal</v>
      </c>
      <c r="R393">
        <v>724370</v>
      </c>
      <c r="U393">
        <v>724370</v>
      </c>
    </row>
    <row r="394" spans="1:21">
      <c r="A394" t="s">
        <v>3007</v>
      </c>
      <c r="B394" t="b">
        <f t="shared" si="13"/>
        <v>1</v>
      </c>
      <c r="C394" t="s">
        <v>3007</v>
      </c>
      <c r="D394" t="s">
        <v>900</v>
      </c>
      <c r="G394">
        <v>2025</v>
      </c>
      <c r="H394" t="s">
        <v>901</v>
      </c>
      <c r="K394" t="s">
        <v>910</v>
      </c>
      <c r="N394" t="s">
        <v>911</v>
      </c>
      <c r="Q394" t="str">
        <f t="shared" si="14"/>
        <v>FAIS municipal</v>
      </c>
      <c r="R394">
        <v>5000000</v>
      </c>
      <c r="U394">
        <v>5000000</v>
      </c>
    </row>
    <row r="395" spans="1:21">
      <c r="A395" t="s">
        <v>3031</v>
      </c>
      <c r="B395" t="b">
        <f t="shared" si="13"/>
        <v>1</v>
      </c>
      <c r="C395" t="s">
        <v>3031</v>
      </c>
      <c r="D395" t="s">
        <v>900</v>
      </c>
      <c r="G395">
        <v>2025</v>
      </c>
      <c r="H395" t="s">
        <v>901</v>
      </c>
      <c r="K395" t="s">
        <v>910</v>
      </c>
      <c r="N395" t="s">
        <v>911</v>
      </c>
      <c r="Q395" t="str">
        <f t="shared" si="14"/>
        <v>FAIS municipal</v>
      </c>
      <c r="R395">
        <v>903201.79</v>
      </c>
      <c r="U395">
        <v>903201.79</v>
      </c>
    </row>
    <row r="396" spans="1:21">
      <c r="A396" t="s">
        <v>3033</v>
      </c>
      <c r="B396" t="b">
        <f t="shared" si="13"/>
        <v>1</v>
      </c>
      <c r="C396" t="s">
        <v>3033</v>
      </c>
      <c r="D396" t="s">
        <v>900</v>
      </c>
      <c r="G396">
        <v>2025</v>
      </c>
      <c r="H396" t="s">
        <v>901</v>
      </c>
      <c r="K396" t="s">
        <v>910</v>
      </c>
      <c r="N396" t="s">
        <v>911</v>
      </c>
      <c r="Q396" t="str">
        <f t="shared" si="14"/>
        <v>FAIS municipal</v>
      </c>
      <c r="R396">
        <v>1858258.38</v>
      </c>
      <c r="U396">
        <v>1858258.38</v>
      </c>
    </row>
    <row r="397" spans="1:21">
      <c r="A397" t="s">
        <v>3035</v>
      </c>
      <c r="B397" t="b">
        <f t="shared" si="13"/>
        <v>1</v>
      </c>
      <c r="C397" t="s">
        <v>3035</v>
      </c>
      <c r="D397" t="s">
        <v>900</v>
      </c>
      <c r="G397">
        <v>2025</v>
      </c>
      <c r="H397" t="s">
        <v>901</v>
      </c>
      <c r="K397" t="s">
        <v>910</v>
      </c>
      <c r="N397" t="s">
        <v>911</v>
      </c>
      <c r="Q397" t="str">
        <f t="shared" si="14"/>
        <v>FAIS municipal</v>
      </c>
      <c r="R397">
        <v>1121350.6499999999</v>
      </c>
      <c r="U397">
        <v>1121350.6499999999</v>
      </c>
    </row>
    <row r="398" spans="1:21">
      <c r="A398" t="s">
        <v>3039</v>
      </c>
      <c r="B398" t="b">
        <f t="shared" si="13"/>
        <v>1</v>
      </c>
      <c r="C398" t="s">
        <v>3039</v>
      </c>
      <c r="D398" t="s">
        <v>900</v>
      </c>
      <c r="G398">
        <v>2025</v>
      </c>
      <c r="H398" t="s">
        <v>901</v>
      </c>
      <c r="K398" t="s">
        <v>910</v>
      </c>
      <c r="N398" t="s">
        <v>911</v>
      </c>
      <c r="Q398" t="str">
        <f t="shared" si="14"/>
        <v>FAIS municipal</v>
      </c>
      <c r="R398">
        <v>2125000</v>
      </c>
      <c r="U398">
        <v>2125000</v>
      </c>
    </row>
    <row r="399" spans="1:21">
      <c r="A399" t="s">
        <v>3043</v>
      </c>
      <c r="B399" t="b">
        <f t="shared" si="13"/>
        <v>1</v>
      </c>
      <c r="C399" t="s">
        <v>3043</v>
      </c>
      <c r="D399" t="s">
        <v>900</v>
      </c>
      <c r="G399">
        <v>2025</v>
      </c>
      <c r="H399" t="s">
        <v>901</v>
      </c>
      <c r="K399" t="s">
        <v>910</v>
      </c>
      <c r="N399" t="s">
        <v>911</v>
      </c>
      <c r="Q399" t="str">
        <f t="shared" si="14"/>
        <v>FAIS municipal</v>
      </c>
      <c r="R399">
        <v>2125000</v>
      </c>
      <c r="U399">
        <v>2125000</v>
      </c>
    </row>
    <row r="400" spans="1:21">
      <c r="A400" t="s">
        <v>3046</v>
      </c>
      <c r="B400" t="b">
        <f t="shared" si="13"/>
        <v>1</v>
      </c>
      <c r="C400" t="s">
        <v>3046</v>
      </c>
      <c r="D400" t="s">
        <v>900</v>
      </c>
      <c r="G400">
        <v>2025</v>
      </c>
      <c r="H400" t="s">
        <v>901</v>
      </c>
      <c r="K400" t="s">
        <v>910</v>
      </c>
      <c r="N400" t="s">
        <v>911</v>
      </c>
      <c r="Q400" t="str">
        <f t="shared" si="14"/>
        <v>FAIS municipal</v>
      </c>
      <c r="R400">
        <v>1026624.59</v>
      </c>
      <c r="U400">
        <v>1026624.59</v>
      </c>
    </row>
    <row r="401" spans="1:23">
      <c r="A401" t="s">
        <v>3048</v>
      </c>
      <c r="B401" t="b">
        <f t="shared" si="13"/>
        <v>1</v>
      </c>
      <c r="C401" t="s">
        <v>3048</v>
      </c>
      <c r="D401" t="s">
        <v>900</v>
      </c>
      <c r="G401">
        <v>2025</v>
      </c>
      <c r="H401" t="s">
        <v>901</v>
      </c>
      <c r="K401" t="s">
        <v>910</v>
      </c>
      <c r="N401" t="s">
        <v>911</v>
      </c>
      <c r="Q401" t="str">
        <f t="shared" si="14"/>
        <v>FAIS municipal</v>
      </c>
      <c r="R401">
        <v>65000</v>
      </c>
      <c r="U401">
        <v>65000</v>
      </c>
    </row>
    <row r="402" spans="1:23" s="64" customFormat="1">
      <c r="A402" s="64" t="s">
        <v>3299</v>
      </c>
      <c r="B402" t="b">
        <f t="shared" si="13"/>
        <v>1</v>
      </c>
      <c r="C402" s="64" t="s">
        <v>3299</v>
      </c>
      <c r="D402" s="64" t="s">
        <v>912</v>
      </c>
      <c r="E402" s="64" t="s">
        <v>900</v>
      </c>
      <c r="G402" s="64">
        <v>2025</v>
      </c>
      <c r="H402" s="64" t="s">
        <v>167</v>
      </c>
      <c r="I402" s="64" t="s">
        <v>901</v>
      </c>
      <c r="K402" s="64" t="s">
        <v>167</v>
      </c>
      <c r="L402" s="64" t="s">
        <v>910</v>
      </c>
      <c r="N402" s="64" t="s">
        <v>924</v>
      </c>
      <c r="O402" s="64" t="s">
        <v>911</v>
      </c>
      <c r="Q402" t="str">
        <f>CONCATENATE(N402,"/",O402)</f>
        <v>Programa Municipal/FAIS municipal</v>
      </c>
      <c r="R402" s="64">
        <v>545384.56000000006</v>
      </c>
      <c r="S402" s="64">
        <v>1315986.73</v>
      </c>
      <c r="U402" s="64">
        <v>545384.56000000006</v>
      </c>
      <c r="V402" s="64">
        <v>1315986.73</v>
      </c>
    </row>
    <row r="403" spans="1:23">
      <c r="A403" s="64" t="s">
        <v>3067</v>
      </c>
      <c r="B403" t="b">
        <f t="shared" si="13"/>
        <v>1</v>
      </c>
      <c r="C403" t="s">
        <v>3067</v>
      </c>
      <c r="D403" t="s">
        <v>900</v>
      </c>
      <c r="G403">
        <v>2025</v>
      </c>
      <c r="H403" t="s">
        <v>901</v>
      </c>
      <c r="K403" t="s">
        <v>910</v>
      </c>
      <c r="N403" t="s">
        <v>911</v>
      </c>
      <c r="Q403" t="str">
        <f t="shared" si="14"/>
        <v>FAIS municipal</v>
      </c>
      <c r="R403">
        <v>1252667.48</v>
      </c>
      <c r="U403">
        <v>1252667.48</v>
      </c>
    </row>
    <row r="404" spans="1:23">
      <c r="A404" t="s">
        <v>3070</v>
      </c>
      <c r="B404" t="b">
        <f t="shared" si="13"/>
        <v>1</v>
      </c>
      <c r="C404" t="s">
        <v>3070</v>
      </c>
      <c r="D404" t="s">
        <v>900</v>
      </c>
      <c r="G404">
        <v>2025</v>
      </c>
      <c r="H404" t="s">
        <v>901</v>
      </c>
      <c r="K404" t="s">
        <v>910</v>
      </c>
      <c r="N404" t="s">
        <v>911</v>
      </c>
      <c r="Q404" t="str">
        <f t="shared" si="14"/>
        <v>FAIS municipal</v>
      </c>
      <c r="R404">
        <v>1323829.56</v>
      </c>
      <c r="U404">
        <v>1323829.56</v>
      </c>
    </row>
    <row r="405" spans="1:23" s="64" customFormat="1">
      <c r="A405" t="s">
        <v>2355</v>
      </c>
      <c r="B405" t="b">
        <f t="shared" si="13"/>
        <v>1</v>
      </c>
      <c r="C405" s="64" t="s">
        <v>2355</v>
      </c>
      <c r="D405" s="64" t="s">
        <v>908</v>
      </c>
      <c r="E405" s="64" t="s">
        <v>900</v>
      </c>
      <c r="G405" s="64">
        <v>2025</v>
      </c>
      <c r="H405" s="64" t="s">
        <v>167</v>
      </c>
      <c r="I405" s="64" t="s">
        <v>901</v>
      </c>
      <c r="K405" s="64" t="s">
        <v>167</v>
      </c>
      <c r="L405" s="64" t="s">
        <v>910</v>
      </c>
      <c r="N405" s="64" t="s">
        <v>934</v>
      </c>
      <c r="O405" s="64" t="s">
        <v>911</v>
      </c>
      <c r="Q405" t="str">
        <f>CONCATENATE(N405,"/",O405)</f>
        <v>Programa Estatal/FAIS municipal</v>
      </c>
      <c r="R405" s="64">
        <v>3460705.59</v>
      </c>
      <c r="S405" s="64">
        <v>944757.1</v>
      </c>
      <c r="U405" s="64">
        <v>3460705.59</v>
      </c>
      <c r="V405" s="64">
        <v>944757.1</v>
      </c>
    </row>
    <row r="406" spans="1:23">
      <c r="A406" s="64" t="s">
        <v>2784</v>
      </c>
      <c r="B406" t="b">
        <f t="shared" si="13"/>
        <v>1</v>
      </c>
      <c r="C406" t="s">
        <v>2784</v>
      </c>
      <c r="D406" t="s">
        <v>900</v>
      </c>
      <c r="G406">
        <v>2025</v>
      </c>
      <c r="H406" t="s">
        <v>901</v>
      </c>
      <c r="K406" t="s">
        <v>910</v>
      </c>
      <c r="N406" t="s">
        <v>911</v>
      </c>
      <c r="Q406" t="str">
        <f t="shared" si="14"/>
        <v>FAIS municipal</v>
      </c>
      <c r="R406">
        <v>242987.51999999999</v>
      </c>
      <c r="U406">
        <v>242987.51999999999</v>
      </c>
    </row>
    <row r="407" spans="1:23">
      <c r="A407" t="s">
        <v>3115</v>
      </c>
      <c r="B407" t="b">
        <f t="shared" si="13"/>
        <v>1</v>
      </c>
      <c r="C407" t="s">
        <v>3115</v>
      </c>
      <c r="D407" t="s">
        <v>900</v>
      </c>
      <c r="G407">
        <v>2025</v>
      </c>
      <c r="H407" t="s">
        <v>901</v>
      </c>
      <c r="K407" t="s">
        <v>910</v>
      </c>
      <c r="N407" t="s">
        <v>911</v>
      </c>
      <c r="Q407" t="str">
        <f t="shared" si="14"/>
        <v>FAIS municipal</v>
      </c>
      <c r="R407">
        <v>1638008.22</v>
      </c>
      <c r="U407">
        <v>1638008.22</v>
      </c>
    </row>
    <row r="408" spans="1:23" s="64" customFormat="1">
      <c r="A408" t="s">
        <v>2561</v>
      </c>
      <c r="B408" t="b">
        <f t="shared" si="13"/>
        <v>1</v>
      </c>
      <c r="C408" s="64" t="s">
        <v>2561</v>
      </c>
      <c r="D408" s="64" t="s">
        <v>900</v>
      </c>
      <c r="E408" s="64" t="s">
        <v>900</v>
      </c>
      <c r="F408" s="64" t="s">
        <v>900</v>
      </c>
      <c r="G408" s="64">
        <v>2025</v>
      </c>
      <c r="H408" s="64" t="s">
        <v>901</v>
      </c>
      <c r="I408" s="64" t="s">
        <v>922</v>
      </c>
      <c r="J408" s="64" t="s">
        <v>2562</v>
      </c>
      <c r="K408" s="64" t="s">
        <v>910</v>
      </c>
      <c r="L408" s="64" t="s">
        <v>933</v>
      </c>
      <c r="M408" s="64" t="s">
        <v>2563</v>
      </c>
      <c r="N408" s="64" t="s">
        <v>911</v>
      </c>
      <c r="Q408" t="str">
        <f>CONCATENATE(N408)</f>
        <v>FAIS municipal</v>
      </c>
      <c r="R408" s="64">
        <v>6441164.7199999997</v>
      </c>
      <c r="S408" s="64">
        <v>6441194.3700000001</v>
      </c>
      <c r="T408" s="64">
        <v>12882388.74</v>
      </c>
      <c r="U408" s="64">
        <v>6441164.7199999997</v>
      </c>
      <c r="V408" s="64">
        <v>6441194.3700000001</v>
      </c>
      <c r="W408" s="64">
        <v>12882388.74</v>
      </c>
    </row>
    <row r="409" spans="1:23" s="64" customFormat="1">
      <c r="A409" s="64" t="s">
        <v>3297</v>
      </c>
      <c r="B409" t="b">
        <f t="shared" si="13"/>
        <v>1</v>
      </c>
      <c r="C409" s="64" t="s">
        <v>3297</v>
      </c>
      <c r="D409" s="64" t="s">
        <v>900</v>
      </c>
      <c r="E409" s="64" t="s">
        <v>900</v>
      </c>
      <c r="G409" s="64">
        <v>2025</v>
      </c>
      <c r="H409" s="64" t="s">
        <v>2562</v>
      </c>
      <c r="I409" s="64" t="s">
        <v>901</v>
      </c>
      <c r="K409" s="64" t="s">
        <v>2563</v>
      </c>
      <c r="L409" s="64" t="s">
        <v>910</v>
      </c>
      <c r="N409" s="64" t="s">
        <v>167</v>
      </c>
      <c r="O409" s="64" t="s">
        <v>911</v>
      </c>
      <c r="Q409" t="str">
        <f>CONCATENATE(N409,"/",O409)</f>
        <v>/FAIS municipal</v>
      </c>
      <c r="R409" s="64">
        <v>4000000</v>
      </c>
      <c r="S409" s="64">
        <v>3999933.53</v>
      </c>
      <c r="U409" s="64">
        <v>4000000</v>
      </c>
      <c r="V409" s="64">
        <v>3999933.53</v>
      </c>
    </row>
    <row r="410" spans="1:23">
      <c r="A410" s="64" t="s">
        <v>3118</v>
      </c>
      <c r="B410" t="b">
        <f t="shared" si="13"/>
        <v>1</v>
      </c>
      <c r="C410" t="s">
        <v>3118</v>
      </c>
      <c r="D410" t="s">
        <v>900</v>
      </c>
      <c r="G410">
        <v>2025</v>
      </c>
      <c r="H410" t="s">
        <v>901</v>
      </c>
      <c r="K410" t="s">
        <v>910</v>
      </c>
      <c r="N410" t="s">
        <v>911</v>
      </c>
      <c r="Q410" t="str">
        <f t="shared" si="14"/>
        <v>FAIS municipal</v>
      </c>
      <c r="R410">
        <v>214975.64</v>
      </c>
      <c r="U410">
        <v>214975.64</v>
      </c>
    </row>
    <row r="411" spans="1:23">
      <c r="A411" t="s">
        <v>3150</v>
      </c>
      <c r="B411" t="b">
        <f t="shared" si="13"/>
        <v>1</v>
      </c>
      <c r="C411" t="s">
        <v>3150</v>
      </c>
      <c r="D411" t="s">
        <v>900</v>
      </c>
      <c r="G411">
        <v>2025</v>
      </c>
      <c r="H411" t="s">
        <v>901</v>
      </c>
      <c r="K411" t="s">
        <v>910</v>
      </c>
      <c r="N411" t="s">
        <v>911</v>
      </c>
      <c r="Q411" t="str">
        <f t="shared" si="14"/>
        <v>FAIS municipal</v>
      </c>
      <c r="R411">
        <v>1217197.44</v>
      </c>
      <c r="U411">
        <v>1217197.44</v>
      </c>
    </row>
    <row r="412" spans="1:23">
      <c r="A412" t="s">
        <v>3152</v>
      </c>
      <c r="B412" t="b">
        <f t="shared" si="13"/>
        <v>1</v>
      </c>
      <c r="C412" t="s">
        <v>3152</v>
      </c>
      <c r="D412" t="s">
        <v>900</v>
      </c>
      <c r="G412">
        <v>2025</v>
      </c>
      <c r="H412" t="s">
        <v>901</v>
      </c>
      <c r="K412" t="s">
        <v>910</v>
      </c>
      <c r="N412" t="s">
        <v>911</v>
      </c>
      <c r="Q412" t="str">
        <f t="shared" si="14"/>
        <v>FAIS municipal</v>
      </c>
      <c r="R412">
        <v>1614190.3</v>
      </c>
      <c r="U412">
        <v>1614190.3</v>
      </c>
    </row>
    <row r="413" spans="1:23" s="64" customFormat="1">
      <c r="A413" t="s">
        <v>2622</v>
      </c>
      <c r="B413" t="b">
        <f t="shared" si="13"/>
        <v>1</v>
      </c>
      <c r="C413" s="64" t="s">
        <v>2622</v>
      </c>
      <c r="D413" s="64" t="s">
        <v>900</v>
      </c>
      <c r="E413" s="64" t="s">
        <v>900</v>
      </c>
      <c r="G413" s="64">
        <v>2025</v>
      </c>
      <c r="H413" s="64" t="s">
        <v>901</v>
      </c>
      <c r="I413" s="64" t="s">
        <v>901</v>
      </c>
      <c r="K413" s="64" t="s">
        <v>910</v>
      </c>
      <c r="L413" s="64" t="s">
        <v>914</v>
      </c>
      <c r="N413" s="64" t="s">
        <v>911</v>
      </c>
      <c r="O413" s="64" t="s">
        <v>926</v>
      </c>
      <c r="Q413" t="str">
        <f>CONCATENATE(N413,"/",O413)</f>
        <v>FAIS municipal/FAIS entidades</v>
      </c>
      <c r="R413" s="64">
        <v>8217057.2800000003</v>
      </c>
      <c r="S413" s="64">
        <v>14043360</v>
      </c>
      <c r="U413" s="64">
        <v>8217057.2800000003</v>
      </c>
      <c r="V413" s="64">
        <v>14043360</v>
      </c>
    </row>
    <row r="414" spans="1:23">
      <c r="A414" s="64" t="s">
        <v>2419</v>
      </c>
      <c r="B414" t="b">
        <f t="shared" si="13"/>
        <v>1</v>
      </c>
      <c r="C414" t="s">
        <v>2419</v>
      </c>
      <c r="D414" t="s">
        <v>900</v>
      </c>
      <c r="G414">
        <v>2025</v>
      </c>
      <c r="H414" t="s">
        <v>901</v>
      </c>
      <c r="K414" t="s">
        <v>914</v>
      </c>
      <c r="N414" t="s">
        <v>926</v>
      </c>
      <c r="Q414" t="str">
        <f t="shared" si="14"/>
        <v>FAIS entidades</v>
      </c>
      <c r="R414">
        <v>140000</v>
      </c>
      <c r="U414">
        <v>140000</v>
      </c>
    </row>
    <row r="415" spans="1:23">
      <c r="A415" t="s">
        <v>2392</v>
      </c>
      <c r="B415" t="b">
        <f t="shared" si="13"/>
        <v>1</v>
      </c>
      <c r="C415" t="s">
        <v>2392</v>
      </c>
      <c r="D415" t="s">
        <v>900</v>
      </c>
      <c r="G415">
        <v>2025</v>
      </c>
      <c r="H415" t="s">
        <v>901</v>
      </c>
      <c r="K415" t="s">
        <v>914</v>
      </c>
      <c r="N415" t="s">
        <v>926</v>
      </c>
      <c r="Q415" t="str">
        <f t="shared" si="14"/>
        <v>FAIS entidades</v>
      </c>
      <c r="R415">
        <v>140000</v>
      </c>
      <c r="U415">
        <v>140000</v>
      </c>
    </row>
    <row r="416" spans="1:23">
      <c r="A416" t="s">
        <v>2400</v>
      </c>
      <c r="B416" t="b">
        <f t="shared" si="13"/>
        <v>1</v>
      </c>
      <c r="C416" t="s">
        <v>2400</v>
      </c>
      <c r="D416" t="s">
        <v>900</v>
      </c>
      <c r="G416">
        <v>2025</v>
      </c>
      <c r="H416" t="s">
        <v>901</v>
      </c>
      <c r="K416" t="s">
        <v>914</v>
      </c>
      <c r="N416" t="s">
        <v>926</v>
      </c>
      <c r="Q416" t="str">
        <f t="shared" si="14"/>
        <v>FAIS entidades</v>
      </c>
      <c r="R416">
        <v>140000</v>
      </c>
      <c r="U416">
        <v>140000</v>
      </c>
    </row>
    <row r="417" spans="1:22" s="64" customFormat="1">
      <c r="A417" t="s">
        <v>2604</v>
      </c>
      <c r="B417" t="b">
        <f t="shared" si="13"/>
        <v>1</v>
      </c>
      <c r="C417" s="64" t="s">
        <v>2604</v>
      </c>
      <c r="D417" s="64" t="s">
        <v>900</v>
      </c>
      <c r="E417" s="64" t="s">
        <v>900</v>
      </c>
      <c r="G417" s="64">
        <v>2025</v>
      </c>
      <c r="H417" s="64" t="s">
        <v>901</v>
      </c>
      <c r="I417" s="64" t="s">
        <v>901</v>
      </c>
      <c r="K417" s="64" t="s">
        <v>910</v>
      </c>
      <c r="L417" s="64" t="s">
        <v>914</v>
      </c>
      <c r="N417" s="64" t="s">
        <v>911</v>
      </c>
      <c r="O417" s="64" t="s">
        <v>926</v>
      </c>
      <c r="Q417" t="str">
        <f>CONCATENATE(N417,"/",O417)</f>
        <v>FAIS municipal/FAIS entidades</v>
      </c>
      <c r="R417" s="64">
        <v>1017008.48</v>
      </c>
      <c r="S417" s="64">
        <v>1017008.48</v>
      </c>
      <c r="U417" s="64">
        <v>1017008.48</v>
      </c>
      <c r="V417" s="64">
        <v>1017008.48</v>
      </c>
    </row>
    <row r="418" spans="1:22" s="64" customFormat="1">
      <c r="A418" s="64" t="s">
        <v>2596</v>
      </c>
      <c r="B418" t="b">
        <f t="shared" si="13"/>
        <v>1</v>
      </c>
      <c r="C418" s="64" t="s">
        <v>2596</v>
      </c>
      <c r="D418" s="64" t="s">
        <v>900</v>
      </c>
      <c r="E418" s="64" t="s">
        <v>900</v>
      </c>
      <c r="G418" s="64">
        <v>2025</v>
      </c>
      <c r="H418" s="64" t="s">
        <v>901</v>
      </c>
      <c r="I418" s="64" t="s">
        <v>901</v>
      </c>
      <c r="K418" s="64" t="s">
        <v>910</v>
      </c>
      <c r="L418" s="64" t="s">
        <v>914</v>
      </c>
      <c r="N418" s="64" t="s">
        <v>911</v>
      </c>
      <c r="O418" s="64" t="s">
        <v>926</v>
      </c>
      <c r="Q418" t="str">
        <f>CONCATENATE(N418,"/",O418)</f>
        <v>FAIS municipal/FAIS entidades</v>
      </c>
      <c r="R418" s="64">
        <v>3198805.92</v>
      </c>
      <c r="S418" s="64">
        <v>4798208.87</v>
      </c>
      <c r="U418" s="64">
        <v>3198805.92</v>
      </c>
      <c r="V418" s="64">
        <v>4798208.87</v>
      </c>
    </row>
    <row r="419" spans="1:22" s="64" customFormat="1">
      <c r="A419" s="64" t="s">
        <v>2613</v>
      </c>
      <c r="B419" t="b">
        <f t="shared" si="13"/>
        <v>1</v>
      </c>
      <c r="C419" s="64" t="s">
        <v>2613</v>
      </c>
      <c r="D419" s="64" t="s">
        <v>900</v>
      </c>
      <c r="E419" s="64" t="s">
        <v>900</v>
      </c>
      <c r="G419" s="64">
        <v>2025</v>
      </c>
      <c r="H419" s="64" t="s">
        <v>901</v>
      </c>
      <c r="I419" s="64" t="s">
        <v>901</v>
      </c>
      <c r="K419" s="64" t="s">
        <v>910</v>
      </c>
      <c r="L419" s="64" t="s">
        <v>914</v>
      </c>
      <c r="N419" s="64" t="s">
        <v>911</v>
      </c>
      <c r="O419" s="64" t="s">
        <v>926</v>
      </c>
      <c r="Q419" t="str">
        <f>CONCATENATE(N419,"/",O419)</f>
        <v>FAIS municipal/FAIS entidades</v>
      </c>
      <c r="R419" s="64">
        <v>1695172.63</v>
      </c>
      <c r="S419" s="64">
        <v>1000000</v>
      </c>
      <c r="U419" s="64">
        <v>1695172.63</v>
      </c>
      <c r="V419" s="64">
        <v>1000000</v>
      </c>
    </row>
    <row r="420" spans="1:22">
      <c r="A420" s="64" t="s">
        <v>2643</v>
      </c>
      <c r="B420" t="b">
        <f t="shared" si="13"/>
        <v>1</v>
      </c>
      <c r="C420" t="s">
        <v>2643</v>
      </c>
      <c r="D420" t="s">
        <v>900</v>
      </c>
      <c r="G420">
        <v>2025</v>
      </c>
      <c r="H420" t="s">
        <v>901</v>
      </c>
      <c r="K420" t="s">
        <v>910</v>
      </c>
      <c r="N420" t="s">
        <v>911</v>
      </c>
      <c r="Q420" t="str">
        <f t="shared" si="14"/>
        <v>FAIS municipal</v>
      </c>
      <c r="R420">
        <v>656897.57999999996</v>
      </c>
      <c r="U420">
        <v>656897.57999999996</v>
      </c>
    </row>
    <row r="421" spans="1:22">
      <c r="A421" t="s">
        <v>2646</v>
      </c>
      <c r="B421" t="b">
        <f t="shared" si="13"/>
        <v>1</v>
      </c>
      <c r="C421" t="s">
        <v>2646</v>
      </c>
      <c r="D421" t="s">
        <v>900</v>
      </c>
      <c r="G421">
        <v>2025</v>
      </c>
      <c r="H421" t="s">
        <v>901</v>
      </c>
      <c r="K421" t="s">
        <v>910</v>
      </c>
      <c r="N421" t="s">
        <v>911</v>
      </c>
      <c r="Q421" t="str">
        <f t="shared" si="14"/>
        <v>FAIS municipal</v>
      </c>
      <c r="R421">
        <v>621799.35</v>
      </c>
      <c r="U421">
        <v>621799.35</v>
      </c>
    </row>
    <row r="422" spans="1:22">
      <c r="A422" t="s">
        <v>2657</v>
      </c>
      <c r="B422" t="b">
        <f t="shared" si="13"/>
        <v>1</v>
      </c>
      <c r="C422" t="s">
        <v>2657</v>
      </c>
      <c r="D422" t="s">
        <v>900</v>
      </c>
      <c r="G422">
        <v>2025</v>
      </c>
      <c r="H422" t="s">
        <v>901</v>
      </c>
      <c r="K422" t="s">
        <v>910</v>
      </c>
      <c r="N422" t="s">
        <v>911</v>
      </c>
      <c r="Q422" t="str">
        <f t="shared" si="14"/>
        <v>FAIS municipal</v>
      </c>
      <c r="R422">
        <v>300000</v>
      </c>
      <c r="U422">
        <v>300000</v>
      </c>
    </row>
    <row r="423" spans="1:22">
      <c r="A423" t="s">
        <v>2660</v>
      </c>
      <c r="B423" t="b">
        <f t="shared" si="13"/>
        <v>1</v>
      </c>
      <c r="C423" t="s">
        <v>2660</v>
      </c>
      <c r="D423" t="s">
        <v>900</v>
      </c>
      <c r="G423">
        <v>2025</v>
      </c>
      <c r="H423" t="s">
        <v>901</v>
      </c>
      <c r="K423" t="s">
        <v>910</v>
      </c>
      <c r="N423" t="s">
        <v>911</v>
      </c>
      <c r="Q423" t="str">
        <f t="shared" si="14"/>
        <v>FAIS municipal</v>
      </c>
      <c r="R423">
        <v>366800</v>
      </c>
      <c r="U423">
        <v>366800</v>
      </c>
    </row>
    <row r="424" spans="1:22">
      <c r="A424" t="s">
        <v>2663</v>
      </c>
      <c r="B424" t="b">
        <f t="shared" si="13"/>
        <v>1</v>
      </c>
      <c r="C424" t="s">
        <v>2663</v>
      </c>
      <c r="D424" t="s">
        <v>900</v>
      </c>
      <c r="G424">
        <v>2025</v>
      </c>
      <c r="H424" t="s">
        <v>901</v>
      </c>
      <c r="K424" t="s">
        <v>910</v>
      </c>
      <c r="N424" t="s">
        <v>911</v>
      </c>
      <c r="Q424" t="str">
        <f t="shared" si="14"/>
        <v>FAIS municipal</v>
      </c>
      <c r="R424">
        <v>534555.80000000005</v>
      </c>
      <c r="U424">
        <v>534555.80000000005</v>
      </c>
    </row>
    <row r="425" spans="1:22">
      <c r="A425" t="s">
        <v>2672</v>
      </c>
      <c r="B425" t="b">
        <f t="shared" si="13"/>
        <v>1</v>
      </c>
      <c r="C425" t="s">
        <v>2672</v>
      </c>
      <c r="D425" t="s">
        <v>900</v>
      </c>
      <c r="G425">
        <v>2025</v>
      </c>
      <c r="H425" t="s">
        <v>901</v>
      </c>
      <c r="K425" t="s">
        <v>910</v>
      </c>
      <c r="N425" t="s">
        <v>911</v>
      </c>
      <c r="Q425" t="str">
        <f t="shared" si="14"/>
        <v>FAIS municipal</v>
      </c>
      <c r="R425">
        <v>2240503.73</v>
      </c>
      <c r="U425">
        <v>2101280.29</v>
      </c>
    </row>
    <row r="426" spans="1:22">
      <c r="A426" t="s">
        <v>2719</v>
      </c>
      <c r="B426" t="b">
        <f t="shared" si="13"/>
        <v>1</v>
      </c>
      <c r="C426" t="s">
        <v>2719</v>
      </c>
      <c r="D426" t="s">
        <v>900</v>
      </c>
      <c r="G426">
        <v>2025</v>
      </c>
      <c r="H426" t="s">
        <v>901</v>
      </c>
      <c r="K426" t="s">
        <v>910</v>
      </c>
      <c r="N426" t="s">
        <v>911</v>
      </c>
      <c r="Q426" t="str">
        <f t="shared" si="14"/>
        <v>FAIS municipal</v>
      </c>
      <c r="R426">
        <v>2918996.74</v>
      </c>
      <c r="U426">
        <v>2918996.74</v>
      </c>
    </row>
    <row r="427" spans="1:22">
      <c r="A427" t="s">
        <v>2737</v>
      </c>
      <c r="B427" t="b">
        <f t="shared" si="13"/>
        <v>1</v>
      </c>
      <c r="C427" t="s">
        <v>2737</v>
      </c>
      <c r="D427" t="s">
        <v>900</v>
      </c>
      <c r="G427">
        <v>2025</v>
      </c>
      <c r="H427" t="s">
        <v>901</v>
      </c>
      <c r="K427" t="s">
        <v>910</v>
      </c>
      <c r="N427" t="s">
        <v>911</v>
      </c>
      <c r="Q427" t="str">
        <f t="shared" si="14"/>
        <v>FAIS municipal</v>
      </c>
      <c r="R427">
        <v>893674</v>
      </c>
      <c r="U427">
        <v>893674</v>
      </c>
    </row>
    <row r="428" spans="1:22">
      <c r="A428" t="s">
        <v>2444</v>
      </c>
      <c r="B428" t="b">
        <f t="shared" si="13"/>
        <v>1</v>
      </c>
      <c r="C428" t="s">
        <v>2444</v>
      </c>
      <c r="D428" t="s">
        <v>900</v>
      </c>
      <c r="G428">
        <v>2025</v>
      </c>
      <c r="H428" t="s">
        <v>901</v>
      </c>
      <c r="K428" t="s">
        <v>914</v>
      </c>
      <c r="N428" t="s">
        <v>926</v>
      </c>
      <c r="Q428" t="str">
        <f t="shared" si="14"/>
        <v>FAIS entidades</v>
      </c>
      <c r="R428">
        <v>6337871.9000000004</v>
      </c>
      <c r="U428">
        <v>6337871.9000000004</v>
      </c>
    </row>
    <row r="429" spans="1:22">
      <c r="A429" t="s">
        <v>2452</v>
      </c>
      <c r="B429" t="b">
        <f t="shared" si="13"/>
        <v>1</v>
      </c>
      <c r="C429" t="s">
        <v>2452</v>
      </c>
      <c r="D429" t="s">
        <v>900</v>
      </c>
      <c r="G429">
        <v>2025</v>
      </c>
      <c r="H429" t="s">
        <v>901</v>
      </c>
      <c r="K429" t="s">
        <v>914</v>
      </c>
      <c r="N429" t="s">
        <v>926</v>
      </c>
      <c r="Q429" t="str">
        <f t="shared" si="14"/>
        <v>FAIS entidades</v>
      </c>
      <c r="R429">
        <v>7662128.6399999997</v>
      </c>
      <c r="U429">
        <v>7662128.6399999997</v>
      </c>
    </row>
    <row r="430" spans="1:22">
      <c r="A430" t="s">
        <v>2460</v>
      </c>
      <c r="B430" t="b">
        <f t="shared" si="13"/>
        <v>1</v>
      </c>
      <c r="C430" t="s">
        <v>2460</v>
      </c>
      <c r="D430" t="s">
        <v>900</v>
      </c>
      <c r="G430">
        <v>2025</v>
      </c>
      <c r="H430" t="s">
        <v>901</v>
      </c>
      <c r="K430" t="s">
        <v>914</v>
      </c>
      <c r="N430" t="s">
        <v>926</v>
      </c>
      <c r="Q430" t="str">
        <f t="shared" si="14"/>
        <v>FAIS entidades</v>
      </c>
      <c r="R430">
        <v>1088767.25</v>
      </c>
      <c r="U430">
        <v>1088767.25</v>
      </c>
    </row>
    <row r="431" spans="1:22">
      <c r="A431" t="s">
        <v>2470</v>
      </c>
      <c r="B431" t="b">
        <f t="shared" si="13"/>
        <v>1</v>
      </c>
      <c r="C431" t="s">
        <v>2470</v>
      </c>
      <c r="D431" t="s">
        <v>900</v>
      </c>
      <c r="G431">
        <v>2025</v>
      </c>
      <c r="H431" t="s">
        <v>901</v>
      </c>
      <c r="K431" t="s">
        <v>914</v>
      </c>
      <c r="N431" t="s">
        <v>926</v>
      </c>
      <c r="Q431" t="str">
        <f t="shared" si="14"/>
        <v>FAIS entidades</v>
      </c>
      <c r="R431">
        <v>1912830.05</v>
      </c>
      <c r="U431">
        <v>1912830.05</v>
      </c>
    </row>
    <row r="432" spans="1:22">
      <c r="A432" t="s">
        <v>2990</v>
      </c>
      <c r="B432" t="b">
        <f t="shared" si="13"/>
        <v>1</v>
      </c>
      <c r="C432" t="s">
        <v>2990</v>
      </c>
      <c r="D432" t="s">
        <v>900</v>
      </c>
      <c r="G432">
        <v>2025</v>
      </c>
      <c r="H432" t="s">
        <v>901</v>
      </c>
      <c r="K432" t="s">
        <v>910</v>
      </c>
      <c r="N432" t="s">
        <v>911</v>
      </c>
      <c r="Q432" t="str">
        <f t="shared" si="14"/>
        <v>FAIS municipal</v>
      </c>
      <c r="R432">
        <v>351362.24</v>
      </c>
      <c r="U432">
        <v>351362.24</v>
      </c>
    </row>
    <row r="433" spans="1:23">
      <c r="A433" t="s">
        <v>2993</v>
      </c>
      <c r="B433" t="b">
        <f t="shared" si="13"/>
        <v>1</v>
      </c>
      <c r="C433" t="s">
        <v>2993</v>
      </c>
      <c r="D433" t="s">
        <v>900</v>
      </c>
      <c r="G433">
        <v>2025</v>
      </c>
      <c r="H433" t="s">
        <v>901</v>
      </c>
      <c r="K433" t="s">
        <v>910</v>
      </c>
      <c r="N433" t="s">
        <v>911</v>
      </c>
      <c r="Q433" t="str">
        <f t="shared" si="14"/>
        <v>FAIS municipal</v>
      </c>
      <c r="R433">
        <v>165959.67000000001</v>
      </c>
      <c r="U433">
        <v>165959.67000000001</v>
      </c>
    </row>
    <row r="434" spans="1:23">
      <c r="A434" t="s">
        <v>2996</v>
      </c>
      <c r="B434" t="b">
        <f t="shared" si="13"/>
        <v>1</v>
      </c>
      <c r="C434" t="s">
        <v>2996</v>
      </c>
      <c r="D434" t="s">
        <v>900</v>
      </c>
      <c r="G434">
        <v>2025</v>
      </c>
      <c r="H434" t="s">
        <v>901</v>
      </c>
      <c r="K434" t="s">
        <v>910</v>
      </c>
      <c r="N434" t="s">
        <v>911</v>
      </c>
      <c r="Q434" t="str">
        <f t="shared" si="14"/>
        <v>FAIS municipal</v>
      </c>
      <c r="R434">
        <v>493788.64</v>
      </c>
      <c r="U434">
        <v>493788.64</v>
      </c>
    </row>
    <row r="435" spans="1:23">
      <c r="A435" t="s">
        <v>2998</v>
      </c>
      <c r="B435" t="b">
        <f t="shared" si="13"/>
        <v>1</v>
      </c>
      <c r="C435" t="s">
        <v>2998</v>
      </c>
      <c r="D435" t="s">
        <v>900</v>
      </c>
      <c r="G435">
        <v>2025</v>
      </c>
      <c r="H435" t="s">
        <v>901</v>
      </c>
      <c r="K435" t="s">
        <v>910</v>
      </c>
      <c r="N435" t="s">
        <v>911</v>
      </c>
      <c r="Q435" t="str">
        <f t="shared" si="14"/>
        <v>FAIS municipal</v>
      </c>
      <c r="R435">
        <v>366833.38</v>
      </c>
      <c r="U435">
        <v>366833.38</v>
      </c>
    </row>
    <row r="436" spans="1:23">
      <c r="A436" t="s">
        <v>3000</v>
      </c>
      <c r="B436" t="b">
        <f t="shared" si="13"/>
        <v>1</v>
      </c>
      <c r="C436" t="s">
        <v>3000</v>
      </c>
      <c r="D436" t="s">
        <v>900</v>
      </c>
      <c r="G436">
        <v>2025</v>
      </c>
      <c r="H436" t="s">
        <v>901</v>
      </c>
      <c r="K436" t="s">
        <v>910</v>
      </c>
      <c r="N436" t="s">
        <v>911</v>
      </c>
      <c r="Q436" t="str">
        <f t="shared" si="14"/>
        <v>FAIS municipal</v>
      </c>
      <c r="R436">
        <v>129040.85</v>
      </c>
      <c r="U436">
        <v>129040.85</v>
      </c>
    </row>
    <row r="437" spans="1:23">
      <c r="A437" t="s">
        <v>2776</v>
      </c>
      <c r="B437" t="b">
        <f t="shared" si="13"/>
        <v>1</v>
      </c>
      <c r="C437" t="s">
        <v>2776</v>
      </c>
      <c r="D437" t="s">
        <v>900</v>
      </c>
      <c r="G437">
        <v>2025</v>
      </c>
      <c r="H437" t="s">
        <v>901</v>
      </c>
      <c r="K437" t="s">
        <v>910</v>
      </c>
      <c r="N437" t="s">
        <v>911</v>
      </c>
      <c r="Q437" t="str">
        <f t="shared" si="14"/>
        <v>FAIS municipal</v>
      </c>
      <c r="R437">
        <v>7592999.5899999999</v>
      </c>
      <c r="U437">
        <v>7592999.5899999999</v>
      </c>
    </row>
    <row r="438" spans="1:23">
      <c r="A438" t="s">
        <v>2739</v>
      </c>
      <c r="B438" t="b">
        <f t="shared" si="13"/>
        <v>1</v>
      </c>
      <c r="C438" t="s">
        <v>2739</v>
      </c>
      <c r="D438" t="s">
        <v>900</v>
      </c>
      <c r="G438">
        <v>2025</v>
      </c>
      <c r="H438" t="s">
        <v>901</v>
      </c>
      <c r="K438" t="s">
        <v>910</v>
      </c>
      <c r="N438" t="s">
        <v>911</v>
      </c>
      <c r="Q438" t="str">
        <f t="shared" si="14"/>
        <v>FAIS municipal</v>
      </c>
      <c r="R438">
        <v>1569099.75</v>
      </c>
      <c r="U438">
        <v>1569099.75</v>
      </c>
    </row>
    <row r="439" spans="1:23">
      <c r="A439" t="s">
        <v>2741</v>
      </c>
      <c r="B439" t="b">
        <f t="shared" si="13"/>
        <v>1</v>
      </c>
      <c r="C439" t="s">
        <v>2741</v>
      </c>
      <c r="D439" t="s">
        <v>900</v>
      </c>
      <c r="G439">
        <v>2025</v>
      </c>
      <c r="H439" t="s">
        <v>901</v>
      </c>
      <c r="K439" t="s">
        <v>910</v>
      </c>
      <c r="N439" t="s">
        <v>911</v>
      </c>
      <c r="Q439" t="str">
        <f t="shared" si="14"/>
        <v>FAIS municipal</v>
      </c>
      <c r="R439">
        <v>1233210.3500000001</v>
      </c>
      <c r="U439">
        <v>1233210.3500000001</v>
      </c>
    </row>
    <row r="440" spans="1:23">
      <c r="A440" t="s">
        <v>2743</v>
      </c>
      <c r="B440" t="b">
        <f t="shared" si="13"/>
        <v>1</v>
      </c>
      <c r="C440" t="s">
        <v>2743</v>
      </c>
      <c r="D440" t="s">
        <v>900</v>
      </c>
      <c r="G440">
        <v>2025</v>
      </c>
      <c r="H440" t="s">
        <v>901</v>
      </c>
      <c r="K440" t="s">
        <v>910</v>
      </c>
      <c r="N440" t="s">
        <v>911</v>
      </c>
      <c r="Q440" t="str">
        <f t="shared" si="14"/>
        <v>FAIS municipal</v>
      </c>
      <c r="R440">
        <v>7000000</v>
      </c>
      <c r="U440">
        <v>7000000</v>
      </c>
    </row>
    <row r="441" spans="1:23">
      <c r="A441" t="s">
        <v>2745</v>
      </c>
      <c r="B441" t="b">
        <f t="shared" si="13"/>
        <v>1</v>
      </c>
      <c r="C441" t="s">
        <v>2745</v>
      </c>
      <c r="D441" t="s">
        <v>900</v>
      </c>
      <c r="G441">
        <v>2025</v>
      </c>
      <c r="H441" t="s">
        <v>901</v>
      </c>
      <c r="K441" t="s">
        <v>910</v>
      </c>
      <c r="N441" t="s">
        <v>911</v>
      </c>
      <c r="Q441" t="str">
        <f t="shared" si="14"/>
        <v>FAIS municipal</v>
      </c>
      <c r="R441">
        <v>1000000</v>
      </c>
      <c r="U441">
        <v>1000000</v>
      </c>
    </row>
    <row r="442" spans="1:23">
      <c r="A442" t="s">
        <v>2747</v>
      </c>
      <c r="B442" t="b">
        <f t="shared" si="13"/>
        <v>1</v>
      </c>
      <c r="C442" t="s">
        <v>2747</v>
      </c>
      <c r="D442" t="s">
        <v>900</v>
      </c>
      <c r="G442">
        <v>2025</v>
      </c>
      <c r="H442" t="s">
        <v>901</v>
      </c>
      <c r="K442" t="s">
        <v>910</v>
      </c>
      <c r="N442" t="s">
        <v>911</v>
      </c>
      <c r="Q442" t="str">
        <f t="shared" si="14"/>
        <v>FAIS municipal</v>
      </c>
      <c r="R442">
        <v>1636511.36</v>
      </c>
      <c r="U442">
        <v>1636511.36</v>
      </c>
    </row>
    <row r="443" spans="1:23">
      <c r="A443" t="s">
        <v>2756</v>
      </c>
      <c r="B443" t="b">
        <f t="shared" si="13"/>
        <v>1</v>
      </c>
      <c r="C443" t="s">
        <v>2756</v>
      </c>
      <c r="D443" t="s">
        <v>900</v>
      </c>
      <c r="G443">
        <v>2025</v>
      </c>
      <c r="H443" t="s">
        <v>901</v>
      </c>
      <c r="K443" t="s">
        <v>910</v>
      </c>
      <c r="N443" t="s">
        <v>911</v>
      </c>
      <c r="Q443" t="str">
        <f t="shared" si="14"/>
        <v>FAIS municipal</v>
      </c>
      <c r="R443">
        <v>3487297.99</v>
      </c>
      <c r="U443">
        <v>3487297.99</v>
      </c>
    </row>
    <row r="444" spans="1:23">
      <c r="A444" t="s">
        <v>2759</v>
      </c>
      <c r="B444" t="b">
        <f t="shared" si="13"/>
        <v>1</v>
      </c>
      <c r="C444" t="s">
        <v>2759</v>
      </c>
      <c r="D444" t="s">
        <v>900</v>
      </c>
      <c r="G444">
        <v>2025</v>
      </c>
      <c r="H444" t="s">
        <v>901</v>
      </c>
      <c r="K444" t="s">
        <v>910</v>
      </c>
      <c r="N444" t="s">
        <v>911</v>
      </c>
      <c r="Q444" t="str">
        <f t="shared" si="14"/>
        <v>FAIS municipal</v>
      </c>
      <c r="R444">
        <v>1497245.2</v>
      </c>
      <c r="U444">
        <v>1497245.2</v>
      </c>
    </row>
    <row r="445" spans="1:23">
      <c r="A445" t="s">
        <v>2764</v>
      </c>
      <c r="B445" t="b">
        <f t="shared" si="13"/>
        <v>1</v>
      </c>
      <c r="C445" t="s">
        <v>2764</v>
      </c>
      <c r="D445" t="s">
        <v>900</v>
      </c>
      <c r="G445">
        <v>2025</v>
      </c>
      <c r="H445" t="s">
        <v>901</v>
      </c>
      <c r="K445" t="s">
        <v>910</v>
      </c>
      <c r="N445" t="s">
        <v>911</v>
      </c>
      <c r="Q445" t="str">
        <f t="shared" si="14"/>
        <v>FAIS municipal</v>
      </c>
      <c r="R445">
        <v>890654.62</v>
      </c>
      <c r="U445">
        <v>890654.62</v>
      </c>
    </row>
    <row r="446" spans="1:23">
      <c r="A446" t="s">
        <v>2769</v>
      </c>
      <c r="B446" t="b">
        <f t="shared" si="13"/>
        <v>1</v>
      </c>
      <c r="C446" t="s">
        <v>2769</v>
      </c>
      <c r="D446" t="s">
        <v>900</v>
      </c>
      <c r="G446">
        <v>2025</v>
      </c>
      <c r="H446" t="s">
        <v>901</v>
      </c>
      <c r="K446" t="s">
        <v>910</v>
      </c>
      <c r="N446" t="s">
        <v>911</v>
      </c>
      <c r="Q446" t="str">
        <f t="shared" si="14"/>
        <v>FAIS municipal</v>
      </c>
      <c r="R446">
        <v>1166667.1000000001</v>
      </c>
      <c r="U446">
        <v>1166667.1000000001</v>
      </c>
    </row>
    <row r="447" spans="1:23" s="64" customFormat="1">
      <c r="A447" t="s">
        <v>2781</v>
      </c>
      <c r="B447" t="b">
        <f t="shared" si="13"/>
        <v>1</v>
      </c>
      <c r="C447" s="64" t="s">
        <v>2781</v>
      </c>
      <c r="D447" s="64" t="s">
        <v>900</v>
      </c>
      <c r="E447" s="64" t="s">
        <v>929</v>
      </c>
      <c r="F447" s="64" t="s">
        <v>2782</v>
      </c>
      <c r="G447" s="64">
        <v>2025</v>
      </c>
      <c r="H447" s="64" t="s">
        <v>901</v>
      </c>
      <c r="K447" s="64" t="s">
        <v>910</v>
      </c>
      <c r="N447" s="64" t="s">
        <v>911</v>
      </c>
      <c r="P447" s="64" t="s">
        <v>3301</v>
      </c>
      <c r="Q447" t="str">
        <f>CONCATENATE(N447,"/",O447,P447)</f>
        <v>FAIS municipal/Programa Municipal/Programa Estatal</v>
      </c>
      <c r="R447" s="64">
        <v>3000000</v>
      </c>
      <c r="S447" s="64">
        <v>10885177</v>
      </c>
      <c r="T447" s="64">
        <v>13327767</v>
      </c>
      <c r="U447" s="64">
        <v>3000000</v>
      </c>
      <c r="V447" s="64">
        <v>10885177</v>
      </c>
      <c r="W447" s="64">
        <v>13327767</v>
      </c>
    </row>
    <row r="448" spans="1:23">
      <c r="A448" s="64" t="s">
        <v>2807</v>
      </c>
      <c r="B448" t="b">
        <f t="shared" si="13"/>
        <v>1</v>
      </c>
      <c r="C448" t="s">
        <v>2807</v>
      </c>
      <c r="D448" t="s">
        <v>900</v>
      </c>
      <c r="G448">
        <v>2025</v>
      </c>
      <c r="H448" t="s">
        <v>901</v>
      </c>
      <c r="K448" t="s">
        <v>910</v>
      </c>
      <c r="N448" t="s">
        <v>911</v>
      </c>
      <c r="Q448" t="str">
        <f t="shared" si="14"/>
        <v>FAIS municipal</v>
      </c>
      <c r="R448">
        <v>1806830.91</v>
      </c>
      <c r="U448">
        <v>1806830.91</v>
      </c>
    </row>
    <row r="449" spans="1:22">
      <c r="A449" t="s">
        <v>2953</v>
      </c>
      <c r="B449" t="b">
        <f t="shared" si="13"/>
        <v>1</v>
      </c>
      <c r="C449" t="s">
        <v>2953</v>
      </c>
      <c r="D449" t="s">
        <v>900</v>
      </c>
      <c r="G449">
        <v>2025</v>
      </c>
      <c r="H449" t="s">
        <v>901</v>
      </c>
      <c r="K449" t="s">
        <v>910</v>
      </c>
      <c r="N449" t="s">
        <v>911</v>
      </c>
      <c r="Q449" t="str">
        <f t="shared" si="14"/>
        <v>FAIS municipal</v>
      </c>
      <c r="R449">
        <v>2570797.6</v>
      </c>
      <c r="U449">
        <v>2570797.6</v>
      </c>
    </row>
    <row r="450" spans="1:22">
      <c r="A450" t="s">
        <v>3051</v>
      </c>
      <c r="B450" t="b">
        <f t="shared" si="13"/>
        <v>1</v>
      </c>
      <c r="C450" t="s">
        <v>3051</v>
      </c>
      <c r="D450" t="s">
        <v>900</v>
      </c>
      <c r="G450">
        <v>2025</v>
      </c>
      <c r="H450" t="s">
        <v>901</v>
      </c>
      <c r="K450" t="s">
        <v>910</v>
      </c>
      <c r="N450" t="s">
        <v>911</v>
      </c>
      <c r="Q450" t="str">
        <f t="shared" si="14"/>
        <v>FAIS municipal</v>
      </c>
      <c r="R450">
        <v>1000000</v>
      </c>
      <c r="U450">
        <v>1000000</v>
      </c>
    </row>
    <row r="451" spans="1:22">
      <c r="A451" t="s">
        <v>3053</v>
      </c>
      <c r="B451" t="b">
        <f t="shared" ref="B451:B514" si="15">+A451=C451</f>
        <v>1</v>
      </c>
      <c r="C451" t="s">
        <v>3053</v>
      </c>
      <c r="D451" t="s">
        <v>900</v>
      </c>
      <c r="G451">
        <v>2025</v>
      </c>
      <c r="H451" t="s">
        <v>901</v>
      </c>
      <c r="K451" t="s">
        <v>910</v>
      </c>
      <c r="N451" t="s">
        <v>911</v>
      </c>
      <c r="Q451" t="str">
        <f t="shared" ref="Q451:Q514" si="16">+N451</f>
        <v>FAIS municipal</v>
      </c>
      <c r="R451">
        <v>616611.49</v>
      </c>
      <c r="U451">
        <v>616611.49</v>
      </c>
    </row>
    <row r="452" spans="1:22">
      <c r="A452" t="s">
        <v>3065</v>
      </c>
      <c r="B452" t="b">
        <f t="shared" si="15"/>
        <v>1</v>
      </c>
      <c r="C452" t="s">
        <v>3065</v>
      </c>
      <c r="D452" t="s">
        <v>900</v>
      </c>
      <c r="G452">
        <v>2025</v>
      </c>
      <c r="H452" t="s">
        <v>901</v>
      </c>
      <c r="K452" t="s">
        <v>910</v>
      </c>
      <c r="N452" t="s">
        <v>911</v>
      </c>
      <c r="Q452" t="str">
        <f t="shared" si="16"/>
        <v>FAIS municipal</v>
      </c>
      <c r="R452">
        <v>806726.25</v>
      </c>
      <c r="U452">
        <v>806726.25</v>
      </c>
    </row>
    <row r="453" spans="1:22">
      <c r="A453" t="s">
        <v>3072</v>
      </c>
      <c r="B453" t="b">
        <f t="shared" si="15"/>
        <v>1</v>
      </c>
      <c r="C453" t="s">
        <v>3072</v>
      </c>
      <c r="D453" t="s">
        <v>900</v>
      </c>
      <c r="G453">
        <v>2025</v>
      </c>
      <c r="H453" t="s">
        <v>901</v>
      </c>
      <c r="K453" t="s">
        <v>910</v>
      </c>
      <c r="N453" t="s">
        <v>911</v>
      </c>
      <c r="Q453" t="str">
        <f t="shared" si="16"/>
        <v>FAIS municipal</v>
      </c>
      <c r="R453">
        <v>699985.15</v>
      </c>
      <c r="U453">
        <v>699985.15</v>
      </c>
    </row>
    <row r="454" spans="1:22">
      <c r="A454" t="s">
        <v>3095</v>
      </c>
      <c r="B454" t="b">
        <f t="shared" si="15"/>
        <v>1</v>
      </c>
      <c r="C454" t="s">
        <v>3095</v>
      </c>
      <c r="D454" t="s">
        <v>900</v>
      </c>
      <c r="G454">
        <v>2025</v>
      </c>
      <c r="H454" t="s">
        <v>901</v>
      </c>
      <c r="K454" t="s">
        <v>910</v>
      </c>
      <c r="N454" t="s">
        <v>911</v>
      </c>
      <c r="Q454" t="str">
        <f t="shared" si="16"/>
        <v>FAIS municipal</v>
      </c>
      <c r="R454">
        <v>643799.93999999994</v>
      </c>
      <c r="U454">
        <v>643799.93999999994</v>
      </c>
    </row>
    <row r="455" spans="1:22">
      <c r="A455" t="s">
        <v>2789</v>
      </c>
      <c r="B455" t="b">
        <f t="shared" si="15"/>
        <v>1</v>
      </c>
      <c r="C455" t="s">
        <v>2789</v>
      </c>
      <c r="D455" t="s">
        <v>900</v>
      </c>
      <c r="G455">
        <v>2025</v>
      </c>
      <c r="H455" t="s">
        <v>901</v>
      </c>
      <c r="K455" t="s">
        <v>910</v>
      </c>
      <c r="N455" t="s">
        <v>911</v>
      </c>
      <c r="Q455" t="str">
        <f t="shared" si="16"/>
        <v>FAIS municipal</v>
      </c>
      <c r="R455">
        <v>404782</v>
      </c>
      <c r="U455">
        <v>404782</v>
      </c>
    </row>
    <row r="456" spans="1:22">
      <c r="A456" t="s">
        <v>3122</v>
      </c>
      <c r="B456" t="b">
        <f t="shared" si="15"/>
        <v>1</v>
      </c>
      <c r="C456" t="s">
        <v>3122</v>
      </c>
      <c r="D456" t="s">
        <v>900</v>
      </c>
      <c r="G456">
        <v>2025</v>
      </c>
      <c r="H456" t="s">
        <v>901</v>
      </c>
      <c r="K456" t="s">
        <v>910</v>
      </c>
      <c r="N456" t="s">
        <v>911</v>
      </c>
      <c r="Q456" t="str">
        <f t="shared" si="16"/>
        <v>FAIS municipal</v>
      </c>
      <c r="R456">
        <v>2001832.09</v>
      </c>
      <c r="U456">
        <v>2001832.09</v>
      </c>
    </row>
    <row r="457" spans="1:22">
      <c r="A457" t="s">
        <v>2487</v>
      </c>
      <c r="B457" t="b">
        <f t="shared" si="15"/>
        <v>1</v>
      </c>
      <c r="C457" t="s">
        <v>2487</v>
      </c>
      <c r="D457" t="s">
        <v>900</v>
      </c>
      <c r="G457">
        <v>2025</v>
      </c>
      <c r="H457" t="s">
        <v>901</v>
      </c>
      <c r="K457" t="s">
        <v>914</v>
      </c>
      <c r="N457" t="s">
        <v>926</v>
      </c>
      <c r="Q457" t="str">
        <f t="shared" si="16"/>
        <v>FAIS entidades</v>
      </c>
      <c r="R457">
        <v>4955730.78</v>
      </c>
      <c r="U457">
        <v>4955730.78</v>
      </c>
    </row>
    <row r="458" spans="1:22">
      <c r="A458" t="s">
        <v>2511</v>
      </c>
      <c r="B458" t="b">
        <f t="shared" si="15"/>
        <v>1</v>
      </c>
      <c r="C458" t="s">
        <v>2511</v>
      </c>
      <c r="D458" t="s">
        <v>900</v>
      </c>
      <c r="G458">
        <v>2025</v>
      </c>
      <c r="H458" t="s">
        <v>901</v>
      </c>
      <c r="K458" t="s">
        <v>914</v>
      </c>
      <c r="N458" t="s">
        <v>926</v>
      </c>
      <c r="Q458" t="str">
        <f t="shared" si="16"/>
        <v>FAIS entidades</v>
      </c>
      <c r="R458">
        <v>7772988.4199999999</v>
      </c>
      <c r="U458">
        <v>7772988.4199999999</v>
      </c>
    </row>
    <row r="459" spans="1:22">
      <c r="A459" t="s">
        <v>2432</v>
      </c>
      <c r="B459" t="b">
        <f t="shared" si="15"/>
        <v>1</v>
      </c>
      <c r="C459" t="s">
        <v>2432</v>
      </c>
      <c r="D459" t="s">
        <v>900</v>
      </c>
      <c r="G459">
        <v>2025</v>
      </c>
      <c r="H459" t="s">
        <v>901</v>
      </c>
      <c r="K459" t="s">
        <v>914</v>
      </c>
      <c r="N459" t="s">
        <v>926</v>
      </c>
      <c r="Q459" t="str">
        <f t="shared" si="16"/>
        <v>FAIS entidades</v>
      </c>
      <c r="R459">
        <v>1422721.93</v>
      </c>
      <c r="U459">
        <v>1422721.93</v>
      </c>
    </row>
    <row r="460" spans="1:22">
      <c r="A460" t="s">
        <v>2499</v>
      </c>
      <c r="B460" t="b">
        <f t="shared" si="15"/>
        <v>1</v>
      </c>
      <c r="C460" t="s">
        <v>2499</v>
      </c>
      <c r="D460" t="s">
        <v>900</v>
      </c>
      <c r="G460">
        <v>2025</v>
      </c>
      <c r="H460" t="s">
        <v>901</v>
      </c>
      <c r="K460" t="s">
        <v>914</v>
      </c>
      <c r="N460" t="s">
        <v>926</v>
      </c>
      <c r="Q460" t="str">
        <f t="shared" si="16"/>
        <v>FAIS entidades</v>
      </c>
      <c r="R460">
        <v>1399520.4</v>
      </c>
      <c r="U460">
        <v>1399520.44</v>
      </c>
    </row>
    <row r="461" spans="1:22">
      <c r="A461" t="s">
        <v>2519</v>
      </c>
      <c r="B461" t="b">
        <f t="shared" si="15"/>
        <v>1</v>
      </c>
      <c r="C461" t="s">
        <v>2519</v>
      </c>
      <c r="D461" t="s">
        <v>900</v>
      </c>
      <c r="G461">
        <v>2025</v>
      </c>
      <c r="H461" t="s">
        <v>901</v>
      </c>
      <c r="K461" t="s">
        <v>914</v>
      </c>
      <c r="N461" t="s">
        <v>926</v>
      </c>
      <c r="Q461" t="str">
        <f t="shared" si="16"/>
        <v>FAIS entidades</v>
      </c>
      <c r="R461">
        <v>1802681.57</v>
      </c>
      <c r="U461">
        <v>1802681.57</v>
      </c>
    </row>
    <row r="462" spans="1:22">
      <c r="A462" t="s">
        <v>384</v>
      </c>
      <c r="B462" t="b">
        <f t="shared" si="15"/>
        <v>1</v>
      </c>
      <c r="C462" t="s">
        <v>384</v>
      </c>
      <c r="D462" t="s">
        <v>903</v>
      </c>
      <c r="G462">
        <v>2023</v>
      </c>
      <c r="H462" t="s">
        <v>901</v>
      </c>
      <c r="K462" t="s">
        <v>916</v>
      </c>
      <c r="N462" t="s">
        <v>167</v>
      </c>
      <c r="Q462" t="str">
        <f t="shared" si="16"/>
        <v/>
      </c>
      <c r="R462">
        <v>1500000</v>
      </c>
      <c r="U462">
        <v>1505395.81</v>
      </c>
    </row>
    <row r="463" spans="1:22" s="64" customFormat="1">
      <c r="A463" t="s">
        <v>2359</v>
      </c>
      <c r="B463" t="b">
        <f t="shared" si="15"/>
        <v>1</v>
      </c>
      <c r="C463" s="64" t="s">
        <v>2359</v>
      </c>
      <c r="D463" s="64" t="s">
        <v>908</v>
      </c>
      <c r="E463" s="64" t="s">
        <v>900</v>
      </c>
      <c r="G463" s="64">
        <v>2025</v>
      </c>
      <c r="H463" s="64" t="s">
        <v>167</v>
      </c>
      <c r="I463" s="64" t="s">
        <v>901</v>
      </c>
      <c r="K463" s="64" t="s">
        <v>167</v>
      </c>
      <c r="L463" s="64" t="s">
        <v>910</v>
      </c>
      <c r="N463" s="64" t="s">
        <v>934</v>
      </c>
      <c r="O463" s="64" t="s">
        <v>911</v>
      </c>
      <c r="Q463" t="str">
        <f>CONCATENATE(N463,"/",O463)</f>
        <v>Programa Estatal/FAIS municipal</v>
      </c>
      <c r="R463" s="64">
        <v>13250000</v>
      </c>
      <c r="S463" s="64">
        <v>13250000</v>
      </c>
      <c r="U463" s="64">
        <v>13250000</v>
      </c>
      <c r="V463" s="64">
        <v>13235930.25</v>
      </c>
    </row>
    <row r="464" spans="1:22">
      <c r="A464" s="64" t="s">
        <v>2675</v>
      </c>
      <c r="B464" t="b">
        <f t="shared" si="15"/>
        <v>1</v>
      </c>
      <c r="C464" t="s">
        <v>2675</v>
      </c>
      <c r="D464" t="s">
        <v>900</v>
      </c>
      <c r="G464">
        <v>2025</v>
      </c>
      <c r="H464" t="s">
        <v>901</v>
      </c>
      <c r="K464" t="s">
        <v>910</v>
      </c>
      <c r="N464" t="s">
        <v>911</v>
      </c>
      <c r="Q464" t="str">
        <f t="shared" si="16"/>
        <v>FAIS municipal</v>
      </c>
      <c r="R464">
        <v>5557216.4699999997</v>
      </c>
      <c r="U464">
        <v>5557216.4699999997</v>
      </c>
    </row>
    <row r="465" spans="1:22">
      <c r="A465" t="s">
        <v>2677</v>
      </c>
      <c r="B465" t="b">
        <f t="shared" si="15"/>
        <v>1</v>
      </c>
      <c r="C465" t="s">
        <v>2677</v>
      </c>
      <c r="D465" t="s">
        <v>900</v>
      </c>
      <c r="G465">
        <v>2025</v>
      </c>
      <c r="H465" t="s">
        <v>901</v>
      </c>
      <c r="K465" t="s">
        <v>910</v>
      </c>
      <c r="N465" t="s">
        <v>911</v>
      </c>
      <c r="Q465" t="str">
        <f t="shared" si="16"/>
        <v>FAIS municipal</v>
      </c>
      <c r="R465">
        <v>4549080.78</v>
      </c>
      <c r="U465">
        <v>4549080.78</v>
      </c>
    </row>
    <row r="466" spans="1:22">
      <c r="A466" t="s">
        <v>2692</v>
      </c>
      <c r="B466" t="b">
        <f t="shared" si="15"/>
        <v>1</v>
      </c>
      <c r="C466" t="s">
        <v>2692</v>
      </c>
      <c r="D466" t="s">
        <v>900</v>
      </c>
      <c r="G466">
        <v>2025</v>
      </c>
      <c r="H466" t="s">
        <v>901</v>
      </c>
      <c r="K466" t="s">
        <v>910</v>
      </c>
      <c r="N466" t="s">
        <v>911</v>
      </c>
      <c r="Q466" t="str">
        <f t="shared" si="16"/>
        <v>FAIS municipal</v>
      </c>
      <c r="R466">
        <v>1409861.89</v>
      </c>
      <c r="U466">
        <v>1409861.89</v>
      </c>
    </row>
    <row r="467" spans="1:22">
      <c r="A467" t="s">
        <v>2696</v>
      </c>
      <c r="B467" t="b">
        <f t="shared" si="15"/>
        <v>1</v>
      </c>
      <c r="C467" t="s">
        <v>2696</v>
      </c>
      <c r="D467" t="s">
        <v>900</v>
      </c>
      <c r="G467">
        <v>2025</v>
      </c>
      <c r="H467" t="s">
        <v>901</v>
      </c>
      <c r="K467" t="s">
        <v>910</v>
      </c>
      <c r="N467" t="s">
        <v>911</v>
      </c>
      <c r="Q467" t="str">
        <f t="shared" si="16"/>
        <v>FAIS municipal</v>
      </c>
      <c r="R467">
        <v>757752</v>
      </c>
      <c r="U467">
        <v>757752</v>
      </c>
    </row>
    <row r="468" spans="1:22">
      <c r="A468" t="s">
        <v>2699</v>
      </c>
      <c r="B468" t="b">
        <f t="shared" si="15"/>
        <v>1</v>
      </c>
      <c r="C468" t="s">
        <v>2699</v>
      </c>
      <c r="D468" t="s">
        <v>900</v>
      </c>
      <c r="G468">
        <v>2025</v>
      </c>
      <c r="H468" t="s">
        <v>901</v>
      </c>
      <c r="K468" t="s">
        <v>910</v>
      </c>
      <c r="N468" t="s">
        <v>911</v>
      </c>
      <c r="Q468" t="str">
        <f t="shared" si="16"/>
        <v>FAIS municipal</v>
      </c>
      <c r="R468">
        <v>748108.28</v>
      </c>
      <c r="U468">
        <v>748108.28</v>
      </c>
    </row>
    <row r="469" spans="1:22">
      <c r="A469" t="s">
        <v>2702</v>
      </c>
      <c r="B469" t="b">
        <f t="shared" si="15"/>
        <v>1</v>
      </c>
      <c r="C469" t="s">
        <v>2702</v>
      </c>
      <c r="D469" t="s">
        <v>900</v>
      </c>
      <c r="G469">
        <v>2025</v>
      </c>
      <c r="H469" t="s">
        <v>901</v>
      </c>
      <c r="K469" t="s">
        <v>910</v>
      </c>
      <c r="N469" t="s">
        <v>911</v>
      </c>
      <c r="Q469" t="str">
        <f t="shared" si="16"/>
        <v>FAIS municipal</v>
      </c>
      <c r="R469">
        <v>814546.19</v>
      </c>
      <c r="U469">
        <v>814546.19</v>
      </c>
    </row>
    <row r="470" spans="1:22">
      <c r="A470" t="s">
        <v>2704</v>
      </c>
      <c r="B470" t="b">
        <f t="shared" si="15"/>
        <v>1</v>
      </c>
      <c r="C470" t="s">
        <v>2704</v>
      </c>
      <c r="D470" t="s">
        <v>900</v>
      </c>
      <c r="G470">
        <v>2025</v>
      </c>
      <c r="H470" t="s">
        <v>901</v>
      </c>
      <c r="K470" t="s">
        <v>910</v>
      </c>
      <c r="N470" t="s">
        <v>911</v>
      </c>
      <c r="Q470" t="str">
        <f t="shared" si="16"/>
        <v>FAIS municipal</v>
      </c>
      <c r="R470">
        <v>5999999.29</v>
      </c>
      <c r="U470">
        <v>5999999.29</v>
      </c>
    </row>
    <row r="471" spans="1:22">
      <c r="A471" t="s">
        <v>2707</v>
      </c>
      <c r="B471" t="b">
        <f t="shared" si="15"/>
        <v>1</v>
      </c>
      <c r="C471" t="s">
        <v>2707</v>
      </c>
      <c r="D471" t="s">
        <v>900</v>
      </c>
      <c r="G471">
        <v>2025</v>
      </c>
      <c r="H471" t="s">
        <v>901</v>
      </c>
      <c r="K471" t="s">
        <v>910</v>
      </c>
      <c r="N471" t="s">
        <v>911</v>
      </c>
      <c r="Q471" t="str">
        <f t="shared" si="16"/>
        <v>FAIS municipal</v>
      </c>
      <c r="R471">
        <v>757752</v>
      </c>
      <c r="U471">
        <v>757752</v>
      </c>
    </row>
    <row r="472" spans="1:22" s="64" customFormat="1">
      <c r="A472" t="s">
        <v>2362</v>
      </c>
      <c r="B472" t="b">
        <f t="shared" si="15"/>
        <v>1</v>
      </c>
      <c r="C472" s="64" t="s">
        <v>2362</v>
      </c>
      <c r="D472" s="64" t="s">
        <v>908</v>
      </c>
      <c r="E472" s="64" t="s">
        <v>900</v>
      </c>
      <c r="G472" s="64">
        <v>2025</v>
      </c>
      <c r="H472" s="64" t="s">
        <v>167</v>
      </c>
      <c r="I472" s="64" t="s">
        <v>901</v>
      </c>
      <c r="K472" s="64" t="s">
        <v>167</v>
      </c>
      <c r="L472" s="64" t="s">
        <v>910</v>
      </c>
      <c r="N472" s="64" t="s">
        <v>934</v>
      </c>
      <c r="O472" s="64" t="s">
        <v>911</v>
      </c>
      <c r="Q472" t="str">
        <f>CONCATENATE(N472,"/",O472)</f>
        <v>Programa Estatal/FAIS municipal</v>
      </c>
      <c r="R472" s="64">
        <v>4372134.5599999996</v>
      </c>
      <c r="S472" s="64">
        <v>2914756.37</v>
      </c>
      <c r="U472" s="64">
        <v>4372134.5599999996</v>
      </c>
      <c r="V472" s="64">
        <v>2914756.37</v>
      </c>
    </row>
    <row r="473" spans="1:22">
      <c r="A473" s="64" t="s">
        <v>2721</v>
      </c>
      <c r="B473" t="b">
        <f t="shared" si="15"/>
        <v>1</v>
      </c>
      <c r="C473" t="s">
        <v>2721</v>
      </c>
      <c r="D473" t="s">
        <v>900</v>
      </c>
      <c r="G473">
        <v>2025</v>
      </c>
      <c r="H473" t="s">
        <v>901</v>
      </c>
      <c r="K473" t="s">
        <v>910</v>
      </c>
      <c r="N473" t="s">
        <v>911</v>
      </c>
      <c r="Q473" t="str">
        <f t="shared" si="16"/>
        <v>FAIS municipal</v>
      </c>
      <c r="R473">
        <v>195380</v>
      </c>
      <c r="U473">
        <v>195380</v>
      </c>
    </row>
    <row r="474" spans="1:22">
      <c r="A474" t="s">
        <v>2723</v>
      </c>
      <c r="B474" t="b">
        <f t="shared" si="15"/>
        <v>1</v>
      </c>
      <c r="C474" t="s">
        <v>2723</v>
      </c>
      <c r="D474" t="s">
        <v>900</v>
      </c>
      <c r="G474">
        <v>2025</v>
      </c>
      <c r="H474" t="s">
        <v>901</v>
      </c>
      <c r="K474" t="s">
        <v>910</v>
      </c>
      <c r="N474" t="s">
        <v>911</v>
      </c>
      <c r="Q474" t="str">
        <f t="shared" si="16"/>
        <v>FAIS municipal</v>
      </c>
      <c r="R474">
        <v>597013.14</v>
      </c>
      <c r="U474">
        <v>597013.14</v>
      </c>
    </row>
    <row r="475" spans="1:22">
      <c r="A475" t="s">
        <v>2725</v>
      </c>
      <c r="B475" t="b">
        <f t="shared" si="15"/>
        <v>1</v>
      </c>
      <c r="C475" t="s">
        <v>2725</v>
      </c>
      <c r="D475" t="s">
        <v>900</v>
      </c>
      <c r="G475">
        <v>2025</v>
      </c>
      <c r="H475" t="s">
        <v>901</v>
      </c>
      <c r="K475" t="s">
        <v>910</v>
      </c>
      <c r="N475" t="s">
        <v>911</v>
      </c>
      <c r="Q475" t="str">
        <f t="shared" si="16"/>
        <v>FAIS municipal</v>
      </c>
      <c r="R475">
        <v>274760.12</v>
      </c>
      <c r="U475">
        <v>274760.12</v>
      </c>
    </row>
    <row r="476" spans="1:22">
      <c r="A476" t="s">
        <v>2727</v>
      </c>
      <c r="B476" t="b">
        <f t="shared" si="15"/>
        <v>1</v>
      </c>
      <c r="C476" t="s">
        <v>2727</v>
      </c>
      <c r="D476" t="s">
        <v>900</v>
      </c>
      <c r="G476">
        <v>2025</v>
      </c>
      <c r="H476" t="s">
        <v>901</v>
      </c>
      <c r="K476" t="s">
        <v>910</v>
      </c>
      <c r="N476" t="s">
        <v>911</v>
      </c>
      <c r="Q476" t="str">
        <f t="shared" si="16"/>
        <v>FAIS municipal</v>
      </c>
      <c r="R476">
        <v>138305.41</v>
      </c>
      <c r="U476">
        <v>138305.41</v>
      </c>
    </row>
    <row r="477" spans="1:22">
      <c r="A477" t="s">
        <v>2730</v>
      </c>
      <c r="B477" t="b">
        <f t="shared" si="15"/>
        <v>1</v>
      </c>
      <c r="C477" t="s">
        <v>2730</v>
      </c>
      <c r="D477" t="s">
        <v>900</v>
      </c>
      <c r="G477">
        <v>2025</v>
      </c>
      <c r="H477" t="s">
        <v>901</v>
      </c>
      <c r="K477" t="s">
        <v>910</v>
      </c>
      <c r="N477" t="s">
        <v>911</v>
      </c>
      <c r="Q477" t="str">
        <f t="shared" si="16"/>
        <v>FAIS municipal</v>
      </c>
      <c r="R477">
        <v>367785.38</v>
      </c>
      <c r="U477">
        <v>367785.38</v>
      </c>
    </row>
    <row r="478" spans="1:22">
      <c r="A478" t="s">
        <v>2795</v>
      </c>
      <c r="B478" t="b">
        <f t="shared" si="15"/>
        <v>1</v>
      </c>
      <c r="C478" t="s">
        <v>2795</v>
      </c>
      <c r="D478" t="s">
        <v>900</v>
      </c>
      <c r="G478">
        <v>2025</v>
      </c>
      <c r="H478" t="s">
        <v>901</v>
      </c>
      <c r="K478" t="s">
        <v>910</v>
      </c>
      <c r="N478" t="s">
        <v>911</v>
      </c>
      <c r="Q478" t="str">
        <f t="shared" si="16"/>
        <v>FAIS municipal</v>
      </c>
      <c r="R478">
        <v>248864.53</v>
      </c>
      <c r="U478">
        <v>248864.53</v>
      </c>
    </row>
    <row r="479" spans="1:22">
      <c r="A479" t="s">
        <v>2797</v>
      </c>
      <c r="B479" t="b">
        <f t="shared" si="15"/>
        <v>1</v>
      </c>
      <c r="C479" t="s">
        <v>2797</v>
      </c>
      <c r="D479" t="s">
        <v>900</v>
      </c>
      <c r="G479">
        <v>2025</v>
      </c>
      <c r="H479" t="s">
        <v>901</v>
      </c>
      <c r="K479" t="s">
        <v>910</v>
      </c>
      <c r="N479" t="s">
        <v>911</v>
      </c>
      <c r="Q479" t="str">
        <f t="shared" si="16"/>
        <v>FAIS municipal</v>
      </c>
      <c r="R479">
        <v>290736.59999999998</v>
      </c>
      <c r="U479">
        <v>290736.59999999998</v>
      </c>
    </row>
    <row r="480" spans="1:22">
      <c r="A480" t="s">
        <v>2809</v>
      </c>
      <c r="B480" t="b">
        <f t="shared" si="15"/>
        <v>1</v>
      </c>
      <c r="C480" t="s">
        <v>2809</v>
      </c>
      <c r="D480" t="s">
        <v>900</v>
      </c>
      <c r="G480">
        <v>2025</v>
      </c>
      <c r="H480" t="s">
        <v>901</v>
      </c>
      <c r="K480" t="s">
        <v>910</v>
      </c>
      <c r="N480" t="s">
        <v>911</v>
      </c>
      <c r="Q480" t="str">
        <f t="shared" si="16"/>
        <v>FAIS municipal</v>
      </c>
      <c r="R480">
        <v>7441476.21</v>
      </c>
      <c r="U480">
        <v>7441476.21</v>
      </c>
    </row>
    <row r="481" spans="1:21">
      <c r="A481" t="s">
        <v>2812</v>
      </c>
      <c r="B481" t="b">
        <f t="shared" si="15"/>
        <v>1</v>
      </c>
      <c r="C481" t="s">
        <v>2812</v>
      </c>
      <c r="D481" t="s">
        <v>900</v>
      </c>
      <c r="G481">
        <v>2025</v>
      </c>
      <c r="H481" t="s">
        <v>901</v>
      </c>
      <c r="K481" t="s">
        <v>910</v>
      </c>
      <c r="N481" t="s">
        <v>911</v>
      </c>
      <c r="Q481" t="str">
        <f t="shared" si="16"/>
        <v>FAIS municipal</v>
      </c>
      <c r="R481">
        <v>401121.67</v>
      </c>
      <c r="U481">
        <v>401121.67</v>
      </c>
    </row>
    <row r="482" spans="1:21">
      <c r="A482" t="s">
        <v>2814</v>
      </c>
      <c r="B482" t="b">
        <f t="shared" si="15"/>
        <v>1</v>
      </c>
      <c r="C482" t="s">
        <v>2814</v>
      </c>
      <c r="D482" t="s">
        <v>900</v>
      </c>
      <c r="G482">
        <v>2025</v>
      </c>
      <c r="H482" t="s">
        <v>901</v>
      </c>
      <c r="K482" t="s">
        <v>910</v>
      </c>
      <c r="N482" t="s">
        <v>911</v>
      </c>
      <c r="Q482" t="str">
        <f t="shared" si="16"/>
        <v>FAIS municipal</v>
      </c>
      <c r="R482">
        <v>1601290.14</v>
      </c>
      <c r="U482">
        <v>1601290.14</v>
      </c>
    </row>
    <row r="483" spans="1:21">
      <c r="A483" t="s">
        <v>2955</v>
      </c>
      <c r="B483" t="b">
        <f t="shared" si="15"/>
        <v>1</v>
      </c>
      <c r="C483" t="s">
        <v>2955</v>
      </c>
      <c r="D483" t="s">
        <v>900</v>
      </c>
      <c r="G483">
        <v>2025</v>
      </c>
      <c r="H483" t="s">
        <v>901</v>
      </c>
      <c r="K483" t="s">
        <v>910</v>
      </c>
      <c r="N483" t="s">
        <v>911</v>
      </c>
      <c r="Q483" t="str">
        <f t="shared" si="16"/>
        <v>FAIS municipal</v>
      </c>
      <c r="R483">
        <v>577494.68000000005</v>
      </c>
      <c r="U483">
        <v>577494.68000000005</v>
      </c>
    </row>
    <row r="484" spans="1:21">
      <c r="A484" t="s">
        <v>2957</v>
      </c>
      <c r="B484" t="b">
        <f t="shared" si="15"/>
        <v>1</v>
      </c>
      <c r="C484" t="s">
        <v>2957</v>
      </c>
      <c r="D484" t="s">
        <v>900</v>
      </c>
      <c r="G484">
        <v>2025</v>
      </c>
      <c r="H484" t="s">
        <v>901</v>
      </c>
      <c r="K484" t="s">
        <v>910</v>
      </c>
      <c r="N484" t="s">
        <v>911</v>
      </c>
      <c r="Q484" t="str">
        <f t="shared" si="16"/>
        <v>FAIS municipal</v>
      </c>
      <c r="R484">
        <v>717298.57</v>
      </c>
      <c r="U484">
        <v>717298.57</v>
      </c>
    </row>
    <row r="485" spans="1:21">
      <c r="A485" t="s">
        <v>2959</v>
      </c>
      <c r="B485" t="b">
        <f t="shared" si="15"/>
        <v>1</v>
      </c>
      <c r="C485" t="s">
        <v>2959</v>
      </c>
      <c r="D485" t="s">
        <v>900</v>
      </c>
      <c r="G485">
        <v>2025</v>
      </c>
      <c r="H485" t="s">
        <v>901</v>
      </c>
      <c r="K485" t="s">
        <v>910</v>
      </c>
      <c r="N485" t="s">
        <v>911</v>
      </c>
      <c r="Q485" t="str">
        <f t="shared" si="16"/>
        <v>FAIS municipal</v>
      </c>
      <c r="R485">
        <v>683285.77</v>
      </c>
      <c r="U485">
        <v>683285.77</v>
      </c>
    </row>
    <row r="486" spans="1:21">
      <c r="A486" t="s">
        <v>2969</v>
      </c>
      <c r="B486" t="b">
        <f t="shared" si="15"/>
        <v>1</v>
      </c>
      <c r="C486" t="s">
        <v>2969</v>
      </c>
      <c r="D486" t="s">
        <v>900</v>
      </c>
      <c r="G486">
        <v>2025</v>
      </c>
      <c r="H486" t="s">
        <v>901</v>
      </c>
      <c r="K486" t="s">
        <v>910</v>
      </c>
      <c r="N486" t="s">
        <v>911</v>
      </c>
      <c r="Q486" t="str">
        <f t="shared" si="16"/>
        <v>FAIS municipal</v>
      </c>
      <c r="R486">
        <v>1000000</v>
      </c>
      <c r="U486">
        <v>1000000</v>
      </c>
    </row>
    <row r="487" spans="1:21">
      <c r="A487" t="s">
        <v>2972</v>
      </c>
      <c r="B487" t="b">
        <f t="shared" si="15"/>
        <v>1</v>
      </c>
      <c r="C487" t="s">
        <v>2972</v>
      </c>
      <c r="D487" t="s">
        <v>900</v>
      </c>
      <c r="G487">
        <v>2025</v>
      </c>
      <c r="H487" t="s">
        <v>901</v>
      </c>
      <c r="K487" t="s">
        <v>910</v>
      </c>
      <c r="N487" t="s">
        <v>911</v>
      </c>
      <c r="Q487" t="str">
        <f t="shared" si="16"/>
        <v>FAIS municipal</v>
      </c>
      <c r="R487">
        <v>2725180</v>
      </c>
      <c r="U487">
        <v>2725180</v>
      </c>
    </row>
    <row r="488" spans="1:21">
      <c r="A488" t="s">
        <v>2974</v>
      </c>
      <c r="B488" t="b">
        <f t="shared" si="15"/>
        <v>1</v>
      </c>
      <c r="C488" t="s">
        <v>2974</v>
      </c>
      <c r="D488" t="s">
        <v>900</v>
      </c>
      <c r="G488">
        <v>2025</v>
      </c>
      <c r="H488" t="s">
        <v>901</v>
      </c>
      <c r="K488" t="s">
        <v>910</v>
      </c>
      <c r="N488" t="s">
        <v>911</v>
      </c>
      <c r="Q488" t="str">
        <f t="shared" si="16"/>
        <v>FAIS municipal</v>
      </c>
      <c r="R488">
        <v>2573393</v>
      </c>
      <c r="U488">
        <v>2573393</v>
      </c>
    </row>
    <row r="489" spans="1:21">
      <c r="A489" t="s">
        <v>2976</v>
      </c>
      <c r="B489" t="b">
        <f t="shared" si="15"/>
        <v>1</v>
      </c>
      <c r="C489" t="s">
        <v>2976</v>
      </c>
      <c r="D489" t="s">
        <v>900</v>
      </c>
      <c r="G489">
        <v>2025</v>
      </c>
      <c r="H489" t="s">
        <v>901</v>
      </c>
      <c r="K489" t="s">
        <v>910</v>
      </c>
      <c r="N489" t="s">
        <v>911</v>
      </c>
      <c r="Q489" t="str">
        <f t="shared" si="16"/>
        <v>FAIS municipal</v>
      </c>
      <c r="R489">
        <v>3714926</v>
      </c>
      <c r="U489">
        <v>3714926</v>
      </c>
    </row>
    <row r="490" spans="1:21">
      <c r="A490" t="s">
        <v>2988</v>
      </c>
      <c r="B490" t="b">
        <f t="shared" si="15"/>
        <v>1</v>
      </c>
      <c r="C490" t="s">
        <v>2988</v>
      </c>
      <c r="D490" t="s">
        <v>900</v>
      </c>
      <c r="G490">
        <v>2025</v>
      </c>
      <c r="H490" t="s">
        <v>901</v>
      </c>
      <c r="K490" t="s">
        <v>910</v>
      </c>
      <c r="N490" t="s">
        <v>911</v>
      </c>
      <c r="Q490" t="str">
        <f t="shared" si="16"/>
        <v>FAIS municipal</v>
      </c>
      <c r="R490">
        <v>628141.80000000005</v>
      </c>
      <c r="U490">
        <v>628141.80000000005</v>
      </c>
    </row>
    <row r="491" spans="1:21">
      <c r="A491" t="s">
        <v>3002</v>
      </c>
      <c r="B491" t="b">
        <f t="shared" si="15"/>
        <v>1</v>
      </c>
      <c r="C491" t="s">
        <v>3002</v>
      </c>
      <c r="D491" t="s">
        <v>900</v>
      </c>
      <c r="G491">
        <v>2025</v>
      </c>
      <c r="H491" t="s">
        <v>901</v>
      </c>
      <c r="K491" t="s">
        <v>910</v>
      </c>
      <c r="N491" t="s">
        <v>911</v>
      </c>
      <c r="Q491" t="str">
        <f t="shared" si="16"/>
        <v>FAIS municipal</v>
      </c>
      <c r="R491">
        <v>556807.84</v>
      </c>
      <c r="U491">
        <v>556807.84</v>
      </c>
    </row>
    <row r="492" spans="1:21">
      <c r="A492" t="s">
        <v>3009</v>
      </c>
      <c r="B492" t="b">
        <f t="shared" si="15"/>
        <v>1</v>
      </c>
      <c r="C492" t="s">
        <v>3009</v>
      </c>
      <c r="D492" t="s">
        <v>900</v>
      </c>
      <c r="G492">
        <v>2025</v>
      </c>
      <c r="H492" t="s">
        <v>901</v>
      </c>
      <c r="K492" t="s">
        <v>910</v>
      </c>
      <c r="N492" t="s">
        <v>911</v>
      </c>
      <c r="Q492" t="str">
        <f t="shared" si="16"/>
        <v>FAIS municipal</v>
      </c>
      <c r="R492">
        <v>2320576</v>
      </c>
      <c r="U492">
        <v>1320084.49</v>
      </c>
    </row>
    <row r="493" spans="1:21">
      <c r="A493" t="s">
        <v>3011</v>
      </c>
      <c r="B493" t="b">
        <f t="shared" si="15"/>
        <v>1</v>
      </c>
      <c r="C493" t="s">
        <v>3011</v>
      </c>
      <c r="D493" t="s">
        <v>900</v>
      </c>
      <c r="G493">
        <v>2025</v>
      </c>
      <c r="H493" t="s">
        <v>901</v>
      </c>
      <c r="K493" t="s">
        <v>910</v>
      </c>
      <c r="N493" t="s">
        <v>911</v>
      </c>
      <c r="Q493" t="str">
        <f t="shared" si="16"/>
        <v>FAIS municipal</v>
      </c>
      <c r="R493">
        <v>2700000</v>
      </c>
      <c r="U493">
        <v>2700000</v>
      </c>
    </row>
    <row r="494" spans="1:21">
      <c r="A494" t="s">
        <v>3015</v>
      </c>
      <c r="B494" t="b">
        <f t="shared" si="15"/>
        <v>1</v>
      </c>
      <c r="C494" t="s">
        <v>3015</v>
      </c>
      <c r="D494" t="s">
        <v>900</v>
      </c>
      <c r="G494">
        <v>2025</v>
      </c>
      <c r="H494" t="s">
        <v>901</v>
      </c>
      <c r="K494" t="s">
        <v>910</v>
      </c>
      <c r="N494" t="s">
        <v>911</v>
      </c>
      <c r="Q494" t="str">
        <f t="shared" si="16"/>
        <v>FAIS municipal</v>
      </c>
      <c r="R494">
        <v>475630</v>
      </c>
      <c r="U494">
        <v>1320084.49</v>
      </c>
    </row>
    <row r="495" spans="1:21">
      <c r="A495" t="s">
        <v>3017</v>
      </c>
      <c r="B495" t="b">
        <f t="shared" si="15"/>
        <v>1</v>
      </c>
      <c r="C495" t="s">
        <v>3017</v>
      </c>
      <c r="D495" t="s">
        <v>900</v>
      </c>
      <c r="G495">
        <v>2025</v>
      </c>
      <c r="H495" t="s">
        <v>901</v>
      </c>
      <c r="K495" t="s">
        <v>910</v>
      </c>
      <c r="N495" t="s">
        <v>911</v>
      </c>
      <c r="Q495" t="str">
        <f t="shared" si="16"/>
        <v>FAIS municipal</v>
      </c>
      <c r="R495">
        <v>420000</v>
      </c>
      <c r="U495">
        <v>420000</v>
      </c>
    </row>
    <row r="496" spans="1:21">
      <c r="A496" t="s">
        <v>3020</v>
      </c>
      <c r="B496" t="b">
        <f t="shared" si="15"/>
        <v>1</v>
      </c>
      <c r="C496" t="s">
        <v>3020</v>
      </c>
      <c r="D496" t="s">
        <v>900</v>
      </c>
      <c r="G496">
        <v>2025</v>
      </c>
      <c r="H496" t="s">
        <v>901</v>
      </c>
      <c r="K496" t="s">
        <v>910</v>
      </c>
      <c r="N496" t="s">
        <v>911</v>
      </c>
      <c r="Q496" t="str">
        <f t="shared" si="16"/>
        <v>FAIS municipal</v>
      </c>
      <c r="R496">
        <v>408096</v>
      </c>
      <c r="U496">
        <v>408096</v>
      </c>
    </row>
    <row r="497" spans="1:22">
      <c r="A497" t="s">
        <v>3023</v>
      </c>
      <c r="B497" t="b">
        <f t="shared" si="15"/>
        <v>1</v>
      </c>
      <c r="C497" t="s">
        <v>3023</v>
      </c>
      <c r="D497" t="s">
        <v>900</v>
      </c>
      <c r="G497">
        <v>2025</v>
      </c>
      <c r="H497" t="s">
        <v>901</v>
      </c>
      <c r="K497" t="s">
        <v>910</v>
      </c>
      <c r="N497" t="s">
        <v>911</v>
      </c>
      <c r="Q497" t="str">
        <f t="shared" si="16"/>
        <v>FAIS municipal</v>
      </c>
      <c r="R497">
        <v>1593165.5</v>
      </c>
      <c r="U497">
        <v>1593165.5</v>
      </c>
    </row>
    <row r="498" spans="1:22">
      <c r="A498" t="s">
        <v>3026</v>
      </c>
      <c r="B498" t="b">
        <f t="shared" si="15"/>
        <v>1</v>
      </c>
      <c r="C498" t="s">
        <v>3026</v>
      </c>
      <c r="D498" t="s">
        <v>900</v>
      </c>
      <c r="G498">
        <v>2025</v>
      </c>
      <c r="H498" t="s">
        <v>901</v>
      </c>
      <c r="K498" t="s">
        <v>910</v>
      </c>
      <c r="N498" t="s">
        <v>911</v>
      </c>
      <c r="Q498" t="str">
        <f t="shared" si="16"/>
        <v>FAIS municipal</v>
      </c>
      <c r="R498">
        <v>1910077.81</v>
      </c>
      <c r="U498">
        <v>1910077.81</v>
      </c>
    </row>
    <row r="499" spans="1:22">
      <c r="A499" t="s">
        <v>3037</v>
      </c>
      <c r="B499" t="b">
        <f t="shared" si="15"/>
        <v>1</v>
      </c>
      <c r="C499" t="s">
        <v>3037</v>
      </c>
      <c r="D499" t="s">
        <v>900</v>
      </c>
      <c r="G499">
        <v>2025</v>
      </c>
      <c r="H499" t="s">
        <v>901</v>
      </c>
      <c r="K499" t="s">
        <v>910</v>
      </c>
      <c r="N499" t="s">
        <v>911</v>
      </c>
      <c r="Q499" t="str">
        <f t="shared" si="16"/>
        <v>FAIS municipal</v>
      </c>
      <c r="R499">
        <v>810705.49</v>
      </c>
      <c r="U499">
        <v>810705.49</v>
      </c>
    </row>
    <row r="500" spans="1:22">
      <c r="A500" t="s">
        <v>3056</v>
      </c>
      <c r="B500" t="b">
        <f t="shared" si="15"/>
        <v>1</v>
      </c>
      <c r="C500" t="s">
        <v>3056</v>
      </c>
      <c r="D500" t="s">
        <v>900</v>
      </c>
      <c r="G500">
        <v>2025</v>
      </c>
      <c r="H500" t="s">
        <v>901</v>
      </c>
      <c r="K500" t="s">
        <v>910</v>
      </c>
      <c r="N500" t="s">
        <v>911</v>
      </c>
      <c r="Q500" t="str">
        <f t="shared" si="16"/>
        <v>FAIS municipal</v>
      </c>
      <c r="R500">
        <v>50000</v>
      </c>
      <c r="U500">
        <v>50000</v>
      </c>
    </row>
    <row r="501" spans="1:22">
      <c r="A501" t="s">
        <v>3059</v>
      </c>
      <c r="B501" t="b">
        <f t="shared" si="15"/>
        <v>1</v>
      </c>
      <c r="C501" t="s">
        <v>3059</v>
      </c>
      <c r="D501" t="s">
        <v>900</v>
      </c>
      <c r="G501">
        <v>2025</v>
      </c>
      <c r="H501" t="s">
        <v>901</v>
      </c>
      <c r="K501" t="s">
        <v>910</v>
      </c>
      <c r="N501" t="s">
        <v>911</v>
      </c>
      <c r="Q501" t="str">
        <f t="shared" si="16"/>
        <v>FAIS municipal</v>
      </c>
      <c r="R501">
        <v>420000</v>
      </c>
      <c r="U501">
        <v>420000</v>
      </c>
    </row>
    <row r="502" spans="1:22" s="64" customFormat="1">
      <c r="A502" t="s">
        <v>2365</v>
      </c>
      <c r="B502" t="b">
        <f t="shared" si="15"/>
        <v>1</v>
      </c>
      <c r="C502" s="64" t="s">
        <v>2365</v>
      </c>
      <c r="D502" s="64" t="s">
        <v>908</v>
      </c>
      <c r="E502" s="64" t="s">
        <v>900</v>
      </c>
      <c r="G502" s="64">
        <v>2025</v>
      </c>
      <c r="H502" s="64" t="s">
        <v>167</v>
      </c>
      <c r="I502" s="64" t="s">
        <v>901</v>
      </c>
      <c r="K502" s="64" t="s">
        <v>167</v>
      </c>
      <c r="L502" s="64" t="s">
        <v>910</v>
      </c>
      <c r="N502" s="64" t="s">
        <v>934</v>
      </c>
      <c r="O502" s="64" t="s">
        <v>911</v>
      </c>
      <c r="Q502" t="str">
        <f>CONCATENATE(N502,"/",O502)</f>
        <v>Programa Estatal/FAIS municipal</v>
      </c>
      <c r="R502" s="64">
        <v>2078600.71</v>
      </c>
      <c r="S502" s="64">
        <v>230955.63</v>
      </c>
      <c r="U502" s="64">
        <v>2078600.71</v>
      </c>
      <c r="V502" s="64">
        <v>230955.63</v>
      </c>
    </row>
    <row r="503" spans="1:22">
      <c r="A503" s="64" t="s">
        <v>3082</v>
      </c>
      <c r="B503" t="b">
        <f t="shared" si="15"/>
        <v>1</v>
      </c>
      <c r="C503" t="s">
        <v>3082</v>
      </c>
      <c r="D503" t="s">
        <v>900</v>
      </c>
      <c r="G503">
        <v>2025</v>
      </c>
      <c r="H503" t="s">
        <v>901</v>
      </c>
      <c r="K503" t="s">
        <v>910</v>
      </c>
      <c r="N503" t="s">
        <v>911</v>
      </c>
      <c r="Q503" t="str">
        <f t="shared" si="16"/>
        <v>FAIS municipal</v>
      </c>
      <c r="R503">
        <v>1009334.91</v>
      </c>
      <c r="U503">
        <v>1009334.91</v>
      </c>
    </row>
    <row r="504" spans="1:22">
      <c r="A504" t="s">
        <v>3091</v>
      </c>
      <c r="B504" t="b">
        <f t="shared" si="15"/>
        <v>1</v>
      </c>
      <c r="C504" t="s">
        <v>3091</v>
      </c>
      <c r="D504" t="s">
        <v>900</v>
      </c>
      <c r="G504">
        <v>2025</v>
      </c>
      <c r="H504" t="s">
        <v>901</v>
      </c>
      <c r="K504" t="s">
        <v>910</v>
      </c>
      <c r="N504" t="s">
        <v>911</v>
      </c>
      <c r="Q504" t="str">
        <f t="shared" si="16"/>
        <v>FAIS municipal</v>
      </c>
      <c r="R504">
        <v>1750000</v>
      </c>
      <c r="U504">
        <v>1750000</v>
      </c>
    </row>
    <row r="505" spans="1:22">
      <c r="A505" t="s">
        <v>3102</v>
      </c>
      <c r="B505" t="b">
        <f t="shared" si="15"/>
        <v>1</v>
      </c>
      <c r="C505" t="s">
        <v>3102</v>
      </c>
      <c r="D505" t="s">
        <v>900</v>
      </c>
      <c r="G505">
        <v>2025</v>
      </c>
      <c r="H505" t="s">
        <v>901</v>
      </c>
      <c r="K505" t="s">
        <v>910</v>
      </c>
      <c r="N505" t="s">
        <v>911</v>
      </c>
      <c r="Q505" t="str">
        <f t="shared" si="16"/>
        <v>FAIS municipal</v>
      </c>
      <c r="R505">
        <v>1381069.18</v>
      </c>
      <c r="U505">
        <v>1381069.18</v>
      </c>
    </row>
    <row r="506" spans="1:22">
      <c r="A506" t="s">
        <v>3125</v>
      </c>
      <c r="B506" t="b">
        <f t="shared" si="15"/>
        <v>1</v>
      </c>
      <c r="C506" t="s">
        <v>3125</v>
      </c>
      <c r="D506" t="s">
        <v>900</v>
      </c>
      <c r="G506">
        <v>2025</v>
      </c>
      <c r="H506" t="s">
        <v>901</v>
      </c>
      <c r="K506" t="s">
        <v>910</v>
      </c>
      <c r="N506" t="s">
        <v>911</v>
      </c>
      <c r="Q506" t="str">
        <f t="shared" si="16"/>
        <v>FAIS municipal</v>
      </c>
      <c r="R506">
        <v>459135.26</v>
      </c>
      <c r="U506">
        <v>459135.26</v>
      </c>
    </row>
    <row r="507" spans="1:22">
      <c r="A507" t="s">
        <v>3128</v>
      </c>
      <c r="B507" t="b">
        <f t="shared" si="15"/>
        <v>1</v>
      </c>
      <c r="C507" t="s">
        <v>3128</v>
      </c>
      <c r="D507" t="s">
        <v>900</v>
      </c>
      <c r="G507">
        <v>2025</v>
      </c>
      <c r="H507" t="s">
        <v>901</v>
      </c>
      <c r="K507" t="s">
        <v>910</v>
      </c>
      <c r="N507" t="s">
        <v>911</v>
      </c>
      <c r="Q507" t="str">
        <f t="shared" si="16"/>
        <v>FAIS municipal</v>
      </c>
      <c r="R507">
        <v>932606.56</v>
      </c>
      <c r="U507">
        <v>932606.56</v>
      </c>
    </row>
    <row r="508" spans="1:22">
      <c r="A508" t="s">
        <v>3131</v>
      </c>
      <c r="B508" t="b">
        <f t="shared" si="15"/>
        <v>1</v>
      </c>
      <c r="C508" t="s">
        <v>3131</v>
      </c>
      <c r="D508" t="s">
        <v>900</v>
      </c>
      <c r="G508">
        <v>2025</v>
      </c>
      <c r="H508" t="s">
        <v>901</v>
      </c>
      <c r="K508" t="s">
        <v>910</v>
      </c>
      <c r="N508" t="s">
        <v>911</v>
      </c>
      <c r="Q508" t="str">
        <f t="shared" si="16"/>
        <v>FAIS municipal</v>
      </c>
      <c r="R508">
        <v>1193053.8999999999</v>
      </c>
      <c r="U508">
        <v>1193053.8999999999</v>
      </c>
    </row>
    <row r="509" spans="1:22">
      <c r="A509" t="s">
        <v>3133</v>
      </c>
      <c r="B509" t="b">
        <f t="shared" si="15"/>
        <v>1</v>
      </c>
      <c r="C509" t="s">
        <v>3133</v>
      </c>
      <c r="D509" t="s">
        <v>900</v>
      </c>
      <c r="G509">
        <v>2025</v>
      </c>
      <c r="H509" t="s">
        <v>901</v>
      </c>
      <c r="K509" t="s">
        <v>910</v>
      </c>
      <c r="N509" t="s">
        <v>911</v>
      </c>
      <c r="Q509" t="str">
        <f t="shared" si="16"/>
        <v>FAIS municipal</v>
      </c>
      <c r="R509">
        <v>2820900</v>
      </c>
      <c r="U509">
        <v>2820900</v>
      </c>
    </row>
    <row r="510" spans="1:22">
      <c r="A510" t="s">
        <v>3136</v>
      </c>
      <c r="B510" t="b">
        <f t="shared" si="15"/>
        <v>1</v>
      </c>
      <c r="C510" t="s">
        <v>3136</v>
      </c>
      <c r="D510" t="s">
        <v>900</v>
      </c>
      <c r="G510">
        <v>2025</v>
      </c>
      <c r="H510" t="s">
        <v>901</v>
      </c>
      <c r="K510" t="s">
        <v>910</v>
      </c>
      <c r="N510" t="s">
        <v>911</v>
      </c>
      <c r="Q510" t="str">
        <f t="shared" si="16"/>
        <v>FAIS municipal</v>
      </c>
      <c r="R510">
        <v>2680377.08</v>
      </c>
      <c r="U510">
        <v>2680377.08</v>
      </c>
    </row>
    <row r="511" spans="1:22">
      <c r="A511" t="s">
        <v>3138</v>
      </c>
      <c r="B511" t="b">
        <f t="shared" si="15"/>
        <v>1</v>
      </c>
      <c r="C511" t="s">
        <v>3138</v>
      </c>
      <c r="D511" t="s">
        <v>900</v>
      </c>
      <c r="G511">
        <v>2025</v>
      </c>
      <c r="H511" t="s">
        <v>901</v>
      </c>
      <c r="K511" t="s">
        <v>910</v>
      </c>
      <c r="N511" t="s">
        <v>911</v>
      </c>
      <c r="Q511" t="str">
        <f t="shared" si="16"/>
        <v>FAIS municipal</v>
      </c>
      <c r="R511">
        <v>3509480.02</v>
      </c>
      <c r="U511">
        <v>3509480.02</v>
      </c>
    </row>
    <row r="512" spans="1:22">
      <c r="A512" t="s">
        <v>3141</v>
      </c>
      <c r="B512" t="b">
        <f t="shared" si="15"/>
        <v>1</v>
      </c>
      <c r="C512" t="s">
        <v>3141</v>
      </c>
      <c r="D512" t="s">
        <v>900</v>
      </c>
      <c r="G512">
        <v>2025</v>
      </c>
      <c r="H512" t="s">
        <v>901</v>
      </c>
      <c r="K512" t="s">
        <v>910</v>
      </c>
      <c r="N512" t="s">
        <v>911</v>
      </c>
      <c r="Q512" t="str">
        <f t="shared" si="16"/>
        <v>FAIS municipal</v>
      </c>
      <c r="R512">
        <v>400930.58</v>
      </c>
      <c r="U512">
        <v>400930.58</v>
      </c>
    </row>
    <row r="513" spans="1:21">
      <c r="A513" t="s">
        <v>3144</v>
      </c>
      <c r="B513" t="b">
        <f t="shared" si="15"/>
        <v>1</v>
      </c>
      <c r="C513" t="s">
        <v>3144</v>
      </c>
      <c r="D513" t="s">
        <v>900</v>
      </c>
      <c r="G513">
        <v>2025</v>
      </c>
      <c r="H513" t="s">
        <v>901</v>
      </c>
      <c r="K513" t="s">
        <v>910</v>
      </c>
      <c r="N513" t="s">
        <v>911</v>
      </c>
      <c r="Q513" t="str">
        <f t="shared" si="16"/>
        <v>FAIS municipal</v>
      </c>
      <c r="R513">
        <v>295991.12</v>
      </c>
      <c r="U513">
        <v>295991.12</v>
      </c>
    </row>
    <row r="514" spans="1:21">
      <c r="A514" t="s">
        <v>3147</v>
      </c>
      <c r="B514" t="b">
        <f t="shared" si="15"/>
        <v>1</v>
      </c>
      <c r="C514" t="s">
        <v>3147</v>
      </c>
      <c r="D514" t="s">
        <v>900</v>
      </c>
      <c r="G514">
        <v>2025</v>
      </c>
      <c r="H514" t="s">
        <v>901</v>
      </c>
      <c r="K514" t="s">
        <v>910</v>
      </c>
      <c r="N514" t="s">
        <v>911</v>
      </c>
      <c r="Q514" t="str">
        <f t="shared" si="16"/>
        <v>FAIS municipal</v>
      </c>
      <c r="R514">
        <v>400930.58</v>
      </c>
      <c r="U514">
        <v>400930.58</v>
      </c>
    </row>
    <row r="515" spans="1:21">
      <c r="A515" t="s">
        <v>3155</v>
      </c>
      <c r="B515" t="b">
        <f t="shared" ref="B515:B578" si="17">+A515=C515</f>
        <v>1</v>
      </c>
      <c r="C515" t="s">
        <v>3155</v>
      </c>
      <c r="D515" t="s">
        <v>900</v>
      </c>
      <c r="G515">
        <v>2025</v>
      </c>
      <c r="H515" t="s">
        <v>901</v>
      </c>
      <c r="K515" t="s">
        <v>910</v>
      </c>
      <c r="N515" t="s">
        <v>911</v>
      </c>
      <c r="Q515" t="str">
        <f t="shared" ref="Q515:Q578" si="18">+N515</f>
        <v>FAIS municipal</v>
      </c>
      <c r="R515">
        <v>1005542.58</v>
      </c>
      <c r="U515">
        <v>1005542.58</v>
      </c>
    </row>
    <row r="516" spans="1:21">
      <c r="A516" t="s">
        <v>3158</v>
      </c>
      <c r="B516" t="b">
        <f t="shared" si="17"/>
        <v>1</v>
      </c>
      <c r="C516" t="s">
        <v>3158</v>
      </c>
      <c r="D516" t="s">
        <v>900</v>
      </c>
      <c r="G516">
        <v>2025</v>
      </c>
      <c r="H516" t="s">
        <v>901</v>
      </c>
      <c r="K516" t="s">
        <v>910</v>
      </c>
      <c r="N516" t="s">
        <v>911</v>
      </c>
      <c r="Q516" t="str">
        <f t="shared" si="18"/>
        <v>FAIS municipal</v>
      </c>
      <c r="R516">
        <v>1915827.84</v>
      </c>
      <c r="U516">
        <v>1915827.84</v>
      </c>
    </row>
    <row r="517" spans="1:21">
      <c r="A517" t="s">
        <v>3160</v>
      </c>
      <c r="B517" t="b">
        <f t="shared" si="17"/>
        <v>1</v>
      </c>
      <c r="C517" t="s">
        <v>3160</v>
      </c>
      <c r="D517" t="s">
        <v>900</v>
      </c>
      <c r="G517">
        <v>2025</v>
      </c>
      <c r="H517" t="s">
        <v>901</v>
      </c>
      <c r="K517" t="s">
        <v>910</v>
      </c>
      <c r="N517" t="s">
        <v>911</v>
      </c>
      <c r="Q517" t="str">
        <f t="shared" si="18"/>
        <v>FAIS municipal</v>
      </c>
      <c r="R517">
        <v>664931.6</v>
      </c>
      <c r="U517">
        <v>664931.6</v>
      </c>
    </row>
    <row r="518" spans="1:21">
      <c r="A518" t="s">
        <v>3206</v>
      </c>
      <c r="B518" t="b">
        <f t="shared" si="17"/>
        <v>1</v>
      </c>
      <c r="C518" t="s">
        <v>3206</v>
      </c>
      <c r="D518" t="s">
        <v>900</v>
      </c>
      <c r="G518">
        <v>2025</v>
      </c>
      <c r="H518" t="s">
        <v>901</v>
      </c>
      <c r="K518" t="s">
        <v>919</v>
      </c>
      <c r="N518" t="s">
        <v>167</v>
      </c>
      <c r="Q518" t="str">
        <f t="shared" si="18"/>
        <v/>
      </c>
      <c r="R518">
        <v>14217540</v>
      </c>
      <c r="U518">
        <v>14217540</v>
      </c>
    </row>
    <row r="519" spans="1:21">
      <c r="A519" t="s">
        <v>3226</v>
      </c>
      <c r="B519" t="b">
        <f t="shared" si="17"/>
        <v>1</v>
      </c>
      <c r="C519" t="s">
        <v>3226</v>
      </c>
      <c r="D519" t="s">
        <v>900</v>
      </c>
      <c r="G519">
        <v>2025</v>
      </c>
      <c r="H519" t="s">
        <v>901</v>
      </c>
      <c r="K519" t="s">
        <v>902</v>
      </c>
      <c r="N519" t="s">
        <v>167</v>
      </c>
      <c r="Q519" t="str">
        <f t="shared" si="18"/>
        <v/>
      </c>
      <c r="R519">
        <v>1068325.03</v>
      </c>
      <c r="U519">
        <v>1068325.03</v>
      </c>
    </row>
    <row r="520" spans="1:21">
      <c r="A520" t="s">
        <v>3166</v>
      </c>
      <c r="B520" t="b">
        <f t="shared" si="17"/>
        <v>1</v>
      </c>
      <c r="C520" t="s">
        <v>3166</v>
      </c>
      <c r="D520" t="s">
        <v>900</v>
      </c>
      <c r="G520">
        <v>2025</v>
      </c>
      <c r="H520" t="s">
        <v>901</v>
      </c>
      <c r="K520" t="s">
        <v>919</v>
      </c>
      <c r="N520" t="s">
        <v>167</v>
      </c>
      <c r="Q520" t="str">
        <f t="shared" si="18"/>
        <v/>
      </c>
      <c r="R520">
        <v>3000000</v>
      </c>
      <c r="U520">
        <v>3000000</v>
      </c>
    </row>
    <row r="521" spans="1:21">
      <c r="A521" t="s">
        <v>3168</v>
      </c>
      <c r="B521" t="b">
        <f t="shared" si="17"/>
        <v>1</v>
      </c>
      <c r="C521" t="s">
        <v>3168</v>
      </c>
      <c r="D521" t="s">
        <v>900</v>
      </c>
      <c r="G521">
        <v>2025</v>
      </c>
      <c r="H521" t="s">
        <v>901</v>
      </c>
      <c r="K521" t="s">
        <v>919</v>
      </c>
      <c r="N521" t="s">
        <v>167</v>
      </c>
      <c r="Q521" t="str">
        <f t="shared" si="18"/>
        <v/>
      </c>
      <c r="R521">
        <v>1480000</v>
      </c>
      <c r="U521">
        <v>1480000</v>
      </c>
    </row>
    <row r="522" spans="1:21">
      <c r="A522" t="s">
        <v>2350</v>
      </c>
      <c r="B522" t="b">
        <f t="shared" si="17"/>
        <v>1</v>
      </c>
      <c r="C522" t="s">
        <v>2350</v>
      </c>
      <c r="D522" t="s">
        <v>903</v>
      </c>
      <c r="G522">
        <v>2024</v>
      </c>
      <c r="H522" t="s">
        <v>901</v>
      </c>
      <c r="K522" t="s">
        <v>916</v>
      </c>
      <c r="N522" t="s">
        <v>167</v>
      </c>
      <c r="Q522" t="str">
        <f t="shared" si="18"/>
        <v/>
      </c>
      <c r="R522">
        <v>1500000</v>
      </c>
      <c r="U522">
        <v>1500000</v>
      </c>
    </row>
    <row r="523" spans="1:21">
      <c r="A523" t="s">
        <v>3279</v>
      </c>
      <c r="B523" t="b">
        <f t="shared" si="17"/>
        <v>1</v>
      </c>
      <c r="C523" t="s">
        <v>3279</v>
      </c>
      <c r="D523" t="s">
        <v>900</v>
      </c>
      <c r="G523">
        <v>2025</v>
      </c>
      <c r="H523" t="s">
        <v>901</v>
      </c>
      <c r="K523" t="s">
        <v>902</v>
      </c>
      <c r="N523" t="s">
        <v>167</v>
      </c>
      <c r="Q523" t="str">
        <f t="shared" si="18"/>
        <v/>
      </c>
      <c r="R523">
        <v>1040000</v>
      </c>
      <c r="U523">
        <v>1040000</v>
      </c>
    </row>
    <row r="524" spans="1:21">
      <c r="A524" t="s">
        <v>3228</v>
      </c>
      <c r="B524" t="b">
        <f t="shared" si="17"/>
        <v>1</v>
      </c>
      <c r="C524" t="s">
        <v>3228</v>
      </c>
      <c r="D524" t="s">
        <v>900</v>
      </c>
      <c r="G524">
        <v>2025</v>
      </c>
      <c r="H524" t="s">
        <v>901</v>
      </c>
      <c r="K524" t="s">
        <v>902</v>
      </c>
      <c r="N524" t="s">
        <v>167</v>
      </c>
      <c r="Q524" t="str">
        <f t="shared" si="18"/>
        <v/>
      </c>
      <c r="R524">
        <v>1037488.03</v>
      </c>
      <c r="U524">
        <v>1037488.03</v>
      </c>
    </row>
    <row r="525" spans="1:21">
      <c r="A525" t="s">
        <v>3232</v>
      </c>
      <c r="B525" t="b">
        <f t="shared" si="17"/>
        <v>1</v>
      </c>
      <c r="C525" t="s">
        <v>3232</v>
      </c>
      <c r="D525" t="s">
        <v>900</v>
      </c>
      <c r="G525">
        <v>2025</v>
      </c>
      <c r="H525" t="s">
        <v>901</v>
      </c>
      <c r="K525" t="s">
        <v>902</v>
      </c>
      <c r="N525" t="s">
        <v>167</v>
      </c>
      <c r="Q525" t="str">
        <f t="shared" si="18"/>
        <v/>
      </c>
      <c r="R525">
        <v>867544.13</v>
      </c>
      <c r="U525">
        <v>867544.13</v>
      </c>
    </row>
    <row r="526" spans="1:21">
      <c r="A526" t="s">
        <v>3234</v>
      </c>
      <c r="B526" t="b">
        <f t="shared" si="17"/>
        <v>1</v>
      </c>
      <c r="C526" t="s">
        <v>3234</v>
      </c>
      <c r="D526" t="s">
        <v>900</v>
      </c>
      <c r="G526">
        <v>2025</v>
      </c>
      <c r="H526" t="s">
        <v>901</v>
      </c>
      <c r="K526" t="s">
        <v>902</v>
      </c>
      <c r="N526" t="s">
        <v>167</v>
      </c>
      <c r="Q526" t="str">
        <f t="shared" si="18"/>
        <v/>
      </c>
      <c r="R526">
        <v>7330051.0199999996</v>
      </c>
      <c r="U526">
        <v>7330051.0199999996</v>
      </c>
    </row>
    <row r="527" spans="1:21">
      <c r="A527" t="s">
        <v>3238</v>
      </c>
      <c r="B527" t="b">
        <f t="shared" si="17"/>
        <v>1</v>
      </c>
      <c r="C527" t="s">
        <v>3238</v>
      </c>
      <c r="D527" t="s">
        <v>900</v>
      </c>
      <c r="G527">
        <v>2025</v>
      </c>
      <c r="H527" t="s">
        <v>901</v>
      </c>
      <c r="K527" t="s">
        <v>902</v>
      </c>
      <c r="N527" t="s">
        <v>167</v>
      </c>
      <c r="Q527" t="str">
        <f t="shared" si="18"/>
        <v/>
      </c>
      <c r="R527">
        <v>10595409.02</v>
      </c>
      <c r="U527">
        <v>10595409.02</v>
      </c>
    </row>
    <row r="528" spans="1:21">
      <c r="A528" t="s">
        <v>3283</v>
      </c>
      <c r="B528" t="b">
        <f t="shared" si="17"/>
        <v>1</v>
      </c>
      <c r="C528" t="s">
        <v>3283</v>
      </c>
      <c r="D528" t="s">
        <v>900</v>
      </c>
      <c r="G528">
        <v>2025</v>
      </c>
      <c r="H528" t="s">
        <v>901</v>
      </c>
      <c r="K528" t="s">
        <v>902</v>
      </c>
      <c r="N528" t="s">
        <v>167</v>
      </c>
      <c r="Q528" t="str">
        <f t="shared" si="18"/>
        <v/>
      </c>
      <c r="R528">
        <v>2150000</v>
      </c>
      <c r="U528">
        <v>1720000</v>
      </c>
    </row>
    <row r="529" spans="1:21">
      <c r="A529" t="s">
        <v>2370</v>
      </c>
      <c r="B529" t="b">
        <f t="shared" si="17"/>
        <v>1</v>
      </c>
      <c r="C529" t="s">
        <v>2370</v>
      </c>
      <c r="D529" t="s">
        <v>900</v>
      </c>
      <c r="G529">
        <v>2025</v>
      </c>
      <c r="H529" t="s">
        <v>930</v>
      </c>
      <c r="K529" t="s">
        <v>931</v>
      </c>
      <c r="N529" t="s">
        <v>167</v>
      </c>
      <c r="Q529" t="str">
        <f t="shared" si="18"/>
        <v/>
      </c>
      <c r="R529">
        <v>4420000</v>
      </c>
      <c r="U529">
        <v>4420000</v>
      </c>
    </row>
    <row r="530" spans="1:21">
      <c r="A530" t="s">
        <v>3209</v>
      </c>
      <c r="B530" t="b">
        <f t="shared" si="17"/>
        <v>1</v>
      </c>
      <c r="C530" t="s">
        <v>3209</v>
      </c>
      <c r="D530" t="s">
        <v>900</v>
      </c>
      <c r="G530">
        <v>2025</v>
      </c>
      <c r="H530" t="s">
        <v>901</v>
      </c>
      <c r="K530" t="s">
        <v>902</v>
      </c>
      <c r="N530" t="s">
        <v>167</v>
      </c>
      <c r="Q530" t="str">
        <f t="shared" si="18"/>
        <v/>
      </c>
      <c r="R530">
        <v>3091450.51</v>
      </c>
      <c r="U530">
        <v>3091450.51</v>
      </c>
    </row>
    <row r="531" spans="1:21">
      <c r="A531" t="s">
        <v>3211</v>
      </c>
      <c r="B531" t="b">
        <f t="shared" si="17"/>
        <v>1</v>
      </c>
      <c r="C531" t="s">
        <v>3211</v>
      </c>
      <c r="D531" t="s">
        <v>900</v>
      </c>
      <c r="G531">
        <v>2025</v>
      </c>
      <c r="H531" t="s">
        <v>901</v>
      </c>
      <c r="K531" t="s">
        <v>902</v>
      </c>
      <c r="N531" t="s">
        <v>167</v>
      </c>
      <c r="Q531" t="str">
        <f t="shared" si="18"/>
        <v/>
      </c>
      <c r="R531">
        <v>14366112.800000001</v>
      </c>
      <c r="U531">
        <v>14366112.800000001</v>
      </c>
    </row>
    <row r="532" spans="1:21">
      <c r="A532" t="s">
        <v>3242</v>
      </c>
      <c r="B532" t="b">
        <f t="shared" si="17"/>
        <v>1</v>
      </c>
      <c r="C532" t="s">
        <v>3242</v>
      </c>
      <c r="D532" t="s">
        <v>900</v>
      </c>
      <c r="G532">
        <v>2025</v>
      </c>
      <c r="H532" t="s">
        <v>901</v>
      </c>
      <c r="K532" t="s">
        <v>902</v>
      </c>
      <c r="N532" t="s">
        <v>167</v>
      </c>
      <c r="Q532" t="str">
        <f t="shared" si="18"/>
        <v/>
      </c>
      <c r="R532">
        <v>371667.11</v>
      </c>
      <c r="U532">
        <v>371667.11</v>
      </c>
    </row>
    <row r="533" spans="1:21">
      <c r="A533" t="s">
        <v>3170</v>
      </c>
      <c r="B533" t="b">
        <f t="shared" si="17"/>
        <v>1</v>
      </c>
      <c r="C533" t="s">
        <v>3170</v>
      </c>
      <c r="D533" t="s">
        <v>900</v>
      </c>
      <c r="G533">
        <v>2025</v>
      </c>
      <c r="H533" t="s">
        <v>901</v>
      </c>
      <c r="K533" t="s">
        <v>919</v>
      </c>
      <c r="N533" t="s">
        <v>167</v>
      </c>
      <c r="Q533" t="str">
        <f t="shared" si="18"/>
        <v/>
      </c>
      <c r="R533">
        <v>673964</v>
      </c>
      <c r="U533">
        <v>673964</v>
      </c>
    </row>
    <row r="534" spans="1:21">
      <c r="A534" t="s">
        <v>3214</v>
      </c>
      <c r="B534" t="b">
        <f t="shared" si="17"/>
        <v>1</v>
      </c>
      <c r="C534" t="s">
        <v>3214</v>
      </c>
      <c r="D534" t="s">
        <v>900</v>
      </c>
      <c r="G534">
        <v>2025</v>
      </c>
      <c r="H534" t="s">
        <v>901</v>
      </c>
      <c r="K534" t="s">
        <v>902</v>
      </c>
      <c r="N534" t="s">
        <v>167</v>
      </c>
      <c r="Q534" t="str">
        <f t="shared" si="18"/>
        <v/>
      </c>
      <c r="R534">
        <v>11508049.789999999</v>
      </c>
      <c r="U534">
        <v>11508049.789999999</v>
      </c>
    </row>
    <row r="535" spans="1:21">
      <c r="A535" t="s">
        <v>3217</v>
      </c>
      <c r="B535" t="b">
        <f t="shared" si="17"/>
        <v>1</v>
      </c>
      <c r="C535" t="s">
        <v>3217</v>
      </c>
      <c r="D535" t="s">
        <v>900</v>
      </c>
      <c r="G535">
        <v>2025</v>
      </c>
      <c r="H535" t="s">
        <v>901</v>
      </c>
      <c r="K535" t="s">
        <v>902</v>
      </c>
      <c r="N535" t="s">
        <v>167</v>
      </c>
      <c r="Q535" t="str">
        <f t="shared" si="18"/>
        <v/>
      </c>
      <c r="R535">
        <v>1621680</v>
      </c>
      <c r="U535">
        <v>1621680</v>
      </c>
    </row>
    <row r="536" spans="1:21">
      <c r="A536" t="s">
        <v>3172</v>
      </c>
      <c r="B536" t="b">
        <f t="shared" si="17"/>
        <v>1</v>
      </c>
      <c r="C536" t="s">
        <v>3172</v>
      </c>
      <c r="D536" t="s">
        <v>900</v>
      </c>
      <c r="G536">
        <v>2025</v>
      </c>
      <c r="H536" t="s">
        <v>901</v>
      </c>
      <c r="K536" t="s">
        <v>919</v>
      </c>
      <c r="N536" t="s">
        <v>167</v>
      </c>
      <c r="Q536" t="str">
        <f t="shared" si="18"/>
        <v/>
      </c>
      <c r="R536">
        <v>1726348.83</v>
      </c>
      <c r="U536">
        <v>1726348.83</v>
      </c>
    </row>
    <row r="537" spans="1:21">
      <c r="A537" t="s">
        <v>3174</v>
      </c>
      <c r="B537" t="b">
        <f t="shared" si="17"/>
        <v>1</v>
      </c>
      <c r="C537" t="s">
        <v>3174</v>
      </c>
      <c r="D537" t="s">
        <v>900</v>
      </c>
      <c r="G537">
        <v>2025</v>
      </c>
      <c r="H537" t="s">
        <v>901</v>
      </c>
      <c r="K537" t="s">
        <v>919</v>
      </c>
      <c r="N537" t="s">
        <v>167</v>
      </c>
      <c r="Q537" t="str">
        <f t="shared" si="18"/>
        <v/>
      </c>
      <c r="R537">
        <v>20694300</v>
      </c>
      <c r="U537">
        <v>20694300</v>
      </c>
    </row>
    <row r="538" spans="1:21">
      <c r="A538" t="s">
        <v>3176</v>
      </c>
      <c r="B538" t="b">
        <f t="shared" si="17"/>
        <v>1</v>
      </c>
      <c r="C538" t="s">
        <v>3176</v>
      </c>
      <c r="D538" t="s">
        <v>900</v>
      </c>
      <c r="G538">
        <v>2025</v>
      </c>
      <c r="H538" t="s">
        <v>901</v>
      </c>
      <c r="K538" t="s">
        <v>919</v>
      </c>
      <c r="N538" t="s">
        <v>167</v>
      </c>
      <c r="Q538" t="str">
        <f t="shared" si="18"/>
        <v/>
      </c>
      <c r="R538">
        <v>2981068.94</v>
      </c>
      <c r="U538">
        <v>2981068.94</v>
      </c>
    </row>
    <row r="539" spans="1:21">
      <c r="A539" t="s">
        <v>3287</v>
      </c>
      <c r="B539" t="b">
        <f t="shared" si="17"/>
        <v>1</v>
      </c>
      <c r="C539" t="s">
        <v>3287</v>
      </c>
      <c r="D539" t="s">
        <v>900</v>
      </c>
      <c r="G539">
        <v>2025</v>
      </c>
      <c r="H539" t="s">
        <v>901</v>
      </c>
      <c r="K539" t="s">
        <v>916</v>
      </c>
      <c r="N539" t="s">
        <v>167</v>
      </c>
      <c r="Q539" t="str">
        <f t="shared" si="18"/>
        <v/>
      </c>
      <c r="R539">
        <v>807249.17</v>
      </c>
      <c r="U539">
        <v>807249.17</v>
      </c>
    </row>
    <row r="540" spans="1:21">
      <c r="A540" t="s">
        <v>3178</v>
      </c>
      <c r="B540" t="b">
        <f t="shared" si="17"/>
        <v>1</v>
      </c>
      <c r="C540" t="s">
        <v>3178</v>
      </c>
      <c r="D540" t="s">
        <v>900</v>
      </c>
      <c r="G540">
        <v>2025</v>
      </c>
      <c r="H540" t="s">
        <v>901</v>
      </c>
      <c r="K540" t="s">
        <v>919</v>
      </c>
      <c r="N540" t="s">
        <v>167</v>
      </c>
      <c r="Q540" t="str">
        <f t="shared" si="18"/>
        <v/>
      </c>
      <c r="R540">
        <v>2950000</v>
      </c>
      <c r="U540">
        <v>2950000</v>
      </c>
    </row>
    <row r="541" spans="1:21">
      <c r="A541" t="s">
        <v>3207</v>
      </c>
      <c r="B541" t="b">
        <f t="shared" si="17"/>
        <v>1</v>
      </c>
      <c r="C541" t="s">
        <v>3207</v>
      </c>
      <c r="D541" t="s">
        <v>900</v>
      </c>
      <c r="G541">
        <v>2025</v>
      </c>
      <c r="H541" t="s">
        <v>901</v>
      </c>
      <c r="K541" t="s">
        <v>919</v>
      </c>
      <c r="N541" t="s">
        <v>167</v>
      </c>
      <c r="Q541" t="str">
        <f t="shared" si="18"/>
        <v/>
      </c>
      <c r="R541">
        <v>12371652</v>
      </c>
      <c r="U541">
        <v>12371652</v>
      </c>
    </row>
    <row r="542" spans="1:21">
      <c r="A542" t="s">
        <v>3286</v>
      </c>
      <c r="B542" t="b">
        <f t="shared" si="17"/>
        <v>1</v>
      </c>
      <c r="C542" t="s">
        <v>3286</v>
      </c>
      <c r="D542" t="s">
        <v>900</v>
      </c>
      <c r="G542">
        <v>2025</v>
      </c>
      <c r="H542" t="s">
        <v>901</v>
      </c>
      <c r="K542" t="s">
        <v>902</v>
      </c>
      <c r="N542" t="s">
        <v>167</v>
      </c>
      <c r="Q542" t="str">
        <f t="shared" si="18"/>
        <v/>
      </c>
      <c r="R542">
        <v>939599.05</v>
      </c>
      <c r="U542">
        <v>939599.05</v>
      </c>
    </row>
    <row r="543" spans="1:21">
      <c r="A543" t="s">
        <v>2380</v>
      </c>
      <c r="B543" t="b">
        <f t="shared" si="17"/>
        <v>1</v>
      </c>
      <c r="C543" t="s">
        <v>2380</v>
      </c>
      <c r="D543" t="s">
        <v>900</v>
      </c>
      <c r="G543">
        <v>2025</v>
      </c>
      <c r="H543" t="s">
        <v>922</v>
      </c>
      <c r="K543" t="s">
        <v>923</v>
      </c>
      <c r="N543" t="s">
        <v>167</v>
      </c>
      <c r="Q543" t="str">
        <f t="shared" si="18"/>
        <v/>
      </c>
      <c r="R543">
        <v>1808421</v>
      </c>
      <c r="U543">
        <v>1808421</v>
      </c>
    </row>
    <row r="544" spans="1:21">
      <c r="A544" t="s">
        <v>3208</v>
      </c>
      <c r="B544" t="b">
        <f t="shared" si="17"/>
        <v>1</v>
      </c>
      <c r="C544" t="s">
        <v>3208</v>
      </c>
      <c r="D544" t="s">
        <v>900</v>
      </c>
      <c r="G544">
        <v>2025</v>
      </c>
      <c r="H544" t="s">
        <v>901</v>
      </c>
      <c r="K544" t="s">
        <v>919</v>
      </c>
      <c r="N544" t="s">
        <v>167</v>
      </c>
      <c r="Q544" t="str">
        <f t="shared" si="18"/>
        <v/>
      </c>
      <c r="R544">
        <v>14618358</v>
      </c>
      <c r="U544">
        <v>14618358</v>
      </c>
    </row>
    <row r="545" spans="1:21">
      <c r="A545" t="s">
        <v>3244</v>
      </c>
      <c r="B545" t="b">
        <f t="shared" si="17"/>
        <v>1</v>
      </c>
      <c r="C545" t="s">
        <v>3244</v>
      </c>
      <c r="D545" t="s">
        <v>900</v>
      </c>
      <c r="G545">
        <v>2025</v>
      </c>
      <c r="H545" t="s">
        <v>901</v>
      </c>
      <c r="K545" t="s">
        <v>902</v>
      </c>
      <c r="N545" t="s">
        <v>167</v>
      </c>
      <c r="Q545" t="str">
        <f t="shared" si="18"/>
        <v/>
      </c>
      <c r="R545">
        <v>2789325.59</v>
      </c>
      <c r="U545">
        <v>2789325.59</v>
      </c>
    </row>
    <row r="546" spans="1:21">
      <c r="A546" t="s">
        <v>3291</v>
      </c>
      <c r="B546" t="b">
        <f t="shared" si="17"/>
        <v>1</v>
      </c>
      <c r="C546" t="s">
        <v>3291</v>
      </c>
      <c r="D546" t="s">
        <v>900</v>
      </c>
      <c r="G546">
        <v>2025</v>
      </c>
      <c r="H546" t="s">
        <v>901</v>
      </c>
      <c r="K546" t="s">
        <v>932</v>
      </c>
      <c r="N546" t="s">
        <v>167</v>
      </c>
      <c r="Q546" t="str">
        <f t="shared" si="18"/>
        <v/>
      </c>
      <c r="R546">
        <v>4388480</v>
      </c>
      <c r="U546">
        <v>4388480</v>
      </c>
    </row>
    <row r="547" spans="1:21">
      <c r="A547" t="s">
        <v>3245</v>
      </c>
      <c r="B547" t="b">
        <f t="shared" si="17"/>
        <v>1</v>
      </c>
      <c r="C547" t="s">
        <v>3245</v>
      </c>
      <c r="D547" t="s">
        <v>900</v>
      </c>
      <c r="G547">
        <v>2025</v>
      </c>
      <c r="H547" t="s">
        <v>901</v>
      </c>
      <c r="K547" t="s">
        <v>902</v>
      </c>
      <c r="N547" t="s">
        <v>167</v>
      </c>
      <c r="Q547" t="str">
        <f t="shared" si="18"/>
        <v/>
      </c>
      <c r="R547">
        <v>13267094.359999999</v>
      </c>
      <c r="U547">
        <v>13267094.359999999</v>
      </c>
    </row>
    <row r="548" spans="1:21">
      <c r="A548" t="s">
        <v>3248</v>
      </c>
      <c r="B548" t="b">
        <f t="shared" si="17"/>
        <v>1</v>
      </c>
      <c r="C548" t="s">
        <v>3248</v>
      </c>
      <c r="D548" t="s">
        <v>900</v>
      </c>
      <c r="G548">
        <v>2025</v>
      </c>
      <c r="H548" t="s">
        <v>901</v>
      </c>
      <c r="K548" t="s">
        <v>902</v>
      </c>
      <c r="N548" t="s">
        <v>167</v>
      </c>
      <c r="Q548" t="str">
        <f t="shared" si="18"/>
        <v/>
      </c>
      <c r="R548">
        <v>1919803.06</v>
      </c>
      <c r="U548">
        <v>1919803.06</v>
      </c>
    </row>
    <row r="549" spans="1:21">
      <c r="A549" t="s">
        <v>3250</v>
      </c>
      <c r="B549" t="b">
        <f t="shared" si="17"/>
        <v>1</v>
      </c>
      <c r="C549" t="s">
        <v>3250</v>
      </c>
      <c r="D549" t="s">
        <v>900</v>
      </c>
      <c r="G549">
        <v>2025</v>
      </c>
      <c r="H549" t="s">
        <v>901</v>
      </c>
      <c r="K549" t="s">
        <v>902</v>
      </c>
      <c r="N549" t="s">
        <v>167</v>
      </c>
      <c r="Q549" t="str">
        <f t="shared" si="18"/>
        <v/>
      </c>
      <c r="R549">
        <v>2048782.7</v>
      </c>
      <c r="U549">
        <v>2048782.7</v>
      </c>
    </row>
    <row r="550" spans="1:21">
      <c r="A550" t="s">
        <v>3252</v>
      </c>
      <c r="B550" t="b">
        <f t="shared" si="17"/>
        <v>1</v>
      </c>
      <c r="C550" t="s">
        <v>3252</v>
      </c>
      <c r="D550" t="s">
        <v>900</v>
      </c>
      <c r="G550">
        <v>2025</v>
      </c>
      <c r="H550" t="s">
        <v>901</v>
      </c>
      <c r="K550" t="s">
        <v>902</v>
      </c>
      <c r="N550" t="s">
        <v>167</v>
      </c>
      <c r="Q550" t="str">
        <f t="shared" si="18"/>
        <v/>
      </c>
      <c r="R550">
        <v>3501955.25</v>
      </c>
      <c r="U550">
        <v>3501955.25</v>
      </c>
    </row>
    <row r="551" spans="1:21">
      <c r="A551" t="s">
        <v>3254</v>
      </c>
      <c r="B551" t="b">
        <f t="shared" si="17"/>
        <v>1</v>
      </c>
      <c r="C551" t="s">
        <v>3254</v>
      </c>
      <c r="D551" t="s">
        <v>900</v>
      </c>
      <c r="G551">
        <v>2025</v>
      </c>
      <c r="H551" t="s">
        <v>901</v>
      </c>
      <c r="K551" t="s">
        <v>902</v>
      </c>
      <c r="N551" t="s">
        <v>167</v>
      </c>
      <c r="Q551" t="str">
        <f t="shared" si="18"/>
        <v/>
      </c>
      <c r="R551">
        <v>1770242.95</v>
      </c>
      <c r="U551">
        <v>1770242.95</v>
      </c>
    </row>
    <row r="552" spans="1:21">
      <c r="A552" t="s">
        <v>3256</v>
      </c>
      <c r="B552" t="b">
        <f t="shared" si="17"/>
        <v>1</v>
      </c>
      <c r="C552" t="s">
        <v>3256</v>
      </c>
      <c r="D552" t="s">
        <v>900</v>
      </c>
      <c r="G552">
        <v>2025</v>
      </c>
      <c r="H552" t="s">
        <v>901</v>
      </c>
      <c r="K552" t="s">
        <v>902</v>
      </c>
      <c r="N552" t="s">
        <v>167</v>
      </c>
      <c r="Q552" t="str">
        <f t="shared" si="18"/>
        <v/>
      </c>
      <c r="R552">
        <v>167073.78</v>
      </c>
      <c r="U552">
        <v>167073.78</v>
      </c>
    </row>
    <row r="553" spans="1:21">
      <c r="A553" t="s">
        <v>2732</v>
      </c>
      <c r="B553" t="b">
        <f t="shared" si="17"/>
        <v>1</v>
      </c>
      <c r="C553" t="s">
        <v>2732</v>
      </c>
      <c r="D553" t="s">
        <v>900</v>
      </c>
      <c r="G553">
        <v>2025</v>
      </c>
      <c r="H553" t="s">
        <v>901</v>
      </c>
      <c r="K553" t="s">
        <v>910</v>
      </c>
      <c r="N553" t="s">
        <v>911</v>
      </c>
      <c r="Q553" t="str">
        <f t="shared" si="18"/>
        <v>FAIS municipal</v>
      </c>
      <c r="R553">
        <v>999996.41</v>
      </c>
      <c r="U553">
        <v>999996.41</v>
      </c>
    </row>
    <row r="554" spans="1:21">
      <c r="A554" t="s">
        <v>3180</v>
      </c>
      <c r="B554" t="b">
        <f t="shared" si="17"/>
        <v>1</v>
      </c>
      <c r="C554" t="s">
        <v>3180</v>
      </c>
      <c r="D554" t="s">
        <v>900</v>
      </c>
      <c r="G554">
        <v>2025</v>
      </c>
      <c r="H554" t="s">
        <v>901</v>
      </c>
      <c r="K554" t="s">
        <v>919</v>
      </c>
      <c r="N554" t="s">
        <v>167</v>
      </c>
      <c r="Q554" t="str">
        <f t="shared" si="18"/>
        <v/>
      </c>
      <c r="R554">
        <v>79063.960000000006</v>
      </c>
      <c r="U554">
        <v>79063.960000000006</v>
      </c>
    </row>
    <row r="555" spans="1:21">
      <c r="A555" t="s">
        <v>3182</v>
      </c>
      <c r="B555" t="b">
        <f t="shared" si="17"/>
        <v>1</v>
      </c>
      <c r="C555" t="s">
        <v>3182</v>
      </c>
      <c r="D555" t="s">
        <v>900</v>
      </c>
      <c r="G555">
        <v>2025</v>
      </c>
      <c r="H555" t="s">
        <v>901</v>
      </c>
      <c r="K555" t="s">
        <v>919</v>
      </c>
      <c r="N555" t="s">
        <v>167</v>
      </c>
      <c r="Q555" t="str">
        <f t="shared" si="18"/>
        <v/>
      </c>
      <c r="R555">
        <v>915147</v>
      </c>
      <c r="U555">
        <v>915147</v>
      </c>
    </row>
    <row r="556" spans="1:21">
      <c r="A556" t="s">
        <v>3184</v>
      </c>
      <c r="B556" t="b">
        <f t="shared" si="17"/>
        <v>1</v>
      </c>
      <c r="C556" t="s">
        <v>3184</v>
      </c>
      <c r="D556" t="s">
        <v>900</v>
      </c>
      <c r="G556">
        <v>2025</v>
      </c>
      <c r="H556" t="s">
        <v>901</v>
      </c>
      <c r="K556" t="s">
        <v>919</v>
      </c>
      <c r="N556" t="s">
        <v>167</v>
      </c>
      <c r="Q556" t="str">
        <f t="shared" si="18"/>
        <v/>
      </c>
      <c r="R556">
        <v>1091502.56</v>
      </c>
      <c r="U556">
        <v>1091502.56</v>
      </c>
    </row>
    <row r="557" spans="1:21">
      <c r="A557" t="s">
        <v>3186</v>
      </c>
      <c r="B557" t="b">
        <f t="shared" si="17"/>
        <v>1</v>
      </c>
      <c r="C557" t="s">
        <v>3186</v>
      </c>
      <c r="D557" t="s">
        <v>900</v>
      </c>
      <c r="G557">
        <v>2025</v>
      </c>
      <c r="H557" t="s">
        <v>901</v>
      </c>
      <c r="K557" t="s">
        <v>919</v>
      </c>
      <c r="N557" t="s">
        <v>167</v>
      </c>
      <c r="Q557" t="str">
        <f t="shared" si="18"/>
        <v/>
      </c>
      <c r="R557">
        <v>2987876.66</v>
      </c>
      <c r="U557">
        <v>2987876.66</v>
      </c>
    </row>
    <row r="558" spans="1:21">
      <c r="A558" t="s">
        <v>3188</v>
      </c>
      <c r="B558" t="b">
        <f t="shared" si="17"/>
        <v>1</v>
      </c>
      <c r="C558" t="s">
        <v>3188</v>
      </c>
      <c r="D558" t="s">
        <v>900</v>
      </c>
      <c r="G558">
        <v>2025</v>
      </c>
      <c r="H558" t="s">
        <v>901</v>
      </c>
      <c r="K558" t="s">
        <v>919</v>
      </c>
      <c r="N558" t="s">
        <v>167</v>
      </c>
      <c r="Q558" t="str">
        <f t="shared" si="18"/>
        <v/>
      </c>
      <c r="R558">
        <v>1207315.45</v>
      </c>
      <c r="U558">
        <v>1207315.45</v>
      </c>
    </row>
    <row r="559" spans="1:21">
      <c r="A559" t="s">
        <v>3190</v>
      </c>
      <c r="B559" t="b">
        <f t="shared" si="17"/>
        <v>1</v>
      </c>
      <c r="C559" t="s">
        <v>3190</v>
      </c>
      <c r="D559" t="s">
        <v>900</v>
      </c>
      <c r="G559">
        <v>2025</v>
      </c>
      <c r="H559" t="s">
        <v>901</v>
      </c>
      <c r="K559" t="s">
        <v>919</v>
      </c>
      <c r="N559" t="s">
        <v>167</v>
      </c>
      <c r="Q559" t="str">
        <f t="shared" si="18"/>
        <v/>
      </c>
      <c r="R559">
        <v>2284256.04</v>
      </c>
      <c r="U559">
        <v>2284256.04</v>
      </c>
    </row>
    <row r="560" spans="1:21">
      <c r="A560" t="s">
        <v>3192</v>
      </c>
      <c r="B560" t="b">
        <f t="shared" si="17"/>
        <v>1</v>
      </c>
      <c r="C560" t="s">
        <v>3192</v>
      </c>
      <c r="D560" t="s">
        <v>900</v>
      </c>
      <c r="G560">
        <v>2025</v>
      </c>
      <c r="H560" t="s">
        <v>901</v>
      </c>
      <c r="K560" t="s">
        <v>919</v>
      </c>
      <c r="N560" t="s">
        <v>167</v>
      </c>
      <c r="Q560" t="str">
        <f t="shared" si="18"/>
        <v/>
      </c>
      <c r="R560">
        <v>1851811.43</v>
      </c>
      <c r="U560">
        <v>1851811.43</v>
      </c>
    </row>
    <row r="561" spans="1:21">
      <c r="A561" t="s">
        <v>3194</v>
      </c>
      <c r="B561" t="b">
        <f t="shared" si="17"/>
        <v>1</v>
      </c>
      <c r="C561" t="s">
        <v>3194</v>
      </c>
      <c r="D561" t="s">
        <v>900</v>
      </c>
      <c r="G561">
        <v>2025</v>
      </c>
      <c r="H561" t="s">
        <v>901</v>
      </c>
      <c r="K561" t="s">
        <v>919</v>
      </c>
      <c r="N561" t="s">
        <v>167</v>
      </c>
      <c r="Q561" t="str">
        <f t="shared" si="18"/>
        <v/>
      </c>
      <c r="R561">
        <v>617988.5</v>
      </c>
      <c r="U561">
        <v>617988.5</v>
      </c>
    </row>
    <row r="562" spans="1:21">
      <c r="A562" t="s">
        <v>3196</v>
      </c>
      <c r="B562" t="b">
        <f t="shared" si="17"/>
        <v>1</v>
      </c>
      <c r="C562" t="s">
        <v>3196</v>
      </c>
      <c r="D562" t="s">
        <v>900</v>
      </c>
      <c r="G562">
        <v>2025</v>
      </c>
      <c r="H562" t="s">
        <v>901</v>
      </c>
      <c r="K562" t="s">
        <v>919</v>
      </c>
      <c r="N562" t="s">
        <v>167</v>
      </c>
      <c r="Q562" t="str">
        <f t="shared" si="18"/>
        <v/>
      </c>
      <c r="R562">
        <v>1284692.17</v>
      </c>
      <c r="U562">
        <v>1284692.17</v>
      </c>
    </row>
    <row r="563" spans="1:21">
      <c r="A563" t="s">
        <v>3198</v>
      </c>
      <c r="B563" t="b">
        <f t="shared" si="17"/>
        <v>1</v>
      </c>
      <c r="C563" t="s">
        <v>3198</v>
      </c>
      <c r="D563" t="s">
        <v>900</v>
      </c>
      <c r="G563">
        <v>2025</v>
      </c>
      <c r="H563" t="s">
        <v>901</v>
      </c>
      <c r="K563" t="s">
        <v>919</v>
      </c>
      <c r="N563" t="s">
        <v>167</v>
      </c>
      <c r="Q563" t="str">
        <f t="shared" si="18"/>
        <v/>
      </c>
      <c r="R563">
        <v>1423598.56</v>
      </c>
      <c r="U563">
        <v>1423598.56</v>
      </c>
    </row>
    <row r="564" spans="1:21">
      <c r="A564" t="s">
        <v>3200</v>
      </c>
      <c r="B564" t="b">
        <f t="shared" si="17"/>
        <v>1</v>
      </c>
      <c r="C564" t="s">
        <v>3200</v>
      </c>
      <c r="D564" t="s">
        <v>900</v>
      </c>
      <c r="G564">
        <v>2025</v>
      </c>
      <c r="H564" t="s">
        <v>901</v>
      </c>
      <c r="K564" t="s">
        <v>919</v>
      </c>
      <c r="N564" t="s">
        <v>167</v>
      </c>
      <c r="Q564" t="str">
        <f t="shared" si="18"/>
        <v/>
      </c>
      <c r="R564">
        <v>1269935.75</v>
      </c>
      <c r="U564">
        <v>1269935.75</v>
      </c>
    </row>
    <row r="565" spans="1:21">
      <c r="A565" t="s">
        <v>3202</v>
      </c>
      <c r="B565" t="b">
        <f t="shared" si="17"/>
        <v>1</v>
      </c>
      <c r="C565" t="s">
        <v>3202</v>
      </c>
      <c r="D565" t="s">
        <v>900</v>
      </c>
      <c r="G565">
        <v>2025</v>
      </c>
      <c r="H565" t="s">
        <v>901</v>
      </c>
      <c r="K565" t="s">
        <v>919</v>
      </c>
      <c r="N565" t="s">
        <v>167</v>
      </c>
      <c r="Q565" t="str">
        <f t="shared" si="18"/>
        <v/>
      </c>
      <c r="R565">
        <v>2000000</v>
      </c>
      <c r="U565">
        <v>2000000</v>
      </c>
    </row>
    <row r="566" spans="1:21">
      <c r="A566" t="s">
        <v>3219</v>
      </c>
      <c r="B566" t="b">
        <f t="shared" si="17"/>
        <v>1</v>
      </c>
      <c r="C566" t="s">
        <v>3219</v>
      </c>
      <c r="D566" t="s">
        <v>900</v>
      </c>
      <c r="G566">
        <v>2025</v>
      </c>
      <c r="H566" t="s">
        <v>901</v>
      </c>
      <c r="K566" t="s">
        <v>902</v>
      </c>
      <c r="N566" t="s">
        <v>167</v>
      </c>
      <c r="Q566" t="str">
        <f t="shared" si="18"/>
        <v/>
      </c>
      <c r="R566">
        <v>25837727.48</v>
      </c>
      <c r="U566">
        <v>25837727.48</v>
      </c>
    </row>
    <row r="567" spans="1:21">
      <c r="A567" t="s">
        <v>3222</v>
      </c>
      <c r="B567" t="b">
        <f t="shared" si="17"/>
        <v>1</v>
      </c>
      <c r="C567" t="s">
        <v>3222</v>
      </c>
      <c r="D567" t="s">
        <v>900</v>
      </c>
      <c r="G567">
        <v>2025</v>
      </c>
      <c r="H567" t="s">
        <v>901</v>
      </c>
      <c r="K567" t="s">
        <v>902</v>
      </c>
      <c r="N567" t="s">
        <v>167</v>
      </c>
      <c r="Q567" t="str">
        <f t="shared" si="18"/>
        <v/>
      </c>
      <c r="R567">
        <v>4169012.16</v>
      </c>
      <c r="U567">
        <v>4169012.16</v>
      </c>
    </row>
    <row r="568" spans="1:21">
      <c r="A568" t="s">
        <v>3258</v>
      </c>
      <c r="B568" t="b">
        <f t="shared" si="17"/>
        <v>1</v>
      </c>
      <c r="C568" t="s">
        <v>3258</v>
      </c>
      <c r="D568" t="s">
        <v>900</v>
      </c>
      <c r="G568">
        <v>2025</v>
      </c>
      <c r="H568" t="s">
        <v>901</v>
      </c>
      <c r="K568" t="s">
        <v>902</v>
      </c>
      <c r="N568" t="s">
        <v>167</v>
      </c>
      <c r="Q568" t="str">
        <f t="shared" si="18"/>
        <v/>
      </c>
      <c r="R568">
        <v>2006921.72</v>
      </c>
      <c r="U568">
        <v>2006921.72</v>
      </c>
    </row>
    <row r="569" spans="1:21">
      <c r="A569" t="s">
        <v>3295</v>
      </c>
      <c r="B569" t="b">
        <f t="shared" si="17"/>
        <v>1</v>
      </c>
      <c r="C569" t="s">
        <v>3295</v>
      </c>
      <c r="D569" t="s">
        <v>900</v>
      </c>
      <c r="G569">
        <v>2025</v>
      </c>
      <c r="H569" t="s">
        <v>901</v>
      </c>
      <c r="K569" t="s">
        <v>932</v>
      </c>
      <c r="N569" t="s">
        <v>167</v>
      </c>
      <c r="Q569" t="str">
        <f t="shared" si="18"/>
        <v/>
      </c>
      <c r="R569">
        <v>25000000</v>
      </c>
      <c r="U569">
        <v>25000000</v>
      </c>
    </row>
    <row r="570" spans="1:21">
      <c r="A570" t="s">
        <v>3262</v>
      </c>
      <c r="B570" t="b">
        <f t="shared" si="17"/>
        <v>1</v>
      </c>
      <c r="C570" t="s">
        <v>3262</v>
      </c>
      <c r="D570" t="s">
        <v>900</v>
      </c>
      <c r="G570">
        <v>2025</v>
      </c>
      <c r="H570" t="s">
        <v>901</v>
      </c>
      <c r="K570" t="s">
        <v>902</v>
      </c>
      <c r="N570" t="s">
        <v>167</v>
      </c>
      <c r="Q570" t="str">
        <f t="shared" si="18"/>
        <v/>
      </c>
      <c r="R570">
        <v>2744851.68</v>
      </c>
      <c r="U570">
        <v>2744851.68</v>
      </c>
    </row>
    <row r="571" spans="1:21">
      <c r="A571" t="s">
        <v>3265</v>
      </c>
      <c r="B571" t="b">
        <f t="shared" si="17"/>
        <v>1</v>
      </c>
      <c r="C571" t="s">
        <v>3265</v>
      </c>
      <c r="D571" t="s">
        <v>900</v>
      </c>
      <c r="G571">
        <v>2025</v>
      </c>
      <c r="H571" t="s">
        <v>901</v>
      </c>
      <c r="K571" t="s">
        <v>902</v>
      </c>
      <c r="N571" t="s">
        <v>167</v>
      </c>
      <c r="Q571" t="str">
        <f t="shared" si="18"/>
        <v/>
      </c>
      <c r="R571">
        <v>12641703.210000001</v>
      </c>
      <c r="U571">
        <v>12641703.210000001</v>
      </c>
    </row>
    <row r="572" spans="1:21">
      <c r="A572" t="s">
        <v>3293</v>
      </c>
      <c r="B572" t="b">
        <f t="shared" si="17"/>
        <v>1</v>
      </c>
      <c r="C572" t="s">
        <v>3293</v>
      </c>
      <c r="D572" t="s">
        <v>900</v>
      </c>
      <c r="G572">
        <v>2025</v>
      </c>
      <c r="H572" t="s">
        <v>901</v>
      </c>
      <c r="K572" t="s">
        <v>932</v>
      </c>
      <c r="N572" t="s">
        <v>167</v>
      </c>
      <c r="Q572" t="str">
        <f t="shared" si="18"/>
        <v/>
      </c>
      <c r="R572">
        <v>54000000</v>
      </c>
      <c r="U572">
        <v>54000000</v>
      </c>
    </row>
    <row r="573" spans="1:21">
      <c r="A573" t="s">
        <v>3267</v>
      </c>
      <c r="B573" t="b">
        <f t="shared" si="17"/>
        <v>1</v>
      </c>
      <c r="C573" t="s">
        <v>3267</v>
      </c>
      <c r="D573" t="s">
        <v>900</v>
      </c>
      <c r="G573">
        <v>2025</v>
      </c>
      <c r="H573" t="s">
        <v>901</v>
      </c>
      <c r="K573" t="s">
        <v>902</v>
      </c>
      <c r="N573" t="s">
        <v>167</v>
      </c>
      <c r="Q573" t="str">
        <f t="shared" si="18"/>
        <v/>
      </c>
      <c r="R573">
        <v>1759948.06</v>
      </c>
      <c r="U573">
        <v>1759948.06</v>
      </c>
    </row>
    <row r="574" spans="1:21">
      <c r="A574" t="s">
        <v>3269</v>
      </c>
      <c r="B574" t="b">
        <f t="shared" si="17"/>
        <v>1</v>
      </c>
      <c r="C574" t="s">
        <v>3269</v>
      </c>
      <c r="D574" t="s">
        <v>900</v>
      </c>
      <c r="G574">
        <v>2025</v>
      </c>
      <c r="H574" t="s">
        <v>901</v>
      </c>
      <c r="K574" t="s">
        <v>902</v>
      </c>
      <c r="N574" t="s">
        <v>167</v>
      </c>
      <c r="Q574" t="str">
        <f t="shared" si="18"/>
        <v/>
      </c>
      <c r="R574">
        <v>655291.97</v>
      </c>
      <c r="U574">
        <v>655291.97</v>
      </c>
    </row>
    <row r="575" spans="1:21">
      <c r="A575" t="s">
        <v>3271</v>
      </c>
      <c r="B575" t="b">
        <f t="shared" si="17"/>
        <v>1</v>
      </c>
      <c r="C575" t="s">
        <v>3271</v>
      </c>
      <c r="D575" t="s">
        <v>900</v>
      </c>
      <c r="G575">
        <v>2025</v>
      </c>
      <c r="H575" t="s">
        <v>901</v>
      </c>
      <c r="K575" t="s">
        <v>902</v>
      </c>
      <c r="N575" t="s">
        <v>167</v>
      </c>
      <c r="Q575" t="str">
        <f t="shared" si="18"/>
        <v/>
      </c>
      <c r="R575">
        <v>1965126.69</v>
      </c>
      <c r="U575">
        <v>1965126.69</v>
      </c>
    </row>
    <row r="576" spans="1:21">
      <c r="A576" t="s">
        <v>3273</v>
      </c>
      <c r="B576" t="b">
        <f t="shared" si="17"/>
        <v>1</v>
      </c>
      <c r="C576" t="s">
        <v>3273</v>
      </c>
      <c r="D576" t="s">
        <v>900</v>
      </c>
      <c r="G576">
        <v>2025</v>
      </c>
      <c r="H576" t="s">
        <v>901</v>
      </c>
      <c r="K576" t="s">
        <v>902</v>
      </c>
      <c r="N576" t="s">
        <v>167</v>
      </c>
      <c r="Q576" t="str">
        <f t="shared" si="18"/>
        <v/>
      </c>
      <c r="R576">
        <v>2793286.57</v>
      </c>
      <c r="U576">
        <v>2793286.57</v>
      </c>
    </row>
    <row r="577" spans="1:22">
      <c r="A577" t="s">
        <v>3275</v>
      </c>
      <c r="B577" t="b">
        <f t="shared" si="17"/>
        <v>1</v>
      </c>
      <c r="C577" t="s">
        <v>3275</v>
      </c>
      <c r="D577" t="s">
        <v>900</v>
      </c>
      <c r="G577">
        <v>2025</v>
      </c>
      <c r="H577" t="s">
        <v>901</v>
      </c>
      <c r="K577" t="s">
        <v>902</v>
      </c>
      <c r="N577" t="s">
        <v>167</v>
      </c>
      <c r="Q577" t="str">
        <f t="shared" si="18"/>
        <v/>
      </c>
      <c r="R577">
        <v>2967342.83</v>
      </c>
      <c r="U577">
        <v>2967342.83</v>
      </c>
    </row>
    <row r="578" spans="1:22">
      <c r="A578" t="s">
        <v>3225</v>
      </c>
      <c r="B578" t="b">
        <f t="shared" si="17"/>
        <v>1</v>
      </c>
      <c r="C578" t="s">
        <v>3225</v>
      </c>
      <c r="D578" t="s">
        <v>900</v>
      </c>
      <c r="G578">
        <v>2025</v>
      </c>
      <c r="H578" t="s">
        <v>901</v>
      </c>
      <c r="K578" t="s">
        <v>902</v>
      </c>
      <c r="N578" t="s">
        <v>167</v>
      </c>
      <c r="Q578" t="str">
        <f t="shared" si="18"/>
        <v/>
      </c>
      <c r="R578">
        <v>1621680</v>
      </c>
      <c r="U578">
        <v>1621680</v>
      </c>
    </row>
    <row r="579" spans="1:22">
      <c r="A579" t="s">
        <v>2374</v>
      </c>
      <c r="B579" t="b">
        <f t="shared" ref="B579:B642" si="19">+A579=C579</f>
        <v>1</v>
      </c>
      <c r="C579" t="s">
        <v>2374</v>
      </c>
      <c r="D579" t="s">
        <v>900</v>
      </c>
      <c r="G579">
        <v>2025</v>
      </c>
      <c r="H579" t="s">
        <v>930</v>
      </c>
      <c r="K579" t="s">
        <v>931</v>
      </c>
      <c r="N579" t="s">
        <v>167</v>
      </c>
      <c r="Q579" t="str">
        <f t="shared" ref="Q579:Q642" si="20">+N579</f>
        <v/>
      </c>
      <c r="R579">
        <v>10000000</v>
      </c>
      <c r="U579">
        <v>10000000</v>
      </c>
    </row>
    <row r="580" spans="1:22">
      <c r="A580" t="s">
        <v>2346</v>
      </c>
      <c r="B580" t="b">
        <f t="shared" si="19"/>
        <v>1</v>
      </c>
      <c r="C580" t="s">
        <v>2346</v>
      </c>
      <c r="D580" t="s">
        <v>903</v>
      </c>
      <c r="G580">
        <v>2024</v>
      </c>
      <c r="H580" t="s">
        <v>901</v>
      </c>
      <c r="K580" t="s">
        <v>902</v>
      </c>
      <c r="N580" t="s">
        <v>167</v>
      </c>
      <c r="Q580" t="str">
        <f t="shared" si="20"/>
        <v/>
      </c>
      <c r="R580">
        <v>2080224.59</v>
      </c>
      <c r="U580">
        <v>2080224.59</v>
      </c>
    </row>
    <row r="581" spans="1:22">
      <c r="A581" t="s">
        <v>3277</v>
      </c>
      <c r="B581" t="b">
        <f t="shared" si="19"/>
        <v>1</v>
      </c>
      <c r="C581" t="s">
        <v>3277</v>
      </c>
      <c r="D581" t="s">
        <v>900</v>
      </c>
      <c r="G581">
        <v>2025</v>
      </c>
      <c r="H581" t="s">
        <v>901</v>
      </c>
      <c r="K581" t="s">
        <v>902</v>
      </c>
      <c r="N581" t="s">
        <v>167</v>
      </c>
      <c r="Q581" t="str">
        <f t="shared" si="20"/>
        <v/>
      </c>
      <c r="R581">
        <v>1983655</v>
      </c>
      <c r="U581">
        <v>1983655.1</v>
      </c>
    </row>
    <row r="582" spans="1:22">
      <c r="A582" t="s">
        <v>3281</v>
      </c>
      <c r="B582" t="b">
        <f t="shared" si="19"/>
        <v>1</v>
      </c>
      <c r="C582" t="s">
        <v>3281</v>
      </c>
      <c r="D582" t="s">
        <v>900</v>
      </c>
      <c r="G582">
        <v>2025</v>
      </c>
      <c r="H582" t="s">
        <v>901</v>
      </c>
      <c r="K582" t="s">
        <v>902</v>
      </c>
      <c r="N582" t="s">
        <v>167</v>
      </c>
      <c r="Q582" t="str">
        <f t="shared" si="20"/>
        <v/>
      </c>
      <c r="R582">
        <v>1698088</v>
      </c>
      <c r="U582">
        <v>1698088</v>
      </c>
    </row>
    <row r="583" spans="1:22">
      <c r="A583" t="s">
        <v>2372</v>
      </c>
      <c r="B583" t="b">
        <f t="shared" si="19"/>
        <v>1</v>
      </c>
      <c r="C583" t="s">
        <v>2372</v>
      </c>
      <c r="D583" t="s">
        <v>900</v>
      </c>
      <c r="G583">
        <v>2025</v>
      </c>
      <c r="H583" t="s">
        <v>930</v>
      </c>
      <c r="K583" t="s">
        <v>931</v>
      </c>
      <c r="N583" t="s">
        <v>167</v>
      </c>
      <c r="Q583" t="str">
        <f t="shared" si="20"/>
        <v/>
      </c>
      <c r="R583">
        <v>4620000</v>
      </c>
      <c r="U583">
        <v>4620000</v>
      </c>
    </row>
    <row r="584" spans="1:22">
      <c r="A584" t="s">
        <v>559</v>
      </c>
      <c r="B584" t="b">
        <f t="shared" si="19"/>
        <v>1</v>
      </c>
      <c r="C584" t="s">
        <v>559</v>
      </c>
      <c r="D584" t="s">
        <v>903</v>
      </c>
      <c r="G584">
        <v>2024</v>
      </c>
      <c r="H584" t="s">
        <v>901</v>
      </c>
      <c r="K584" t="s">
        <v>916</v>
      </c>
      <c r="N584" t="s">
        <v>167</v>
      </c>
      <c r="Q584" t="str">
        <f t="shared" si="20"/>
        <v/>
      </c>
      <c r="R584">
        <v>530000</v>
      </c>
      <c r="U584">
        <v>530000</v>
      </c>
    </row>
    <row r="585" spans="1:22">
      <c r="A585" t="s">
        <v>2028</v>
      </c>
      <c r="B585" t="b">
        <f t="shared" si="19"/>
        <v>1</v>
      </c>
      <c r="C585" t="s">
        <v>2028</v>
      </c>
      <c r="D585" t="s">
        <v>900</v>
      </c>
      <c r="G585">
        <v>2014</v>
      </c>
      <c r="H585" t="s">
        <v>2029</v>
      </c>
      <c r="K585" t="s">
        <v>2030</v>
      </c>
      <c r="N585" t="s">
        <v>167</v>
      </c>
      <c r="Q585" t="str">
        <f t="shared" si="20"/>
        <v/>
      </c>
      <c r="R585">
        <v>1100000</v>
      </c>
      <c r="U585">
        <v>0</v>
      </c>
    </row>
    <row r="586" spans="1:22">
      <c r="A586" t="s">
        <v>2214</v>
      </c>
      <c r="B586" t="b">
        <f t="shared" si="19"/>
        <v>1</v>
      </c>
      <c r="C586" t="s">
        <v>2214</v>
      </c>
      <c r="D586" t="s">
        <v>900</v>
      </c>
      <c r="G586">
        <v>2018</v>
      </c>
      <c r="H586" t="s">
        <v>901</v>
      </c>
      <c r="K586" t="s">
        <v>910</v>
      </c>
      <c r="N586" t="s">
        <v>167</v>
      </c>
      <c r="Q586" t="str">
        <f t="shared" si="20"/>
        <v/>
      </c>
      <c r="R586">
        <v>20000</v>
      </c>
      <c r="U586">
        <v>20000</v>
      </c>
    </row>
    <row r="587" spans="1:22">
      <c r="A587" t="s">
        <v>2217</v>
      </c>
      <c r="B587" t="b">
        <f t="shared" si="19"/>
        <v>1</v>
      </c>
      <c r="C587" t="s">
        <v>2217</v>
      </c>
      <c r="D587" t="s">
        <v>900</v>
      </c>
      <c r="G587">
        <v>2018</v>
      </c>
      <c r="H587" t="s">
        <v>901</v>
      </c>
      <c r="K587" t="s">
        <v>910</v>
      </c>
      <c r="N587" t="s">
        <v>167</v>
      </c>
      <c r="Q587" t="str">
        <f t="shared" si="20"/>
        <v/>
      </c>
      <c r="R587">
        <v>460325.03</v>
      </c>
      <c r="U587">
        <v>460325.03</v>
      </c>
    </row>
    <row r="588" spans="1:22">
      <c r="A588" t="s">
        <v>270</v>
      </c>
      <c r="B588" t="b">
        <f t="shared" si="19"/>
        <v>1</v>
      </c>
      <c r="C588" t="s">
        <v>270</v>
      </c>
      <c r="D588" t="s">
        <v>900</v>
      </c>
      <c r="G588">
        <v>2021</v>
      </c>
      <c r="H588" t="s">
        <v>901</v>
      </c>
      <c r="K588" t="s">
        <v>910</v>
      </c>
      <c r="N588" t="s">
        <v>167</v>
      </c>
      <c r="Q588" t="str">
        <f t="shared" si="20"/>
        <v/>
      </c>
      <c r="R588">
        <v>840820.05</v>
      </c>
      <c r="U588">
        <v>541527.26</v>
      </c>
    </row>
    <row r="589" spans="1:22">
      <c r="A589" t="s">
        <v>269</v>
      </c>
      <c r="B589" t="b">
        <f t="shared" si="19"/>
        <v>1</v>
      </c>
      <c r="C589" t="s">
        <v>269</v>
      </c>
      <c r="D589" t="s">
        <v>900</v>
      </c>
      <c r="G589">
        <v>2021</v>
      </c>
      <c r="H589" t="s">
        <v>901</v>
      </c>
      <c r="K589" t="s">
        <v>910</v>
      </c>
      <c r="N589" t="s">
        <v>167</v>
      </c>
      <c r="Q589" t="str">
        <f t="shared" si="20"/>
        <v/>
      </c>
      <c r="R589">
        <v>734299.16</v>
      </c>
      <c r="U589">
        <v>705260.73</v>
      </c>
    </row>
    <row r="590" spans="1:22">
      <c r="A590" t="s">
        <v>257</v>
      </c>
      <c r="B590" t="b">
        <f t="shared" si="19"/>
        <v>1</v>
      </c>
      <c r="C590" t="s">
        <v>257</v>
      </c>
      <c r="D590" t="s">
        <v>900</v>
      </c>
      <c r="G590">
        <v>2021</v>
      </c>
      <c r="H590" t="s">
        <v>901</v>
      </c>
      <c r="K590" t="s">
        <v>910</v>
      </c>
      <c r="N590" t="s">
        <v>167</v>
      </c>
      <c r="Q590" t="str">
        <f t="shared" si="20"/>
        <v/>
      </c>
      <c r="R590">
        <v>1527723.38</v>
      </c>
      <c r="U590">
        <v>1472473.08</v>
      </c>
    </row>
    <row r="591" spans="1:22">
      <c r="A591" t="s">
        <v>368</v>
      </c>
      <c r="B591" t="b">
        <f t="shared" si="19"/>
        <v>1</v>
      </c>
      <c r="C591" t="s">
        <v>368</v>
      </c>
      <c r="D591" t="s">
        <v>900</v>
      </c>
      <c r="G591">
        <v>2021</v>
      </c>
      <c r="H591" t="s">
        <v>901</v>
      </c>
      <c r="K591" t="s">
        <v>910</v>
      </c>
      <c r="N591" t="s">
        <v>167</v>
      </c>
      <c r="Q591" t="str">
        <f t="shared" si="20"/>
        <v/>
      </c>
      <c r="R591">
        <v>1995406.29</v>
      </c>
      <c r="U591">
        <v>1957362.64</v>
      </c>
    </row>
    <row r="592" spans="1:22" s="64" customFormat="1">
      <c r="A592" t="s">
        <v>453</v>
      </c>
      <c r="B592" t="b">
        <f t="shared" si="19"/>
        <v>1</v>
      </c>
      <c r="C592" s="64" t="s">
        <v>453</v>
      </c>
      <c r="D592" s="64" t="s">
        <v>900</v>
      </c>
      <c r="E592" s="64" t="s">
        <v>900</v>
      </c>
      <c r="G592" s="64">
        <v>2023</v>
      </c>
      <c r="H592" s="64" t="s">
        <v>901</v>
      </c>
      <c r="I592" s="64" t="s">
        <v>901</v>
      </c>
      <c r="K592" s="64" t="s">
        <v>910</v>
      </c>
      <c r="L592" s="64" t="s">
        <v>914</v>
      </c>
      <c r="N592" s="64" t="s">
        <v>167</v>
      </c>
      <c r="Q592"/>
      <c r="R592" s="64">
        <v>7983696.3399999999</v>
      </c>
      <c r="S592" s="64">
        <v>8000000</v>
      </c>
      <c r="U592" s="64">
        <v>0</v>
      </c>
      <c r="V592" s="64">
        <v>7999135.2800000003</v>
      </c>
    </row>
    <row r="593" spans="1:22" s="64" customFormat="1">
      <c r="A593" s="64" t="s">
        <v>478</v>
      </c>
      <c r="B593" t="b">
        <f t="shared" si="19"/>
        <v>1</v>
      </c>
      <c r="C593" s="64" t="s">
        <v>478</v>
      </c>
      <c r="D593" s="64" t="s">
        <v>900</v>
      </c>
      <c r="E593" s="64" t="s">
        <v>900</v>
      </c>
      <c r="G593" s="64">
        <v>2023</v>
      </c>
      <c r="H593" s="64" t="s">
        <v>901</v>
      </c>
      <c r="I593" s="64" t="s">
        <v>901</v>
      </c>
      <c r="K593" s="64" t="s">
        <v>910</v>
      </c>
      <c r="L593" s="64" t="s">
        <v>914</v>
      </c>
      <c r="N593" s="64" t="s">
        <v>167</v>
      </c>
      <c r="Q593"/>
      <c r="R593" s="64">
        <v>600000</v>
      </c>
      <c r="S593" s="64">
        <v>600000</v>
      </c>
      <c r="U593" s="64">
        <v>0</v>
      </c>
      <c r="V593" s="64">
        <v>592985.94999999995</v>
      </c>
    </row>
    <row r="594" spans="1:22" s="64" customFormat="1">
      <c r="A594" s="64" t="s">
        <v>486</v>
      </c>
      <c r="B594" t="b">
        <f t="shared" si="19"/>
        <v>1</v>
      </c>
      <c r="C594" s="64" t="s">
        <v>486</v>
      </c>
      <c r="D594" s="64" t="s">
        <v>900</v>
      </c>
      <c r="E594" s="64" t="s">
        <v>900</v>
      </c>
      <c r="G594" s="64">
        <v>2023</v>
      </c>
      <c r="H594" s="64" t="s">
        <v>901</v>
      </c>
      <c r="I594" s="64" t="s">
        <v>901</v>
      </c>
      <c r="K594" s="64" t="s">
        <v>910</v>
      </c>
      <c r="L594" s="64" t="s">
        <v>914</v>
      </c>
      <c r="N594" s="64" t="s">
        <v>167</v>
      </c>
      <c r="Q594"/>
      <c r="R594" s="64">
        <v>400000</v>
      </c>
      <c r="S594" s="64">
        <v>400000</v>
      </c>
      <c r="U594" s="64">
        <v>0</v>
      </c>
      <c r="V594" s="64">
        <v>395477.65</v>
      </c>
    </row>
    <row r="595" spans="1:22" s="64" customFormat="1">
      <c r="A595" s="64" t="s">
        <v>156</v>
      </c>
      <c r="B595" t="b">
        <f t="shared" si="19"/>
        <v>1</v>
      </c>
      <c r="C595" s="64" t="s">
        <v>156</v>
      </c>
      <c r="D595" s="64" t="s">
        <v>900</v>
      </c>
      <c r="E595" s="64" t="s">
        <v>900</v>
      </c>
      <c r="G595" s="64">
        <v>2023</v>
      </c>
      <c r="H595" s="64" t="s">
        <v>901</v>
      </c>
      <c r="I595" s="64" t="s">
        <v>901</v>
      </c>
      <c r="K595" s="64" t="s">
        <v>910</v>
      </c>
      <c r="L595" s="64" t="s">
        <v>914</v>
      </c>
      <c r="N595" s="64" t="s">
        <v>167</v>
      </c>
      <c r="Q595"/>
      <c r="R595" s="64">
        <v>1518434.91</v>
      </c>
      <c r="S595" s="64">
        <v>2956937.71</v>
      </c>
      <c r="U595" s="64">
        <v>515913.18</v>
      </c>
      <c r="V595" s="64">
        <v>2956937.71</v>
      </c>
    </row>
    <row r="596" spans="1:22" s="64" customFormat="1">
      <c r="A596" s="64" t="s">
        <v>128</v>
      </c>
      <c r="B596" t="b">
        <f t="shared" si="19"/>
        <v>1</v>
      </c>
      <c r="C596" s="64" t="s">
        <v>128</v>
      </c>
      <c r="D596" s="64" t="s">
        <v>900</v>
      </c>
      <c r="E596" s="64" t="s">
        <v>900</v>
      </c>
      <c r="G596" s="64">
        <v>2023</v>
      </c>
      <c r="H596" s="64" t="s">
        <v>901</v>
      </c>
      <c r="I596" s="64" t="s">
        <v>901</v>
      </c>
      <c r="K596" s="64" t="s">
        <v>910</v>
      </c>
      <c r="L596" s="64" t="s">
        <v>914</v>
      </c>
      <c r="N596" s="64" t="s">
        <v>167</v>
      </c>
      <c r="Q596"/>
      <c r="R596" s="64">
        <v>2248288.5499999998</v>
      </c>
      <c r="S596" s="64">
        <v>2248288.5499999998</v>
      </c>
      <c r="U596" s="64">
        <v>0</v>
      </c>
      <c r="V596" s="64">
        <v>2991826.76</v>
      </c>
    </row>
    <row r="597" spans="1:22" s="64" customFormat="1">
      <c r="A597" s="64" t="s">
        <v>137</v>
      </c>
      <c r="B597" t="b">
        <f t="shared" si="19"/>
        <v>1</v>
      </c>
      <c r="C597" s="64" t="s">
        <v>137</v>
      </c>
      <c r="D597" s="64" t="s">
        <v>912</v>
      </c>
      <c r="E597" s="64" t="s">
        <v>900</v>
      </c>
      <c r="G597" s="64">
        <v>2023</v>
      </c>
      <c r="H597" s="64" t="s">
        <v>167</v>
      </c>
      <c r="I597" s="64" t="s">
        <v>901</v>
      </c>
      <c r="K597" s="64" t="s">
        <v>167</v>
      </c>
      <c r="L597" s="64" t="s">
        <v>914</v>
      </c>
      <c r="N597" s="64" t="s">
        <v>915</v>
      </c>
      <c r="Q597" t="str">
        <f>CONCATENATE(N597)</f>
        <v>FAISMUN</v>
      </c>
      <c r="R597" s="64">
        <v>238634.15</v>
      </c>
      <c r="S597" s="64">
        <v>368470.98</v>
      </c>
      <c r="U597" s="64">
        <v>0</v>
      </c>
      <c r="V597" s="64">
        <v>368470.98</v>
      </c>
    </row>
    <row r="598" spans="1:22">
      <c r="A598" s="64" t="s">
        <v>668</v>
      </c>
      <c r="B598" t="b">
        <f t="shared" si="19"/>
        <v>1</v>
      </c>
      <c r="C598" t="s">
        <v>668</v>
      </c>
      <c r="D598" t="s">
        <v>900</v>
      </c>
      <c r="G598">
        <v>2023</v>
      </c>
      <c r="H598" t="s">
        <v>904</v>
      </c>
      <c r="K598" t="s">
        <v>905</v>
      </c>
      <c r="N598" t="s">
        <v>167</v>
      </c>
      <c r="Q598" t="str">
        <f t="shared" si="20"/>
        <v/>
      </c>
      <c r="R598">
        <v>2300263.48</v>
      </c>
      <c r="U598">
        <v>2294284.7999999998</v>
      </c>
    </row>
    <row r="599" spans="1:22" s="64" customFormat="1">
      <c r="A599" t="s">
        <v>462</v>
      </c>
      <c r="B599" t="b">
        <f t="shared" si="19"/>
        <v>1</v>
      </c>
      <c r="C599" s="64" t="s">
        <v>462</v>
      </c>
      <c r="D599" s="64" t="s">
        <v>900</v>
      </c>
      <c r="E599" s="64" t="s">
        <v>900</v>
      </c>
      <c r="G599" s="64">
        <v>2023</v>
      </c>
      <c r="H599" s="64" t="s">
        <v>901</v>
      </c>
      <c r="I599" s="64" t="s">
        <v>901</v>
      </c>
      <c r="K599" s="64" t="s">
        <v>910</v>
      </c>
      <c r="L599" s="64" t="s">
        <v>914</v>
      </c>
      <c r="N599" s="64" t="s">
        <v>167</v>
      </c>
      <c r="Q599"/>
      <c r="R599" s="64">
        <v>2796370.7</v>
      </c>
      <c r="S599" s="64">
        <v>2157934.41</v>
      </c>
      <c r="U599" s="64">
        <v>0</v>
      </c>
      <c r="V599" s="64">
        <v>2157934.41</v>
      </c>
    </row>
    <row r="600" spans="1:22" s="64" customFormat="1">
      <c r="A600" s="64" t="s">
        <v>470</v>
      </c>
      <c r="B600" t="b">
        <f t="shared" si="19"/>
        <v>1</v>
      </c>
      <c r="C600" s="64" t="s">
        <v>470</v>
      </c>
      <c r="D600" s="64" t="s">
        <v>900</v>
      </c>
      <c r="E600" s="64" t="s">
        <v>900</v>
      </c>
      <c r="G600" s="64">
        <v>2023</v>
      </c>
      <c r="H600" s="64" t="s">
        <v>901</v>
      </c>
      <c r="I600" s="64" t="s">
        <v>901</v>
      </c>
      <c r="K600" s="64" t="s">
        <v>910</v>
      </c>
      <c r="L600" s="64" t="s">
        <v>914</v>
      </c>
      <c r="N600" s="64" t="s">
        <v>167</v>
      </c>
      <c r="Q600"/>
      <c r="R600" s="64">
        <v>1028595.12</v>
      </c>
      <c r="S600" s="64">
        <v>1897745.64</v>
      </c>
      <c r="U600" s="64">
        <v>732600</v>
      </c>
      <c r="V600" s="64">
        <v>1897745.64</v>
      </c>
    </row>
    <row r="601" spans="1:22">
      <c r="A601" s="64" t="s">
        <v>510</v>
      </c>
      <c r="B601" t="b">
        <f t="shared" si="19"/>
        <v>1</v>
      </c>
      <c r="C601" t="s">
        <v>510</v>
      </c>
      <c r="D601" t="s">
        <v>900</v>
      </c>
      <c r="G601">
        <v>2024</v>
      </c>
      <c r="H601" t="s">
        <v>901</v>
      </c>
      <c r="K601" t="s">
        <v>902</v>
      </c>
      <c r="N601" t="s">
        <v>167</v>
      </c>
      <c r="Q601" t="str">
        <f t="shared" si="20"/>
        <v/>
      </c>
      <c r="R601">
        <v>615207.24</v>
      </c>
      <c r="U601">
        <v>602139.01</v>
      </c>
    </row>
    <row r="602" spans="1:22">
      <c r="A602" t="s">
        <v>225</v>
      </c>
      <c r="B602" t="b">
        <f t="shared" si="19"/>
        <v>1</v>
      </c>
      <c r="C602" t="s">
        <v>225</v>
      </c>
      <c r="D602" t="s">
        <v>900</v>
      </c>
      <c r="G602">
        <v>2024</v>
      </c>
      <c r="H602" t="s">
        <v>901</v>
      </c>
      <c r="K602" t="s">
        <v>902</v>
      </c>
      <c r="N602" t="s">
        <v>167</v>
      </c>
      <c r="Q602" t="str">
        <f t="shared" si="20"/>
        <v/>
      </c>
      <c r="R602">
        <v>84499.59</v>
      </c>
      <c r="U602">
        <v>109771.15</v>
      </c>
    </row>
    <row r="603" spans="1:22">
      <c r="A603" t="s">
        <v>359</v>
      </c>
      <c r="B603" t="b">
        <f t="shared" si="19"/>
        <v>1</v>
      </c>
      <c r="C603" t="s">
        <v>359</v>
      </c>
      <c r="D603" t="s">
        <v>900</v>
      </c>
      <c r="G603">
        <v>2024</v>
      </c>
      <c r="H603" t="s">
        <v>901</v>
      </c>
      <c r="K603" t="s">
        <v>902</v>
      </c>
      <c r="N603" t="s">
        <v>167</v>
      </c>
      <c r="Q603" t="str">
        <f t="shared" si="20"/>
        <v/>
      </c>
      <c r="R603">
        <v>1566247.86</v>
      </c>
      <c r="U603">
        <v>1564799.8</v>
      </c>
    </row>
    <row r="604" spans="1:22">
      <c r="A604" t="s">
        <v>509</v>
      </c>
      <c r="B604" t="b">
        <f t="shared" si="19"/>
        <v>1</v>
      </c>
      <c r="C604" t="s">
        <v>509</v>
      </c>
      <c r="D604" t="s">
        <v>900</v>
      </c>
      <c r="G604">
        <v>2024</v>
      </c>
      <c r="H604" t="s">
        <v>901</v>
      </c>
      <c r="K604" t="s">
        <v>902</v>
      </c>
      <c r="N604" t="s">
        <v>167</v>
      </c>
      <c r="Q604" t="str">
        <f t="shared" si="20"/>
        <v/>
      </c>
      <c r="R604">
        <v>1590408.81</v>
      </c>
      <c r="U604">
        <v>1576063.32</v>
      </c>
    </row>
    <row r="605" spans="1:22">
      <c r="A605" t="s">
        <v>223</v>
      </c>
      <c r="B605" t="b">
        <f t="shared" si="19"/>
        <v>1</v>
      </c>
      <c r="C605" t="s">
        <v>223</v>
      </c>
      <c r="D605" t="s">
        <v>900</v>
      </c>
      <c r="G605">
        <v>2024</v>
      </c>
      <c r="H605" t="s">
        <v>901</v>
      </c>
      <c r="K605" t="s">
        <v>902</v>
      </c>
      <c r="N605" t="s">
        <v>167</v>
      </c>
      <c r="Q605" t="str">
        <f t="shared" si="20"/>
        <v/>
      </c>
      <c r="R605">
        <v>1051630.49</v>
      </c>
      <c r="U605">
        <v>1042615.91</v>
      </c>
    </row>
    <row r="606" spans="1:22">
      <c r="A606" t="s">
        <v>126</v>
      </c>
      <c r="B606" t="b">
        <f t="shared" si="19"/>
        <v>1</v>
      </c>
      <c r="C606" t="s">
        <v>126</v>
      </c>
      <c r="D606" t="s">
        <v>900</v>
      </c>
      <c r="G606">
        <v>2023</v>
      </c>
      <c r="H606" t="s">
        <v>904</v>
      </c>
      <c r="K606" t="s">
        <v>905</v>
      </c>
      <c r="N606" t="s">
        <v>167</v>
      </c>
      <c r="Q606" t="str">
        <f t="shared" si="20"/>
        <v/>
      </c>
      <c r="R606">
        <v>372966.16</v>
      </c>
      <c r="U606">
        <v>372593.19</v>
      </c>
    </row>
    <row r="607" spans="1:22">
      <c r="A607" t="s">
        <v>506</v>
      </c>
      <c r="B607" t="b">
        <f t="shared" si="19"/>
        <v>1</v>
      </c>
      <c r="C607" t="s">
        <v>506</v>
      </c>
      <c r="D607" t="s">
        <v>900</v>
      </c>
      <c r="G607">
        <v>2023</v>
      </c>
      <c r="H607" t="s">
        <v>904</v>
      </c>
      <c r="K607" t="s">
        <v>905</v>
      </c>
      <c r="N607" t="s">
        <v>167</v>
      </c>
      <c r="Q607" t="str">
        <f t="shared" si="20"/>
        <v/>
      </c>
      <c r="R607">
        <v>730000</v>
      </c>
      <c r="U607">
        <v>728508.14</v>
      </c>
    </row>
    <row r="608" spans="1:22">
      <c r="A608" t="s">
        <v>127</v>
      </c>
      <c r="B608" t="b">
        <f t="shared" si="19"/>
        <v>1</v>
      </c>
      <c r="C608" t="s">
        <v>127</v>
      </c>
      <c r="D608" t="s">
        <v>900</v>
      </c>
      <c r="G608">
        <v>2023</v>
      </c>
      <c r="H608" t="s">
        <v>904</v>
      </c>
      <c r="K608" t="s">
        <v>905</v>
      </c>
      <c r="N608" t="s">
        <v>167</v>
      </c>
      <c r="Q608" t="str">
        <f t="shared" si="20"/>
        <v/>
      </c>
      <c r="R608">
        <v>145049.47</v>
      </c>
      <c r="U608">
        <v>144904.42000000001</v>
      </c>
    </row>
    <row r="609" spans="1:23">
      <c r="A609" t="s">
        <v>508</v>
      </c>
      <c r="B609" t="b">
        <f t="shared" si="19"/>
        <v>1</v>
      </c>
      <c r="C609" t="s">
        <v>508</v>
      </c>
      <c r="D609" t="s">
        <v>900</v>
      </c>
      <c r="G609">
        <v>2023</v>
      </c>
      <c r="H609" t="s">
        <v>904</v>
      </c>
      <c r="K609" t="s">
        <v>905</v>
      </c>
      <c r="N609" t="s">
        <v>167</v>
      </c>
      <c r="Q609" t="str">
        <f t="shared" si="20"/>
        <v/>
      </c>
      <c r="R609">
        <v>235000</v>
      </c>
      <c r="U609">
        <v>233100.13</v>
      </c>
    </row>
    <row r="610" spans="1:23">
      <c r="A610" t="s">
        <v>557</v>
      </c>
      <c r="B610" t="b">
        <f t="shared" si="19"/>
        <v>1</v>
      </c>
      <c r="C610" t="s">
        <v>557</v>
      </c>
      <c r="D610" t="s">
        <v>900</v>
      </c>
      <c r="G610">
        <v>2023</v>
      </c>
      <c r="H610" t="s">
        <v>904</v>
      </c>
      <c r="K610" t="s">
        <v>905</v>
      </c>
      <c r="N610" t="s">
        <v>167</v>
      </c>
      <c r="Q610" t="str">
        <f t="shared" si="20"/>
        <v/>
      </c>
      <c r="R610">
        <v>1352500</v>
      </c>
      <c r="U610">
        <v>1342594.82</v>
      </c>
    </row>
    <row r="611" spans="1:23" s="64" customFormat="1">
      <c r="A611" t="s">
        <v>170</v>
      </c>
      <c r="B611" t="b">
        <f t="shared" si="19"/>
        <v>1</v>
      </c>
      <c r="C611" s="64" t="s">
        <v>170</v>
      </c>
      <c r="D611" s="64" t="s">
        <v>900</v>
      </c>
      <c r="E611" s="64" t="s">
        <v>912</v>
      </c>
      <c r="F611" s="64" t="s">
        <v>908</v>
      </c>
      <c r="G611" s="64">
        <v>2024</v>
      </c>
      <c r="H611" s="64" t="s">
        <v>901</v>
      </c>
      <c r="K611" s="64" t="s">
        <v>910</v>
      </c>
      <c r="N611" s="64" t="s">
        <v>911</v>
      </c>
      <c r="O611" s="64" t="s">
        <v>917</v>
      </c>
      <c r="P611" s="64" t="s">
        <v>918</v>
      </c>
      <c r="Q611" t="str">
        <f>CONCATENATE(N611,"/",O611,"/",P611)</f>
        <v>FAIS municipal/JUNTA MUNICIPAL DE AGUA Y/JUNTA CENTRAL DE AGUA Y S</v>
      </c>
      <c r="R611" s="64">
        <v>4000000</v>
      </c>
      <c r="S611" s="64">
        <v>5000000</v>
      </c>
      <c r="T611" s="64">
        <v>23765000</v>
      </c>
      <c r="U611" s="64">
        <v>4000000</v>
      </c>
      <c r="V611" s="64">
        <v>5000000</v>
      </c>
      <c r="W611" s="64">
        <v>25413663.559999999</v>
      </c>
    </row>
    <row r="612" spans="1:23" s="64" customFormat="1">
      <c r="A612" s="64" t="s">
        <v>122</v>
      </c>
      <c r="B612" t="b">
        <f t="shared" si="19"/>
        <v>1</v>
      </c>
      <c r="C612" s="64" t="s">
        <v>122</v>
      </c>
      <c r="D612" s="64" t="s">
        <v>908</v>
      </c>
      <c r="E612" s="64" t="s">
        <v>900</v>
      </c>
      <c r="F612" s="64" t="s">
        <v>912</v>
      </c>
      <c r="G612" s="64">
        <v>2024</v>
      </c>
      <c r="H612" s="64" t="s">
        <v>167</v>
      </c>
      <c r="I612" s="64" t="s">
        <v>901</v>
      </c>
      <c r="K612" s="64" t="s">
        <v>167</v>
      </c>
      <c r="L612" s="64" t="s">
        <v>910</v>
      </c>
      <c r="N612" s="64" t="s">
        <v>909</v>
      </c>
      <c r="O612" s="64" t="s">
        <v>911</v>
      </c>
      <c r="P612" s="64" t="s">
        <v>913</v>
      </c>
      <c r="Q612" t="str">
        <f>CONCATENATE(N612,"/",O612,"/",P612)</f>
        <v>FAM/FAIS municipal/GASOLINA Y DIESEL</v>
      </c>
      <c r="R612" s="64">
        <v>523804.43</v>
      </c>
      <c r="S612" s="64">
        <v>419043.54</v>
      </c>
      <c r="T612" s="64">
        <v>104760.88</v>
      </c>
      <c r="U612" s="64">
        <v>523804.43</v>
      </c>
      <c r="V612" s="64">
        <v>419043.54</v>
      </c>
      <c r="W612" s="64">
        <v>102528.15</v>
      </c>
    </row>
    <row r="613" spans="1:23">
      <c r="A613" s="64" t="s">
        <v>395</v>
      </c>
      <c r="B613" t="b">
        <f t="shared" si="19"/>
        <v>1</v>
      </c>
      <c r="C613" t="s">
        <v>395</v>
      </c>
      <c r="D613" t="s">
        <v>903</v>
      </c>
      <c r="G613">
        <v>2023</v>
      </c>
      <c r="H613" t="s">
        <v>901</v>
      </c>
      <c r="K613" t="s">
        <v>916</v>
      </c>
      <c r="N613" t="s">
        <v>167</v>
      </c>
      <c r="Q613" t="str">
        <f t="shared" si="20"/>
        <v/>
      </c>
      <c r="R613">
        <v>1000000</v>
      </c>
      <c r="U613">
        <v>949575.11</v>
      </c>
    </row>
    <row r="614" spans="1:23">
      <c r="A614" t="s">
        <v>307</v>
      </c>
      <c r="B614" t="b">
        <f t="shared" si="19"/>
        <v>1</v>
      </c>
      <c r="C614" t="s">
        <v>307</v>
      </c>
      <c r="D614" t="s">
        <v>903</v>
      </c>
      <c r="G614">
        <v>2024</v>
      </c>
      <c r="H614" t="s">
        <v>901</v>
      </c>
      <c r="K614" t="s">
        <v>902</v>
      </c>
      <c r="N614" t="s">
        <v>167</v>
      </c>
      <c r="Q614" t="str">
        <f t="shared" si="20"/>
        <v/>
      </c>
      <c r="R614">
        <v>956800</v>
      </c>
      <c r="U614">
        <v>910709.8</v>
      </c>
    </row>
    <row r="615" spans="1:23">
      <c r="A615" t="s">
        <v>295</v>
      </c>
      <c r="B615" t="b">
        <f t="shared" si="19"/>
        <v>1</v>
      </c>
      <c r="C615" t="s">
        <v>295</v>
      </c>
      <c r="D615" t="s">
        <v>900</v>
      </c>
      <c r="G615">
        <v>2024</v>
      </c>
      <c r="H615" t="s">
        <v>901</v>
      </c>
      <c r="K615" t="s">
        <v>902</v>
      </c>
      <c r="N615" t="s">
        <v>167</v>
      </c>
      <c r="Q615" t="str">
        <f t="shared" si="20"/>
        <v/>
      </c>
      <c r="R615">
        <v>1080120.1499999999</v>
      </c>
      <c r="U615">
        <v>1079203.08</v>
      </c>
    </row>
    <row r="616" spans="1:23">
      <c r="A616" t="s">
        <v>301</v>
      </c>
      <c r="B616" t="b">
        <f t="shared" si="19"/>
        <v>1</v>
      </c>
      <c r="C616" t="s">
        <v>301</v>
      </c>
      <c r="D616" t="s">
        <v>900</v>
      </c>
      <c r="G616">
        <v>2024</v>
      </c>
      <c r="H616" t="s">
        <v>901</v>
      </c>
      <c r="K616" t="s">
        <v>902</v>
      </c>
      <c r="N616" t="s">
        <v>167</v>
      </c>
      <c r="Q616" t="str">
        <f t="shared" si="20"/>
        <v/>
      </c>
      <c r="R616">
        <v>447766.64</v>
      </c>
      <c r="U616">
        <v>501761.79</v>
      </c>
    </row>
    <row r="617" spans="1:23">
      <c r="A617" t="s">
        <v>236</v>
      </c>
      <c r="B617" t="b">
        <f t="shared" si="19"/>
        <v>1</v>
      </c>
      <c r="C617" t="s">
        <v>236</v>
      </c>
      <c r="D617" t="s">
        <v>903</v>
      </c>
      <c r="G617">
        <v>2023</v>
      </c>
      <c r="H617" t="s">
        <v>901</v>
      </c>
      <c r="K617" t="s">
        <v>916</v>
      </c>
      <c r="N617" t="s">
        <v>167</v>
      </c>
      <c r="Q617" t="str">
        <f t="shared" si="20"/>
        <v/>
      </c>
      <c r="R617">
        <v>1300000</v>
      </c>
      <c r="U617">
        <v>1306188.5</v>
      </c>
    </row>
    <row r="618" spans="1:23">
      <c r="A618" t="s">
        <v>419</v>
      </c>
      <c r="B618" t="b">
        <f t="shared" si="19"/>
        <v>1</v>
      </c>
      <c r="C618" t="s">
        <v>419</v>
      </c>
      <c r="D618" t="s">
        <v>900</v>
      </c>
      <c r="G618">
        <v>2024</v>
      </c>
      <c r="H618" t="s">
        <v>901</v>
      </c>
      <c r="K618" t="s">
        <v>902</v>
      </c>
      <c r="N618" t="s">
        <v>167</v>
      </c>
      <c r="Q618" t="str">
        <f t="shared" si="20"/>
        <v/>
      </c>
      <c r="R618">
        <v>1430455.95</v>
      </c>
      <c r="U618">
        <v>1415193.69</v>
      </c>
    </row>
    <row r="619" spans="1:23">
      <c r="A619" t="s">
        <v>275</v>
      </c>
      <c r="B619" t="b">
        <f t="shared" si="19"/>
        <v>1</v>
      </c>
      <c r="C619" t="s">
        <v>275</v>
      </c>
      <c r="D619" t="s">
        <v>900</v>
      </c>
      <c r="G619">
        <v>2024</v>
      </c>
      <c r="H619" t="s">
        <v>901</v>
      </c>
      <c r="K619" t="s">
        <v>902</v>
      </c>
      <c r="N619" t="s">
        <v>167</v>
      </c>
      <c r="Q619" t="str">
        <f t="shared" si="20"/>
        <v/>
      </c>
      <c r="R619">
        <v>1811637.3</v>
      </c>
      <c r="U619">
        <v>1811498.2</v>
      </c>
    </row>
    <row r="620" spans="1:23">
      <c r="A620" t="s">
        <v>864</v>
      </c>
      <c r="B620" t="b">
        <f t="shared" si="19"/>
        <v>1</v>
      </c>
      <c r="C620" t="s">
        <v>864</v>
      </c>
      <c r="D620" t="s">
        <v>900</v>
      </c>
      <c r="G620">
        <v>2024</v>
      </c>
      <c r="H620" t="s">
        <v>901</v>
      </c>
      <c r="K620" t="s">
        <v>902</v>
      </c>
      <c r="N620" t="s">
        <v>167</v>
      </c>
      <c r="Q620" t="str">
        <f t="shared" si="20"/>
        <v/>
      </c>
      <c r="R620">
        <v>86956.59</v>
      </c>
      <c r="U620">
        <v>85663.46</v>
      </c>
    </row>
    <row r="621" spans="1:23">
      <c r="A621" t="s">
        <v>883</v>
      </c>
      <c r="B621" t="b">
        <f t="shared" si="19"/>
        <v>1</v>
      </c>
      <c r="C621" t="s">
        <v>883</v>
      </c>
      <c r="D621" t="s">
        <v>900</v>
      </c>
      <c r="G621">
        <v>2024</v>
      </c>
      <c r="H621" t="s">
        <v>901</v>
      </c>
      <c r="K621" t="s">
        <v>902</v>
      </c>
      <c r="N621" t="s">
        <v>167</v>
      </c>
      <c r="Q621" t="str">
        <f t="shared" si="20"/>
        <v/>
      </c>
      <c r="R621">
        <v>1657197.19</v>
      </c>
      <c r="U621">
        <v>1651133.65</v>
      </c>
    </row>
    <row r="622" spans="1:23">
      <c r="A622" t="s">
        <v>172</v>
      </c>
      <c r="B622" t="b">
        <f t="shared" si="19"/>
        <v>1</v>
      </c>
      <c r="C622" t="s">
        <v>172</v>
      </c>
      <c r="D622" t="s">
        <v>900</v>
      </c>
      <c r="G622">
        <v>2024</v>
      </c>
      <c r="H622" t="s">
        <v>901</v>
      </c>
      <c r="K622" t="s">
        <v>902</v>
      </c>
      <c r="N622" t="s">
        <v>167</v>
      </c>
      <c r="Q622" t="str">
        <f t="shared" si="20"/>
        <v/>
      </c>
      <c r="R622">
        <v>1084169.3999999999</v>
      </c>
      <c r="U622">
        <v>1081102.81</v>
      </c>
    </row>
    <row r="623" spans="1:23">
      <c r="A623" t="s">
        <v>855</v>
      </c>
      <c r="B623" t="b">
        <f t="shared" si="19"/>
        <v>1</v>
      </c>
      <c r="C623" t="s">
        <v>855</v>
      </c>
      <c r="D623" t="s">
        <v>900</v>
      </c>
      <c r="G623">
        <v>2024</v>
      </c>
      <c r="H623" t="s">
        <v>901</v>
      </c>
      <c r="K623" t="s">
        <v>902</v>
      </c>
      <c r="N623" t="s">
        <v>167</v>
      </c>
      <c r="Q623" t="str">
        <f t="shared" si="20"/>
        <v/>
      </c>
      <c r="R623">
        <v>165069.43</v>
      </c>
      <c r="U623">
        <v>184332.04</v>
      </c>
    </row>
    <row r="624" spans="1:23">
      <c r="A624" t="s">
        <v>415</v>
      </c>
      <c r="B624" t="b">
        <f t="shared" si="19"/>
        <v>1</v>
      </c>
      <c r="C624" t="s">
        <v>415</v>
      </c>
      <c r="D624" t="s">
        <v>900</v>
      </c>
      <c r="G624">
        <v>2024</v>
      </c>
      <c r="H624" t="s">
        <v>901</v>
      </c>
      <c r="K624" t="s">
        <v>902</v>
      </c>
      <c r="N624" t="s">
        <v>167</v>
      </c>
      <c r="Q624" t="str">
        <f t="shared" si="20"/>
        <v/>
      </c>
      <c r="R624">
        <v>1639831.74</v>
      </c>
      <c r="U624">
        <v>1663697.39</v>
      </c>
    </row>
    <row r="625" spans="1:22">
      <c r="A625" t="s">
        <v>416</v>
      </c>
      <c r="B625" t="b">
        <f t="shared" si="19"/>
        <v>1</v>
      </c>
      <c r="C625" t="s">
        <v>416</v>
      </c>
      <c r="D625" t="s">
        <v>900</v>
      </c>
      <c r="G625">
        <v>2024</v>
      </c>
      <c r="H625" t="s">
        <v>901</v>
      </c>
      <c r="K625" t="s">
        <v>902</v>
      </c>
      <c r="N625" t="s">
        <v>167</v>
      </c>
      <c r="Q625" t="str">
        <f t="shared" si="20"/>
        <v/>
      </c>
      <c r="R625">
        <v>447222.98</v>
      </c>
      <c r="U625">
        <v>439532.62</v>
      </c>
    </row>
    <row r="626" spans="1:22">
      <c r="A626" t="s">
        <v>276</v>
      </c>
      <c r="B626" t="b">
        <f t="shared" si="19"/>
        <v>1</v>
      </c>
      <c r="C626" t="s">
        <v>276</v>
      </c>
      <c r="D626" t="s">
        <v>900</v>
      </c>
      <c r="G626">
        <v>2024</v>
      </c>
      <c r="H626" t="s">
        <v>901</v>
      </c>
      <c r="K626" t="s">
        <v>902</v>
      </c>
      <c r="N626" t="s">
        <v>167</v>
      </c>
      <c r="Q626" t="str">
        <f t="shared" si="20"/>
        <v/>
      </c>
      <c r="R626">
        <v>884851.85</v>
      </c>
      <c r="U626">
        <v>825250.29</v>
      </c>
    </row>
    <row r="627" spans="1:22">
      <c r="A627" t="s">
        <v>417</v>
      </c>
      <c r="B627" t="b">
        <f t="shared" si="19"/>
        <v>1</v>
      </c>
      <c r="C627" t="s">
        <v>417</v>
      </c>
      <c r="D627" t="s">
        <v>900</v>
      </c>
      <c r="G627">
        <v>2024</v>
      </c>
      <c r="H627" t="s">
        <v>901</v>
      </c>
      <c r="K627" t="s">
        <v>902</v>
      </c>
      <c r="N627" t="s">
        <v>167</v>
      </c>
      <c r="Q627" t="str">
        <f t="shared" si="20"/>
        <v/>
      </c>
      <c r="R627">
        <v>1692392.52</v>
      </c>
      <c r="U627">
        <v>1677177.46</v>
      </c>
    </row>
    <row r="628" spans="1:22">
      <c r="A628" t="s">
        <v>277</v>
      </c>
      <c r="B628" t="b">
        <f t="shared" si="19"/>
        <v>1</v>
      </c>
      <c r="C628" t="s">
        <v>277</v>
      </c>
      <c r="D628" t="s">
        <v>900</v>
      </c>
      <c r="G628">
        <v>2024</v>
      </c>
      <c r="H628" t="s">
        <v>901</v>
      </c>
      <c r="K628" t="s">
        <v>902</v>
      </c>
      <c r="N628" t="s">
        <v>167</v>
      </c>
      <c r="Q628" t="str">
        <f t="shared" si="20"/>
        <v/>
      </c>
      <c r="R628">
        <v>1248059.8600000001</v>
      </c>
      <c r="U628">
        <v>1247784.6399999999</v>
      </c>
    </row>
    <row r="629" spans="1:22">
      <c r="A629" t="s">
        <v>237</v>
      </c>
      <c r="B629" t="b">
        <f t="shared" si="19"/>
        <v>1</v>
      </c>
      <c r="C629" t="s">
        <v>237</v>
      </c>
      <c r="D629" t="s">
        <v>900</v>
      </c>
      <c r="G629">
        <v>2024</v>
      </c>
      <c r="H629" t="s">
        <v>922</v>
      </c>
      <c r="K629" t="s">
        <v>923</v>
      </c>
      <c r="N629" t="s">
        <v>167</v>
      </c>
      <c r="Q629" t="str">
        <f t="shared" si="20"/>
        <v/>
      </c>
      <c r="R629">
        <v>4226193</v>
      </c>
      <c r="U629">
        <v>4095310.32</v>
      </c>
    </row>
    <row r="630" spans="1:22">
      <c r="A630" t="s">
        <v>353</v>
      </c>
      <c r="B630" t="b">
        <f t="shared" si="19"/>
        <v>1</v>
      </c>
      <c r="C630" t="s">
        <v>353</v>
      </c>
      <c r="D630" t="s">
        <v>900</v>
      </c>
      <c r="G630">
        <v>2024</v>
      </c>
      <c r="H630" t="s">
        <v>922</v>
      </c>
      <c r="K630" t="s">
        <v>923</v>
      </c>
      <c r="N630" t="s">
        <v>167</v>
      </c>
      <c r="Q630" t="str">
        <f t="shared" si="20"/>
        <v/>
      </c>
      <c r="R630">
        <v>13106000</v>
      </c>
      <c r="U630">
        <v>11684802.640000001</v>
      </c>
    </row>
    <row r="631" spans="1:22">
      <c r="A631" t="s">
        <v>828</v>
      </c>
      <c r="B631" t="b">
        <f t="shared" si="19"/>
        <v>1</v>
      </c>
      <c r="C631" t="s">
        <v>828</v>
      </c>
      <c r="D631" t="s">
        <v>903</v>
      </c>
      <c r="G631">
        <v>2023</v>
      </c>
      <c r="H631" t="s">
        <v>901</v>
      </c>
      <c r="K631" t="s">
        <v>916</v>
      </c>
      <c r="N631" t="s">
        <v>167</v>
      </c>
      <c r="Q631" t="str">
        <f t="shared" si="20"/>
        <v/>
      </c>
      <c r="R631">
        <v>1250250</v>
      </c>
      <c r="U631">
        <v>1250393.81</v>
      </c>
    </row>
    <row r="632" spans="1:22">
      <c r="A632" t="s">
        <v>434</v>
      </c>
      <c r="B632" t="b">
        <f t="shared" si="19"/>
        <v>1</v>
      </c>
      <c r="C632" t="s">
        <v>434</v>
      </c>
      <c r="D632" t="s">
        <v>900</v>
      </c>
      <c r="G632">
        <v>2024</v>
      </c>
      <c r="H632" t="s">
        <v>901</v>
      </c>
      <c r="K632" t="s">
        <v>902</v>
      </c>
      <c r="N632" t="s">
        <v>167</v>
      </c>
      <c r="Q632" t="str">
        <f t="shared" si="20"/>
        <v/>
      </c>
      <c r="R632">
        <v>678517.74</v>
      </c>
      <c r="U632">
        <v>672670.77</v>
      </c>
    </row>
    <row r="633" spans="1:22">
      <c r="A633" t="s">
        <v>435</v>
      </c>
      <c r="B633" t="b">
        <f t="shared" si="19"/>
        <v>1</v>
      </c>
      <c r="C633" t="s">
        <v>435</v>
      </c>
      <c r="D633" t="s">
        <v>900</v>
      </c>
      <c r="G633">
        <v>2024</v>
      </c>
      <c r="H633" t="s">
        <v>901</v>
      </c>
      <c r="K633" t="s">
        <v>902</v>
      </c>
      <c r="N633" t="s">
        <v>167</v>
      </c>
      <c r="Q633" t="str">
        <f t="shared" si="20"/>
        <v/>
      </c>
      <c r="R633">
        <v>843191.38</v>
      </c>
      <c r="U633">
        <v>836485.25</v>
      </c>
    </row>
    <row r="634" spans="1:22">
      <c r="A634" t="s">
        <v>296</v>
      </c>
      <c r="B634" t="b">
        <f t="shared" si="19"/>
        <v>1</v>
      </c>
      <c r="C634" t="s">
        <v>296</v>
      </c>
      <c r="D634" t="s">
        <v>900</v>
      </c>
      <c r="G634">
        <v>2024</v>
      </c>
      <c r="H634" t="s">
        <v>901</v>
      </c>
      <c r="K634" t="s">
        <v>902</v>
      </c>
      <c r="N634" t="s">
        <v>167</v>
      </c>
      <c r="Q634" t="str">
        <f t="shared" si="20"/>
        <v/>
      </c>
      <c r="R634">
        <v>748621.18</v>
      </c>
      <c r="U634">
        <v>741760.66</v>
      </c>
    </row>
    <row r="635" spans="1:22">
      <c r="A635" t="s">
        <v>238</v>
      </c>
      <c r="B635" t="b">
        <f t="shared" si="19"/>
        <v>1</v>
      </c>
      <c r="C635" t="s">
        <v>238</v>
      </c>
      <c r="D635" t="s">
        <v>900</v>
      </c>
      <c r="G635">
        <v>2024</v>
      </c>
      <c r="H635" t="s">
        <v>922</v>
      </c>
      <c r="K635" t="s">
        <v>923</v>
      </c>
      <c r="N635" t="s">
        <v>167</v>
      </c>
      <c r="Q635" t="str">
        <f t="shared" si="20"/>
        <v/>
      </c>
      <c r="R635">
        <v>7498565</v>
      </c>
      <c r="U635">
        <v>7481003.3600000003</v>
      </c>
    </row>
    <row r="636" spans="1:22">
      <c r="A636" t="s">
        <v>360</v>
      </c>
      <c r="B636" t="b">
        <f t="shared" si="19"/>
        <v>1</v>
      </c>
      <c r="C636" t="s">
        <v>360</v>
      </c>
      <c r="D636" t="s">
        <v>900</v>
      </c>
      <c r="G636">
        <v>2024</v>
      </c>
      <c r="H636" t="s">
        <v>901</v>
      </c>
      <c r="K636" t="s">
        <v>902</v>
      </c>
      <c r="N636" t="s">
        <v>167</v>
      </c>
      <c r="Q636" t="str">
        <f t="shared" si="20"/>
        <v/>
      </c>
      <c r="R636">
        <v>613613.61</v>
      </c>
      <c r="U636">
        <v>594149.53</v>
      </c>
    </row>
    <row r="637" spans="1:22">
      <c r="A637" t="s">
        <v>274</v>
      </c>
      <c r="B637" t="b">
        <f t="shared" si="19"/>
        <v>1</v>
      </c>
      <c r="C637" t="s">
        <v>274</v>
      </c>
      <c r="D637" t="s">
        <v>900</v>
      </c>
      <c r="G637">
        <v>2024</v>
      </c>
      <c r="H637" t="s">
        <v>901</v>
      </c>
      <c r="K637" t="s">
        <v>902</v>
      </c>
      <c r="N637" t="s">
        <v>167</v>
      </c>
      <c r="Q637" t="str">
        <f t="shared" si="20"/>
        <v/>
      </c>
      <c r="R637">
        <v>985145.9</v>
      </c>
      <c r="U637">
        <v>975722.85</v>
      </c>
    </row>
    <row r="638" spans="1:22" s="64" customFormat="1">
      <c r="A638" t="s">
        <v>400</v>
      </c>
      <c r="B638" t="b">
        <f t="shared" si="19"/>
        <v>1</v>
      </c>
      <c r="C638" s="64" t="s">
        <v>400</v>
      </c>
      <c r="D638" s="64" t="s">
        <v>900</v>
      </c>
      <c r="E638" s="64" t="s">
        <v>900</v>
      </c>
      <c r="G638" s="64">
        <v>2024</v>
      </c>
      <c r="H638" s="64" t="s">
        <v>901</v>
      </c>
      <c r="I638" s="64" t="s">
        <v>901</v>
      </c>
      <c r="K638" s="64" t="s">
        <v>910</v>
      </c>
      <c r="L638" s="64" t="s">
        <v>914</v>
      </c>
      <c r="N638" s="64" t="s">
        <v>911</v>
      </c>
      <c r="O638" s="64" t="s">
        <v>926</v>
      </c>
      <c r="Q638" t="str">
        <f>CONCATENATE(N638,"/",O638)</f>
        <v>FAIS municipal/FAIS entidades</v>
      </c>
      <c r="R638" s="64">
        <v>1533450.61</v>
      </c>
      <c r="S638" s="64">
        <v>1500000</v>
      </c>
      <c r="U638" s="64">
        <v>1525973.58</v>
      </c>
      <c r="V638" s="64">
        <v>1492686.08</v>
      </c>
    </row>
    <row r="639" spans="1:22">
      <c r="A639" s="64" t="s">
        <v>646</v>
      </c>
      <c r="B639" t="b">
        <f t="shared" si="19"/>
        <v>1</v>
      </c>
      <c r="C639" t="s">
        <v>646</v>
      </c>
      <c r="D639" t="s">
        <v>900</v>
      </c>
      <c r="G639">
        <v>2024</v>
      </c>
      <c r="H639" t="s">
        <v>901</v>
      </c>
      <c r="K639" t="s">
        <v>916</v>
      </c>
      <c r="N639" t="s">
        <v>167</v>
      </c>
      <c r="Q639" t="str">
        <f t="shared" si="20"/>
        <v/>
      </c>
      <c r="R639">
        <v>270000</v>
      </c>
      <c r="U639">
        <v>268930.92</v>
      </c>
    </row>
    <row r="640" spans="1:22">
      <c r="A640" t="s">
        <v>561</v>
      </c>
      <c r="B640" t="b">
        <f t="shared" si="19"/>
        <v>1</v>
      </c>
      <c r="C640" t="s">
        <v>561</v>
      </c>
      <c r="D640" t="s">
        <v>900</v>
      </c>
      <c r="G640">
        <v>2024</v>
      </c>
      <c r="H640" t="s">
        <v>904</v>
      </c>
      <c r="K640" t="s">
        <v>905</v>
      </c>
      <c r="N640" t="s">
        <v>167</v>
      </c>
      <c r="Q640" t="str">
        <f t="shared" si="20"/>
        <v/>
      </c>
      <c r="R640">
        <v>993746.7</v>
      </c>
      <c r="U640">
        <v>988187.81</v>
      </c>
    </row>
    <row r="641" spans="1:21">
      <c r="A641" t="s">
        <v>552</v>
      </c>
      <c r="B641" t="b">
        <f t="shared" si="19"/>
        <v>1</v>
      </c>
      <c r="C641" t="s">
        <v>552</v>
      </c>
      <c r="D641" t="s">
        <v>900</v>
      </c>
      <c r="G641">
        <v>2024</v>
      </c>
      <c r="H641" t="s">
        <v>901</v>
      </c>
      <c r="K641" t="s">
        <v>916</v>
      </c>
      <c r="N641" t="s">
        <v>167</v>
      </c>
      <c r="Q641" t="str">
        <f t="shared" si="20"/>
        <v/>
      </c>
      <c r="R641">
        <v>180000</v>
      </c>
      <c r="U641">
        <v>175403.6</v>
      </c>
    </row>
    <row r="642" spans="1:21">
      <c r="A642" t="s">
        <v>501</v>
      </c>
      <c r="B642" t="b">
        <f t="shared" si="19"/>
        <v>1</v>
      </c>
      <c r="C642" t="s">
        <v>501</v>
      </c>
      <c r="D642" t="s">
        <v>900</v>
      </c>
      <c r="G642">
        <v>2024</v>
      </c>
      <c r="H642" t="s">
        <v>901</v>
      </c>
      <c r="K642" t="s">
        <v>902</v>
      </c>
      <c r="N642" t="s">
        <v>167</v>
      </c>
      <c r="Q642" t="str">
        <f t="shared" si="20"/>
        <v/>
      </c>
      <c r="R642">
        <v>1719599.32</v>
      </c>
      <c r="U642">
        <v>1681203.93</v>
      </c>
    </row>
    <row r="643" spans="1:21">
      <c r="A643" t="s">
        <v>553</v>
      </c>
      <c r="B643" t="b">
        <f t="shared" ref="B643:B706" si="21">+A643=C643</f>
        <v>1</v>
      </c>
      <c r="C643" t="s">
        <v>553</v>
      </c>
      <c r="D643" t="s">
        <v>900</v>
      </c>
      <c r="G643">
        <v>2024</v>
      </c>
      <c r="H643" t="s">
        <v>901</v>
      </c>
      <c r="K643" t="s">
        <v>916</v>
      </c>
      <c r="N643" t="s">
        <v>167</v>
      </c>
      <c r="Q643" t="str">
        <f t="shared" ref="Q643:Q706" si="22">+N643</f>
        <v/>
      </c>
      <c r="R643">
        <v>350000</v>
      </c>
      <c r="U643">
        <v>346144</v>
      </c>
    </row>
    <row r="644" spans="1:21">
      <c r="A644" t="s">
        <v>381</v>
      </c>
      <c r="B644" t="b">
        <f t="shared" si="21"/>
        <v>1</v>
      </c>
      <c r="C644" t="s">
        <v>381</v>
      </c>
      <c r="D644" t="s">
        <v>900</v>
      </c>
      <c r="G644">
        <v>2024</v>
      </c>
      <c r="H644" t="s">
        <v>901</v>
      </c>
      <c r="K644" t="s">
        <v>902</v>
      </c>
      <c r="N644" t="s">
        <v>167</v>
      </c>
      <c r="Q644" t="str">
        <f t="shared" si="22"/>
        <v/>
      </c>
      <c r="R644">
        <v>423675.65</v>
      </c>
      <c r="U644">
        <v>420471.35</v>
      </c>
    </row>
    <row r="645" spans="1:21">
      <c r="A645" t="s">
        <v>385</v>
      </c>
      <c r="B645" t="b">
        <f t="shared" si="21"/>
        <v>1</v>
      </c>
      <c r="C645" t="s">
        <v>385</v>
      </c>
      <c r="D645" t="s">
        <v>900</v>
      </c>
      <c r="G645">
        <v>2024</v>
      </c>
      <c r="H645" t="s">
        <v>901</v>
      </c>
      <c r="K645" t="s">
        <v>902</v>
      </c>
      <c r="N645" t="s">
        <v>167</v>
      </c>
      <c r="Q645" t="str">
        <f t="shared" si="22"/>
        <v/>
      </c>
      <c r="R645">
        <v>1164121.54</v>
      </c>
      <c r="U645">
        <v>1149046.93</v>
      </c>
    </row>
    <row r="646" spans="1:21">
      <c r="A646" t="s">
        <v>655</v>
      </c>
      <c r="B646" t="b">
        <f t="shared" si="21"/>
        <v>1</v>
      </c>
      <c r="C646" t="s">
        <v>655</v>
      </c>
      <c r="D646" t="s">
        <v>900</v>
      </c>
      <c r="G646">
        <v>2024</v>
      </c>
      <c r="H646" t="s">
        <v>901</v>
      </c>
      <c r="K646" t="s">
        <v>916</v>
      </c>
      <c r="N646" t="s">
        <v>167</v>
      </c>
      <c r="Q646" t="str">
        <f t="shared" si="22"/>
        <v/>
      </c>
      <c r="R646">
        <v>1550000</v>
      </c>
      <c r="U646">
        <v>1531200</v>
      </c>
    </row>
    <row r="647" spans="1:21">
      <c r="A647" t="s">
        <v>555</v>
      </c>
      <c r="B647" t="b">
        <f t="shared" si="21"/>
        <v>1</v>
      </c>
      <c r="C647" t="s">
        <v>555</v>
      </c>
      <c r="D647" t="s">
        <v>900</v>
      </c>
      <c r="G647">
        <v>2024</v>
      </c>
      <c r="H647" t="s">
        <v>901</v>
      </c>
      <c r="K647" t="s">
        <v>916</v>
      </c>
      <c r="N647" t="s">
        <v>167</v>
      </c>
      <c r="Q647" t="str">
        <f t="shared" si="22"/>
        <v/>
      </c>
      <c r="R647">
        <v>550000</v>
      </c>
      <c r="U647">
        <v>546058.4</v>
      </c>
    </row>
    <row r="648" spans="1:21">
      <c r="A648" t="s">
        <v>651</v>
      </c>
      <c r="B648" t="b">
        <f t="shared" si="21"/>
        <v>1</v>
      </c>
      <c r="C648" t="s">
        <v>651</v>
      </c>
      <c r="D648" t="s">
        <v>900</v>
      </c>
      <c r="G648">
        <v>2024</v>
      </c>
      <c r="H648" t="s">
        <v>901</v>
      </c>
      <c r="K648" t="s">
        <v>916</v>
      </c>
      <c r="N648" t="s">
        <v>167</v>
      </c>
      <c r="Q648" t="str">
        <f t="shared" si="22"/>
        <v/>
      </c>
      <c r="R648">
        <v>350000</v>
      </c>
      <c r="U648">
        <v>348378.28</v>
      </c>
    </row>
    <row r="649" spans="1:21">
      <c r="A649" t="s">
        <v>447</v>
      </c>
      <c r="B649" t="b">
        <f t="shared" si="21"/>
        <v>1</v>
      </c>
      <c r="C649" t="s">
        <v>447</v>
      </c>
      <c r="D649" t="s">
        <v>900</v>
      </c>
      <c r="G649">
        <v>2024</v>
      </c>
      <c r="H649" t="s">
        <v>901</v>
      </c>
      <c r="K649" t="s">
        <v>902</v>
      </c>
      <c r="N649" t="s">
        <v>167</v>
      </c>
      <c r="Q649" t="str">
        <f t="shared" si="22"/>
        <v/>
      </c>
      <c r="R649">
        <v>1105976.8400000001</v>
      </c>
      <c r="U649">
        <v>1184819.9099999999</v>
      </c>
    </row>
    <row r="650" spans="1:21">
      <c r="A650" t="s">
        <v>185</v>
      </c>
      <c r="B650" t="b">
        <f t="shared" si="21"/>
        <v>1</v>
      </c>
      <c r="C650" t="s">
        <v>185</v>
      </c>
      <c r="D650" t="s">
        <v>900</v>
      </c>
      <c r="G650">
        <v>2024</v>
      </c>
      <c r="H650" t="s">
        <v>901</v>
      </c>
      <c r="K650" t="s">
        <v>902</v>
      </c>
      <c r="N650" t="s">
        <v>167</v>
      </c>
      <c r="Q650" t="str">
        <f t="shared" si="22"/>
        <v/>
      </c>
      <c r="R650">
        <v>894138.22</v>
      </c>
      <c r="U650">
        <v>889236.33</v>
      </c>
    </row>
    <row r="651" spans="1:21">
      <c r="A651" t="s">
        <v>300</v>
      </c>
      <c r="B651" t="b">
        <f t="shared" si="21"/>
        <v>1</v>
      </c>
      <c r="C651" t="s">
        <v>300</v>
      </c>
      <c r="D651" t="s">
        <v>900</v>
      </c>
      <c r="G651">
        <v>2024</v>
      </c>
      <c r="H651" t="s">
        <v>901</v>
      </c>
      <c r="K651" t="s">
        <v>902</v>
      </c>
      <c r="N651" t="s">
        <v>167</v>
      </c>
      <c r="Q651" t="str">
        <f t="shared" si="22"/>
        <v/>
      </c>
      <c r="R651">
        <v>721437.18</v>
      </c>
      <c r="U651">
        <v>706825.78</v>
      </c>
    </row>
    <row r="652" spans="1:21">
      <c r="A652" t="s">
        <v>656</v>
      </c>
      <c r="B652" t="b">
        <f t="shared" si="21"/>
        <v>1</v>
      </c>
      <c r="C652" t="s">
        <v>656</v>
      </c>
      <c r="D652" t="s">
        <v>900</v>
      </c>
      <c r="G652">
        <v>2024</v>
      </c>
      <c r="H652" t="s">
        <v>901</v>
      </c>
      <c r="K652" t="s">
        <v>916</v>
      </c>
      <c r="N652" t="s">
        <v>167</v>
      </c>
      <c r="Q652" t="str">
        <f t="shared" si="22"/>
        <v/>
      </c>
      <c r="R652">
        <v>1180000</v>
      </c>
      <c r="U652">
        <v>1178083.04</v>
      </c>
    </row>
    <row r="653" spans="1:21">
      <c r="A653" t="s">
        <v>195</v>
      </c>
      <c r="B653" t="b">
        <f t="shared" si="21"/>
        <v>1</v>
      </c>
      <c r="C653" t="s">
        <v>195</v>
      </c>
      <c r="D653" t="s">
        <v>900</v>
      </c>
      <c r="G653">
        <v>2024</v>
      </c>
      <c r="H653" t="s">
        <v>901</v>
      </c>
      <c r="K653" t="s">
        <v>902</v>
      </c>
      <c r="N653" t="s">
        <v>167</v>
      </c>
      <c r="Q653" t="str">
        <f t="shared" si="22"/>
        <v/>
      </c>
      <c r="R653">
        <v>669182.96</v>
      </c>
      <c r="U653">
        <v>567432.5</v>
      </c>
    </row>
    <row r="654" spans="1:21">
      <c r="A654" t="s">
        <v>615</v>
      </c>
      <c r="B654" t="b">
        <f t="shared" si="21"/>
        <v>1</v>
      </c>
      <c r="C654" t="s">
        <v>615</v>
      </c>
      <c r="D654" t="s">
        <v>903</v>
      </c>
      <c r="G654">
        <v>2023</v>
      </c>
      <c r="H654" t="s">
        <v>901</v>
      </c>
      <c r="K654" t="s">
        <v>902</v>
      </c>
      <c r="N654" t="s">
        <v>167</v>
      </c>
      <c r="Q654" t="str">
        <f t="shared" si="22"/>
        <v/>
      </c>
      <c r="R654">
        <v>1424272.26</v>
      </c>
      <c r="U654">
        <v>1411589.2</v>
      </c>
    </row>
    <row r="655" spans="1:21">
      <c r="A655" t="s">
        <v>495</v>
      </c>
      <c r="B655" t="b">
        <f t="shared" si="21"/>
        <v>1</v>
      </c>
      <c r="C655" t="s">
        <v>495</v>
      </c>
      <c r="D655" t="s">
        <v>900</v>
      </c>
      <c r="G655">
        <v>2024</v>
      </c>
      <c r="H655" t="s">
        <v>901</v>
      </c>
      <c r="K655" t="s">
        <v>902</v>
      </c>
      <c r="N655" t="s">
        <v>167</v>
      </c>
      <c r="Q655" t="str">
        <f t="shared" si="22"/>
        <v/>
      </c>
      <c r="R655">
        <v>872512.79</v>
      </c>
      <c r="U655">
        <v>863987.37</v>
      </c>
    </row>
    <row r="656" spans="1:21">
      <c r="A656" t="s">
        <v>496</v>
      </c>
      <c r="B656" t="b">
        <f t="shared" si="21"/>
        <v>1</v>
      </c>
      <c r="C656" t="s">
        <v>496</v>
      </c>
      <c r="D656" t="s">
        <v>900</v>
      </c>
      <c r="G656">
        <v>2024</v>
      </c>
      <c r="H656" t="s">
        <v>901</v>
      </c>
      <c r="K656" t="s">
        <v>902</v>
      </c>
      <c r="N656" t="s">
        <v>167</v>
      </c>
      <c r="Q656" t="str">
        <f t="shared" si="22"/>
        <v/>
      </c>
      <c r="R656">
        <v>674535.94</v>
      </c>
      <c r="U656">
        <v>673116.52</v>
      </c>
    </row>
    <row r="657" spans="1:21">
      <c r="A657" t="s">
        <v>197</v>
      </c>
      <c r="B657" t="b">
        <f t="shared" si="21"/>
        <v>1</v>
      </c>
      <c r="C657" t="s">
        <v>197</v>
      </c>
      <c r="D657" t="s">
        <v>900</v>
      </c>
      <c r="G657">
        <v>2024</v>
      </c>
      <c r="H657" t="s">
        <v>901</v>
      </c>
      <c r="K657" t="s">
        <v>902</v>
      </c>
      <c r="N657" t="s">
        <v>167</v>
      </c>
      <c r="Q657" t="str">
        <f t="shared" si="22"/>
        <v/>
      </c>
      <c r="R657">
        <v>4635838.5</v>
      </c>
      <c r="U657">
        <v>4901062.33</v>
      </c>
    </row>
    <row r="658" spans="1:21">
      <c r="A658" t="s">
        <v>562</v>
      </c>
      <c r="B658" t="b">
        <f t="shared" si="21"/>
        <v>1</v>
      </c>
      <c r="C658" t="s">
        <v>562</v>
      </c>
      <c r="D658" t="s">
        <v>900</v>
      </c>
      <c r="G658">
        <v>2024</v>
      </c>
      <c r="H658" t="s">
        <v>904</v>
      </c>
      <c r="K658" t="s">
        <v>905</v>
      </c>
      <c r="N658" t="s">
        <v>167</v>
      </c>
      <c r="Q658" t="str">
        <f t="shared" si="22"/>
        <v/>
      </c>
      <c r="R658">
        <v>925557.15</v>
      </c>
      <c r="U658">
        <v>920789.57</v>
      </c>
    </row>
    <row r="659" spans="1:21">
      <c r="A659" t="s">
        <v>449</v>
      </c>
      <c r="B659" t="b">
        <f t="shared" si="21"/>
        <v>1</v>
      </c>
      <c r="C659" t="s">
        <v>449</v>
      </c>
      <c r="D659" t="s">
        <v>900</v>
      </c>
      <c r="G659">
        <v>2024</v>
      </c>
      <c r="H659" t="s">
        <v>901</v>
      </c>
      <c r="K659" t="s">
        <v>902</v>
      </c>
      <c r="N659" t="s">
        <v>167</v>
      </c>
      <c r="Q659" t="str">
        <f t="shared" si="22"/>
        <v/>
      </c>
      <c r="R659">
        <v>1443269.65</v>
      </c>
      <c r="U659">
        <v>1441747.24</v>
      </c>
    </row>
    <row r="660" spans="1:21">
      <c r="A660" t="s">
        <v>187</v>
      </c>
      <c r="B660" t="b">
        <f t="shared" si="21"/>
        <v>1</v>
      </c>
      <c r="C660" t="s">
        <v>187</v>
      </c>
      <c r="D660" t="s">
        <v>900</v>
      </c>
      <c r="G660">
        <v>2024</v>
      </c>
      <c r="H660" t="s">
        <v>901</v>
      </c>
      <c r="K660" t="s">
        <v>902</v>
      </c>
      <c r="N660" t="s">
        <v>167</v>
      </c>
      <c r="Q660" t="str">
        <f t="shared" si="22"/>
        <v/>
      </c>
      <c r="R660">
        <v>484191.86</v>
      </c>
      <c r="U660">
        <v>472029.52</v>
      </c>
    </row>
    <row r="661" spans="1:21">
      <c r="A661" t="s">
        <v>644</v>
      </c>
      <c r="B661" t="b">
        <f t="shared" si="21"/>
        <v>1</v>
      </c>
      <c r="C661" t="s">
        <v>644</v>
      </c>
      <c r="D661" t="s">
        <v>900</v>
      </c>
      <c r="G661">
        <v>2024</v>
      </c>
      <c r="H661" t="s">
        <v>901</v>
      </c>
      <c r="K661" t="s">
        <v>916</v>
      </c>
      <c r="N661" t="s">
        <v>167</v>
      </c>
      <c r="Q661" t="str">
        <f t="shared" si="22"/>
        <v/>
      </c>
      <c r="R661">
        <v>250000</v>
      </c>
      <c r="U661">
        <v>238061.24</v>
      </c>
    </row>
    <row r="662" spans="1:21">
      <c r="A662" t="s">
        <v>432</v>
      </c>
      <c r="B662" t="b">
        <f t="shared" si="21"/>
        <v>1</v>
      </c>
      <c r="C662" t="s">
        <v>432</v>
      </c>
      <c r="D662" t="s">
        <v>903</v>
      </c>
      <c r="G662">
        <v>2024</v>
      </c>
      <c r="H662" t="s">
        <v>901</v>
      </c>
      <c r="K662" t="s">
        <v>916</v>
      </c>
      <c r="N662" t="s">
        <v>167</v>
      </c>
      <c r="Q662" t="str">
        <f t="shared" si="22"/>
        <v/>
      </c>
      <c r="R662">
        <v>600000</v>
      </c>
      <c r="U662">
        <v>600000</v>
      </c>
    </row>
    <row r="663" spans="1:21">
      <c r="A663" t="s">
        <v>206</v>
      </c>
      <c r="B663" t="b">
        <f t="shared" si="21"/>
        <v>1</v>
      </c>
      <c r="C663" t="s">
        <v>206</v>
      </c>
      <c r="D663" t="s">
        <v>900</v>
      </c>
      <c r="G663">
        <v>2024</v>
      </c>
      <c r="H663" t="s">
        <v>901</v>
      </c>
      <c r="K663" t="s">
        <v>902</v>
      </c>
      <c r="N663" t="s">
        <v>167</v>
      </c>
      <c r="Q663" t="str">
        <f t="shared" si="22"/>
        <v/>
      </c>
      <c r="R663">
        <v>2716188.41</v>
      </c>
      <c r="U663">
        <v>2715512.17</v>
      </c>
    </row>
    <row r="664" spans="1:21">
      <c r="A664" t="s">
        <v>554</v>
      </c>
      <c r="B664" t="b">
        <f t="shared" si="21"/>
        <v>1</v>
      </c>
      <c r="C664" t="s">
        <v>554</v>
      </c>
      <c r="D664" t="s">
        <v>900</v>
      </c>
      <c r="G664">
        <v>2024</v>
      </c>
      <c r="H664" t="s">
        <v>901</v>
      </c>
      <c r="K664" t="s">
        <v>916</v>
      </c>
      <c r="N664" t="s">
        <v>167</v>
      </c>
      <c r="Q664" t="str">
        <f t="shared" si="22"/>
        <v/>
      </c>
      <c r="R664">
        <v>220000</v>
      </c>
      <c r="U664">
        <v>217604.4</v>
      </c>
    </row>
    <row r="665" spans="1:21">
      <c r="A665" t="s">
        <v>446</v>
      </c>
      <c r="B665" t="b">
        <f t="shared" si="21"/>
        <v>1</v>
      </c>
      <c r="C665" t="s">
        <v>446</v>
      </c>
      <c r="D665" t="s">
        <v>900</v>
      </c>
      <c r="G665">
        <v>2024</v>
      </c>
      <c r="H665" t="s">
        <v>901</v>
      </c>
      <c r="K665" t="s">
        <v>902</v>
      </c>
      <c r="N665" t="s">
        <v>167</v>
      </c>
      <c r="Q665" t="str">
        <f t="shared" si="22"/>
        <v/>
      </c>
      <c r="R665">
        <v>44819.88</v>
      </c>
      <c r="U665">
        <v>26265.56</v>
      </c>
    </row>
    <row r="666" spans="1:21">
      <c r="A666" t="s">
        <v>183</v>
      </c>
      <c r="B666" t="b">
        <f t="shared" si="21"/>
        <v>1</v>
      </c>
      <c r="C666" t="s">
        <v>183</v>
      </c>
      <c r="D666" t="s">
        <v>900</v>
      </c>
      <c r="G666">
        <v>2024</v>
      </c>
      <c r="H666" t="s">
        <v>901</v>
      </c>
      <c r="K666" t="s">
        <v>902</v>
      </c>
      <c r="N666" t="s">
        <v>167</v>
      </c>
      <c r="Q666" t="str">
        <f t="shared" si="22"/>
        <v/>
      </c>
      <c r="R666">
        <v>266286.21999999997</v>
      </c>
      <c r="U666">
        <v>260755.17</v>
      </c>
    </row>
    <row r="667" spans="1:21">
      <c r="A667" t="s">
        <v>198</v>
      </c>
      <c r="B667" t="b">
        <f t="shared" si="21"/>
        <v>1</v>
      </c>
      <c r="C667" t="s">
        <v>198</v>
      </c>
      <c r="D667" t="s">
        <v>900</v>
      </c>
      <c r="G667">
        <v>2024</v>
      </c>
      <c r="H667" t="s">
        <v>901</v>
      </c>
      <c r="K667" t="s">
        <v>902</v>
      </c>
      <c r="N667" t="s">
        <v>167</v>
      </c>
      <c r="Q667" t="str">
        <f t="shared" si="22"/>
        <v/>
      </c>
      <c r="R667">
        <v>132013.29999999999</v>
      </c>
      <c r="U667">
        <v>130340.69</v>
      </c>
    </row>
    <row r="668" spans="1:21">
      <c r="A668" t="s">
        <v>502</v>
      </c>
      <c r="B668" t="b">
        <f t="shared" si="21"/>
        <v>1</v>
      </c>
      <c r="C668" t="s">
        <v>502</v>
      </c>
      <c r="D668" t="s">
        <v>900</v>
      </c>
      <c r="G668">
        <v>2024</v>
      </c>
      <c r="H668" t="s">
        <v>901</v>
      </c>
      <c r="K668" t="s">
        <v>902</v>
      </c>
      <c r="N668" t="s">
        <v>167</v>
      </c>
      <c r="Q668" t="str">
        <f t="shared" si="22"/>
        <v/>
      </c>
      <c r="R668">
        <v>1153575.6599999999</v>
      </c>
      <c r="U668">
        <v>1118931.31</v>
      </c>
    </row>
    <row r="669" spans="1:21">
      <c r="A669" t="s">
        <v>848</v>
      </c>
      <c r="B669" t="b">
        <f t="shared" si="21"/>
        <v>1</v>
      </c>
      <c r="C669" t="s">
        <v>848</v>
      </c>
      <c r="D669" t="s">
        <v>900</v>
      </c>
      <c r="G669">
        <v>2024</v>
      </c>
      <c r="H669" t="s">
        <v>901</v>
      </c>
      <c r="K669" t="s">
        <v>902</v>
      </c>
      <c r="N669" t="s">
        <v>167</v>
      </c>
      <c r="Q669" t="str">
        <f t="shared" si="22"/>
        <v/>
      </c>
      <c r="R669">
        <v>848692.3</v>
      </c>
      <c r="U669">
        <v>833741.67</v>
      </c>
    </row>
    <row r="670" spans="1:21">
      <c r="A670" t="s">
        <v>512</v>
      </c>
      <c r="B670" t="b">
        <f t="shared" si="21"/>
        <v>1</v>
      </c>
      <c r="C670" t="s">
        <v>512</v>
      </c>
      <c r="D670" t="s">
        <v>900</v>
      </c>
      <c r="G670">
        <v>2024</v>
      </c>
      <c r="H670" t="s">
        <v>901</v>
      </c>
      <c r="K670" t="s">
        <v>902</v>
      </c>
      <c r="N670" t="s">
        <v>167</v>
      </c>
      <c r="Q670" t="str">
        <f t="shared" si="22"/>
        <v/>
      </c>
      <c r="R670">
        <v>1630422.85</v>
      </c>
      <c r="U670">
        <v>1602874.86</v>
      </c>
    </row>
    <row r="671" spans="1:21">
      <c r="A671" t="s">
        <v>568</v>
      </c>
      <c r="B671" t="b">
        <f t="shared" si="21"/>
        <v>1</v>
      </c>
      <c r="C671" t="s">
        <v>568</v>
      </c>
      <c r="D671" t="s">
        <v>900</v>
      </c>
      <c r="G671">
        <v>2024</v>
      </c>
      <c r="H671" t="s">
        <v>904</v>
      </c>
      <c r="K671" t="s">
        <v>905</v>
      </c>
      <c r="N671" t="s">
        <v>167</v>
      </c>
      <c r="Q671" t="str">
        <f t="shared" si="22"/>
        <v/>
      </c>
      <c r="R671">
        <v>313196.15000000002</v>
      </c>
      <c r="U671">
        <v>312559.08</v>
      </c>
    </row>
    <row r="672" spans="1:21">
      <c r="A672" t="s">
        <v>190</v>
      </c>
      <c r="B672" t="b">
        <f t="shared" si="21"/>
        <v>1</v>
      </c>
      <c r="C672" t="s">
        <v>190</v>
      </c>
      <c r="D672" t="s">
        <v>900</v>
      </c>
      <c r="G672">
        <v>2024</v>
      </c>
      <c r="H672" t="s">
        <v>904</v>
      </c>
      <c r="K672" t="s">
        <v>905</v>
      </c>
      <c r="N672" t="s">
        <v>167</v>
      </c>
      <c r="Q672" t="str">
        <f t="shared" si="22"/>
        <v/>
      </c>
      <c r="R672">
        <v>892500</v>
      </c>
      <c r="U672">
        <v>891139.26</v>
      </c>
    </row>
    <row r="673" spans="1:21">
      <c r="A673" t="s">
        <v>563</v>
      </c>
      <c r="B673" t="b">
        <f t="shared" si="21"/>
        <v>1</v>
      </c>
      <c r="C673" t="s">
        <v>563</v>
      </c>
      <c r="D673" t="s">
        <v>900</v>
      </c>
      <c r="G673">
        <v>2024</v>
      </c>
      <c r="H673" t="s">
        <v>904</v>
      </c>
      <c r="K673" t="s">
        <v>905</v>
      </c>
      <c r="N673" t="s">
        <v>167</v>
      </c>
      <c r="Q673" t="str">
        <f t="shared" si="22"/>
        <v/>
      </c>
      <c r="R673">
        <v>2687500</v>
      </c>
      <c r="U673">
        <v>2668138.52</v>
      </c>
    </row>
    <row r="674" spans="1:21">
      <c r="A674" t="s">
        <v>266</v>
      </c>
      <c r="B674" t="b">
        <f t="shared" si="21"/>
        <v>1</v>
      </c>
      <c r="C674" t="s">
        <v>266</v>
      </c>
      <c r="D674" t="s">
        <v>900</v>
      </c>
      <c r="G674">
        <v>2024</v>
      </c>
      <c r="H674" t="s">
        <v>901</v>
      </c>
      <c r="K674" t="s">
        <v>902</v>
      </c>
      <c r="N674" t="s">
        <v>167</v>
      </c>
      <c r="Q674" t="str">
        <f t="shared" si="22"/>
        <v/>
      </c>
      <c r="R674">
        <v>924729.1</v>
      </c>
      <c r="U674">
        <v>910683.73</v>
      </c>
    </row>
    <row r="675" spans="1:21">
      <c r="A675" t="s">
        <v>852</v>
      </c>
      <c r="B675" t="b">
        <f t="shared" si="21"/>
        <v>1</v>
      </c>
      <c r="C675" t="s">
        <v>852</v>
      </c>
      <c r="D675" t="s">
        <v>900</v>
      </c>
      <c r="G675">
        <v>2024</v>
      </c>
      <c r="H675" t="s">
        <v>901</v>
      </c>
      <c r="K675" t="s">
        <v>902</v>
      </c>
      <c r="N675" t="s">
        <v>167</v>
      </c>
      <c r="Q675" t="str">
        <f t="shared" si="22"/>
        <v/>
      </c>
      <c r="R675">
        <v>3407009.46</v>
      </c>
      <c r="U675">
        <v>3381710.08</v>
      </c>
    </row>
    <row r="676" spans="1:21">
      <c r="A676" t="s">
        <v>367</v>
      </c>
      <c r="B676" t="b">
        <f t="shared" si="21"/>
        <v>1</v>
      </c>
      <c r="C676" t="s">
        <v>367</v>
      </c>
      <c r="D676" t="s">
        <v>900</v>
      </c>
      <c r="G676">
        <v>2024</v>
      </c>
      <c r="H676" t="s">
        <v>901</v>
      </c>
      <c r="K676" t="s">
        <v>902</v>
      </c>
      <c r="N676" t="s">
        <v>167</v>
      </c>
      <c r="Q676" t="str">
        <f t="shared" si="22"/>
        <v/>
      </c>
      <c r="R676">
        <v>1101409.97</v>
      </c>
      <c r="U676">
        <v>1092516.1299999999</v>
      </c>
    </row>
    <row r="677" spans="1:21">
      <c r="A677" t="s">
        <v>369</v>
      </c>
      <c r="B677" t="b">
        <f t="shared" si="21"/>
        <v>1</v>
      </c>
      <c r="C677" t="s">
        <v>369</v>
      </c>
      <c r="D677" t="s">
        <v>900</v>
      </c>
      <c r="G677">
        <v>2024</v>
      </c>
      <c r="H677" t="s">
        <v>901</v>
      </c>
      <c r="K677" t="s">
        <v>902</v>
      </c>
      <c r="N677" t="s">
        <v>167</v>
      </c>
      <c r="Q677" t="str">
        <f t="shared" si="22"/>
        <v/>
      </c>
      <c r="R677">
        <v>1047068.84</v>
      </c>
      <c r="U677">
        <v>1037096.77</v>
      </c>
    </row>
    <row r="678" spans="1:21">
      <c r="A678" t="s">
        <v>370</v>
      </c>
      <c r="B678" t="b">
        <f t="shared" si="21"/>
        <v>1</v>
      </c>
      <c r="C678" t="s">
        <v>370</v>
      </c>
      <c r="D678" t="s">
        <v>900</v>
      </c>
      <c r="G678">
        <v>2024</v>
      </c>
      <c r="H678" t="s">
        <v>901</v>
      </c>
      <c r="K678" t="s">
        <v>902</v>
      </c>
      <c r="N678" t="s">
        <v>167</v>
      </c>
      <c r="Q678" t="str">
        <f t="shared" si="22"/>
        <v/>
      </c>
      <c r="R678">
        <v>1417350.9</v>
      </c>
      <c r="U678">
        <v>1393415.15</v>
      </c>
    </row>
    <row r="679" spans="1:21">
      <c r="A679" t="s">
        <v>378</v>
      </c>
      <c r="B679" t="b">
        <f t="shared" si="21"/>
        <v>1</v>
      </c>
      <c r="C679" t="s">
        <v>378</v>
      </c>
      <c r="D679" t="s">
        <v>900</v>
      </c>
      <c r="G679">
        <v>2024</v>
      </c>
      <c r="H679" t="s">
        <v>901</v>
      </c>
      <c r="K679" t="s">
        <v>902</v>
      </c>
      <c r="N679" t="s">
        <v>167</v>
      </c>
      <c r="Q679" t="str">
        <f t="shared" si="22"/>
        <v/>
      </c>
      <c r="R679">
        <v>215026.04</v>
      </c>
      <c r="U679">
        <v>210049.52</v>
      </c>
    </row>
    <row r="680" spans="1:21">
      <c r="A680" t="s">
        <v>380</v>
      </c>
      <c r="B680" t="b">
        <f t="shared" si="21"/>
        <v>1</v>
      </c>
      <c r="C680" t="s">
        <v>380</v>
      </c>
      <c r="D680" t="s">
        <v>900</v>
      </c>
      <c r="G680">
        <v>2024</v>
      </c>
      <c r="H680" t="s">
        <v>901</v>
      </c>
      <c r="K680" t="s">
        <v>902</v>
      </c>
      <c r="N680" t="s">
        <v>167</v>
      </c>
      <c r="Q680" t="str">
        <f t="shared" si="22"/>
        <v/>
      </c>
      <c r="R680">
        <v>783780.26</v>
      </c>
      <c r="U680">
        <v>782786.87</v>
      </c>
    </row>
    <row r="681" spans="1:21">
      <c r="A681" t="s">
        <v>289</v>
      </c>
      <c r="B681" t="b">
        <f t="shared" si="21"/>
        <v>1</v>
      </c>
      <c r="C681" t="s">
        <v>289</v>
      </c>
      <c r="D681" t="s">
        <v>900</v>
      </c>
      <c r="G681">
        <v>2024</v>
      </c>
      <c r="H681" t="s">
        <v>901</v>
      </c>
      <c r="K681" t="s">
        <v>902</v>
      </c>
      <c r="N681" t="s">
        <v>167</v>
      </c>
      <c r="Q681" t="str">
        <f t="shared" si="22"/>
        <v/>
      </c>
      <c r="R681">
        <v>1801039.43</v>
      </c>
      <c r="U681">
        <v>1789679.92</v>
      </c>
    </row>
    <row r="682" spans="1:21">
      <c r="A682" t="s">
        <v>290</v>
      </c>
      <c r="B682" t="b">
        <f t="shared" si="21"/>
        <v>1</v>
      </c>
      <c r="C682" t="s">
        <v>290</v>
      </c>
      <c r="D682" t="s">
        <v>900</v>
      </c>
      <c r="G682">
        <v>2024</v>
      </c>
      <c r="H682" t="s">
        <v>901</v>
      </c>
      <c r="K682" t="s">
        <v>902</v>
      </c>
      <c r="N682" t="s">
        <v>167</v>
      </c>
      <c r="Q682" t="str">
        <f t="shared" si="22"/>
        <v/>
      </c>
      <c r="R682">
        <v>3308684.66</v>
      </c>
      <c r="U682">
        <v>3306830.29</v>
      </c>
    </row>
    <row r="683" spans="1:21">
      <c r="A683" t="s">
        <v>196</v>
      </c>
      <c r="B683" t="b">
        <f t="shared" si="21"/>
        <v>1</v>
      </c>
      <c r="C683" t="s">
        <v>196</v>
      </c>
      <c r="D683" t="s">
        <v>900</v>
      </c>
      <c r="G683">
        <v>2024</v>
      </c>
      <c r="H683" t="s">
        <v>901</v>
      </c>
      <c r="K683" t="s">
        <v>902</v>
      </c>
      <c r="N683" t="s">
        <v>167</v>
      </c>
      <c r="Q683" t="str">
        <f t="shared" si="22"/>
        <v/>
      </c>
      <c r="R683">
        <v>1063032.8</v>
      </c>
      <c r="U683">
        <v>1351187.39</v>
      </c>
    </row>
    <row r="684" spans="1:21">
      <c r="A684" t="s">
        <v>205</v>
      </c>
      <c r="B684" t="b">
        <f t="shared" si="21"/>
        <v>1</v>
      </c>
      <c r="C684" t="s">
        <v>205</v>
      </c>
      <c r="D684" t="s">
        <v>900</v>
      </c>
      <c r="G684">
        <v>2024</v>
      </c>
      <c r="H684" t="s">
        <v>901</v>
      </c>
      <c r="K684" t="s">
        <v>902</v>
      </c>
      <c r="N684" t="s">
        <v>167</v>
      </c>
      <c r="Q684" t="str">
        <f t="shared" si="22"/>
        <v/>
      </c>
      <c r="R684">
        <v>305475.09999999998</v>
      </c>
      <c r="U684">
        <v>302395.84999999998</v>
      </c>
    </row>
    <row r="685" spans="1:21">
      <c r="A685" t="s">
        <v>207</v>
      </c>
      <c r="B685" t="b">
        <f t="shared" si="21"/>
        <v>1</v>
      </c>
      <c r="C685" t="s">
        <v>207</v>
      </c>
      <c r="D685" t="s">
        <v>900</v>
      </c>
      <c r="G685">
        <v>2024</v>
      </c>
      <c r="H685" t="s">
        <v>901</v>
      </c>
      <c r="K685" t="s">
        <v>902</v>
      </c>
      <c r="N685" t="s">
        <v>167</v>
      </c>
      <c r="Q685" t="str">
        <f t="shared" si="22"/>
        <v/>
      </c>
      <c r="R685">
        <v>1247442.3500000001</v>
      </c>
      <c r="U685">
        <v>1232124.54</v>
      </c>
    </row>
    <row r="686" spans="1:21">
      <c r="A686" t="s">
        <v>208</v>
      </c>
      <c r="B686" t="b">
        <f t="shared" si="21"/>
        <v>1</v>
      </c>
      <c r="C686" t="s">
        <v>208</v>
      </c>
      <c r="D686" t="s">
        <v>900</v>
      </c>
      <c r="G686">
        <v>2024</v>
      </c>
      <c r="H686" t="s">
        <v>901</v>
      </c>
      <c r="K686" t="s">
        <v>902</v>
      </c>
      <c r="N686" t="s">
        <v>167</v>
      </c>
      <c r="Q686" t="str">
        <f t="shared" si="22"/>
        <v/>
      </c>
      <c r="R686">
        <v>1033279.74</v>
      </c>
      <c r="U686">
        <v>1032547.74</v>
      </c>
    </row>
    <row r="687" spans="1:21">
      <c r="A687" t="s">
        <v>255</v>
      </c>
      <c r="B687" t="b">
        <f t="shared" si="21"/>
        <v>1</v>
      </c>
      <c r="C687" t="s">
        <v>255</v>
      </c>
      <c r="D687" t="s">
        <v>900</v>
      </c>
      <c r="G687">
        <v>2024</v>
      </c>
      <c r="H687" t="s">
        <v>901</v>
      </c>
      <c r="K687" t="s">
        <v>902</v>
      </c>
      <c r="N687" t="s">
        <v>167</v>
      </c>
      <c r="Q687" t="str">
        <f t="shared" si="22"/>
        <v/>
      </c>
      <c r="R687">
        <v>1973485.14</v>
      </c>
      <c r="U687">
        <v>1973484.71</v>
      </c>
    </row>
    <row r="688" spans="1:21">
      <c r="A688" t="s">
        <v>797</v>
      </c>
      <c r="B688" t="b">
        <f t="shared" si="21"/>
        <v>1</v>
      </c>
      <c r="C688" t="s">
        <v>797</v>
      </c>
      <c r="D688" t="s">
        <v>900</v>
      </c>
      <c r="G688">
        <v>2024</v>
      </c>
      <c r="H688" t="s">
        <v>904</v>
      </c>
      <c r="K688" t="s">
        <v>905</v>
      </c>
      <c r="N688" t="s">
        <v>167</v>
      </c>
      <c r="Q688" t="str">
        <f t="shared" si="22"/>
        <v/>
      </c>
      <c r="R688">
        <v>2930261.28</v>
      </c>
      <c r="U688">
        <v>2868942.16</v>
      </c>
    </row>
    <row r="689" spans="1:21">
      <c r="A689" t="s">
        <v>569</v>
      </c>
      <c r="B689" t="b">
        <f t="shared" si="21"/>
        <v>1</v>
      </c>
      <c r="C689" t="s">
        <v>569</v>
      </c>
      <c r="D689" t="s">
        <v>900</v>
      </c>
      <c r="G689">
        <v>2024</v>
      </c>
      <c r="H689" t="s">
        <v>904</v>
      </c>
      <c r="K689" t="s">
        <v>905</v>
      </c>
      <c r="N689" t="s">
        <v>167</v>
      </c>
      <c r="Q689" t="str">
        <f t="shared" si="22"/>
        <v/>
      </c>
      <c r="R689">
        <v>2832238.72</v>
      </c>
      <c r="U689">
        <v>2777432.71</v>
      </c>
    </row>
    <row r="690" spans="1:21">
      <c r="A690" t="s">
        <v>570</v>
      </c>
      <c r="B690" t="b">
        <f t="shared" si="21"/>
        <v>1</v>
      </c>
      <c r="C690" t="s">
        <v>570</v>
      </c>
      <c r="D690" t="s">
        <v>900</v>
      </c>
      <c r="G690">
        <v>2024</v>
      </c>
      <c r="H690" t="s">
        <v>904</v>
      </c>
      <c r="K690" t="s">
        <v>905</v>
      </c>
      <c r="N690" t="s">
        <v>167</v>
      </c>
      <c r="Q690" t="str">
        <f t="shared" si="22"/>
        <v/>
      </c>
      <c r="R690">
        <v>889534.88</v>
      </c>
      <c r="U690">
        <v>818232.1</v>
      </c>
    </row>
    <row r="691" spans="1:21">
      <c r="A691" t="s">
        <v>798</v>
      </c>
      <c r="B691" t="b">
        <f t="shared" si="21"/>
        <v>1</v>
      </c>
      <c r="C691" t="s">
        <v>798</v>
      </c>
      <c r="D691" t="s">
        <v>900</v>
      </c>
      <c r="G691">
        <v>2024</v>
      </c>
      <c r="H691" t="s">
        <v>904</v>
      </c>
      <c r="K691" t="s">
        <v>905</v>
      </c>
      <c r="N691" t="s">
        <v>167</v>
      </c>
      <c r="Q691" t="str">
        <f t="shared" si="22"/>
        <v/>
      </c>
      <c r="R691">
        <v>4791777.51</v>
      </c>
      <c r="U691">
        <v>4774330.75</v>
      </c>
    </row>
    <row r="692" spans="1:21">
      <c r="A692" t="s">
        <v>265</v>
      </c>
      <c r="B692" t="b">
        <f t="shared" si="21"/>
        <v>1</v>
      </c>
      <c r="C692" t="s">
        <v>265</v>
      </c>
      <c r="D692" t="s">
        <v>900</v>
      </c>
      <c r="G692">
        <v>2024</v>
      </c>
      <c r="H692" t="s">
        <v>901</v>
      </c>
      <c r="K692" t="s">
        <v>902</v>
      </c>
      <c r="N692" t="s">
        <v>167</v>
      </c>
      <c r="Q692" t="str">
        <f t="shared" si="22"/>
        <v/>
      </c>
      <c r="R692">
        <v>2656443.7999999998</v>
      </c>
      <c r="U692">
        <v>2650533.0299999998</v>
      </c>
    </row>
    <row r="693" spans="1:21">
      <c r="A693" t="s">
        <v>364</v>
      </c>
      <c r="B693" t="b">
        <f t="shared" si="21"/>
        <v>1</v>
      </c>
      <c r="C693" t="s">
        <v>364</v>
      </c>
      <c r="D693" t="s">
        <v>900</v>
      </c>
      <c r="G693">
        <v>2024</v>
      </c>
      <c r="H693" t="s">
        <v>901</v>
      </c>
      <c r="K693" t="s">
        <v>902</v>
      </c>
      <c r="N693" t="s">
        <v>167</v>
      </c>
      <c r="Q693" t="str">
        <f t="shared" si="22"/>
        <v/>
      </c>
      <c r="R693">
        <v>998386.96</v>
      </c>
      <c r="U693">
        <v>1286771.29</v>
      </c>
    </row>
    <row r="694" spans="1:21">
      <c r="A694" t="s">
        <v>834</v>
      </c>
      <c r="B694" t="b">
        <f t="shared" si="21"/>
        <v>1</v>
      </c>
      <c r="C694" t="s">
        <v>834</v>
      </c>
      <c r="D694" t="s">
        <v>900</v>
      </c>
      <c r="G694">
        <v>2024</v>
      </c>
      <c r="H694" t="s">
        <v>904</v>
      </c>
      <c r="K694" t="s">
        <v>905</v>
      </c>
      <c r="N694" t="s">
        <v>167</v>
      </c>
      <c r="Q694" t="str">
        <f t="shared" si="22"/>
        <v/>
      </c>
      <c r="R694">
        <v>2167500</v>
      </c>
      <c r="U694">
        <v>2157870.59</v>
      </c>
    </row>
    <row r="695" spans="1:21">
      <c r="A695" t="s">
        <v>796</v>
      </c>
      <c r="B695" t="b">
        <f t="shared" si="21"/>
        <v>1</v>
      </c>
      <c r="C695" t="s">
        <v>796</v>
      </c>
      <c r="D695" t="s">
        <v>900</v>
      </c>
      <c r="G695">
        <v>2024</v>
      </c>
      <c r="H695" t="s">
        <v>904</v>
      </c>
      <c r="K695" t="s">
        <v>905</v>
      </c>
      <c r="N695" t="s">
        <v>167</v>
      </c>
      <c r="Q695" t="str">
        <f t="shared" si="22"/>
        <v/>
      </c>
      <c r="R695">
        <v>1067950</v>
      </c>
      <c r="U695">
        <v>1063879.1100000001</v>
      </c>
    </row>
    <row r="696" spans="1:21">
      <c r="A696" t="s">
        <v>438</v>
      </c>
      <c r="B696" t="b">
        <f t="shared" si="21"/>
        <v>1</v>
      </c>
      <c r="C696" t="s">
        <v>438</v>
      </c>
      <c r="D696" t="s">
        <v>900</v>
      </c>
      <c r="G696">
        <v>2024</v>
      </c>
      <c r="H696" t="s">
        <v>904</v>
      </c>
      <c r="K696" t="s">
        <v>905</v>
      </c>
      <c r="N696" t="s">
        <v>167</v>
      </c>
      <c r="Q696" t="str">
        <f t="shared" si="22"/>
        <v/>
      </c>
      <c r="R696">
        <v>2673097.21</v>
      </c>
      <c r="U696">
        <v>3115863.37</v>
      </c>
    </row>
    <row r="697" spans="1:21">
      <c r="A697" t="s">
        <v>437</v>
      </c>
      <c r="B697" t="b">
        <f t="shared" si="21"/>
        <v>1</v>
      </c>
      <c r="C697" t="s">
        <v>437</v>
      </c>
      <c r="D697" t="s">
        <v>900</v>
      </c>
      <c r="G697">
        <v>2024</v>
      </c>
      <c r="H697" t="s">
        <v>904</v>
      </c>
      <c r="K697" t="s">
        <v>905</v>
      </c>
      <c r="N697" t="s">
        <v>167</v>
      </c>
      <c r="Q697" t="str">
        <f t="shared" si="22"/>
        <v/>
      </c>
      <c r="R697">
        <v>1145931.46</v>
      </c>
      <c r="U697">
        <v>1260895.05</v>
      </c>
    </row>
    <row r="698" spans="1:21">
      <c r="A698" t="s">
        <v>372</v>
      </c>
      <c r="B698" t="b">
        <f t="shared" si="21"/>
        <v>1</v>
      </c>
      <c r="C698" t="s">
        <v>372</v>
      </c>
      <c r="D698" t="s">
        <v>900</v>
      </c>
      <c r="G698">
        <v>2024</v>
      </c>
      <c r="H698" t="s">
        <v>901</v>
      </c>
      <c r="K698" t="s">
        <v>902</v>
      </c>
      <c r="N698" t="s">
        <v>167</v>
      </c>
      <c r="Q698" t="str">
        <f t="shared" si="22"/>
        <v/>
      </c>
      <c r="R698">
        <v>724576.99</v>
      </c>
      <c r="U698">
        <v>711286.86</v>
      </c>
    </row>
    <row r="699" spans="1:21">
      <c r="A699" t="s">
        <v>286</v>
      </c>
      <c r="B699" t="b">
        <f t="shared" si="21"/>
        <v>1</v>
      </c>
      <c r="C699" t="s">
        <v>286</v>
      </c>
      <c r="D699" t="s">
        <v>900</v>
      </c>
      <c r="G699">
        <v>2024</v>
      </c>
      <c r="H699" t="s">
        <v>901</v>
      </c>
      <c r="K699" t="s">
        <v>902</v>
      </c>
      <c r="N699" t="s">
        <v>167</v>
      </c>
      <c r="Q699" t="str">
        <f t="shared" si="22"/>
        <v/>
      </c>
      <c r="R699">
        <v>486524.38</v>
      </c>
      <c r="U699">
        <v>480932.89</v>
      </c>
    </row>
    <row r="700" spans="1:21">
      <c r="A700" t="s">
        <v>375</v>
      </c>
      <c r="B700" t="b">
        <f t="shared" si="21"/>
        <v>1</v>
      </c>
      <c r="C700" t="s">
        <v>375</v>
      </c>
      <c r="D700" t="s">
        <v>900</v>
      </c>
      <c r="G700">
        <v>2024</v>
      </c>
      <c r="H700" t="s">
        <v>901</v>
      </c>
      <c r="K700" t="s">
        <v>902</v>
      </c>
      <c r="N700" t="s">
        <v>167</v>
      </c>
      <c r="Q700" t="str">
        <f t="shared" si="22"/>
        <v/>
      </c>
      <c r="R700">
        <v>1781550.07</v>
      </c>
      <c r="U700">
        <v>1760804.05</v>
      </c>
    </row>
    <row r="701" spans="1:21">
      <c r="A701" t="s">
        <v>379</v>
      </c>
      <c r="B701" t="b">
        <f t="shared" si="21"/>
        <v>1</v>
      </c>
      <c r="C701" t="s">
        <v>379</v>
      </c>
      <c r="D701" t="s">
        <v>900</v>
      </c>
      <c r="G701">
        <v>2024</v>
      </c>
      <c r="H701" t="s">
        <v>901</v>
      </c>
      <c r="K701" t="s">
        <v>902</v>
      </c>
      <c r="N701" t="s">
        <v>167</v>
      </c>
      <c r="Q701" t="str">
        <f t="shared" si="22"/>
        <v/>
      </c>
      <c r="R701">
        <v>113668.62</v>
      </c>
      <c r="U701">
        <v>110319.29</v>
      </c>
    </row>
    <row r="702" spans="1:21">
      <c r="A702" t="s">
        <v>186</v>
      </c>
      <c r="B702" t="b">
        <f t="shared" si="21"/>
        <v>1</v>
      </c>
      <c r="C702" t="s">
        <v>186</v>
      </c>
      <c r="D702" t="s">
        <v>900</v>
      </c>
      <c r="G702">
        <v>2024</v>
      </c>
      <c r="H702" t="s">
        <v>901</v>
      </c>
      <c r="K702" t="s">
        <v>902</v>
      </c>
      <c r="N702" t="s">
        <v>167</v>
      </c>
      <c r="Q702" t="str">
        <f t="shared" si="22"/>
        <v/>
      </c>
      <c r="R702">
        <v>1694246.22</v>
      </c>
      <c r="U702">
        <v>1693182.24</v>
      </c>
    </row>
    <row r="703" spans="1:21">
      <c r="A703" t="s">
        <v>444</v>
      </c>
      <c r="B703" t="b">
        <f t="shared" si="21"/>
        <v>1</v>
      </c>
      <c r="C703" t="s">
        <v>444</v>
      </c>
      <c r="D703" t="s">
        <v>903</v>
      </c>
      <c r="G703">
        <v>2024</v>
      </c>
      <c r="H703" t="s">
        <v>901</v>
      </c>
      <c r="K703" t="s">
        <v>916</v>
      </c>
      <c r="N703" t="s">
        <v>167</v>
      </c>
      <c r="Q703" t="str">
        <f t="shared" si="22"/>
        <v/>
      </c>
      <c r="R703">
        <v>1562680</v>
      </c>
      <c r="U703">
        <v>1562680</v>
      </c>
    </row>
    <row r="704" spans="1:21">
      <c r="A704" t="s">
        <v>228</v>
      </c>
      <c r="B704" t="b">
        <f t="shared" si="21"/>
        <v>1</v>
      </c>
      <c r="C704" t="s">
        <v>228</v>
      </c>
      <c r="D704" t="s">
        <v>900</v>
      </c>
      <c r="G704">
        <v>2024</v>
      </c>
      <c r="H704" t="s">
        <v>901</v>
      </c>
      <c r="K704" t="s">
        <v>910</v>
      </c>
      <c r="N704" t="s">
        <v>911</v>
      </c>
      <c r="Q704" t="str">
        <f t="shared" si="22"/>
        <v>FAIS municipal</v>
      </c>
      <c r="R704">
        <v>1665283.77</v>
      </c>
      <c r="U704">
        <v>1661334.38</v>
      </c>
    </row>
    <row r="705" spans="1:22">
      <c r="A705" t="s">
        <v>858</v>
      </c>
      <c r="B705" t="b">
        <f t="shared" si="21"/>
        <v>1</v>
      </c>
      <c r="C705" t="s">
        <v>858</v>
      </c>
      <c r="D705" t="s">
        <v>900</v>
      </c>
      <c r="G705">
        <v>2024</v>
      </c>
      <c r="H705" t="s">
        <v>901</v>
      </c>
      <c r="K705" t="s">
        <v>902</v>
      </c>
      <c r="N705" t="s">
        <v>167</v>
      </c>
      <c r="Q705" t="str">
        <f t="shared" si="22"/>
        <v/>
      </c>
      <c r="R705">
        <v>1702923.89</v>
      </c>
      <c r="U705">
        <v>1701800.57</v>
      </c>
    </row>
    <row r="706" spans="1:22">
      <c r="A706" t="s">
        <v>520</v>
      </c>
      <c r="B706" t="b">
        <f t="shared" si="21"/>
        <v>1</v>
      </c>
      <c r="C706" t="s">
        <v>520</v>
      </c>
      <c r="D706" t="s">
        <v>900</v>
      </c>
      <c r="G706">
        <v>2024</v>
      </c>
      <c r="H706" t="s">
        <v>901</v>
      </c>
      <c r="K706" t="s">
        <v>910</v>
      </c>
      <c r="N706" t="s">
        <v>911</v>
      </c>
      <c r="Q706" t="str">
        <f t="shared" si="22"/>
        <v>FAIS municipal</v>
      </c>
      <c r="R706">
        <v>976985.1</v>
      </c>
      <c r="U706">
        <v>976985.1</v>
      </c>
    </row>
    <row r="707" spans="1:22">
      <c r="A707" t="s">
        <v>761</v>
      </c>
      <c r="B707" t="b">
        <f t="shared" ref="B707:B770" si="23">+A707=C707</f>
        <v>1</v>
      </c>
      <c r="C707" t="s">
        <v>761</v>
      </c>
      <c r="D707" t="s">
        <v>900</v>
      </c>
      <c r="G707">
        <v>2024</v>
      </c>
      <c r="H707" t="s">
        <v>904</v>
      </c>
      <c r="K707" t="s">
        <v>905</v>
      </c>
      <c r="N707" t="s">
        <v>167</v>
      </c>
      <c r="Q707" t="str">
        <f t="shared" ref="Q707:Q770" si="24">+N707</f>
        <v/>
      </c>
      <c r="R707">
        <v>145000</v>
      </c>
      <c r="U707">
        <v>144855</v>
      </c>
    </row>
    <row r="708" spans="1:22">
      <c r="A708" t="s">
        <v>765</v>
      </c>
      <c r="B708" t="b">
        <f t="shared" si="23"/>
        <v>1</v>
      </c>
      <c r="C708" t="s">
        <v>765</v>
      </c>
      <c r="D708" t="s">
        <v>900</v>
      </c>
      <c r="G708">
        <v>2024</v>
      </c>
      <c r="H708" t="s">
        <v>904</v>
      </c>
      <c r="K708" t="s">
        <v>905</v>
      </c>
      <c r="N708" t="s">
        <v>167</v>
      </c>
      <c r="Q708" t="str">
        <f t="shared" si="24"/>
        <v/>
      </c>
      <c r="R708">
        <v>132500</v>
      </c>
      <c r="U708">
        <v>132367.5</v>
      </c>
    </row>
    <row r="709" spans="1:22">
      <c r="A709" t="s">
        <v>773</v>
      </c>
      <c r="B709" t="b">
        <f t="shared" si="23"/>
        <v>1</v>
      </c>
      <c r="C709" t="s">
        <v>773</v>
      </c>
      <c r="D709" t="s">
        <v>900</v>
      </c>
      <c r="G709">
        <v>2024</v>
      </c>
      <c r="H709" t="s">
        <v>904</v>
      </c>
      <c r="K709" t="s">
        <v>905</v>
      </c>
      <c r="N709" t="s">
        <v>167</v>
      </c>
      <c r="Q709" t="str">
        <f t="shared" si="24"/>
        <v/>
      </c>
      <c r="R709">
        <v>580000</v>
      </c>
      <c r="U709">
        <v>579420</v>
      </c>
    </row>
    <row r="710" spans="1:22">
      <c r="A710" t="s">
        <v>775</v>
      </c>
      <c r="B710" t="b">
        <f t="shared" si="23"/>
        <v>1</v>
      </c>
      <c r="C710" t="s">
        <v>775</v>
      </c>
      <c r="D710" t="s">
        <v>900</v>
      </c>
      <c r="G710">
        <v>2024</v>
      </c>
      <c r="H710" t="s">
        <v>904</v>
      </c>
      <c r="K710" t="s">
        <v>905</v>
      </c>
      <c r="N710" t="s">
        <v>167</v>
      </c>
      <c r="Q710" t="str">
        <f t="shared" si="24"/>
        <v/>
      </c>
      <c r="R710">
        <v>350000</v>
      </c>
      <c r="U710">
        <v>349650</v>
      </c>
    </row>
    <row r="711" spans="1:22">
      <c r="A711" t="s">
        <v>784</v>
      </c>
      <c r="B711" t="b">
        <f t="shared" si="23"/>
        <v>1</v>
      </c>
      <c r="C711" t="s">
        <v>784</v>
      </c>
      <c r="D711" t="s">
        <v>900</v>
      </c>
      <c r="G711">
        <v>2024</v>
      </c>
      <c r="H711" t="s">
        <v>904</v>
      </c>
      <c r="K711" t="s">
        <v>905</v>
      </c>
      <c r="N711" t="s">
        <v>167</v>
      </c>
      <c r="Q711" t="str">
        <f t="shared" si="24"/>
        <v/>
      </c>
      <c r="R711">
        <v>165000</v>
      </c>
      <c r="U711">
        <v>164835</v>
      </c>
    </row>
    <row r="712" spans="1:22">
      <c r="A712" t="s">
        <v>452</v>
      </c>
      <c r="B712" t="b">
        <f t="shared" si="23"/>
        <v>1</v>
      </c>
      <c r="C712" t="s">
        <v>452</v>
      </c>
      <c r="D712" t="s">
        <v>900</v>
      </c>
      <c r="G712">
        <v>2024</v>
      </c>
      <c r="H712" t="s">
        <v>901</v>
      </c>
      <c r="K712" t="s">
        <v>902</v>
      </c>
      <c r="N712" t="s">
        <v>167</v>
      </c>
      <c r="Q712" t="str">
        <f t="shared" si="24"/>
        <v/>
      </c>
      <c r="R712">
        <v>696955.57</v>
      </c>
      <c r="U712">
        <v>696057.44</v>
      </c>
    </row>
    <row r="713" spans="1:22">
      <c r="A713" t="s">
        <v>203</v>
      </c>
      <c r="B713" t="b">
        <f t="shared" si="23"/>
        <v>1</v>
      </c>
      <c r="C713" t="s">
        <v>203</v>
      </c>
      <c r="D713" t="s">
        <v>903</v>
      </c>
      <c r="G713">
        <v>2023</v>
      </c>
      <c r="H713" t="s">
        <v>901</v>
      </c>
      <c r="K713" t="s">
        <v>916</v>
      </c>
      <c r="N713" t="s">
        <v>167</v>
      </c>
      <c r="Q713" t="str">
        <f t="shared" si="24"/>
        <v/>
      </c>
      <c r="R713">
        <v>1200000</v>
      </c>
      <c r="U713">
        <v>1200000</v>
      </c>
    </row>
    <row r="714" spans="1:22">
      <c r="A714" t="s">
        <v>272</v>
      </c>
      <c r="B714" t="b">
        <f t="shared" si="23"/>
        <v>1</v>
      </c>
      <c r="C714" t="s">
        <v>272</v>
      </c>
      <c r="D714" t="s">
        <v>900</v>
      </c>
      <c r="G714">
        <v>2025</v>
      </c>
      <c r="H714" t="s">
        <v>901</v>
      </c>
      <c r="K714" t="s">
        <v>919</v>
      </c>
      <c r="N714" t="s">
        <v>167</v>
      </c>
      <c r="Q714" t="str">
        <f t="shared" si="24"/>
        <v/>
      </c>
      <c r="R714">
        <v>5100000</v>
      </c>
      <c r="U714">
        <v>4199998.08</v>
      </c>
    </row>
    <row r="715" spans="1:22">
      <c r="A715" t="s">
        <v>616</v>
      </c>
      <c r="B715" t="b">
        <f t="shared" si="23"/>
        <v>1</v>
      </c>
      <c r="C715" t="s">
        <v>616</v>
      </c>
      <c r="D715" t="s">
        <v>903</v>
      </c>
      <c r="G715">
        <v>2023</v>
      </c>
      <c r="H715" t="s">
        <v>901</v>
      </c>
      <c r="K715" t="s">
        <v>902</v>
      </c>
      <c r="N715" t="s">
        <v>167</v>
      </c>
      <c r="Q715" t="str">
        <f t="shared" si="24"/>
        <v/>
      </c>
      <c r="R715">
        <v>1358072.46</v>
      </c>
      <c r="U715">
        <v>1346254.28</v>
      </c>
    </row>
    <row r="716" spans="1:22">
      <c r="A716" t="s">
        <v>572</v>
      </c>
      <c r="B716" t="b">
        <f t="shared" si="23"/>
        <v>1</v>
      </c>
      <c r="C716" t="s">
        <v>572</v>
      </c>
      <c r="D716" t="s">
        <v>900</v>
      </c>
      <c r="G716">
        <v>2024</v>
      </c>
      <c r="H716" t="s">
        <v>904</v>
      </c>
      <c r="K716" t="s">
        <v>905</v>
      </c>
      <c r="N716" t="s">
        <v>167</v>
      </c>
      <c r="Q716" t="str">
        <f t="shared" si="24"/>
        <v/>
      </c>
      <c r="R716">
        <v>1510722.49</v>
      </c>
      <c r="U716">
        <v>1468979.02</v>
      </c>
    </row>
    <row r="717" spans="1:22">
      <c r="A717" t="s">
        <v>556</v>
      </c>
      <c r="B717" t="b">
        <f t="shared" si="23"/>
        <v>1</v>
      </c>
      <c r="C717" t="s">
        <v>556</v>
      </c>
      <c r="D717" t="s">
        <v>900</v>
      </c>
      <c r="G717">
        <v>2024</v>
      </c>
      <c r="H717" t="s">
        <v>901</v>
      </c>
      <c r="K717" t="s">
        <v>916</v>
      </c>
      <c r="N717" t="s">
        <v>167</v>
      </c>
      <c r="Q717" t="str">
        <f t="shared" si="24"/>
        <v/>
      </c>
      <c r="R717">
        <v>162283.91</v>
      </c>
      <c r="U717">
        <v>160000.04999999999</v>
      </c>
    </row>
    <row r="718" spans="1:22">
      <c r="A718" t="s">
        <v>869</v>
      </c>
      <c r="B718" t="b">
        <f t="shared" si="23"/>
        <v>1</v>
      </c>
      <c r="C718" t="s">
        <v>869</v>
      </c>
      <c r="D718" t="s">
        <v>900</v>
      </c>
      <c r="G718">
        <v>2024</v>
      </c>
      <c r="H718" t="s">
        <v>901</v>
      </c>
      <c r="K718" t="s">
        <v>916</v>
      </c>
      <c r="N718" t="s">
        <v>167</v>
      </c>
      <c r="Q718" t="str">
        <f t="shared" si="24"/>
        <v/>
      </c>
      <c r="R718">
        <v>7972808</v>
      </c>
      <c r="U718">
        <v>7686261.6100000003</v>
      </c>
    </row>
    <row r="719" spans="1:22">
      <c r="A719" t="s">
        <v>413</v>
      </c>
      <c r="B719" t="b">
        <f t="shared" si="23"/>
        <v>1</v>
      </c>
      <c r="C719" t="s">
        <v>413</v>
      </c>
      <c r="D719" t="s">
        <v>900</v>
      </c>
      <c r="G719">
        <v>2024</v>
      </c>
      <c r="H719" t="s">
        <v>904</v>
      </c>
      <c r="K719" t="s">
        <v>905</v>
      </c>
      <c r="N719" t="s">
        <v>167</v>
      </c>
      <c r="Q719" t="str">
        <f t="shared" si="24"/>
        <v/>
      </c>
      <c r="R719">
        <v>2046527.96</v>
      </c>
      <c r="U719">
        <v>1634016.69</v>
      </c>
    </row>
    <row r="720" spans="1:22" s="64" customFormat="1">
      <c r="A720" t="s">
        <v>634</v>
      </c>
      <c r="B720" t="b">
        <f t="shared" si="23"/>
        <v>1</v>
      </c>
      <c r="C720" s="64" t="s">
        <v>634</v>
      </c>
      <c r="D720" s="64" t="s">
        <v>900</v>
      </c>
      <c r="E720" s="64" t="s">
        <v>912</v>
      </c>
      <c r="G720" s="64">
        <v>2024</v>
      </c>
      <c r="H720" s="64" t="s">
        <v>901</v>
      </c>
      <c r="K720" s="64" t="s">
        <v>919</v>
      </c>
      <c r="N720" s="64" t="s">
        <v>167</v>
      </c>
      <c r="O720" s="64" t="s">
        <v>928</v>
      </c>
      <c r="Q720" t="str">
        <f>CONCATENATE(N720,"/",O720)</f>
        <v>/DIRECTO MUNICIPAL</v>
      </c>
      <c r="R720" s="64">
        <v>321652.28999999998</v>
      </c>
      <c r="S720" s="64">
        <v>438850.18</v>
      </c>
      <c r="U720" s="64">
        <v>321652.28999999998</v>
      </c>
      <c r="V720" s="64">
        <v>777023.43</v>
      </c>
    </row>
    <row r="721" spans="1:21">
      <c r="A721" s="64" t="s">
        <v>414</v>
      </c>
      <c r="B721" t="b">
        <f t="shared" si="23"/>
        <v>1</v>
      </c>
      <c r="C721" t="s">
        <v>414</v>
      </c>
      <c r="D721" t="s">
        <v>900</v>
      </c>
      <c r="G721">
        <v>2024</v>
      </c>
      <c r="H721" t="s">
        <v>904</v>
      </c>
      <c r="K721" t="s">
        <v>905</v>
      </c>
      <c r="N721" t="s">
        <v>167</v>
      </c>
      <c r="Q721" t="str">
        <f t="shared" si="24"/>
        <v/>
      </c>
      <c r="R721">
        <v>726999.45</v>
      </c>
      <c r="U721">
        <v>582657.87</v>
      </c>
    </row>
    <row r="722" spans="1:21">
      <c r="A722" t="s">
        <v>251</v>
      </c>
      <c r="B722" t="b">
        <f t="shared" si="23"/>
        <v>1</v>
      </c>
      <c r="C722" t="s">
        <v>251</v>
      </c>
      <c r="D722" t="s">
        <v>900</v>
      </c>
      <c r="G722">
        <v>2024</v>
      </c>
      <c r="H722" t="s">
        <v>904</v>
      </c>
      <c r="K722" t="s">
        <v>905</v>
      </c>
      <c r="N722" t="s">
        <v>167</v>
      </c>
      <c r="Q722" t="str">
        <f t="shared" si="24"/>
        <v/>
      </c>
      <c r="R722">
        <v>2078666.34</v>
      </c>
      <c r="U722">
        <v>1683704.89</v>
      </c>
    </row>
    <row r="723" spans="1:21">
      <c r="A723" t="s">
        <v>441</v>
      </c>
      <c r="B723" t="b">
        <f t="shared" si="23"/>
        <v>1</v>
      </c>
      <c r="C723" t="s">
        <v>441</v>
      </c>
      <c r="D723" t="s">
        <v>900</v>
      </c>
      <c r="G723">
        <v>2024</v>
      </c>
      <c r="H723" t="s">
        <v>904</v>
      </c>
      <c r="K723" t="s">
        <v>905</v>
      </c>
      <c r="N723" t="s">
        <v>167</v>
      </c>
      <c r="Q723" t="str">
        <f t="shared" si="24"/>
        <v/>
      </c>
      <c r="R723">
        <v>1750522.5</v>
      </c>
      <c r="U723">
        <v>1421577.58</v>
      </c>
    </row>
    <row r="724" spans="1:21">
      <c r="A724" t="s">
        <v>426</v>
      </c>
      <c r="B724" t="b">
        <f t="shared" si="23"/>
        <v>1</v>
      </c>
      <c r="C724" t="s">
        <v>426</v>
      </c>
      <c r="D724" t="s">
        <v>900</v>
      </c>
      <c r="G724">
        <v>2024</v>
      </c>
      <c r="H724" t="s">
        <v>904</v>
      </c>
      <c r="K724" t="s">
        <v>905</v>
      </c>
      <c r="N724" t="s">
        <v>167</v>
      </c>
      <c r="Q724" t="str">
        <f t="shared" si="24"/>
        <v/>
      </c>
      <c r="R724">
        <v>2872500</v>
      </c>
      <c r="U724">
        <v>2301827.87</v>
      </c>
    </row>
    <row r="725" spans="1:21">
      <c r="A725" t="s">
        <v>884</v>
      </c>
      <c r="B725" t="b">
        <f t="shared" si="23"/>
        <v>1</v>
      </c>
      <c r="C725" t="s">
        <v>884</v>
      </c>
      <c r="D725" t="s">
        <v>900</v>
      </c>
      <c r="G725">
        <v>2024</v>
      </c>
      <c r="H725" t="s">
        <v>904</v>
      </c>
      <c r="K725" t="s">
        <v>905</v>
      </c>
      <c r="N725" t="s">
        <v>167</v>
      </c>
      <c r="Q725" t="str">
        <f t="shared" si="24"/>
        <v/>
      </c>
      <c r="R725">
        <v>1545000</v>
      </c>
      <c r="U725">
        <v>1543455</v>
      </c>
    </row>
    <row r="726" spans="1:21">
      <c r="A726" t="s">
        <v>210</v>
      </c>
      <c r="B726" t="b">
        <f t="shared" si="23"/>
        <v>1</v>
      </c>
      <c r="C726" t="s">
        <v>210</v>
      </c>
      <c r="D726" t="s">
        <v>900</v>
      </c>
      <c r="G726">
        <v>2024</v>
      </c>
      <c r="H726" t="s">
        <v>904</v>
      </c>
      <c r="K726" t="s">
        <v>905</v>
      </c>
      <c r="N726" t="s">
        <v>167</v>
      </c>
      <c r="Q726" t="str">
        <f t="shared" si="24"/>
        <v/>
      </c>
      <c r="R726">
        <v>388507</v>
      </c>
      <c r="U726">
        <v>388118.5</v>
      </c>
    </row>
    <row r="727" spans="1:21">
      <c r="A727" t="s">
        <v>448</v>
      </c>
      <c r="B727" t="b">
        <f t="shared" si="23"/>
        <v>1</v>
      </c>
      <c r="C727" t="s">
        <v>448</v>
      </c>
      <c r="D727" t="s">
        <v>900</v>
      </c>
      <c r="G727">
        <v>2024</v>
      </c>
      <c r="H727" t="s">
        <v>904</v>
      </c>
      <c r="K727" t="s">
        <v>905</v>
      </c>
      <c r="N727" t="s">
        <v>167</v>
      </c>
      <c r="Q727" t="str">
        <f t="shared" si="24"/>
        <v/>
      </c>
      <c r="R727">
        <v>710050</v>
      </c>
      <c r="U727">
        <v>708646.32</v>
      </c>
    </row>
    <row r="728" spans="1:21">
      <c r="A728" t="s">
        <v>383</v>
      </c>
      <c r="B728" t="b">
        <f t="shared" si="23"/>
        <v>1</v>
      </c>
      <c r="C728" t="s">
        <v>383</v>
      </c>
      <c r="D728" t="s">
        <v>900</v>
      </c>
      <c r="G728">
        <v>2024</v>
      </c>
      <c r="H728" t="s">
        <v>904</v>
      </c>
      <c r="K728" t="s">
        <v>905</v>
      </c>
      <c r="N728" t="s">
        <v>167</v>
      </c>
      <c r="Q728" t="str">
        <f t="shared" si="24"/>
        <v/>
      </c>
      <c r="R728">
        <v>649950</v>
      </c>
      <c r="U728">
        <v>646302.16</v>
      </c>
    </row>
    <row r="729" spans="1:21">
      <c r="A729" t="s">
        <v>388</v>
      </c>
      <c r="B729" t="b">
        <f t="shared" si="23"/>
        <v>1</v>
      </c>
      <c r="C729" t="s">
        <v>388</v>
      </c>
      <c r="D729" t="s">
        <v>900</v>
      </c>
      <c r="G729">
        <v>2024</v>
      </c>
      <c r="H729" t="s">
        <v>904</v>
      </c>
      <c r="K729" t="s">
        <v>905</v>
      </c>
      <c r="N729" t="s">
        <v>167</v>
      </c>
      <c r="Q729" t="str">
        <f t="shared" si="24"/>
        <v/>
      </c>
      <c r="R729">
        <v>795000</v>
      </c>
      <c r="U729">
        <v>792916.26</v>
      </c>
    </row>
    <row r="730" spans="1:21">
      <c r="A730" t="s">
        <v>440</v>
      </c>
      <c r="B730" t="b">
        <f t="shared" si="23"/>
        <v>1</v>
      </c>
      <c r="C730" t="s">
        <v>440</v>
      </c>
      <c r="D730" t="s">
        <v>900</v>
      </c>
      <c r="G730">
        <v>2024</v>
      </c>
      <c r="H730" t="s">
        <v>901</v>
      </c>
      <c r="K730" t="s">
        <v>910</v>
      </c>
      <c r="N730" t="s">
        <v>911</v>
      </c>
      <c r="Q730" t="str">
        <f t="shared" si="24"/>
        <v>FAIS municipal</v>
      </c>
      <c r="R730">
        <v>426355.18</v>
      </c>
      <c r="U730">
        <v>421169.68</v>
      </c>
    </row>
    <row r="731" spans="1:21">
      <c r="A731" t="s">
        <v>573</v>
      </c>
      <c r="B731" t="b">
        <f t="shared" si="23"/>
        <v>1</v>
      </c>
      <c r="C731" t="s">
        <v>573</v>
      </c>
      <c r="D731" t="s">
        <v>900</v>
      </c>
      <c r="G731">
        <v>2024</v>
      </c>
      <c r="H731" t="s">
        <v>904</v>
      </c>
      <c r="K731" t="s">
        <v>905</v>
      </c>
      <c r="N731" t="s">
        <v>167</v>
      </c>
      <c r="Q731" t="str">
        <f t="shared" si="24"/>
        <v/>
      </c>
      <c r="R731">
        <v>7242500</v>
      </c>
      <c r="U731">
        <v>7225426.4199999999</v>
      </c>
    </row>
    <row r="732" spans="1:21">
      <c r="A732" t="s">
        <v>574</v>
      </c>
      <c r="B732" t="b">
        <f t="shared" si="23"/>
        <v>1</v>
      </c>
      <c r="C732" t="s">
        <v>574</v>
      </c>
      <c r="D732" t="s">
        <v>900</v>
      </c>
      <c r="G732">
        <v>2024</v>
      </c>
      <c r="H732" t="s">
        <v>904</v>
      </c>
      <c r="K732" t="s">
        <v>905</v>
      </c>
      <c r="N732" t="s">
        <v>167</v>
      </c>
      <c r="Q732" t="str">
        <f t="shared" si="24"/>
        <v/>
      </c>
      <c r="R732">
        <v>8017500</v>
      </c>
      <c r="U732">
        <v>7754507.1100000003</v>
      </c>
    </row>
    <row r="733" spans="1:21">
      <c r="A733" t="s">
        <v>412</v>
      </c>
      <c r="B733" t="b">
        <f t="shared" si="23"/>
        <v>1</v>
      </c>
      <c r="C733" t="s">
        <v>412</v>
      </c>
      <c r="D733" t="s">
        <v>900</v>
      </c>
      <c r="G733">
        <v>2024</v>
      </c>
      <c r="H733" t="s">
        <v>904</v>
      </c>
      <c r="K733" t="s">
        <v>905</v>
      </c>
      <c r="N733" t="s">
        <v>167</v>
      </c>
      <c r="Q733" t="str">
        <f t="shared" si="24"/>
        <v/>
      </c>
      <c r="R733">
        <v>968231.15</v>
      </c>
      <c r="U733">
        <v>775584.87</v>
      </c>
    </row>
    <row r="734" spans="1:21">
      <c r="A734" t="s">
        <v>243</v>
      </c>
      <c r="B734" t="b">
        <f t="shared" si="23"/>
        <v>1</v>
      </c>
      <c r="C734" t="s">
        <v>243</v>
      </c>
      <c r="D734" t="s">
        <v>900</v>
      </c>
      <c r="G734">
        <v>2024</v>
      </c>
      <c r="H734" t="s">
        <v>904</v>
      </c>
      <c r="K734" t="s">
        <v>905</v>
      </c>
      <c r="N734" t="s">
        <v>167</v>
      </c>
      <c r="Q734" t="str">
        <f t="shared" si="24"/>
        <v/>
      </c>
      <c r="R734">
        <v>4030359.81</v>
      </c>
      <c r="U734">
        <v>3197108.42</v>
      </c>
    </row>
    <row r="735" spans="1:21">
      <c r="A735" t="s">
        <v>271</v>
      </c>
      <c r="B735" t="b">
        <f t="shared" si="23"/>
        <v>1</v>
      </c>
      <c r="C735" t="s">
        <v>271</v>
      </c>
      <c r="D735" t="s">
        <v>900</v>
      </c>
      <c r="G735">
        <v>2024</v>
      </c>
      <c r="H735" t="s">
        <v>904</v>
      </c>
      <c r="K735" t="s">
        <v>905</v>
      </c>
      <c r="N735" t="s">
        <v>167</v>
      </c>
      <c r="Q735" t="str">
        <f t="shared" si="24"/>
        <v/>
      </c>
      <c r="R735">
        <v>827482.07</v>
      </c>
      <c r="U735">
        <v>826654.59</v>
      </c>
    </row>
    <row r="736" spans="1:21">
      <c r="A736" t="s">
        <v>233</v>
      </c>
      <c r="B736" t="b">
        <f t="shared" si="23"/>
        <v>1</v>
      </c>
      <c r="C736" t="s">
        <v>233</v>
      </c>
      <c r="D736" t="s">
        <v>900</v>
      </c>
      <c r="G736">
        <v>2024</v>
      </c>
      <c r="H736" t="s">
        <v>901</v>
      </c>
      <c r="K736" t="s">
        <v>910</v>
      </c>
      <c r="N736" t="s">
        <v>911</v>
      </c>
      <c r="Q736" t="str">
        <f t="shared" si="24"/>
        <v>FAIS municipal</v>
      </c>
      <c r="R736">
        <v>240845.01</v>
      </c>
      <c r="U736">
        <v>240193.69</v>
      </c>
    </row>
    <row r="737" spans="1:21">
      <c r="A737" t="s">
        <v>232</v>
      </c>
      <c r="B737" t="b">
        <f t="shared" si="23"/>
        <v>1</v>
      </c>
      <c r="C737" t="s">
        <v>232</v>
      </c>
      <c r="D737" t="s">
        <v>900</v>
      </c>
      <c r="G737">
        <v>2024</v>
      </c>
      <c r="H737" t="s">
        <v>901</v>
      </c>
      <c r="K737" t="s">
        <v>902</v>
      </c>
      <c r="N737" t="s">
        <v>167</v>
      </c>
      <c r="Q737" t="str">
        <f t="shared" si="24"/>
        <v/>
      </c>
      <c r="R737">
        <v>409540.83</v>
      </c>
      <c r="U737">
        <v>408765.27</v>
      </c>
    </row>
    <row r="738" spans="1:21">
      <c r="A738" t="s">
        <v>325</v>
      </c>
      <c r="B738" t="b">
        <f t="shared" si="23"/>
        <v>1</v>
      </c>
      <c r="C738" t="s">
        <v>325</v>
      </c>
      <c r="D738" t="s">
        <v>900</v>
      </c>
      <c r="G738">
        <v>2024</v>
      </c>
      <c r="H738" t="s">
        <v>904</v>
      </c>
      <c r="K738" t="s">
        <v>905</v>
      </c>
      <c r="N738" t="s">
        <v>167</v>
      </c>
      <c r="Q738" t="str">
        <f t="shared" si="24"/>
        <v/>
      </c>
      <c r="R738">
        <v>225000</v>
      </c>
      <c r="U738">
        <v>224775</v>
      </c>
    </row>
    <row r="739" spans="1:21">
      <c r="A739" t="s">
        <v>327</v>
      </c>
      <c r="B739" t="b">
        <f t="shared" si="23"/>
        <v>1</v>
      </c>
      <c r="C739" t="s">
        <v>327</v>
      </c>
      <c r="D739" t="s">
        <v>900</v>
      </c>
      <c r="G739">
        <v>2024</v>
      </c>
      <c r="H739" t="s">
        <v>904</v>
      </c>
      <c r="K739" t="s">
        <v>905</v>
      </c>
      <c r="N739" t="s">
        <v>167</v>
      </c>
      <c r="Q739" t="str">
        <f t="shared" si="24"/>
        <v/>
      </c>
      <c r="R739">
        <v>107500</v>
      </c>
      <c r="U739">
        <v>107392.5</v>
      </c>
    </row>
    <row r="740" spans="1:21">
      <c r="A740" t="s">
        <v>328</v>
      </c>
      <c r="B740" t="b">
        <f t="shared" si="23"/>
        <v>1</v>
      </c>
      <c r="C740" t="s">
        <v>328</v>
      </c>
      <c r="D740" t="s">
        <v>900</v>
      </c>
      <c r="G740">
        <v>2024</v>
      </c>
      <c r="H740" t="s">
        <v>904</v>
      </c>
      <c r="K740" t="s">
        <v>905</v>
      </c>
      <c r="N740" t="s">
        <v>167</v>
      </c>
      <c r="Q740" t="str">
        <f t="shared" si="24"/>
        <v/>
      </c>
      <c r="R740">
        <v>35000</v>
      </c>
      <c r="U740">
        <v>34965</v>
      </c>
    </row>
    <row r="741" spans="1:21">
      <c r="A741" t="s">
        <v>334</v>
      </c>
      <c r="B741" t="b">
        <f t="shared" si="23"/>
        <v>1</v>
      </c>
      <c r="C741" t="s">
        <v>334</v>
      </c>
      <c r="D741" t="s">
        <v>900</v>
      </c>
      <c r="G741">
        <v>2024</v>
      </c>
      <c r="H741" t="s">
        <v>904</v>
      </c>
      <c r="K741" t="s">
        <v>905</v>
      </c>
      <c r="N741" t="s">
        <v>167</v>
      </c>
      <c r="Q741" t="str">
        <f t="shared" si="24"/>
        <v/>
      </c>
      <c r="R741">
        <v>52500</v>
      </c>
      <c r="U741">
        <v>52447.5</v>
      </c>
    </row>
    <row r="742" spans="1:21">
      <c r="A742" t="s">
        <v>345</v>
      </c>
      <c r="B742" t="b">
        <f t="shared" si="23"/>
        <v>1</v>
      </c>
      <c r="C742" t="s">
        <v>345</v>
      </c>
      <c r="D742" t="s">
        <v>900</v>
      </c>
      <c r="G742">
        <v>2024</v>
      </c>
      <c r="H742" t="s">
        <v>904</v>
      </c>
      <c r="K742" t="s">
        <v>905</v>
      </c>
      <c r="N742" t="s">
        <v>167</v>
      </c>
      <c r="Q742" t="str">
        <f t="shared" si="24"/>
        <v/>
      </c>
      <c r="R742">
        <v>87500</v>
      </c>
      <c r="U742">
        <v>87412.5</v>
      </c>
    </row>
    <row r="743" spans="1:21">
      <c r="A743" t="s">
        <v>235</v>
      </c>
      <c r="B743" t="b">
        <f t="shared" si="23"/>
        <v>1</v>
      </c>
      <c r="C743" t="s">
        <v>235</v>
      </c>
      <c r="D743" t="s">
        <v>900</v>
      </c>
      <c r="G743">
        <v>2024</v>
      </c>
      <c r="H743" t="s">
        <v>901</v>
      </c>
      <c r="K743" t="s">
        <v>910</v>
      </c>
      <c r="N743" t="s">
        <v>911</v>
      </c>
      <c r="Q743" t="str">
        <f t="shared" si="24"/>
        <v>FAIS municipal</v>
      </c>
      <c r="R743">
        <v>2070600</v>
      </c>
      <c r="U743">
        <v>2070600</v>
      </c>
    </row>
    <row r="744" spans="1:21">
      <c r="A744" t="s">
        <v>691</v>
      </c>
      <c r="B744" t="b">
        <f t="shared" si="23"/>
        <v>1</v>
      </c>
      <c r="C744" t="s">
        <v>691</v>
      </c>
      <c r="D744" t="s">
        <v>900</v>
      </c>
      <c r="G744">
        <v>2024</v>
      </c>
      <c r="H744" t="s">
        <v>904</v>
      </c>
      <c r="K744" t="s">
        <v>905</v>
      </c>
      <c r="N744" t="s">
        <v>167</v>
      </c>
      <c r="Q744" t="str">
        <f t="shared" si="24"/>
        <v/>
      </c>
      <c r="R744">
        <v>995000</v>
      </c>
      <c r="U744">
        <v>994005</v>
      </c>
    </row>
    <row r="745" spans="1:21">
      <c r="A745" t="s">
        <v>698</v>
      </c>
      <c r="B745" t="b">
        <f t="shared" si="23"/>
        <v>1</v>
      </c>
      <c r="C745" t="s">
        <v>698</v>
      </c>
      <c r="D745" t="s">
        <v>900</v>
      </c>
      <c r="G745">
        <v>2024</v>
      </c>
      <c r="H745" t="s">
        <v>904</v>
      </c>
      <c r="K745" t="s">
        <v>905</v>
      </c>
      <c r="N745" t="s">
        <v>167</v>
      </c>
      <c r="Q745" t="str">
        <f t="shared" si="24"/>
        <v/>
      </c>
      <c r="R745">
        <v>1417203.65</v>
      </c>
      <c r="U745">
        <v>1415786.45</v>
      </c>
    </row>
    <row r="746" spans="1:21">
      <c r="A746" t="s">
        <v>699</v>
      </c>
      <c r="B746" t="b">
        <f t="shared" si="23"/>
        <v>1</v>
      </c>
      <c r="C746" t="s">
        <v>699</v>
      </c>
      <c r="D746" t="s">
        <v>900</v>
      </c>
      <c r="G746">
        <v>2024</v>
      </c>
      <c r="H746" t="s">
        <v>904</v>
      </c>
      <c r="K746" t="s">
        <v>905</v>
      </c>
      <c r="N746" t="s">
        <v>167</v>
      </c>
      <c r="Q746" t="str">
        <f t="shared" si="24"/>
        <v/>
      </c>
      <c r="R746">
        <v>1251346</v>
      </c>
      <c r="U746">
        <v>1250094.6499999999</v>
      </c>
    </row>
    <row r="747" spans="1:21">
      <c r="A747" t="s">
        <v>700</v>
      </c>
      <c r="B747" t="b">
        <f t="shared" si="23"/>
        <v>1</v>
      </c>
      <c r="C747" t="s">
        <v>700</v>
      </c>
      <c r="D747" t="s">
        <v>900</v>
      </c>
      <c r="G747">
        <v>2024</v>
      </c>
      <c r="H747" t="s">
        <v>904</v>
      </c>
      <c r="K747" t="s">
        <v>905</v>
      </c>
      <c r="N747" t="s">
        <v>167</v>
      </c>
      <c r="Q747" t="str">
        <f t="shared" si="24"/>
        <v/>
      </c>
      <c r="R747">
        <v>1101450.3500000001</v>
      </c>
      <c r="U747">
        <v>1100348.8999999999</v>
      </c>
    </row>
    <row r="748" spans="1:21">
      <c r="A748" t="s">
        <v>701</v>
      </c>
      <c r="B748" t="b">
        <f t="shared" si="23"/>
        <v>1</v>
      </c>
      <c r="C748" t="s">
        <v>701</v>
      </c>
      <c r="D748" t="s">
        <v>900</v>
      </c>
      <c r="G748">
        <v>2024</v>
      </c>
      <c r="H748" t="s">
        <v>904</v>
      </c>
      <c r="K748" t="s">
        <v>905</v>
      </c>
      <c r="N748" t="s">
        <v>167</v>
      </c>
      <c r="Q748" t="str">
        <f t="shared" si="24"/>
        <v/>
      </c>
      <c r="R748">
        <v>2237374.75</v>
      </c>
      <c r="U748">
        <v>2235137.38</v>
      </c>
    </row>
    <row r="749" spans="1:21">
      <c r="A749" t="s">
        <v>702</v>
      </c>
      <c r="B749" t="b">
        <f t="shared" si="23"/>
        <v>1</v>
      </c>
      <c r="C749" t="s">
        <v>702</v>
      </c>
      <c r="D749" t="s">
        <v>900</v>
      </c>
      <c r="G749">
        <v>2024</v>
      </c>
      <c r="H749" t="s">
        <v>904</v>
      </c>
      <c r="K749" t="s">
        <v>905</v>
      </c>
      <c r="N749" t="s">
        <v>167</v>
      </c>
      <c r="Q749" t="str">
        <f t="shared" si="24"/>
        <v/>
      </c>
      <c r="R749">
        <v>1192625.25</v>
      </c>
      <c r="U749">
        <v>1191432.6200000001</v>
      </c>
    </row>
    <row r="750" spans="1:21">
      <c r="A750" t="s">
        <v>703</v>
      </c>
      <c r="B750" t="b">
        <f t="shared" si="23"/>
        <v>1</v>
      </c>
      <c r="C750" t="s">
        <v>703</v>
      </c>
      <c r="D750" t="s">
        <v>900</v>
      </c>
      <c r="G750">
        <v>2024</v>
      </c>
      <c r="H750" t="s">
        <v>904</v>
      </c>
      <c r="K750" t="s">
        <v>905</v>
      </c>
      <c r="N750" t="s">
        <v>167</v>
      </c>
      <c r="Q750" t="str">
        <f t="shared" si="24"/>
        <v/>
      </c>
      <c r="R750">
        <v>1057500</v>
      </c>
      <c r="U750">
        <v>1056442.5</v>
      </c>
    </row>
    <row r="751" spans="1:21">
      <c r="A751" t="s">
        <v>709</v>
      </c>
      <c r="B751" t="b">
        <f t="shared" si="23"/>
        <v>1</v>
      </c>
      <c r="C751" t="s">
        <v>709</v>
      </c>
      <c r="D751" t="s">
        <v>900</v>
      </c>
      <c r="G751">
        <v>2024</v>
      </c>
      <c r="H751" t="s">
        <v>904</v>
      </c>
      <c r="K751" t="s">
        <v>905</v>
      </c>
      <c r="N751" t="s">
        <v>167</v>
      </c>
      <c r="Q751" t="str">
        <f t="shared" si="24"/>
        <v/>
      </c>
      <c r="R751">
        <v>2187507.13</v>
      </c>
      <c r="U751">
        <v>2185319.62</v>
      </c>
    </row>
    <row r="752" spans="1:21">
      <c r="A752" t="s">
        <v>688</v>
      </c>
      <c r="B752" t="b">
        <f t="shared" si="23"/>
        <v>1</v>
      </c>
      <c r="C752" t="s">
        <v>688</v>
      </c>
      <c r="D752" t="s">
        <v>900</v>
      </c>
      <c r="G752">
        <v>2024</v>
      </c>
      <c r="H752" t="s">
        <v>904</v>
      </c>
      <c r="K752" t="s">
        <v>905</v>
      </c>
      <c r="N752" t="s">
        <v>167</v>
      </c>
      <c r="Q752" t="str">
        <f t="shared" si="24"/>
        <v/>
      </c>
      <c r="R752">
        <v>1053925.02</v>
      </c>
      <c r="U752">
        <v>1052871.1000000001</v>
      </c>
    </row>
    <row r="753" spans="1:22">
      <c r="A753" t="s">
        <v>689</v>
      </c>
      <c r="B753" t="b">
        <f t="shared" si="23"/>
        <v>1</v>
      </c>
      <c r="C753" t="s">
        <v>689</v>
      </c>
      <c r="D753" t="s">
        <v>900</v>
      </c>
      <c r="G753">
        <v>2024</v>
      </c>
      <c r="H753" t="s">
        <v>904</v>
      </c>
      <c r="K753" t="s">
        <v>905</v>
      </c>
      <c r="N753" t="s">
        <v>167</v>
      </c>
      <c r="Q753" t="str">
        <f t="shared" si="24"/>
        <v/>
      </c>
      <c r="R753">
        <v>1820000</v>
      </c>
      <c r="U753">
        <v>1818180</v>
      </c>
    </row>
    <row r="754" spans="1:22">
      <c r="A754" t="s">
        <v>710</v>
      </c>
      <c r="B754" t="b">
        <f t="shared" si="23"/>
        <v>1</v>
      </c>
      <c r="C754" t="s">
        <v>710</v>
      </c>
      <c r="D754" t="s">
        <v>900</v>
      </c>
      <c r="G754">
        <v>2024</v>
      </c>
      <c r="H754" t="s">
        <v>904</v>
      </c>
      <c r="K754" t="s">
        <v>905</v>
      </c>
      <c r="N754" t="s">
        <v>167</v>
      </c>
      <c r="Q754" t="str">
        <f t="shared" si="24"/>
        <v/>
      </c>
      <c r="R754">
        <v>97500</v>
      </c>
      <c r="U754">
        <v>97402.5</v>
      </c>
    </row>
    <row r="755" spans="1:22">
      <c r="A755" t="s">
        <v>712</v>
      </c>
      <c r="B755" t="b">
        <f t="shared" si="23"/>
        <v>1</v>
      </c>
      <c r="C755" t="s">
        <v>712</v>
      </c>
      <c r="D755" t="s">
        <v>900</v>
      </c>
      <c r="G755">
        <v>2024</v>
      </c>
      <c r="H755" t="s">
        <v>904</v>
      </c>
      <c r="K755" t="s">
        <v>905</v>
      </c>
      <c r="N755" t="s">
        <v>167</v>
      </c>
      <c r="Q755" t="str">
        <f t="shared" si="24"/>
        <v/>
      </c>
      <c r="R755">
        <v>137500</v>
      </c>
      <c r="U755">
        <v>137362.5</v>
      </c>
    </row>
    <row r="756" spans="1:22">
      <c r="A756" t="s">
        <v>717</v>
      </c>
      <c r="B756" t="b">
        <f t="shared" si="23"/>
        <v>1</v>
      </c>
      <c r="C756" t="s">
        <v>717</v>
      </c>
      <c r="D756" t="s">
        <v>900</v>
      </c>
      <c r="G756">
        <v>2024</v>
      </c>
      <c r="H756" t="s">
        <v>904</v>
      </c>
      <c r="K756" t="s">
        <v>905</v>
      </c>
      <c r="N756" t="s">
        <v>167</v>
      </c>
      <c r="Q756" t="str">
        <f t="shared" si="24"/>
        <v/>
      </c>
      <c r="R756">
        <v>160000</v>
      </c>
      <c r="U756">
        <v>159840</v>
      </c>
    </row>
    <row r="757" spans="1:22">
      <c r="A757" t="s">
        <v>722</v>
      </c>
      <c r="B757" t="b">
        <f t="shared" si="23"/>
        <v>1</v>
      </c>
      <c r="C757" t="s">
        <v>722</v>
      </c>
      <c r="D757" t="s">
        <v>900</v>
      </c>
      <c r="G757">
        <v>2024</v>
      </c>
      <c r="H757" t="s">
        <v>904</v>
      </c>
      <c r="K757" t="s">
        <v>905</v>
      </c>
      <c r="N757" t="s">
        <v>167</v>
      </c>
      <c r="Q757" t="str">
        <f t="shared" si="24"/>
        <v/>
      </c>
      <c r="R757">
        <v>100000</v>
      </c>
      <c r="U757">
        <v>99900</v>
      </c>
    </row>
    <row r="758" spans="1:22">
      <c r="A758" t="s">
        <v>728</v>
      </c>
      <c r="B758" t="b">
        <f t="shared" si="23"/>
        <v>1</v>
      </c>
      <c r="C758" t="s">
        <v>728</v>
      </c>
      <c r="D758" t="s">
        <v>900</v>
      </c>
      <c r="G758">
        <v>2024</v>
      </c>
      <c r="H758" t="s">
        <v>904</v>
      </c>
      <c r="K758" t="s">
        <v>905</v>
      </c>
      <c r="N758" t="s">
        <v>167</v>
      </c>
      <c r="Q758" t="str">
        <f t="shared" si="24"/>
        <v/>
      </c>
      <c r="R758">
        <v>564108.59</v>
      </c>
      <c r="U758">
        <v>555495</v>
      </c>
    </row>
    <row r="759" spans="1:22">
      <c r="A759" t="s">
        <v>730</v>
      </c>
      <c r="B759" t="b">
        <f t="shared" si="23"/>
        <v>1</v>
      </c>
      <c r="C759" t="s">
        <v>730</v>
      </c>
      <c r="D759" t="s">
        <v>900</v>
      </c>
      <c r="G759">
        <v>2024</v>
      </c>
      <c r="H759" t="s">
        <v>904</v>
      </c>
      <c r="K759" t="s">
        <v>905</v>
      </c>
      <c r="N759" t="s">
        <v>167</v>
      </c>
      <c r="Q759" t="str">
        <f t="shared" si="24"/>
        <v/>
      </c>
      <c r="R759">
        <v>1440000</v>
      </c>
      <c r="U759">
        <v>1438097.36</v>
      </c>
    </row>
    <row r="760" spans="1:22">
      <c r="A760" t="s">
        <v>2816</v>
      </c>
      <c r="B760" t="b">
        <f t="shared" si="23"/>
        <v>1</v>
      </c>
      <c r="C760" t="s">
        <v>2816</v>
      </c>
      <c r="D760" t="s">
        <v>900</v>
      </c>
      <c r="G760">
        <v>2025</v>
      </c>
      <c r="H760" t="s">
        <v>901</v>
      </c>
      <c r="K760" t="s">
        <v>910</v>
      </c>
      <c r="N760" t="s">
        <v>911</v>
      </c>
      <c r="Q760" t="str">
        <f t="shared" si="24"/>
        <v>FAIS municipal</v>
      </c>
      <c r="R760">
        <v>588741.01</v>
      </c>
      <c r="U760">
        <v>588741.01</v>
      </c>
    </row>
    <row r="761" spans="1:22">
      <c r="A761" t="s">
        <v>2679</v>
      </c>
      <c r="B761" t="b">
        <f t="shared" si="23"/>
        <v>1</v>
      </c>
      <c r="C761" t="s">
        <v>2679</v>
      </c>
      <c r="D761" t="s">
        <v>900</v>
      </c>
      <c r="G761">
        <v>2025</v>
      </c>
      <c r="H761" t="s">
        <v>901</v>
      </c>
      <c r="K761" t="s">
        <v>910</v>
      </c>
      <c r="N761" t="s">
        <v>911</v>
      </c>
      <c r="Q761" t="str">
        <f t="shared" si="24"/>
        <v>FAIS municipal</v>
      </c>
      <c r="R761">
        <v>1500000</v>
      </c>
      <c r="U761">
        <v>1500000</v>
      </c>
    </row>
    <row r="762" spans="1:22">
      <c r="A762" t="s">
        <v>2820</v>
      </c>
      <c r="B762" t="b">
        <f t="shared" si="23"/>
        <v>1</v>
      </c>
      <c r="C762" t="s">
        <v>2820</v>
      </c>
      <c r="D762" t="s">
        <v>900</v>
      </c>
      <c r="G762">
        <v>2025</v>
      </c>
      <c r="H762" t="s">
        <v>901</v>
      </c>
      <c r="K762" t="s">
        <v>910</v>
      </c>
      <c r="N762" t="s">
        <v>911</v>
      </c>
      <c r="Q762" t="str">
        <f t="shared" si="24"/>
        <v>FAIS municipal</v>
      </c>
      <c r="R762">
        <v>1535898</v>
      </c>
      <c r="U762">
        <v>1535898</v>
      </c>
    </row>
    <row r="763" spans="1:22">
      <c r="A763" t="s">
        <v>2824</v>
      </c>
      <c r="B763" t="b">
        <f t="shared" si="23"/>
        <v>1</v>
      </c>
      <c r="C763" t="s">
        <v>2824</v>
      </c>
      <c r="D763" t="s">
        <v>900</v>
      </c>
      <c r="G763">
        <v>2025</v>
      </c>
      <c r="H763" t="s">
        <v>901</v>
      </c>
      <c r="K763" t="s">
        <v>910</v>
      </c>
      <c r="N763" t="s">
        <v>911</v>
      </c>
      <c r="Q763" t="str">
        <f t="shared" si="24"/>
        <v>FAIS municipal</v>
      </c>
      <c r="R763">
        <v>1603700</v>
      </c>
      <c r="U763">
        <v>1603700</v>
      </c>
    </row>
    <row r="764" spans="1:22">
      <c r="A764" t="s">
        <v>3079</v>
      </c>
      <c r="B764" t="b">
        <f t="shared" si="23"/>
        <v>1</v>
      </c>
      <c r="C764" t="s">
        <v>3079</v>
      </c>
      <c r="D764" t="s">
        <v>900</v>
      </c>
      <c r="G764">
        <v>2025</v>
      </c>
      <c r="H764" t="s">
        <v>901</v>
      </c>
      <c r="K764" t="s">
        <v>910</v>
      </c>
      <c r="N764" t="s">
        <v>911</v>
      </c>
      <c r="Q764" t="str">
        <f t="shared" si="24"/>
        <v>FAIS municipal</v>
      </c>
      <c r="R764">
        <v>361028.9</v>
      </c>
      <c r="U764">
        <v>361028.9</v>
      </c>
    </row>
    <row r="765" spans="1:22" s="64" customFormat="1">
      <c r="A765" t="s">
        <v>311</v>
      </c>
      <c r="B765" t="b">
        <f t="shared" si="23"/>
        <v>1</v>
      </c>
      <c r="C765" s="64" t="s">
        <v>311</v>
      </c>
      <c r="D765" s="64" t="s">
        <v>900</v>
      </c>
      <c r="E765" s="64" t="s">
        <v>900</v>
      </c>
      <c r="G765" s="64">
        <v>2023</v>
      </c>
      <c r="H765" s="64" t="s">
        <v>901</v>
      </c>
      <c r="I765" s="64" t="s">
        <v>901</v>
      </c>
      <c r="K765" s="64" t="s">
        <v>910</v>
      </c>
      <c r="L765" s="64" t="s">
        <v>914</v>
      </c>
      <c r="N765" s="64" t="s">
        <v>167</v>
      </c>
      <c r="Q765"/>
      <c r="R765" s="64">
        <v>500000</v>
      </c>
      <c r="S765" s="64">
        <v>500000</v>
      </c>
      <c r="U765" s="64">
        <v>0</v>
      </c>
      <c r="V765" s="64">
        <v>497758.79</v>
      </c>
    </row>
    <row r="766" spans="1:22">
      <c r="A766" s="64" t="s">
        <v>2650</v>
      </c>
      <c r="B766" t="b">
        <f t="shared" si="23"/>
        <v>1</v>
      </c>
      <c r="C766" t="s">
        <v>2650</v>
      </c>
      <c r="D766" t="s">
        <v>900</v>
      </c>
      <c r="G766">
        <v>2025</v>
      </c>
      <c r="H766" t="s">
        <v>901</v>
      </c>
      <c r="K766" t="s">
        <v>910</v>
      </c>
      <c r="N766" t="s">
        <v>911</v>
      </c>
      <c r="Q766" t="str">
        <f t="shared" si="24"/>
        <v>FAIS municipal</v>
      </c>
      <c r="R766">
        <v>427572.01</v>
      </c>
      <c r="U766">
        <v>427572.01</v>
      </c>
    </row>
    <row r="767" spans="1:22">
      <c r="A767" t="s">
        <v>2654</v>
      </c>
      <c r="B767" t="b">
        <f t="shared" si="23"/>
        <v>1</v>
      </c>
      <c r="C767" t="s">
        <v>2654</v>
      </c>
      <c r="D767" t="s">
        <v>900</v>
      </c>
      <c r="G767">
        <v>2025</v>
      </c>
      <c r="H767" t="s">
        <v>901</v>
      </c>
      <c r="K767" t="s">
        <v>910</v>
      </c>
      <c r="N767" t="s">
        <v>911</v>
      </c>
      <c r="Q767" t="str">
        <f t="shared" si="24"/>
        <v>FAIS municipal</v>
      </c>
      <c r="R767">
        <v>618887.54</v>
      </c>
      <c r="U767">
        <v>618887.54</v>
      </c>
    </row>
    <row r="768" spans="1:22">
      <c r="A768" t="s">
        <v>2828</v>
      </c>
      <c r="B768" t="b">
        <f t="shared" si="23"/>
        <v>1</v>
      </c>
      <c r="C768" t="s">
        <v>2828</v>
      </c>
      <c r="D768" t="s">
        <v>900</v>
      </c>
      <c r="G768">
        <v>2025</v>
      </c>
      <c r="H768" t="s">
        <v>901</v>
      </c>
      <c r="K768" t="s">
        <v>910</v>
      </c>
      <c r="N768" t="s">
        <v>911</v>
      </c>
      <c r="Q768" t="str">
        <f t="shared" si="24"/>
        <v>FAIS municipal</v>
      </c>
      <c r="R768">
        <v>609016.88</v>
      </c>
      <c r="U768">
        <v>609016.88</v>
      </c>
    </row>
    <row r="769" spans="1:21">
      <c r="A769" t="s">
        <v>2833</v>
      </c>
      <c r="B769" t="b">
        <f t="shared" si="23"/>
        <v>1</v>
      </c>
      <c r="C769" t="s">
        <v>2833</v>
      </c>
      <c r="D769" t="s">
        <v>900</v>
      </c>
      <c r="G769">
        <v>2025</v>
      </c>
      <c r="H769" t="s">
        <v>901</v>
      </c>
      <c r="K769" t="s">
        <v>910</v>
      </c>
      <c r="N769" t="s">
        <v>911</v>
      </c>
      <c r="Q769" t="str">
        <f t="shared" si="24"/>
        <v>FAIS municipal</v>
      </c>
      <c r="R769">
        <v>1903418.02</v>
      </c>
      <c r="U769">
        <v>1903418.02</v>
      </c>
    </row>
    <row r="770" spans="1:21">
      <c r="A770" t="s">
        <v>3062</v>
      </c>
      <c r="B770" t="b">
        <f t="shared" si="23"/>
        <v>1</v>
      </c>
      <c r="C770" t="s">
        <v>3062</v>
      </c>
      <c r="D770" t="s">
        <v>900</v>
      </c>
      <c r="G770">
        <v>2025</v>
      </c>
      <c r="H770" t="s">
        <v>901</v>
      </c>
      <c r="K770" t="s">
        <v>910</v>
      </c>
      <c r="N770" t="s">
        <v>911</v>
      </c>
      <c r="Q770" t="str">
        <f t="shared" si="24"/>
        <v>FAIS municipal</v>
      </c>
      <c r="R770">
        <v>1148182.3999999999</v>
      </c>
      <c r="U770">
        <v>1148182.3999999999</v>
      </c>
    </row>
    <row r="771" spans="1:21">
      <c r="A771" t="s">
        <v>3106</v>
      </c>
      <c r="B771" t="b">
        <f t="shared" ref="B771:B834" si="25">+A771=C771</f>
        <v>1</v>
      </c>
      <c r="C771" t="s">
        <v>3106</v>
      </c>
      <c r="D771" t="s">
        <v>900</v>
      </c>
      <c r="G771">
        <v>2025</v>
      </c>
      <c r="H771" t="s">
        <v>901</v>
      </c>
      <c r="K771" t="s">
        <v>910</v>
      </c>
      <c r="N771" t="s">
        <v>911</v>
      </c>
      <c r="Q771" t="str">
        <f t="shared" ref="Q771:Q834" si="26">+N771</f>
        <v>FAIS municipal</v>
      </c>
      <c r="R771">
        <v>1062300</v>
      </c>
      <c r="U771">
        <v>1062300</v>
      </c>
    </row>
    <row r="772" spans="1:21">
      <c r="A772" t="s">
        <v>3111</v>
      </c>
      <c r="B772" t="b">
        <f t="shared" si="25"/>
        <v>1</v>
      </c>
      <c r="C772" t="s">
        <v>3111</v>
      </c>
      <c r="D772" t="s">
        <v>900</v>
      </c>
      <c r="G772">
        <v>2025</v>
      </c>
      <c r="H772" t="s">
        <v>901</v>
      </c>
      <c r="K772" t="s">
        <v>910</v>
      </c>
      <c r="N772" t="s">
        <v>911</v>
      </c>
      <c r="Q772" t="str">
        <f t="shared" si="26"/>
        <v>FAIS municipal</v>
      </c>
      <c r="R772">
        <v>1312268.48</v>
      </c>
      <c r="U772">
        <v>1312268.48</v>
      </c>
    </row>
    <row r="773" spans="1:21">
      <c r="A773" t="s">
        <v>2836</v>
      </c>
      <c r="B773" t="b">
        <f t="shared" si="25"/>
        <v>1</v>
      </c>
      <c r="C773" t="s">
        <v>2836</v>
      </c>
      <c r="D773" t="s">
        <v>900</v>
      </c>
      <c r="G773">
        <v>2025</v>
      </c>
      <c r="H773" t="s">
        <v>901</v>
      </c>
      <c r="K773" t="s">
        <v>910</v>
      </c>
      <c r="N773" t="s">
        <v>911</v>
      </c>
      <c r="Q773" t="str">
        <f t="shared" si="26"/>
        <v>FAIS municipal</v>
      </c>
      <c r="R773">
        <v>527800</v>
      </c>
      <c r="U773">
        <v>527800</v>
      </c>
    </row>
    <row r="774" spans="1:21">
      <c r="A774" t="s">
        <v>2840</v>
      </c>
      <c r="B774" t="b">
        <f t="shared" si="25"/>
        <v>1</v>
      </c>
      <c r="C774" t="s">
        <v>2840</v>
      </c>
      <c r="D774" t="s">
        <v>900</v>
      </c>
      <c r="G774">
        <v>2025</v>
      </c>
      <c r="H774" t="s">
        <v>901</v>
      </c>
      <c r="K774" t="s">
        <v>910</v>
      </c>
      <c r="N774" t="s">
        <v>911</v>
      </c>
      <c r="Q774" t="str">
        <f t="shared" si="26"/>
        <v>FAIS municipal</v>
      </c>
      <c r="R774">
        <v>16606881.619999999</v>
      </c>
      <c r="U774">
        <v>16545552.119999999</v>
      </c>
    </row>
    <row r="775" spans="1:21">
      <c r="A775" t="s">
        <v>2843</v>
      </c>
      <c r="B775" t="b">
        <f t="shared" si="25"/>
        <v>1</v>
      </c>
      <c r="C775" t="s">
        <v>2843</v>
      </c>
      <c r="D775" t="s">
        <v>900</v>
      </c>
      <c r="G775">
        <v>2025</v>
      </c>
      <c r="H775" t="s">
        <v>901</v>
      </c>
      <c r="K775" t="s">
        <v>910</v>
      </c>
      <c r="N775" t="s">
        <v>911</v>
      </c>
      <c r="Q775" t="str">
        <f t="shared" si="26"/>
        <v>FAIS municipal</v>
      </c>
      <c r="R775">
        <v>1010158.19</v>
      </c>
      <c r="U775">
        <v>1010158.19</v>
      </c>
    </row>
    <row r="776" spans="1:21">
      <c r="A776" t="s">
        <v>2847</v>
      </c>
      <c r="B776" t="b">
        <f t="shared" si="25"/>
        <v>1</v>
      </c>
      <c r="C776" t="s">
        <v>2847</v>
      </c>
      <c r="D776" t="s">
        <v>900</v>
      </c>
      <c r="G776">
        <v>2025</v>
      </c>
      <c r="H776" t="s">
        <v>901</v>
      </c>
      <c r="K776" t="s">
        <v>910</v>
      </c>
      <c r="N776" t="s">
        <v>911</v>
      </c>
      <c r="Q776" t="str">
        <f t="shared" si="26"/>
        <v>FAIS municipal</v>
      </c>
      <c r="R776">
        <v>1382916.55</v>
      </c>
      <c r="U776">
        <v>1382916.04</v>
      </c>
    </row>
    <row r="777" spans="1:21">
      <c r="A777" t="s">
        <v>2850</v>
      </c>
      <c r="B777" t="b">
        <f t="shared" si="25"/>
        <v>1</v>
      </c>
      <c r="C777" t="s">
        <v>2850</v>
      </c>
      <c r="D777" t="s">
        <v>900</v>
      </c>
      <c r="G777">
        <v>2025</v>
      </c>
      <c r="H777" t="s">
        <v>901</v>
      </c>
      <c r="K777" t="s">
        <v>910</v>
      </c>
      <c r="N777" t="s">
        <v>911</v>
      </c>
      <c r="Q777" t="str">
        <f t="shared" si="26"/>
        <v>FAIS municipal</v>
      </c>
      <c r="R777">
        <v>14251803.380000001</v>
      </c>
      <c r="U777">
        <v>14236373.65</v>
      </c>
    </row>
    <row r="778" spans="1:21">
      <c r="A778" t="s">
        <v>2853</v>
      </c>
      <c r="B778" t="b">
        <f t="shared" si="25"/>
        <v>1</v>
      </c>
      <c r="C778" t="s">
        <v>2853</v>
      </c>
      <c r="D778" t="s">
        <v>900</v>
      </c>
      <c r="G778">
        <v>2025</v>
      </c>
      <c r="H778" t="s">
        <v>901</v>
      </c>
      <c r="K778" t="s">
        <v>910</v>
      </c>
      <c r="N778" t="s">
        <v>911</v>
      </c>
      <c r="Q778" t="str">
        <f t="shared" si="26"/>
        <v>FAIS municipal</v>
      </c>
      <c r="R778">
        <v>852623.63</v>
      </c>
      <c r="U778">
        <v>852623.63</v>
      </c>
    </row>
    <row r="779" spans="1:21">
      <c r="A779" t="s">
        <v>2857</v>
      </c>
      <c r="B779" t="b">
        <f t="shared" si="25"/>
        <v>1</v>
      </c>
      <c r="C779" t="s">
        <v>2857</v>
      </c>
      <c r="D779" t="s">
        <v>900</v>
      </c>
      <c r="G779">
        <v>2025</v>
      </c>
      <c r="H779" t="s">
        <v>901</v>
      </c>
      <c r="K779" t="s">
        <v>910</v>
      </c>
      <c r="N779" t="s">
        <v>911</v>
      </c>
      <c r="Q779" t="str">
        <f t="shared" si="26"/>
        <v>FAIS municipal</v>
      </c>
      <c r="R779">
        <v>131926.79999999999</v>
      </c>
      <c r="U779">
        <v>131926.79999999999</v>
      </c>
    </row>
    <row r="780" spans="1:21">
      <c r="A780" t="s">
        <v>2861</v>
      </c>
      <c r="B780" t="b">
        <f t="shared" si="25"/>
        <v>1</v>
      </c>
      <c r="C780" t="s">
        <v>2861</v>
      </c>
      <c r="D780" t="s">
        <v>900</v>
      </c>
      <c r="G780">
        <v>2025</v>
      </c>
      <c r="H780" t="s">
        <v>901</v>
      </c>
      <c r="K780" t="s">
        <v>910</v>
      </c>
      <c r="N780" t="s">
        <v>911</v>
      </c>
      <c r="Q780" t="str">
        <f t="shared" si="26"/>
        <v>FAIS municipal</v>
      </c>
      <c r="R780">
        <v>1915871.78</v>
      </c>
      <c r="U780">
        <v>1915871.78</v>
      </c>
    </row>
    <row r="781" spans="1:21">
      <c r="A781" t="s">
        <v>2865</v>
      </c>
      <c r="B781" t="b">
        <f t="shared" si="25"/>
        <v>1</v>
      </c>
      <c r="C781" t="s">
        <v>2865</v>
      </c>
      <c r="D781" t="s">
        <v>900</v>
      </c>
      <c r="G781">
        <v>2025</v>
      </c>
      <c r="H781" t="s">
        <v>901</v>
      </c>
      <c r="K781" t="s">
        <v>910</v>
      </c>
      <c r="N781" t="s">
        <v>911</v>
      </c>
      <c r="Q781" t="str">
        <f t="shared" si="26"/>
        <v>FAIS municipal</v>
      </c>
      <c r="R781">
        <v>1565480.94</v>
      </c>
      <c r="U781">
        <v>1565480.92</v>
      </c>
    </row>
    <row r="782" spans="1:21">
      <c r="A782" t="s">
        <v>2868</v>
      </c>
      <c r="B782" t="b">
        <f t="shared" si="25"/>
        <v>1</v>
      </c>
      <c r="C782" t="s">
        <v>2868</v>
      </c>
      <c r="D782" t="s">
        <v>900</v>
      </c>
      <c r="G782">
        <v>2025</v>
      </c>
      <c r="H782" t="s">
        <v>901</v>
      </c>
      <c r="K782" t="s">
        <v>910</v>
      </c>
      <c r="N782" t="s">
        <v>911</v>
      </c>
      <c r="Q782" t="str">
        <f t="shared" si="26"/>
        <v>FAIS municipal</v>
      </c>
      <c r="R782">
        <v>1601290.14</v>
      </c>
      <c r="U782">
        <v>1601290.12</v>
      </c>
    </row>
    <row r="783" spans="1:21">
      <c r="A783" t="s">
        <v>2871</v>
      </c>
      <c r="B783" t="b">
        <f t="shared" si="25"/>
        <v>1</v>
      </c>
      <c r="C783" t="s">
        <v>2871</v>
      </c>
      <c r="D783" t="s">
        <v>900</v>
      </c>
      <c r="G783">
        <v>2025</v>
      </c>
      <c r="H783" t="s">
        <v>901</v>
      </c>
      <c r="K783" t="s">
        <v>910</v>
      </c>
      <c r="N783" t="s">
        <v>911</v>
      </c>
      <c r="Q783" t="str">
        <f t="shared" si="26"/>
        <v>FAIS municipal</v>
      </c>
      <c r="R783">
        <v>1624000</v>
      </c>
      <c r="U783">
        <v>1624000</v>
      </c>
    </row>
    <row r="784" spans="1:21">
      <c r="A784" t="s">
        <v>2874</v>
      </c>
      <c r="B784" t="b">
        <f t="shared" si="25"/>
        <v>1</v>
      </c>
      <c r="C784" t="s">
        <v>2874</v>
      </c>
      <c r="D784" t="s">
        <v>900</v>
      </c>
      <c r="G784">
        <v>2025</v>
      </c>
      <c r="H784" t="s">
        <v>901</v>
      </c>
      <c r="K784" t="s">
        <v>910</v>
      </c>
      <c r="N784" t="s">
        <v>911</v>
      </c>
      <c r="Q784" t="str">
        <f t="shared" si="26"/>
        <v>FAIS municipal</v>
      </c>
      <c r="R784">
        <v>1913607.46</v>
      </c>
      <c r="U784">
        <v>1913607.46</v>
      </c>
    </row>
    <row r="785" spans="1:21">
      <c r="A785" t="s">
        <v>2877</v>
      </c>
      <c r="B785" t="b">
        <f t="shared" si="25"/>
        <v>1</v>
      </c>
      <c r="C785" t="s">
        <v>2877</v>
      </c>
      <c r="D785" t="s">
        <v>900</v>
      </c>
      <c r="G785">
        <v>2025</v>
      </c>
      <c r="H785" t="s">
        <v>901</v>
      </c>
      <c r="K785" t="s">
        <v>910</v>
      </c>
      <c r="N785" t="s">
        <v>911</v>
      </c>
      <c r="Q785" t="str">
        <f t="shared" si="26"/>
        <v>FAIS municipal</v>
      </c>
      <c r="R785">
        <v>1913607.46</v>
      </c>
      <c r="U785">
        <v>1913607.46</v>
      </c>
    </row>
    <row r="786" spans="1:21">
      <c r="A786" t="s">
        <v>2881</v>
      </c>
      <c r="B786" t="b">
        <f t="shared" si="25"/>
        <v>1</v>
      </c>
      <c r="C786" t="s">
        <v>2881</v>
      </c>
      <c r="D786" t="s">
        <v>900</v>
      </c>
      <c r="G786">
        <v>2025</v>
      </c>
      <c r="H786" t="s">
        <v>901</v>
      </c>
      <c r="K786" t="s">
        <v>910</v>
      </c>
      <c r="N786" t="s">
        <v>911</v>
      </c>
      <c r="Q786" t="str">
        <f t="shared" si="26"/>
        <v>FAIS municipal</v>
      </c>
      <c r="R786">
        <v>1039360</v>
      </c>
      <c r="U786">
        <v>1039360</v>
      </c>
    </row>
    <row r="787" spans="1:21">
      <c r="A787" t="s">
        <v>2885</v>
      </c>
      <c r="B787" t="b">
        <f t="shared" si="25"/>
        <v>1</v>
      </c>
      <c r="C787" t="s">
        <v>2885</v>
      </c>
      <c r="D787" t="s">
        <v>900</v>
      </c>
      <c r="G787">
        <v>2025</v>
      </c>
      <c r="H787" t="s">
        <v>901</v>
      </c>
      <c r="K787" t="s">
        <v>910</v>
      </c>
      <c r="N787" t="s">
        <v>911</v>
      </c>
      <c r="Q787" t="str">
        <f t="shared" si="26"/>
        <v>FAIS municipal</v>
      </c>
      <c r="R787">
        <v>1850267.24</v>
      </c>
      <c r="U787">
        <v>1850267.21</v>
      </c>
    </row>
    <row r="788" spans="1:21">
      <c r="A788" t="s">
        <v>2888</v>
      </c>
      <c r="B788" t="b">
        <f t="shared" si="25"/>
        <v>1</v>
      </c>
      <c r="C788" t="s">
        <v>2888</v>
      </c>
      <c r="D788" t="s">
        <v>900</v>
      </c>
      <c r="G788">
        <v>2025</v>
      </c>
      <c r="H788" t="s">
        <v>901</v>
      </c>
      <c r="K788" t="s">
        <v>910</v>
      </c>
      <c r="N788" t="s">
        <v>911</v>
      </c>
      <c r="Q788" t="str">
        <f t="shared" si="26"/>
        <v>FAIS municipal</v>
      </c>
      <c r="R788">
        <v>1912475.3</v>
      </c>
      <c r="U788">
        <v>1912475.3</v>
      </c>
    </row>
    <row r="789" spans="1:21">
      <c r="A789" t="s">
        <v>2892</v>
      </c>
      <c r="B789" t="b">
        <f t="shared" si="25"/>
        <v>1</v>
      </c>
      <c r="C789" t="s">
        <v>2892</v>
      </c>
      <c r="D789" t="s">
        <v>900</v>
      </c>
      <c r="G789">
        <v>2025</v>
      </c>
      <c r="H789" t="s">
        <v>901</v>
      </c>
      <c r="K789" t="s">
        <v>910</v>
      </c>
      <c r="N789" t="s">
        <v>911</v>
      </c>
      <c r="Q789" t="str">
        <f t="shared" si="26"/>
        <v>FAIS municipal</v>
      </c>
      <c r="R789">
        <v>1914994.35</v>
      </c>
      <c r="U789">
        <v>1914994.35</v>
      </c>
    </row>
    <row r="790" spans="1:21">
      <c r="A790" t="s">
        <v>2896</v>
      </c>
      <c r="B790" t="b">
        <f t="shared" si="25"/>
        <v>1</v>
      </c>
      <c r="C790" t="s">
        <v>2896</v>
      </c>
      <c r="D790" t="s">
        <v>900</v>
      </c>
      <c r="G790">
        <v>2025</v>
      </c>
      <c r="H790" t="s">
        <v>901</v>
      </c>
      <c r="K790" t="s">
        <v>910</v>
      </c>
      <c r="N790" t="s">
        <v>911</v>
      </c>
      <c r="Q790" t="str">
        <f t="shared" si="26"/>
        <v>FAIS municipal</v>
      </c>
      <c r="R790">
        <v>1915843.47</v>
      </c>
      <c r="U790">
        <v>1915843.47</v>
      </c>
    </row>
    <row r="791" spans="1:21">
      <c r="A791" t="s">
        <v>2900</v>
      </c>
      <c r="B791" t="b">
        <f t="shared" si="25"/>
        <v>1</v>
      </c>
      <c r="C791" t="s">
        <v>2900</v>
      </c>
      <c r="D791" t="s">
        <v>900</v>
      </c>
      <c r="G791">
        <v>2025</v>
      </c>
      <c r="H791" t="s">
        <v>901</v>
      </c>
      <c r="K791" t="s">
        <v>910</v>
      </c>
      <c r="N791" t="s">
        <v>911</v>
      </c>
      <c r="Q791" t="str">
        <f t="shared" si="26"/>
        <v>FAIS municipal</v>
      </c>
      <c r="R791">
        <v>1915928.39</v>
      </c>
      <c r="U791">
        <v>1915928.39</v>
      </c>
    </row>
    <row r="792" spans="1:21">
      <c r="A792" t="s">
        <v>2904</v>
      </c>
      <c r="B792" t="b">
        <f t="shared" si="25"/>
        <v>1</v>
      </c>
      <c r="C792" t="s">
        <v>2904</v>
      </c>
      <c r="D792" t="s">
        <v>900</v>
      </c>
      <c r="G792">
        <v>2025</v>
      </c>
      <c r="H792" t="s">
        <v>901</v>
      </c>
      <c r="K792" t="s">
        <v>910</v>
      </c>
      <c r="N792" t="s">
        <v>911</v>
      </c>
      <c r="Q792" t="str">
        <f t="shared" si="26"/>
        <v>FAIS municipal</v>
      </c>
      <c r="R792">
        <v>893200</v>
      </c>
      <c r="U792">
        <v>893200</v>
      </c>
    </row>
    <row r="793" spans="1:21">
      <c r="A793" t="s">
        <v>2908</v>
      </c>
      <c r="B793" t="b">
        <f t="shared" si="25"/>
        <v>1</v>
      </c>
      <c r="C793" t="s">
        <v>2908</v>
      </c>
      <c r="D793" t="s">
        <v>900</v>
      </c>
      <c r="G793">
        <v>2025</v>
      </c>
      <c r="H793" t="s">
        <v>901</v>
      </c>
      <c r="K793" t="s">
        <v>910</v>
      </c>
      <c r="N793" t="s">
        <v>911</v>
      </c>
      <c r="Q793" t="str">
        <f t="shared" si="26"/>
        <v>FAIS municipal</v>
      </c>
      <c r="R793">
        <v>812000</v>
      </c>
      <c r="U793">
        <v>812000</v>
      </c>
    </row>
    <row r="794" spans="1:21">
      <c r="A794" t="s">
        <v>2933</v>
      </c>
      <c r="B794" t="b">
        <f t="shared" si="25"/>
        <v>1</v>
      </c>
      <c r="C794" t="s">
        <v>2933</v>
      </c>
      <c r="D794" t="s">
        <v>900</v>
      </c>
      <c r="G794">
        <v>2025</v>
      </c>
      <c r="H794" t="s">
        <v>901</v>
      </c>
      <c r="K794" t="s">
        <v>910</v>
      </c>
      <c r="N794" t="s">
        <v>911</v>
      </c>
      <c r="Q794" t="str">
        <f t="shared" si="26"/>
        <v>FAIS municipal</v>
      </c>
      <c r="R794">
        <v>1000000</v>
      </c>
      <c r="U794">
        <v>1000000</v>
      </c>
    </row>
    <row r="795" spans="1:21">
      <c r="A795" t="s">
        <v>2938</v>
      </c>
      <c r="B795" t="b">
        <f t="shared" si="25"/>
        <v>1</v>
      </c>
      <c r="C795" t="s">
        <v>2938</v>
      </c>
      <c r="D795" t="s">
        <v>900</v>
      </c>
      <c r="G795">
        <v>2025</v>
      </c>
      <c r="H795" t="s">
        <v>901</v>
      </c>
      <c r="K795" t="s">
        <v>910</v>
      </c>
      <c r="N795" t="s">
        <v>911</v>
      </c>
      <c r="Q795" t="str">
        <f t="shared" si="26"/>
        <v>FAIS municipal</v>
      </c>
      <c r="R795">
        <v>1113034.57</v>
      </c>
      <c r="U795">
        <v>1105728.08</v>
      </c>
    </row>
    <row r="796" spans="1:21">
      <c r="A796" t="s">
        <v>3085</v>
      </c>
      <c r="B796" t="b">
        <f t="shared" si="25"/>
        <v>1</v>
      </c>
      <c r="C796" t="s">
        <v>3085</v>
      </c>
      <c r="D796" t="s">
        <v>900</v>
      </c>
      <c r="G796">
        <v>2025</v>
      </c>
      <c r="H796" t="s">
        <v>901</v>
      </c>
      <c r="K796" t="s">
        <v>910</v>
      </c>
      <c r="N796" t="s">
        <v>911</v>
      </c>
      <c r="Q796" t="str">
        <f t="shared" si="26"/>
        <v>FAIS municipal</v>
      </c>
      <c r="R796">
        <v>310938</v>
      </c>
      <c r="U796">
        <v>310938</v>
      </c>
    </row>
    <row r="797" spans="1:21">
      <c r="A797" t="s">
        <v>2792</v>
      </c>
      <c r="B797" t="b">
        <f t="shared" si="25"/>
        <v>1</v>
      </c>
      <c r="C797" t="s">
        <v>2792</v>
      </c>
      <c r="D797" t="s">
        <v>900</v>
      </c>
      <c r="G797">
        <v>2025</v>
      </c>
      <c r="H797" t="s">
        <v>901</v>
      </c>
      <c r="K797" t="s">
        <v>910</v>
      </c>
      <c r="N797" t="s">
        <v>911</v>
      </c>
      <c r="Q797" t="str">
        <f t="shared" si="26"/>
        <v>FAIS municipal</v>
      </c>
      <c r="R797">
        <v>104086.8</v>
      </c>
      <c r="U797">
        <v>104086.8</v>
      </c>
    </row>
    <row r="798" spans="1:21">
      <c r="A798" t="s">
        <v>176</v>
      </c>
      <c r="B798" t="b">
        <f t="shared" si="25"/>
        <v>1</v>
      </c>
      <c r="C798" t="s">
        <v>176</v>
      </c>
      <c r="D798" t="s">
        <v>900</v>
      </c>
      <c r="G798">
        <v>2024</v>
      </c>
      <c r="H798" t="s">
        <v>901</v>
      </c>
      <c r="K798" t="s">
        <v>902</v>
      </c>
      <c r="N798" t="s">
        <v>167</v>
      </c>
      <c r="Q798" t="str">
        <f t="shared" si="26"/>
        <v/>
      </c>
      <c r="R798">
        <v>689766.26</v>
      </c>
      <c r="U798">
        <v>688784.47</v>
      </c>
    </row>
    <row r="799" spans="1:21">
      <c r="A799" t="s">
        <v>278</v>
      </c>
      <c r="B799" t="b">
        <f t="shared" si="25"/>
        <v>1</v>
      </c>
      <c r="C799" t="s">
        <v>278</v>
      </c>
      <c r="D799" t="s">
        <v>900</v>
      </c>
      <c r="G799">
        <v>2024</v>
      </c>
      <c r="H799" t="s">
        <v>901</v>
      </c>
      <c r="K799" t="s">
        <v>902</v>
      </c>
      <c r="N799" t="s">
        <v>167</v>
      </c>
      <c r="Q799" t="str">
        <f t="shared" si="26"/>
        <v/>
      </c>
      <c r="R799">
        <v>483246</v>
      </c>
      <c r="U799">
        <v>482183.14</v>
      </c>
    </row>
    <row r="800" spans="1:21">
      <c r="A800" t="s">
        <v>298</v>
      </c>
      <c r="B800" t="b">
        <f t="shared" si="25"/>
        <v>1</v>
      </c>
      <c r="C800" t="s">
        <v>298</v>
      </c>
      <c r="D800" t="s">
        <v>900</v>
      </c>
      <c r="G800">
        <v>2024</v>
      </c>
      <c r="H800" t="s">
        <v>901</v>
      </c>
      <c r="K800" t="s">
        <v>902</v>
      </c>
      <c r="N800" t="s">
        <v>167</v>
      </c>
      <c r="Q800" t="str">
        <f t="shared" si="26"/>
        <v/>
      </c>
      <c r="R800">
        <v>842604.64</v>
      </c>
      <c r="U800">
        <v>819452.25</v>
      </c>
    </row>
    <row r="801" spans="1:22">
      <c r="A801" t="s">
        <v>299</v>
      </c>
      <c r="B801" t="b">
        <f t="shared" si="25"/>
        <v>1</v>
      </c>
      <c r="C801" t="s">
        <v>299</v>
      </c>
      <c r="D801" t="s">
        <v>900</v>
      </c>
      <c r="G801">
        <v>2024</v>
      </c>
      <c r="H801" t="s">
        <v>901</v>
      </c>
      <c r="K801" t="s">
        <v>902</v>
      </c>
      <c r="N801" t="s">
        <v>167</v>
      </c>
      <c r="Q801" t="str">
        <f t="shared" si="26"/>
        <v/>
      </c>
      <c r="R801">
        <v>732557.09</v>
      </c>
      <c r="U801">
        <v>718392.56</v>
      </c>
    </row>
    <row r="802" spans="1:22">
      <c r="A802" t="s">
        <v>499</v>
      </c>
      <c r="B802" t="b">
        <f t="shared" si="25"/>
        <v>1</v>
      </c>
      <c r="C802" t="s">
        <v>499</v>
      </c>
      <c r="D802" t="s">
        <v>900</v>
      </c>
      <c r="G802">
        <v>2024</v>
      </c>
      <c r="H802" t="s">
        <v>922</v>
      </c>
      <c r="K802" t="s">
        <v>923</v>
      </c>
      <c r="N802" t="s">
        <v>167</v>
      </c>
      <c r="Q802" t="str">
        <f t="shared" si="26"/>
        <v/>
      </c>
      <c r="R802">
        <v>8572936</v>
      </c>
      <c r="U802">
        <v>6566367.4000000004</v>
      </c>
    </row>
    <row r="803" spans="1:22">
      <c r="A803" t="s">
        <v>273</v>
      </c>
      <c r="B803" t="b">
        <f t="shared" si="25"/>
        <v>1</v>
      </c>
      <c r="C803" t="s">
        <v>273</v>
      </c>
      <c r="D803" t="s">
        <v>900</v>
      </c>
      <c r="G803">
        <v>2024</v>
      </c>
      <c r="H803" t="s">
        <v>901</v>
      </c>
      <c r="K803" t="s">
        <v>902</v>
      </c>
      <c r="N803" t="s">
        <v>167</v>
      </c>
      <c r="Q803" t="str">
        <f t="shared" si="26"/>
        <v/>
      </c>
      <c r="R803">
        <v>895619.73</v>
      </c>
      <c r="U803">
        <v>886019.03</v>
      </c>
    </row>
    <row r="804" spans="1:22">
      <c r="A804" t="s">
        <v>428</v>
      </c>
      <c r="B804" t="b">
        <f t="shared" si="25"/>
        <v>1</v>
      </c>
      <c r="C804" t="s">
        <v>428</v>
      </c>
      <c r="D804" t="s">
        <v>900</v>
      </c>
      <c r="G804">
        <v>2024</v>
      </c>
      <c r="H804" t="s">
        <v>901</v>
      </c>
      <c r="K804" t="s">
        <v>902</v>
      </c>
      <c r="N804" t="s">
        <v>167</v>
      </c>
      <c r="Q804" t="str">
        <f t="shared" si="26"/>
        <v/>
      </c>
      <c r="R804">
        <v>1571932.27</v>
      </c>
      <c r="U804">
        <v>1536573.58</v>
      </c>
    </row>
    <row r="805" spans="1:22">
      <c r="A805" t="s">
        <v>387</v>
      </c>
      <c r="B805" t="b">
        <f t="shared" si="25"/>
        <v>1</v>
      </c>
      <c r="C805" t="s">
        <v>387</v>
      </c>
      <c r="D805" t="s">
        <v>900</v>
      </c>
      <c r="G805">
        <v>2024</v>
      </c>
      <c r="H805" t="s">
        <v>901</v>
      </c>
      <c r="K805" t="s">
        <v>902</v>
      </c>
      <c r="N805" t="s">
        <v>167</v>
      </c>
      <c r="Q805" t="str">
        <f t="shared" si="26"/>
        <v/>
      </c>
      <c r="R805">
        <v>3199367</v>
      </c>
      <c r="U805">
        <v>3041220.63</v>
      </c>
    </row>
    <row r="806" spans="1:22">
      <c r="A806" t="s">
        <v>856</v>
      </c>
      <c r="B806" t="b">
        <f t="shared" si="25"/>
        <v>1</v>
      </c>
      <c r="C806" t="s">
        <v>856</v>
      </c>
      <c r="D806" t="s">
        <v>900</v>
      </c>
      <c r="G806">
        <v>2024</v>
      </c>
      <c r="H806" t="s">
        <v>901</v>
      </c>
      <c r="K806" t="s">
        <v>902</v>
      </c>
      <c r="N806" t="s">
        <v>167</v>
      </c>
      <c r="Q806" t="str">
        <f t="shared" si="26"/>
        <v/>
      </c>
      <c r="R806">
        <v>1869929.94</v>
      </c>
      <c r="U806">
        <v>1869784.89</v>
      </c>
    </row>
    <row r="807" spans="1:22">
      <c r="A807" t="s">
        <v>175</v>
      </c>
      <c r="B807" t="b">
        <f t="shared" si="25"/>
        <v>1</v>
      </c>
      <c r="C807" t="s">
        <v>175</v>
      </c>
      <c r="D807" t="s">
        <v>900</v>
      </c>
      <c r="G807">
        <v>2024</v>
      </c>
      <c r="H807" t="s">
        <v>901</v>
      </c>
      <c r="K807" t="s">
        <v>902</v>
      </c>
      <c r="N807" t="s">
        <v>167</v>
      </c>
      <c r="Q807" t="str">
        <f t="shared" si="26"/>
        <v/>
      </c>
      <c r="R807">
        <v>1923595.2</v>
      </c>
      <c r="U807">
        <v>1923494.36</v>
      </c>
    </row>
    <row r="808" spans="1:22">
      <c r="A808" t="s">
        <v>256</v>
      </c>
      <c r="B808" t="b">
        <f t="shared" si="25"/>
        <v>1</v>
      </c>
      <c r="C808" t="s">
        <v>256</v>
      </c>
      <c r="D808" t="s">
        <v>900</v>
      </c>
      <c r="G808">
        <v>2024</v>
      </c>
      <c r="H808" t="s">
        <v>901</v>
      </c>
      <c r="K808" t="s">
        <v>902</v>
      </c>
      <c r="N808" t="s">
        <v>167</v>
      </c>
      <c r="Q808" t="str">
        <f t="shared" si="26"/>
        <v/>
      </c>
      <c r="R808">
        <v>4508022.37</v>
      </c>
      <c r="U808">
        <v>4507840.5999999996</v>
      </c>
    </row>
    <row r="809" spans="1:22">
      <c r="A809" t="s">
        <v>847</v>
      </c>
      <c r="B809" t="b">
        <f t="shared" si="25"/>
        <v>1</v>
      </c>
      <c r="C809" t="s">
        <v>847</v>
      </c>
      <c r="D809" t="s">
        <v>900</v>
      </c>
      <c r="G809">
        <v>2024</v>
      </c>
      <c r="H809" t="s">
        <v>901</v>
      </c>
      <c r="K809" t="s">
        <v>902</v>
      </c>
      <c r="N809" t="s">
        <v>167</v>
      </c>
      <c r="Q809" t="str">
        <f t="shared" si="26"/>
        <v/>
      </c>
      <c r="R809">
        <v>1620717.34</v>
      </c>
      <c r="U809">
        <v>1580424.57</v>
      </c>
    </row>
    <row r="810" spans="1:22">
      <c r="A810" t="s">
        <v>177</v>
      </c>
      <c r="B810" t="b">
        <f t="shared" si="25"/>
        <v>1</v>
      </c>
      <c r="C810" t="s">
        <v>177</v>
      </c>
      <c r="D810" t="s">
        <v>900</v>
      </c>
      <c r="G810">
        <v>2024</v>
      </c>
      <c r="H810" t="s">
        <v>901</v>
      </c>
      <c r="K810" t="s">
        <v>902</v>
      </c>
      <c r="N810" t="s">
        <v>167</v>
      </c>
      <c r="Q810" t="str">
        <f t="shared" si="26"/>
        <v/>
      </c>
      <c r="R810">
        <v>875137.63</v>
      </c>
      <c r="U810">
        <v>854646.62</v>
      </c>
    </row>
    <row r="811" spans="1:22">
      <c r="A811" t="s">
        <v>513</v>
      </c>
      <c r="B811" t="b">
        <f t="shared" si="25"/>
        <v>1</v>
      </c>
      <c r="C811" t="s">
        <v>513</v>
      </c>
      <c r="D811" t="s">
        <v>900</v>
      </c>
      <c r="G811">
        <v>2024</v>
      </c>
      <c r="H811" t="s">
        <v>904</v>
      </c>
      <c r="K811" t="s">
        <v>905</v>
      </c>
      <c r="N811" t="s">
        <v>167</v>
      </c>
      <c r="Q811" t="str">
        <f t="shared" si="26"/>
        <v/>
      </c>
      <c r="R811">
        <v>435000</v>
      </c>
      <c r="U811">
        <v>434565</v>
      </c>
    </row>
    <row r="812" spans="1:22">
      <c r="A812" t="s">
        <v>439</v>
      </c>
      <c r="B812" t="b">
        <f t="shared" si="25"/>
        <v>1</v>
      </c>
      <c r="C812" t="s">
        <v>439</v>
      </c>
      <c r="D812" t="s">
        <v>903</v>
      </c>
      <c r="G812">
        <v>2024</v>
      </c>
      <c r="H812" t="s">
        <v>901</v>
      </c>
      <c r="K812" t="s">
        <v>916</v>
      </c>
      <c r="N812" t="s">
        <v>167</v>
      </c>
      <c r="Q812" t="str">
        <f t="shared" si="26"/>
        <v/>
      </c>
      <c r="R812">
        <v>658624.71</v>
      </c>
      <c r="U812">
        <v>659343.72</v>
      </c>
    </row>
    <row r="813" spans="1:22" s="64" customFormat="1">
      <c r="A813" t="s">
        <v>660</v>
      </c>
      <c r="B813" t="b">
        <f t="shared" si="25"/>
        <v>1</v>
      </c>
      <c r="C813" s="64" t="s">
        <v>660</v>
      </c>
      <c r="D813" s="64" t="s">
        <v>900</v>
      </c>
      <c r="E813" s="64" t="s">
        <v>900</v>
      </c>
      <c r="G813" s="64">
        <v>2024</v>
      </c>
      <c r="H813" s="64" t="s">
        <v>901</v>
      </c>
      <c r="I813" s="64" t="s">
        <v>901</v>
      </c>
      <c r="K813" s="64" t="s">
        <v>910</v>
      </c>
      <c r="L813" s="64" t="s">
        <v>914</v>
      </c>
      <c r="N813" s="64" t="s">
        <v>911</v>
      </c>
      <c r="O813" s="64" t="s">
        <v>926</v>
      </c>
      <c r="Q813" t="str">
        <f>CONCATENATE(N813,"/",O813)</f>
        <v>FAIS municipal/FAIS entidades</v>
      </c>
      <c r="R813" s="64">
        <v>2294173.41</v>
      </c>
      <c r="S813" s="64">
        <v>2500000</v>
      </c>
      <c r="U813" s="64">
        <v>0</v>
      </c>
      <c r="V813" s="64">
        <v>2500000</v>
      </c>
    </row>
    <row r="814" spans="1:22">
      <c r="A814" s="64" t="s">
        <v>704</v>
      </c>
      <c r="B814" t="b">
        <f t="shared" si="25"/>
        <v>1</v>
      </c>
      <c r="C814" t="s">
        <v>704</v>
      </c>
      <c r="D814" t="s">
        <v>900</v>
      </c>
      <c r="G814">
        <v>2024</v>
      </c>
      <c r="H814" t="s">
        <v>904</v>
      </c>
      <c r="K814" t="s">
        <v>905</v>
      </c>
      <c r="N814" t="s">
        <v>167</v>
      </c>
      <c r="Q814" t="str">
        <f t="shared" si="26"/>
        <v/>
      </c>
      <c r="R814">
        <v>65000</v>
      </c>
      <c r="U814">
        <v>64935</v>
      </c>
    </row>
    <row r="815" spans="1:22">
      <c r="A815" t="s">
        <v>715</v>
      </c>
      <c r="B815" t="b">
        <f t="shared" si="25"/>
        <v>1</v>
      </c>
      <c r="C815" t="s">
        <v>715</v>
      </c>
      <c r="D815" t="s">
        <v>900</v>
      </c>
      <c r="G815">
        <v>2024</v>
      </c>
      <c r="H815" t="s">
        <v>904</v>
      </c>
      <c r="K815" t="s">
        <v>905</v>
      </c>
      <c r="N815" t="s">
        <v>167</v>
      </c>
      <c r="Q815" t="str">
        <f t="shared" si="26"/>
        <v/>
      </c>
      <c r="R815">
        <v>182500</v>
      </c>
      <c r="U815">
        <v>182317.5</v>
      </c>
    </row>
    <row r="816" spans="1:22">
      <c r="A816" t="s">
        <v>767</v>
      </c>
      <c r="B816" t="b">
        <f t="shared" si="25"/>
        <v>1</v>
      </c>
      <c r="C816" t="s">
        <v>767</v>
      </c>
      <c r="D816" t="s">
        <v>900</v>
      </c>
      <c r="G816">
        <v>2024</v>
      </c>
      <c r="H816" t="s">
        <v>904</v>
      </c>
      <c r="K816" t="s">
        <v>905</v>
      </c>
      <c r="N816" t="s">
        <v>167</v>
      </c>
      <c r="Q816" t="str">
        <f t="shared" si="26"/>
        <v/>
      </c>
      <c r="R816">
        <v>475000</v>
      </c>
      <c r="U816">
        <v>474525</v>
      </c>
    </row>
    <row r="817" spans="1:22">
      <c r="A817" t="s">
        <v>786</v>
      </c>
      <c r="B817" t="b">
        <f t="shared" si="25"/>
        <v>1</v>
      </c>
      <c r="C817" t="s">
        <v>786</v>
      </c>
      <c r="D817" t="s">
        <v>900</v>
      </c>
      <c r="G817">
        <v>2024</v>
      </c>
      <c r="H817" t="s">
        <v>904</v>
      </c>
      <c r="K817" t="s">
        <v>905</v>
      </c>
      <c r="N817" t="s">
        <v>167</v>
      </c>
      <c r="Q817" t="str">
        <f t="shared" si="26"/>
        <v/>
      </c>
      <c r="R817">
        <v>52500</v>
      </c>
      <c r="U817">
        <v>52447.5</v>
      </c>
    </row>
    <row r="818" spans="1:22">
      <c r="A818" t="s">
        <v>2911</v>
      </c>
      <c r="B818" t="b">
        <f t="shared" si="25"/>
        <v>1</v>
      </c>
      <c r="C818" t="s">
        <v>2911</v>
      </c>
      <c r="D818" t="s">
        <v>900</v>
      </c>
      <c r="G818">
        <v>2025</v>
      </c>
      <c r="H818" t="s">
        <v>901</v>
      </c>
      <c r="K818" t="s">
        <v>910</v>
      </c>
      <c r="N818" t="s">
        <v>911</v>
      </c>
      <c r="Q818" t="str">
        <f t="shared" si="26"/>
        <v>FAIS municipal</v>
      </c>
      <c r="R818">
        <v>1619194.74</v>
      </c>
      <c r="U818">
        <v>1619194.74</v>
      </c>
    </row>
    <row r="819" spans="1:22">
      <c r="A819" t="s">
        <v>2914</v>
      </c>
      <c r="B819" t="b">
        <f t="shared" si="25"/>
        <v>1</v>
      </c>
      <c r="C819" t="s">
        <v>2914</v>
      </c>
      <c r="D819" t="s">
        <v>900</v>
      </c>
      <c r="G819">
        <v>2025</v>
      </c>
      <c r="H819" t="s">
        <v>901</v>
      </c>
      <c r="K819" t="s">
        <v>910</v>
      </c>
      <c r="N819" t="s">
        <v>911</v>
      </c>
      <c r="Q819" t="str">
        <f t="shared" si="26"/>
        <v>FAIS municipal</v>
      </c>
      <c r="R819">
        <v>1913041.38</v>
      </c>
      <c r="U819">
        <v>1913041.38</v>
      </c>
    </row>
    <row r="820" spans="1:22">
      <c r="A820" t="s">
        <v>2918</v>
      </c>
      <c r="B820" t="b">
        <f t="shared" si="25"/>
        <v>1</v>
      </c>
      <c r="C820" t="s">
        <v>2918</v>
      </c>
      <c r="D820" t="s">
        <v>900</v>
      </c>
      <c r="G820">
        <v>2025</v>
      </c>
      <c r="H820" t="s">
        <v>901</v>
      </c>
      <c r="K820" t="s">
        <v>910</v>
      </c>
      <c r="N820" t="s">
        <v>911</v>
      </c>
      <c r="Q820" t="str">
        <f t="shared" si="26"/>
        <v>FAIS municipal</v>
      </c>
      <c r="R820">
        <v>1915984.99</v>
      </c>
      <c r="U820">
        <v>1915984.99</v>
      </c>
    </row>
    <row r="821" spans="1:22">
      <c r="A821" t="s">
        <v>2942</v>
      </c>
      <c r="B821" t="b">
        <f t="shared" si="25"/>
        <v>1</v>
      </c>
      <c r="C821" t="s">
        <v>2942</v>
      </c>
      <c r="D821" t="s">
        <v>900</v>
      </c>
      <c r="G821">
        <v>2025</v>
      </c>
      <c r="H821" t="s">
        <v>901</v>
      </c>
      <c r="K821" t="s">
        <v>910</v>
      </c>
      <c r="N821" t="s">
        <v>911</v>
      </c>
      <c r="Q821" t="str">
        <f t="shared" si="26"/>
        <v>FAIS municipal</v>
      </c>
      <c r="R821">
        <v>850010.82</v>
      </c>
      <c r="U821">
        <v>825117.08</v>
      </c>
    </row>
    <row r="822" spans="1:22">
      <c r="A822" t="s">
        <v>2945</v>
      </c>
      <c r="B822" t="b">
        <f t="shared" si="25"/>
        <v>1</v>
      </c>
      <c r="C822" t="s">
        <v>2945</v>
      </c>
      <c r="D822" t="s">
        <v>900</v>
      </c>
      <c r="G822">
        <v>2025</v>
      </c>
      <c r="H822" t="s">
        <v>901</v>
      </c>
      <c r="K822" t="s">
        <v>910</v>
      </c>
      <c r="N822" t="s">
        <v>911</v>
      </c>
      <c r="Q822" t="str">
        <f t="shared" si="26"/>
        <v>FAIS municipal</v>
      </c>
      <c r="R822">
        <v>702166.38</v>
      </c>
      <c r="U822">
        <v>702166.38</v>
      </c>
    </row>
    <row r="823" spans="1:22" s="64" customFormat="1">
      <c r="A823" t="s">
        <v>429</v>
      </c>
      <c r="B823" t="b">
        <f t="shared" si="25"/>
        <v>1</v>
      </c>
      <c r="C823" s="64" t="s">
        <v>429</v>
      </c>
      <c r="D823" s="64" t="s">
        <v>908</v>
      </c>
      <c r="E823" s="64" t="s">
        <v>900</v>
      </c>
      <c r="G823" s="64">
        <v>2024</v>
      </c>
      <c r="H823" s="64" t="s">
        <v>167</v>
      </c>
      <c r="I823" s="64" t="s">
        <v>901</v>
      </c>
      <c r="K823" s="64" t="s">
        <v>167</v>
      </c>
      <c r="L823" s="64" t="s">
        <v>910</v>
      </c>
      <c r="N823" s="64" t="s">
        <v>927</v>
      </c>
      <c r="O823" s="64" t="s">
        <v>911</v>
      </c>
      <c r="Q823" t="str">
        <f>CONCATENATE(N823,"/",O823)</f>
        <v>FISE/FAIS municipal</v>
      </c>
      <c r="R823" s="64">
        <v>1000000</v>
      </c>
      <c r="S823" s="64">
        <v>1049902.5</v>
      </c>
      <c r="U823" s="64">
        <v>1000000</v>
      </c>
      <c r="V823" s="64">
        <v>1049902.5</v>
      </c>
    </row>
    <row r="824" spans="1:22">
      <c r="A824" s="64" t="s">
        <v>827</v>
      </c>
      <c r="B824" t="b">
        <f t="shared" si="25"/>
        <v>1</v>
      </c>
      <c r="C824" t="s">
        <v>827</v>
      </c>
      <c r="D824" t="s">
        <v>900</v>
      </c>
      <c r="G824">
        <v>2024</v>
      </c>
      <c r="H824" t="s">
        <v>901</v>
      </c>
      <c r="K824" t="s">
        <v>910</v>
      </c>
      <c r="N824" t="s">
        <v>911</v>
      </c>
      <c r="Q824" t="str">
        <f t="shared" si="26"/>
        <v>FAIS municipal</v>
      </c>
      <c r="R824">
        <v>1094666.1299999999</v>
      </c>
      <c r="U824">
        <v>1094666.1299999999</v>
      </c>
    </row>
    <row r="825" spans="1:22">
      <c r="A825" t="s">
        <v>658</v>
      </c>
      <c r="B825" t="b">
        <f t="shared" si="25"/>
        <v>1</v>
      </c>
      <c r="C825" t="s">
        <v>658</v>
      </c>
      <c r="D825" t="s">
        <v>900</v>
      </c>
      <c r="G825">
        <v>2024</v>
      </c>
      <c r="H825" t="s">
        <v>901</v>
      </c>
      <c r="K825" t="s">
        <v>910</v>
      </c>
      <c r="N825" t="s">
        <v>911</v>
      </c>
      <c r="Q825" t="str">
        <f t="shared" si="26"/>
        <v>FAIS municipal</v>
      </c>
      <c r="R825">
        <v>1971697</v>
      </c>
      <c r="U825">
        <v>1971697</v>
      </c>
    </row>
    <row r="826" spans="1:22">
      <c r="A826" t="s">
        <v>863</v>
      </c>
      <c r="B826" t="b">
        <f t="shared" si="25"/>
        <v>1</v>
      </c>
      <c r="C826" t="s">
        <v>863</v>
      </c>
      <c r="D826" t="s">
        <v>900</v>
      </c>
      <c r="G826">
        <v>2024</v>
      </c>
      <c r="H826" t="s">
        <v>901</v>
      </c>
      <c r="K826" t="s">
        <v>910</v>
      </c>
      <c r="N826" t="s">
        <v>911</v>
      </c>
      <c r="Q826" t="str">
        <f t="shared" si="26"/>
        <v>FAIS municipal</v>
      </c>
      <c r="R826">
        <v>108067.39</v>
      </c>
      <c r="U826">
        <v>111164.4</v>
      </c>
    </row>
    <row r="827" spans="1:22">
      <c r="A827" t="s">
        <v>125</v>
      </c>
      <c r="B827" t="b">
        <f t="shared" si="25"/>
        <v>1</v>
      </c>
      <c r="C827" t="s">
        <v>125</v>
      </c>
      <c r="D827" t="s">
        <v>900</v>
      </c>
      <c r="G827">
        <v>2023</v>
      </c>
      <c r="H827" t="s">
        <v>904</v>
      </c>
      <c r="K827" t="s">
        <v>905</v>
      </c>
      <c r="N827" t="s">
        <v>167</v>
      </c>
      <c r="Q827" t="str">
        <f t="shared" si="26"/>
        <v/>
      </c>
      <c r="R827">
        <v>164786</v>
      </c>
      <c r="U827">
        <v>164621.21</v>
      </c>
    </row>
    <row r="828" spans="1:22" s="64" customFormat="1">
      <c r="A828" t="s">
        <v>849</v>
      </c>
      <c r="B828" t="b">
        <f t="shared" si="25"/>
        <v>1</v>
      </c>
      <c r="C828" s="64" t="s">
        <v>849</v>
      </c>
      <c r="D828" s="64" t="s">
        <v>929</v>
      </c>
      <c r="E828" s="64" t="s">
        <v>900</v>
      </c>
      <c r="G828" s="64">
        <v>2024</v>
      </c>
      <c r="H828" s="64" t="s">
        <v>167</v>
      </c>
      <c r="I828" s="64" t="s">
        <v>901</v>
      </c>
      <c r="K828" s="64" t="s">
        <v>167</v>
      </c>
      <c r="L828" s="64" t="s">
        <v>902</v>
      </c>
      <c r="N828" s="64" t="s">
        <v>167</v>
      </c>
      <c r="Q828"/>
      <c r="R828" s="64">
        <v>22880.799999999999</v>
      </c>
      <c r="S828" s="64">
        <v>549139.19999999995</v>
      </c>
      <c r="U828" s="64">
        <v>22880.799999999999</v>
      </c>
      <c r="V828" s="64">
        <v>545651.39</v>
      </c>
    </row>
    <row r="829" spans="1:22">
      <c r="A829" s="64" t="s">
        <v>241</v>
      </c>
      <c r="B829" t="b">
        <f t="shared" si="25"/>
        <v>1</v>
      </c>
      <c r="C829" t="s">
        <v>241</v>
      </c>
      <c r="D829" t="s">
        <v>900</v>
      </c>
      <c r="G829">
        <v>2024</v>
      </c>
      <c r="H829" t="s">
        <v>904</v>
      </c>
      <c r="K829" t="s">
        <v>905</v>
      </c>
      <c r="N829" t="s">
        <v>167</v>
      </c>
      <c r="Q829" t="str">
        <f t="shared" si="26"/>
        <v/>
      </c>
      <c r="R829">
        <v>6097728.4100000001</v>
      </c>
      <c r="U829">
        <v>5238409.91</v>
      </c>
    </row>
    <row r="830" spans="1:22">
      <c r="A830" t="s">
        <v>425</v>
      </c>
      <c r="B830" t="b">
        <f t="shared" si="25"/>
        <v>1</v>
      </c>
      <c r="C830" t="s">
        <v>425</v>
      </c>
      <c r="D830" t="s">
        <v>900</v>
      </c>
      <c r="G830">
        <v>2024</v>
      </c>
      <c r="H830" t="s">
        <v>904</v>
      </c>
      <c r="K830" t="s">
        <v>905</v>
      </c>
      <c r="N830" t="s">
        <v>167</v>
      </c>
      <c r="Q830" t="str">
        <f t="shared" si="26"/>
        <v/>
      </c>
      <c r="R830">
        <v>2417202.61</v>
      </c>
      <c r="U830">
        <v>1962892</v>
      </c>
    </row>
    <row r="831" spans="1:22">
      <c r="A831" t="s">
        <v>362</v>
      </c>
      <c r="B831" t="b">
        <f t="shared" si="25"/>
        <v>1</v>
      </c>
      <c r="C831" t="s">
        <v>362</v>
      </c>
      <c r="D831" t="s">
        <v>900</v>
      </c>
      <c r="G831">
        <v>2024</v>
      </c>
      <c r="H831" t="s">
        <v>904</v>
      </c>
      <c r="K831" t="s">
        <v>905</v>
      </c>
      <c r="N831" t="s">
        <v>167</v>
      </c>
      <c r="Q831" t="str">
        <f t="shared" si="26"/>
        <v/>
      </c>
      <c r="R831">
        <v>213786</v>
      </c>
      <c r="U831">
        <v>213572.21</v>
      </c>
    </row>
    <row r="832" spans="1:22">
      <c r="A832" t="s">
        <v>2352</v>
      </c>
      <c r="B832" t="b">
        <f t="shared" si="25"/>
        <v>1</v>
      </c>
      <c r="C832" t="s">
        <v>2352</v>
      </c>
      <c r="D832" t="s">
        <v>903</v>
      </c>
      <c r="G832">
        <v>2024</v>
      </c>
      <c r="H832" t="s">
        <v>901</v>
      </c>
      <c r="K832" t="s">
        <v>916</v>
      </c>
      <c r="N832" t="s">
        <v>167</v>
      </c>
      <c r="Q832" t="str">
        <f t="shared" si="26"/>
        <v/>
      </c>
      <c r="R832">
        <v>359795.62</v>
      </c>
      <c r="U832">
        <v>359795.62</v>
      </c>
    </row>
    <row r="833" spans="1:22">
      <c r="A833" t="s">
        <v>242</v>
      </c>
      <c r="B833" t="b">
        <f t="shared" si="25"/>
        <v>1</v>
      </c>
      <c r="C833" t="s">
        <v>242</v>
      </c>
      <c r="D833" t="s">
        <v>900</v>
      </c>
      <c r="G833">
        <v>2024</v>
      </c>
      <c r="H833" t="s">
        <v>901</v>
      </c>
      <c r="K833" t="s">
        <v>919</v>
      </c>
      <c r="N833" t="s">
        <v>167</v>
      </c>
      <c r="Q833" t="str">
        <f t="shared" si="26"/>
        <v/>
      </c>
      <c r="R833">
        <v>39600000</v>
      </c>
      <c r="U833">
        <v>39588045</v>
      </c>
    </row>
    <row r="834" spans="1:22">
      <c r="A834" t="s">
        <v>216</v>
      </c>
      <c r="B834" t="b">
        <f t="shared" si="25"/>
        <v>1</v>
      </c>
      <c r="C834" t="s">
        <v>216</v>
      </c>
      <c r="D834" t="s">
        <v>900</v>
      </c>
      <c r="G834">
        <v>2024</v>
      </c>
      <c r="H834" t="s">
        <v>901</v>
      </c>
      <c r="K834" t="s">
        <v>902</v>
      </c>
      <c r="N834" t="s">
        <v>167</v>
      </c>
      <c r="Q834" t="str">
        <f t="shared" si="26"/>
        <v/>
      </c>
      <c r="R834">
        <v>885464.33</v>
      </c>
      <c r="U834">
        <v>884634.36</v>
      </c>
    </row>
    <row r="835" spans="1:22">
      <c r="A835" t="s">
        <v>224</v>
      </c>
      <c r="B835" t="b">
        <f t="shared" ref="B835:B875" si="27">+A835=C835</f>
        <v>1</v>
      </c>
      <c r="C835" t="s">
        <v>224</v>
      </c>
      <c r="D835" t="s">
        <v>900</v>
      </c>
      <c r="G835">
        <v>2024</v>
      </c>
      <c r="H835" t="s">
        <v>901</v>
      </c>
      <c r="K835" t="s">
        <v>902</v>
      </c>
      <c r="N835" t="s">
        <v>167</v>
      </c>
      <c r="Q835" t="str">
        <f t="shared" ref="Q835:Q875" si="28">+N835</f>
        <v/>
      </c>
      <c r="R835">
        <v>2523488.91</v>
      </c>
      <c r="U835">
        <v>2523170.2799999998</v>
      </c>
    </row>
    <row r="836" spans="1:22">
      <c r="A836" t="s">
        <v>857</v>
      </c>
      <c r="B836" t="b">
        <f t="shared" si="27"/>
        <v>1</v>
      </c>
      <c r="C836" t="s">
        <v>857</v>
      </c>
      <c r="D836" t="s">
        <v>900</v>
      </c>
      <c r="G836">
        <v>2024</v>
      </c>
      <c r="H836" t="s">
        <v>901</v>
      </c>
      <c r="K836" t="s">
        <v>902</v>
      </c>
      <c r="N836" t="s">
        <v>167</v>
      </c>
      <c r="Q836" t="str">
        <f t="shared" si="28"/>
        <v/>
      </c>
      <c r="R836">
        <v>432749.02</v>
      </c>
      <c r="U836">
        <v>630546.55000000005</v>
      </c>
    </row>
    <row r="837" spans="1:22">
      <c r="A837" t="s">
        <v>377</v>
      </c>
      <c r="B837" t="b">
        <f t="shared" si="27"/>
        <v>1</v>
      </c>
      <c r="C837" t="s">
        <v>377</v>
      </c>
      <c r="D837" t="s">
        <v>900</v>
      </c>
      <c r="G837">
        <v>2024</v>
      </c>
      <c r="H837" t="s">
        <v>901</v>
      </c>
      <c r="K837" t="s">
        <v>902</v>
      </c>
      <c r="N837" t="s">
        <v>167</v>
      </c>
      <c r="Q837" t="str">
        <f t="shared" si="28"/>
        <v/>
      </c>
      <c r="R837">
        <v>452202.8</v>
      </c>
      <c r="U837">
        <v>443734.44</v>
      </c>
    </row>
    <row r="838" spans="1:22">
      <c r="A838" t="s">
        <v>244</v>
      </c>
      <c r="B838" t="b">
        <f t="shared" si="27"/>
        <v>1</v>
      </c>
      <c r="C838" t="s">
        <v>244</v>
      </c>
      <c r="D838" t="s">
        <v>900</v>
      </c>
      <c r="G838">
        <v>2024</v>
      </c>
      <c r="H838" t="s">
        <v>901</v>
      </c>
      <c r="K838" t="s">
        <v>902</v>
      </c>
      <c r="N838" t="s">
        <v>167</v>
      </c>
      <c r="Q838" t="str">
        <f t="shared" si="28"/>
        <v/>
      </c>
      <c r="R838">
        <v>2386135.9500000002</v>
      </c>
      <c r="U838">
        <v>2585592.77</v>
      </c>
    </row>
    <row r="839" spans="1:22">
      <c r="A839" t="s">
        <v>420</v>
      </c>
      <c r="B839" t="b">
        <f t="shared" si="27"/>
        <v>1</v>
      </c>
      <c r="C839" t="s">
        <v>420</v>
      </c>
      <c r="D839" t="s">
        <v>903</v>
      </c>
      <c r="G839">
        <v>2023</v>
      </c>
      <c r="H839" t="s">
        <v>901</v>
      </c>
      <c r="K839" t="s">
        <v>902</v>
      </c>
      <c r="N839" t="s">
        <v>167</v>
      </c>
      <c r="Q839" t="str">
        <f t="shared" si="28"/>
        <v/>
      </c>
      <c r="R839">
        <v>956800</v>
      </c>
      <c r="U839">
        <v>910709.8</v>
      </c>
    </row>
    <row r="840" spans="1:22">
      <c r="A840" t="s">
        <v>297</v>
      </c>
      <c r="B840" t="b">
        <f t="shared" si="27"/>
        <v>1</v>
      </c>
      <c r="C840" t="s">
        <v>297</v>
      </c>
      <c r="D840" t="s">
        <v>900</v>
      </c>
      <c r="G840">
        <v>2024</v>
      </c>
      <c r="H840" t="s">
        <v>901</v>
      </c>
      <c r="K840" t="s">
        <v>902</v>
      </c>
      <c r="N840" t="s">
        <v>167</v>
      </c>
      <c r="Q840" t="str">
        <f t="shared" si="28"/>
        <v/>
      </c>
      <c r="R840">
        <v>1398478.31</v>
      </c>
      <c r="U840">
        <v>1390123.85</v>
      </c>
    </row>
    <row r="841" spans="1:22">
      <c r="A841" t="s">
        <v>418</v>
      </c>
      <c r="B841" t="b">
        <f t="shared" si="27"/>
        <v>1</v>
      </c>
      <c r="C841" t="s">
        <v>418</v>
      </c>
      <c r="D841" t="s">
        <v>900</v>
      </c>
      <c r="G841">
        <v>2024</v>
      </c>
      <c r="H841" t="s">
        <v>901</v>
      </c>
      <c r="K841" t="s">
        <v>902</v>
      </c>
      <c r="N841" t="s">
        <v>167</v>
      </c>
      <c r="Q841" t="str">
        <f t="shared" si="28"/>
        <v/>
      </c>
      <c r="R841">
        <v>2033842.8</v>
      </c>
      <c r="U841">
        <v>2016369.09</v>
      </c>
    </row>
    <row r="842" spans="1:22">
      <c r="A842" t="s">
        <v>305</v>
      </c>
      <c r="B842" t="b">
        <f t="shared" si="27"/>
        <v>1</v>
      </c>
      <c r="C842" t="s">
        <v>305</v>
      </c>
      <c r="D842" t="s">
        <v>900</v>
      </c>
      <c r="G842">
        <v>2024</v>
      </c>
      <c r="H842" t="s">
        <v>901</v>
      </c>
      <c r="K842" t="s">
        <v>902</v>
      </c>
      <c r="N842" t="s">
        <v>167</v>
      </c>
      <c r="Q842" t="str">
        <f t="shared" si="28"/>
        <v/>
      </c>
      <c r="R842">
        <v>351608.41</v>
      </c>
      <c r="U842">
        <v>351441.43</v>
      </c>
    </row>
    <row r="843" spans="1:22">
      <c r="A843" t="s">
        <v>358</v>
      </c>
      <c r="B843" t="b">
        <f t="shared" si="27"/>
        <v>1</v>
      </c>
      <c r="C843" t="s">
        <v>358</v>
      </c>
      <c r="D843" t="s">
        <v>900</v>
      </c>
      <c r="G843">
        <v>2024</v>
      </c>
      <c r="H843" t="s">
        <v>901</v>
      </c>
      <c r="K843" t="s">
        <v>902</v>
      </c>
      <c r="N843" t="s">
        <v>167</v>
      </c>
      <c r="Q843" t="str">
        <f t="shared" si="28"/>
        <v/>
      </c>
      <c r="R843">
        <v>1701907.21</v>
      </c>
      <c r="U843">
        <v>1691589.24</v>
      </c>
    </row>
    <row r="844" spans="1:22" s="64" customFormat="1">
      <c r="A844" t="s">
        <v>146</v>
      </c>
      <c r="B844" t="b">
        <f t="shared" si="27"/>
        <v>1</v>
      </c>
      <c r="C844" s="64" t="s">
        <v>146</v>
      </c>
      <c r="D844" s="64" t="s">
        <v>900</v>
      </c>
      <c r="E844" s="64" t="s">
        <v>900</v>
      </c>
      <c r="G844" s="64">
        <v>2023</v>
      </c>
      <c r="H844" s="64" t="s">
        <v>901</v>
      </c>
      <c r="I844" s="64" t="s">
        <v>901</v>
      </c>
      <c r="K844" s="64" t="s">
        <v>910</v>
      </c>
      <c r="L844" s="64" t="s">
        <v>914</v>
      </c>
      <c r="N844" s="64" t="s">
        <v>167</v>
      </c>
      <c r="Q844"/>
      <c r="R844" s="64">
        <v>2500000</v>
      </c>
      <c r="S844" s="64">
        <v>2500000</v>
      </c>
      <c r="U844" s="64">
        <v>2499607.9900000002</v>
      </c>
      <c r="V844" s="64">
        <v>2499608</v>
      </c>
    </row>
    <row r="845" spans="1:22">
      <c r="A845" s="64" t="s">
        <v>571</v>
      </c>
      <c r="B845" t="b">
        <f t="shared" si="27"/>
        <v>1</v>
      </c>
      <c r="C845" t="s">
        <v>571</v>
      </c>
      <c r="D845" t="s">
        <v>900</v>
      </c>
      <c r="G845">
        <v>2024</v>
      </c>
      <c r="H845" t="s">
        <v>904</v>
      </c>
      <c r="K845" t="s">
        <v>905</v>
      </c>
      <c r="N845" t="s">
        <v>167</v>
      </c>
      <c r="Q845" t="str">
        <f t="shared" si="28"/>
        <v/>
      </c>
      <c r="R845">
        <v>865465.12</v>
      </c>
      <c r="U845">
        <v>796091.71</v>
      </c>
    </row>
    <row r="846" spans="1:22">
      <c r="A846" t="s">
        <v>807</v>
      </c>
      <c r="B846" t="b">
        <f t="shared" si="27"/>
        <v>1</v>
      </c>
      <c r="C846" t="s">
        <v>807</v>
      </c>
      <c r="D846" t="s">
        <v>900</v>
      </c>
      <c r="G846">
        <v>2024</v>
      </c>
      <c r="H846" t="s">
        <v>904</v>
      </c>
      <c r="K846" t="s">
        <v>905</v>
      </c>
      <c r="N846" t="s">
        <v>167</v>
      </c>
      <c r="Q846" t="str">
        <f t="shared" si="28"/>
        <v/>
      </c>
      <c r="R846">
        <v>7702500</v>
      </c>
      <c r="U846">
        <v>7673564.1500000004</v>
      </c>
    </row>
    <row r="847" spans="1:22">
      <c r="A847" t="s">
        <v>729</v>
      </c>
      <c r="B847" t="b">
        <f t="shared" si="27"/>
        <v>1</v>
      </c>
      <c r="C847" t="s">
        <v>729</v>
      </c>
      <c r="D847" t="s">
        <v>900</v>
      </c>
      <c r="G847">
        <v>2024</v>
      </c>
      <c r="H847" t="s">
        <v>904</v>
      </c>
      <c r="K847" t="s">
        <v>905</v>
      </c>
      <c r="N847" t="s">
        <v>167</v>
      </c>
      <c r="Q847" t="str">
        <f t="shared" si="28"/>
        <v/>
      </c>
      <c r="R847">
        <v>472500</v>
      </c>
      <c r="U847">
        <v>468378.86</v>
      </c>
    </row>
    <row r="848" spans="1:22">
      <c r="A848" t="s">
        <v>252</v>
      </c>
      <c r="B848" t="b">
        <f t="shared" si="27"/>
        <v>1</v>
      </c>
      <c r="C848" t="s">
        <v>252</v>
      </c>
      <c r="D848" t="s">
        <v>900</v>
      </c>
      <c r="G848">
        <v>2024</v>
      </c>
      <c r="H848" t="s">
        <v>904</v>
      </c>
      <c r="K848" t="s">
        <v>905</v>
      </c>
      <c r="N848" t="s">
        <v>167</v>
      </c>
      <c r="Q848" t="str">
        <f t="shared" si="28"/>
        <v/>
      </c>
      <c r="R848">
        <v>2724900.92</v>
      </c>
      <c r="U848">
        <v>2199544.4700000002</v>
      </c>
    </row>
    <row r="849" spans="1:21">
      <c r="A849" t="s">
        <v>264</v>
      </c>
      <c r="B849" t="b">
        <f t="shared" si="27"/>
        <v>1</v>
      </c>
      <c r="C849" t="s">
        <v>264</v>
      </c>
      <c r="D849" t="s">
        <v>900</v>
      </c>
      <c r="G849">
        <v>2024</v>
      </c>
      <c r="H849" t="s">
        <v>901</v>
      </c>
      <c r="K849" t="s">
        <v>919</v>
      </c>
      <c r="N849" t="s">
        <v>167</v>
      </c>
      <c r="Q849" t="str">
        <f t="shared" si="28"/>
        <v/>
      </c>
      <c r="R849">
        <v>2107455.16</v>
      </c>
      <c r="U849">
        <v>2528269.52</v>
      </c>
    </row>
    <row r="850" spans="1:21">
      <c r="A850" t="s">
        <v>240</v>
      </c>
      <c r="B850" t="b">
        <f t="shared" si="27"/>
        <v>1</v>
      </c>
      <c r="C850" t="s">
        <v>240</v>
      </c>
      <c r="D850" t="s">
        <v>900</v>
      </c>
      <c r="G850">
        <v>2024</v>
      </c>
      <c r="H850" t="s">
        <v>904</v>
      </c>
      <c r="K850" t="s">
        <v>905</v>
      </c>
      <c r="N850" t="s">
        <v>167</v>
      </c>
      <c r="Q850" t="str">
        <f t="shared" si="28"/>
        <v/>
      </c>
      <c r="R850">
        <v>686837.64</v>
      </c>
      <c r="U850">
        <v>550624.03</v>
      </c>
    </row>
    <row r="851" spans="1:21">
      <c r="A851" t="s">
        <v>393</v>
      </c>
      <c r="B851" t="b">
        <f t="shared" si="27"/>
        <v>1</v>
      </c>
      <c r="C851" t="s">
        <v>393</v>
      </c>
      <c r="D851" t="s">
        <v>900</v>
      </c>
      <c r="G851">
        <v>2024</v>
      </c>
      <c r="H851" t="s">
        <v>904</v>
      </c>
      <c r="K851" t="s">
        <v>905</v>
      </c>
      <c r="N851" t="s">
        <v>167</v>
      </c>
      <c r="Q851" t="str">
        <f t="shared" si="28"/>
        <v/>
      </c>
      <c r="R851">
        <v>4660814.97</v>
      </c>
      <c r="U851">
        <v>3720689.99</v>
      </c>
    </row>
    <row r="852" spans="1:21">
      <c r="A852" t="s">
        <v>386</v>
      </c>
      <c r="B852" t="b">
        <f t="shared" si="27"/>
        <v>1</v>
      </c>
      <c r="C852" t="s">
        <v>386</v>
      </c>
      <c r="D852" t="s">
        <v>900</v>
      </c>
      <c r="G852">
        <v>2024</v>
      </c>
      <c r="H852" t="s">
        <v>901</v>
      </c>
      <c r="K852" t="s">
        <v>902</v>
      </c>
      <c r="N852" t="s">
        <v>167</v>
      </c>
      <c r="Q852" t="str">
        <f t="shared" si="28"/>
        <v/>
      </c>
      <c r="R852">
        <v>1920832.16</v>
      </c>
      <c r="U852">
        <v>1916481.27</v>
      </c>
    </row>
    <row r="853" spans="1:21">
      <c r="A853" t="s">
        <v>263</v>
      </c>
      <c r="B853" t="b">
        <f t="shared" si="27"/>
        <v>1</v>
      </c>
      <c r="C853" t="s">
        <v>263</v>
      </c>
      <c r="D853" t="s">
        <v>900</v>
      </c>
      <c r="G853">
        <v>2024</v>
      </c>
      <c r="H853" t="s">
        <v>904</v>
      </c>
      <c r="K853" t="s">
        <v>905</v>
      </c>
      <c r="N853" t="s">
        <v>167</v>
      </c>
      <c r="Q853" t="str">
        <f t="shared" si="28"/>
        <v/>
      </c>
      <c r="R853">
        <v>2565072.6</v>
      </c>
      <c r="U853">
        <v>2209807.75</v>
      </c>
    </row>
    <row r="854" spans="1:21">
      <c r="A854" t="s">
        <v>213</v>
      </c>
      <c r="B854" t="b">
        <f t="shared" si="27"/>
        <v>1</v>
      </c>
      <c r="C854" t="s">
        <v>213</v>
      </c>
      <c r="D854" t="s">
        <v>900</v>
      </c>
      <c r="G854">
        <v>2024</v>
      </c>
      <c r="H854" t="s">
        <v>904</v>
      </c>
      <c r="K854" t="s">
        <v>905</v>
      </c>
      <c r="N854" t="s">
        <v>167</v>
      </c>
      <c r="Q854" t="str">
        <f t="shared" si="28"/>
        <v/>
      </c>
      <c r="R854">
        <v>292707</v>
      </c>
      <c r="U854">
        <v>292414.28999999998</v>
      </c>
    </row>
    <row r="855" spans="1:21">
      <c r="A855" t="s">
        <v>184</v>
      </c>
      <c r="B855" t="b">
        <f t="shared" si="27"/>
        <v>1</v>
      </c>
      <c r="C855" t="s">
        <v>184</v>
      </c>
      <c r="D855" t="s">
        <v>900</v>
      </c>
      <c r="G855">
        <v>2024</v>
      </c>
      <c r="H855" t="s">
        <v>901</v>
      </c>
      <c r="K855" t="s">
        <v>902</v>
      </c>
      <c r="N855" t="s">
        <v>167</v>
      </c>
      <c r="Q855" t="str">
        <f t="shared" si="28"/>
        <v/>
      </c>
      <c r="R855">
        <v>153707.85</v>
      </c>
      <c r="U855">
        <v>143989.01</v>
      </c>
    </row>
    <row r="856" spans="1:21">
      <c r="A856" t="s">
        <v>846</v>
      </c>
      <c r="B856" t="b">
        <f t="shared" si="27"/>
        <v>1</v>
      </c>
      <c r="C856" t="s">
        <v>846</v>
      </c>
      <c r="D856" t="s">
        <v>900</v>
      </c>
      <c r="G856">
        <v>2024</v>
      </c>
      <c r="H856" t="s">
        <v>901</v>
      </c>
      <c r="K856" t="s">
        <v>902</v>
      </c>
      <c r="N856" t="s">
        <v>167</v>
      </c>
      <c r="Q856" t="str">
        <f t="shared" si="28"/>
        <v/>
      </c>
      <c r="R856">
        <v>1484525.11</v>
      </c>
      <c r="U856">
        <v>1831299.11</v>
      </c>
    </row>
    <row r="857" spans="1:21">
      <c r="A857" t="s">
        <v>182</v>
      </c>
      <c r="B857" t="b">
        <f t="shared" si="27"/>
        <v>1</v>
      </c>
      <c r="C857" t="s">
        <v>182</v>
      </c>
      <c r="D857" t="s">
        <v>900</v>
      </c>
      <c r="G857">
        <v>2024</v>
      </c>
      <c r="H857" t="s">
        <v>901</v>
      </c>
      <c r="K857" t="s">
        <v>902</v>
      </c>
      <c r="N857" t="s">
        <v>167</v>
      </c>
      <c r="Q857" t="str">
        <f t="shared" si="28"/>
        <v/>
      </c>
      <c r="R857">
        <v>473119.71</v>
      </c>
      <c r="U857">
        <v>471331.53</v>
      </c>
    </row>
    <row r="858" spans="1:21">
      <c r="A858" t="s">
        <v>194</v>
      </c>
      <c r="B858" t="b">
        <f t="shared" si="27"/>
        <v>1</v>
      </c>
      <c r="C858" t="s">
        <v>194</v>
      </c>
      <c r="D858" t="s">
        <v>900</v>
      </c>
      <c r="G858">
        <v>2024</v>
      </c>
      <c r="H858" t="s">
        <v>901</v>
      </c>
      <c r="K858" t="s">
        <v>902</v>
      </c>
      <c r="N858" t="s">
        <v>167</v>
      </c>
      <c r="Q858" t="str">
        <f t="shared" si="28"/>
        <v/>
      </c>
      <c r="R858">
        <v>1589710.37</v>
      </c>
      <c r="U858">
        <v>1588544.49</v>
      </c>
    </row>
    <row r="859" spans="1:21">
      <c r="A859" t="s">
        <v>498</v>
      </c>
      <c r="B859" t="b">
        <f t="shared" si="27"/>
        <v>1</v>
      </c>
      <c r="C859" t="s">
        <v>498</v>
      </c>
      <c r="D859" t="s">
        <v>900</v>
      </c>
      <c r="G859">
        <v>2024</v>
      </c>
      <c r="H859" t="s">
        <v>901</v>
      </c>
      <c r="K859" t="s">
        <v>902</v>
      </c>
      <c r="N859" t="s">
        <v>167</v>
      </c>
      <c r="Q859" t="str">
        <f t="shared" si="28"/>
        <v/>
      </c>
      <c r="R859">
        <v>962386.02</v>
      </c>
      <c r="U859">
        <v>957430.46</v>
      </c>
    </row>
    <row r="860" spans="1:21">
      <c r="A860" t="s">
        <v>181</v>
      </c>
      <c r="B860" t="b">
        <f t="shared" si="27"/>
        <v>1</v>
      </c>
      <c r="C860" t="s">
        <v>181</v>
      </c>
      <c r="D860" t="s">
        <v>900</v>
      </c>
      <c r="G860">
        <v>2024</v>
      </c>
      <c r="H860" t="s">
        <v>901</v>
      </c>
      <c r="K860" t="s">
        <v>902</v>
      </c>
      <c r="N860" t="s">
        <v>167</v>
      </c>
      <c r="Q860" t="str">
        <f t="shared" si="28"/>
        <v/>
      </c>
      <c r="R860">
        <v>386070.02</v>
      </c>
      <c r="U860">
        <v>378143.15</v>
      </c>
    </row>
    <row r="861" spans="1:21">
      <c r="A861" t="s">
        <v>851</v>
      </c>
      <c r="B861" t="b">
        <f t="shared" si="27"/>
        <v>1</v>
      </c>
      <c r="C861" t="s">
        <v>851</v>
      </c>
      <c r="D861" t="s">
        <v>900</v>
      </c>
      <c r="G861">
        <v>2024</v>
      </c>
      <c r="H861" t="s">
        <v>901</v>
      </c>
      <c r="K861" t="s">
        <v>902</v>
      </c>
      <c r="N861" t="s">
        <v>167</v>
      </c>
      <c r="Q861" t="str">
        <f t="shared" si="28"/>
        <v/>
      </c>
      <c r="R861">
        <v>1044680.37</v>
      </c>
      <c r="U861">
        <v>1031510.08</v>
      </c>
    </row>
    <row r="862" spans="1:21">
      <c r="A862" t="s">
        <v>373</v>
      </c>
      <c r="B862" t="b">
        <f t="shared" si="27"/>
        <v>1</v>
      </c>
      <c r="C862" t="s">
        <v>373</v>
      </c>
      <c r="D862" t="s">
        <v>900</v>
      </c>
      <c r="G862">
        <v>2024</v>
      </c>
      <c r="H862" t="s">
        <v>901</v>
      </c>
      <c r="K862" t="s">
        <v>902</v>
      </c>
      <c r="N862" t="s">
        <v>167</v>
      </c>
      <c r="Q862" t="str">
        <f t="shared" si="28"/>
        <v/>
      </c>
      <c r="R862">
        <v>1073822.8600000001</v>
      </c>
      <c r="U862">
        <v>1059890.55</v>
      </c>
    </row>
    <row r="863" spans="1:21">
      <c r="A863" t="s">
        <v>854</v>
      </c>
      <c r="B863" t="b">
        <f t="shared" si="27"/>
        <v>1</v>
      </c>
      <c r="C863" t="s">
        <v>854</v>
      </c>
      <c r="D863" t="s">
        <v>900</v>
      </c>
      <c r="G863">
        <v>2024</v>
      </c>
      <c r="H863" t="s">
        <v>901</v>
      </c>
      <c r="K863" t="s">
        <v>902</v>
      </c>
      <c r="N863" t="s">
        <v>167</v>
      </c>
      <c r="Q863" t="str">
        <f t="shared" si="28"/>
        <v/>
      </c>
      <c r="R863">
        <v>86576.26</v>
      </c>
      <c r="U863">
        <v>86026.59</v>
      </c>
    </row>
    <row r="864" spans="1:21">
      <c r="A864" t="s">
        <v>504</v>
      </c>
      <c r="B864" t="b">
        <f t="shared" si="27"/>
        <v>1</v>
      </c>
      <c r="C864" t="s">
        <v>504</v>
      </c>
      <c r="D864" t="s">
        <v>900</v>
      </c>
      <c r="G864">
        <v>2024</v>
      </c>
      <c r="H864" t="s">
        <v>901</v>
      </c>
      <c r="K864" t="s">
        <v>919</v>
      </c>
      <c r="N864" t="s">
        <v>167</v>
      </c>
      <c r="Q864" t="str">
        <f t="shared" si="28"/>
        <v/>
      </c>
      <c r="R864">
        <v>2417041</v>
      </c>
      <c r="U864">
        <v>1023403</v>
      </c>
    </row>
    <row r="865" spans="1:21">
      <c r="A865" t="s">
        <v>505</v>
      </c>
      <c r="B865" t="b">
        <f t="shared" si="27"/>
        <v>1</v>
      </c>
      <c r="C865" t="s">
        <v>505</v>
      </c>
      <c r="D865" t="s">
        <v>900</v>
      </c>
      <c r="G865">
        <v>2024</v>
      </c>
      <c r="H865" t="s">
        <v>901</v>
      </c>
      <c r="K865" t="s">
        <v>919</v>
      </c>
      <c r="N865" t="s">
        <v>167</v>
      </c>
      <c r="Q865" t="str">
        <f t="shared" si="28"/>
        <v/>
      </c>
      <c r="R865">
        <v>2845105.88</v>
      </c>
      <c r="U865">
        <v>2845105.88</v>
      </c>
    </row>
    <row r="866" spans="1:21">
      <c r="A866" t="s">
        <v>199</v>
      </c>
      <c r="B866" t="b">
        <f t="shared" si="27"/>
        <v>1</v>
      </c>
      <c r="C866" t="s">
        <v>199</v>
      </c>
      <c r="D866" t="s">
        <v>900</v>
      </c>
      <c r="G866">
        <v>2024</v>
      </c>
      <c r="H866" t="s">
        <v>901</v>
      </c>
      <c r="K866" t="s">
        <v>902</v>
      </c>
      <c r="N866" t="s">
        <v>167</v>
      </c>
      <c r="Q866" t="str">
        <f t="shared" si="28"/>
        <v/>
      </c>
      <c r="R866">
        <v>370470.67</v>
      </c>
      <c r="U866">
        <v>637227.35</v>
      </c>
    </row>
    <row r="867" spans="1:21">
      <c r="A867" t="s">
        <v>503</v>
      </c>
      <c r="B867" t="b">
        <f t="shared" si="27"/>
        <v>1</v>
      </c>
      <c r="C867" t="s">
        <v>503</v>
      </c>
      <c r="D867" t="s">
        <v>900</v>
      </c>
      <c r="G867">
        <v>2024</v>
      </c>
      <c r="H867" t="s">
        <v>901</v>
      </c>
      <c r="K867" t="s">
        <v>902</v>
      </c>
      <c r="N867" t="s">
        <v>167</v>
      </c>
      <c r="Q867" t="str">
        <f t="shared" si="28"/>
        <v/>
      </c>
      <c r="R867">
        <v>869092.62</v>
      </c>
      <c r="U867">
        <v>1428358.62</v>
      </c>
    </row>
    <row r="868" spans="1:21">
      <c r="A868" t="s">
        <v>511</v>
      </c>
      <c r="B868" t="b">
        <f t="shared" si="27"/>
        <v>1</v>
      </c>
      <c r="C868" t="s">
        <v>511</v>
      </c>
      <c r="D868" t="s">
        <v>900</v>
      </c>
      <c r="G868">
        <v>2024</v>
      </c>
      <c r="H868" t="s">
        <v>901</v>
      </c>
      <c r="K868" t="s">
        <v>902</v>
      </c>
      <c r="N868" t="s">
        <v>167</v>
      </c>
      <c r="Q868" t="str">
        <f t="shared" si="28"/>
        <v/>
      </c>
      <c r="R868">
        <v>1273889.1599999999</v>
      </c>
      <c r="U868">
        <v>1267387.19</v>
      </c>
    </row>
    <row r="869" spans="1:21">
      <c r="A869" t="s">
        <v>497</v>
      </c>
      <c r="B869" t="b">
        <f t="shared" si="27"/>
        <v>1</v>
      </c>
      <c r="C869" t="s">
        <v>497</v>
      </c>
      <c r="D869" t="s">
        <v>900</v>
      </c>
      <c r="G869">
        <v>2024</v>
      </c>
      <c r="H869" t="s">
        <v>901</v>
      </c>
      <c r="K869" t="s">
        <v>902</v>
      </c>
      <c r="N869" t="s">
        <v>167</v>
      </c>
      <c r="Q869" t="str">
        <f t="shared" si="28"/>
        <v/>
      </c>
      <c r="R869">
        <v>286616.34000000003</v>
      </c>
      <c r="U869">
        <v>285373.08</v>
      </c>
    </row>
    <row r="870" spans="1:21">
      <c r="A870" t="s">
        <v>245</v>
      </c>
      <c r="B870" t="b">
        <f t="shared" si="27"/>
        <v>1</v>
      </c>
      <c r="C870" t="s">
        <v>245</v>
      </c>
      <c r="D870" t="s">
        <v>900</v>
      </c>
      <c r="G870">
        <v>2024</v>
      </c>
      <c r="H870" t="s">
        <v>901</v>
      </c>
      <c r="K870" t="s">
        <v>902</v>
      </c>
      <c r="N870" t="s">
        <v>167</v>
      </c>
      <c r="Q870" t="str">
        <f t="shared" si="28"/>
        <v/>
      </c>
      <c r="R870">
        <v>405025.83</v>
      </c>
      <c r="U870">
        <v>387446.52</v>
      </c>
    </row>
    <row r="871" spans="1:21">
      <c r="A871" t="s">
        <v>246</v>
      </c>
      <c r="B871" t="b">
        <f t="shared" si="27"/>
        <v>1</v>
      </c>
      <c r="C871" t="s">
        <v>246</v>
      </c>
      <c r="D871" t="s">
        <v>900</v>
      </c>
      <c r="G871">
        <v>2024</v>
      </c>
      <c r="H871" t="s">
        <v>901</v>
      </c>
      <c r="K871" t="s">
        <v>902</v>
      </c>
      <c r="N871" t="s">
        <v>167</v>
      </c>
      <c r="Q871" t="str">
        <f t="shared" si="28"/>
        <v/>
      </c>
      <c r="R871">
        <v>898407.54</v>
      </c>
      <c r="U871">
        <v>881992.93</v>
      </c>
    </row>
    <row r="872" spans="1:21">
      <c r="A872" t="s">
        <v>850</v>
      </c>
      <c r="B872" t="b">
        <f t="shared" si="27"/>
        <v>1</v>
      </c>
      <c r="C872" t="s">
        <v>850</v>
      </c>
      <c r="D872" t="s">
        <v>900</v>
      </c>
      <c r="G872">
        <v>2024</v>
      </c>
      <c r="H872" t="s">
        <v>901</v>
      </c>
      <c r="K872" t="s">
        <v>902</v>
      </c>
      <c r="N872" t="s">
        <v>167</v>
      </c>
      <c r="Q872" t="str">
        <f t="shared" si="28"/>
        <v/>
      </c>
      <c r="R872">
        <v>766924.88</v>
      </c>
      <c r="U872">
        <v>753237.69</v>
      </c>
    </row>
    <row r="873" spans="1:21">
      <c r="A873" t="s">
        <v>361</v>
      </c>
      <c r="B873" t="b">
        <f t="shared" si="27"/>
        <v>1</v>
      </c>
      <c r="C873" t="s">
        <v>361</v>
      </c>
      <c r="D873" t="s">
        <v>900</v>
      </c>
      <c r="G873">
        <v>2024</v>
      </c>
      <c r="H873" t="s">
        <v>901</v>
      </c>
      <c r="K873" t="s">
        <v>902</v>
      </c>
      <c r="N873" t="s">
        <v>167</v>
      </c>
      <c r="Q873" t="str">
        <f t="shared" si="28"/>
        <v/>
      </c>
      <c r="R873">
        <v>2648250.91</v>
      </c>
      <c r="U873">
        <v>2635171.0699999998</v>
      </c>
    </row>
    <row r="874" spans="1:21">
      <c r="A874" t="s">
        <v>363</v>
      </c>
      <c r="B874" t="b">
        <f t="shared" si="27"/>
        <v>1</v>
      </c>
      <c r="C874" t="s">
        <v>363</v>
      </c>
      <c r="D874" t="s">
        <v>900</v>
      </c>
      <c r="G874">
        <v>2024</v>
      </c>
      <c r="H874" t="s">
        <v>901</v>
      </c>
      <c r="K874" t="s">
        <v>902</v>
      </c>
      <c r="N874" t="s">
        <v>167</v>
      </c>
      <c r="Q874" t="str">
        <f t="shared" si="28"/>
        <v/>
      </c>
      <c r="R874">
        <v>724259.25</v>
      </c>
      <c r="U874">
        <v>724240.15</v>
      </c>
    </row>
    <row r="875" spans="1:21">
      <c r="A875" t="s">
        <v>885</v>
      </c>
      <c r="B875" t="b">
        <f t="shared" si="27"/>
        <v>1</v>
      </c>
      <c r="C875" t="s">
        <v>885</v>
      </c>
      <c r="D875" t="s">
        <v>900</v>
      </c>
      <c r="G875">
        <v>2024</v>
      </c>
      <c r="H875" t="s">
        <v>901</v>
      </c>
      <c r="K875" t="s">
        <v>902</v>
      </c>
      <c r="N875" t="s">
        <v>167</v>
      </c>
      <c r="Q875" t="str">
        <f t="shared" si="28"/>
        <v/>
      </c>
      <c r="R875">
        <v>180666.73</v>
      </c>
      <c r="U875">
        <v>179252.7</v>
      </c>
    </row>
  </sheetData>
  <autoFilter ref="A1:S853" xr:uid="{00000000-0009-0000-0000-000001000000}"/>
  <conditionalFormatting sqref="C1:C1048576">
    <cfRule type="duplicateValues" dxfId="6"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19"/>
  <sheetViews>
    <sheetView topLeftCell="A884" workbookViewId="0">
      <selection activeCell="A919" sqref="A919"/>
    </sheetView>
  </sheetViews>
  <sheetFormatPr baseColWidth="10" defaultRowHeight="15"/>
  <cols>
    <col min="2" max="2" width="18.28515625" customWidth="1"/>
    <col min="3" max="3" width="12.42578125" customWidth="1"/>
    <col min="4" max="4" width="18.140625" bestFit="1" customWidth="1"/>
  </cols>
  <sheetData>
    <row r="1" spans="1:4">
      <c r="A1" t="s">
        <v>1</v>
      </c>
      <c r="B1" t="s">
        <v>32</v>
      </c>
      <c r="C1" t="s">
        <v>33</v>
      </c>
      <c r="D1" t="s">
        <v>48</v>
      </c>
    </row>
    <row r="2" spans="1:4">
      <c r="A2" t="s">
        <v>2032</v>
      </c>
      <c r="B2" t="s">
        <v>943</v>
      </c>
      <c r="C2">
        <v>1</v>
      </c>
      <c r="D2">
        <v>0</v>
      </c>
    </row>
    <row r="3" spans="1:4">
      <c r="A3" t="s">
        <v>366</v>
      </c>
      <c r="B3" t="s">
        <v>935</v>
      </c>
      <c r="C3">
        <v>1</v>
      </c>
      <c r="D3">
        <v>1</v>
      </c>
    </row>
    <row r="4" spans="1:4">
      <c r="A4" t="s">
        <v>288</v>
      </c>
      <c r="B4" t="s">
        <v>935</v>
      </c>
      <c r="C4">
        <v>1</v>
      </c>
      <c r="D4">
        <v>1</v>
      </c>
    </row>
    <row r="5" spans="1:4">
      <c r="A5" t="s">
        <v>217</v>
      </c>
      <c r="B5" t="s">
        <v>935</v>
      </c>
      <c r="C5">
        <v>1</v>
      </c>
      <c r="D5">
        <v>1</v>
      </c>
    </row>
    <row r="6" spans="1:4">
      <c r="A6" t="s">
        <v>2037</v>
      </c>
      <c r="B6" t="s">
        <v>943</v>
      </c>
      <c r="C6">
        <v>1</v>
      </c>
      <c r="D6">
        <v>0</v>
      </c>
    </row>
    <row r="7" spans="1:4">
      <c r="A7" t="s">
        <v>2040</v>
      </c>
      <c r="B7" t="s">
        <v>943</v>
      </c>
      <c r="C7">
        <v>1</v>
      </c>
      <c r="D7">
        <v>0</v>
      </c>
    </row>
    <row r="8" spans="1:4">
      <c r="A8" t="s">
        <v>376</v>
      </c>
      <c r="B8" t="s">
        <v>935</v>
      </c>
      <c r="C8">
        <v>1</v>
      </c>
      <c r="D8">
        <v>1</v>
      </c>
    </row>
    <row r="9" spans="1:4">
      <c r="A9" t="s">
        <v>2144</v>
      </c>
      <c r="B9" t="s">
        <v>943</v>
      </c>
      <c r="C9">
        <v>1</v>
      </c>
      <c r="D9">
        <v>100</v>
      </c>
    </row>
    <row r="10" spans="1:4">
      <c r="A10" t="s">
        <v>2043</v>
      </c>
      <c r="B10" t="s">
        <v>943</v>
      </c>
      <c r="C10">
        <v>1</v>
      </c>
      <c r="D10">
        <v>0</v>
      </c>
    </row>
    <row r="11" spans="1:4">
      <c r="A11" t="s">
        <v>2095</v>
      </c>
      <c r="B11" t="s">
        <v>943</v>
      </c>
      <c r="C11">
        <v>1</v>
      </c>
      <c r="D11">
        <v>0</v>
      </c>
    </row>
    <row r="12" spans="1:4">
      <c r="A12" t="s">
        <v>2047</v>
      </c>
      <c r="B12" t="s">
        <v>943</v>
      </c>
      <c r="C12">
        <v>1</v>
      </c>
      <c r="D12">
        <v>0</v>
      </c>
    </row>
    <row r="13" spans="1:4">
      <c r="A13" t="s">
        <v>287</v>
      </c>
      <c r="B13" t="s">
        <v>935</v>
      </c>
      <c r="C13">
        <v>1</v>
      </c>
      <c r="D13">
        <v>1</v>
      </c>
    </row>
    <row r="14" spans="1:4">
      <c r="A14" t="s">
        <v>2050</v>
      </c>
      <c r="B14" t="s">
        <v>943</v>
      </c>
      <c r="C14">
        <v>1</v>
      </c>
      <c r="D14">
        <v>0</v>
      </c>
    </row>
    <row r="15" spans="1:4">
      <c r="A15" t="s">
        <v>2097</v>
      </c>
      <c r="B15" t="s">
        <v>943</v>
      </c>
      <c r="C15">
        <v>1</v>
      </c>
      <c r="D15">
        <v>0</v>
      </c>
    </row>
    <row r="16" spans="1:4">
      <c r="A16" t="s">
        <v>2220</v>
      </c>
      <c r="B16" t="s">
        <v>943</v>
      </c>
      <c r="C16">
        <v>1</v>
      </c>
      <c r="D16">
        <v>0</v>
      </c>
    </row>
    <row r="17" spans="1:4">
      <c r="A17" t="s">
        <v>2221</v>
      </c>
      <c r="B17" t="s">
        <v>943</v>
      </c>
      <c r="C17">
        <v>1</v>
      </c>
      <c r="D17">
        <v>0</v>
      </c>
    </row>
    <row r="18" spans="1:4">
      <c r="A18" t="s">
        <v>374</v>
      </c>
      <c r="B18" t="s">
        <v>935</v>
      </c>
      <c r="C18">
        <v>1</v>
      </c>
      <c r="D18">
        <v>1</v>
      </c>
    </row>
    <row r="19" spans="1:4">
      <c r="A19" t="s">
        <v>285</v>
      </c>
      <c r="B19" t="s">
        <v>935</v>
      </c>
      <c r="C19">
        <v>1</v>
      </c>
      <c r="D19">
        <v>1</v>
      </c>
    </row>
    <row r="20" spans="1:4">
      <c r="A20" t="s">
        <v>2053</v>
      </c>
      <c r="B20" t="s">
        <v>943</v>
      </c>
      <c r="C20">
        <v>1</v>
      </c>
      <c r="D20">
        <v>0</v>
      </c>
    </row>
    <row r="21" spans="1:4">
      <c r="A21" t="s">
        <v>2057</v>
      </c>
      <c r="B21" t="s">
        <v>943</v>
      </c>
      <c r="C21">
        <v>1</v>
      </c>
      <c r="D21">
        <v>0</v>
      </c>
    </row>
    <row r="22" spans="1:4">
      <c r="A22" t="s">
        <v>2100</v>
      </c>
      <c r="B22" t="s">
        <v>943</v>
      </c>
      <c r="C22">
        <v>1</v>
      </c>
      <c r="D22">
        <v>0</v>
      </c>
    </row>
    <row r="23" spans="1:4">
      <c r="A23" t="s">
        <v>2102</v>
      </c>
      <c r="B23" t="s">
        <v>943</v>
      </c>
      <c r="C23">
        <v>1</v>
      </c>
      <c r="D23">
        <v>0</v>
      </c>
    </row>
    <row r="24" spans="1:4">
      <c r="A24" t="s">
        <v>2104</v>
      </c>
      <c r="B24" t="s">
        <v>943</v>
      </c>
      <c r="C24">
        <v>1</v>
      </c>
      <c r="D24">
        <v>0</v>
      </c>
    </row>
    <row r="25" spans="1:4">
      <c r="A25" t="s">
        <v>2060</v>
      </c>
      <c r="B25" t="s">
        <v>943</v>
      </c>
      <c r="C25">
        <v>1</v>
      </c>
      <c r="D25">
        <v>0</v>
      </c>
    </row>
    <row r="26" spans="1:4">
      <c r="A26" t="s">
        <v>382</v>
      </c>
      <c r="B26" t="s">
        <v>120</v>
      </c>
      <c r="C26">
        <v>1</v>
      </c>
      <c r="D26">
        <v>1</v>
      </c>
    </row>
    <row r="27" spans="1:4">
      <c r="A27" t="s">
        <v>2063</v>
      </c>
      <c r="B27" t="s">
        <v>943</v>
      </c>
      <c r="C27">
        <v>1</v>
      </c>
      <c r="D27">
        <v>0</v>
      </c>
    </row>
    <row r="28" spans="1:4">
      <c r="A28" t="s">
        <v>2066</v>
      </c>
      <c r="B28" t="s">
        <v>943</v>
      </c>
      <c r="C28">
        <v>1</v>
      </c>
      <c r="D28">
        <v>0</v>
      </c>
    </row>
    <row r="29" spans="1:4">
      <c r="A29" t="s">
        <v>2106</v>
      </c>
      <c r="B29" t="s">
        <v>943</v>
      </c>
      <c r="C29">
        <v>1</v>
      </c>
      <c r="D29">
        <v>0</v>
      </c>
    </row>
    <row r="30" spans="1:4">
      <c r="A30" t="s">
        <v>2146</v>
      </c>
      <c r="B30" t="s">
        <v>943</v>
      </c>
      <c r="C30">
        <v>1</v>
      </c>
      <c r="D30">
        <v>0</v>
      </c>
    </row>
    <row r="31" spans="1:4">
      <c r="A31" t="s">
        <v>2109</v>
      </c>
      <c r="B31" t="s">
        <v>943</v>
      </c>
      <c r="C31">
        <v>1</v>
      </c>
      <c r="D31">
        <v>0</v>
      </c>
    </row>
    <row r="32" spans="1:4">
      <c r="A32" t="s">
        <v>284</v>
      </c>
      <c r="B32" t="s">
        <v>935</v>
      </c>
      <c r="C32">
        <v>1</v>
      </c>
      <c r="D32">
        <v>1</v>
      </c>
    </row>
    <row r="33" spans="1:4">
      <c r="A33" t="s">
        <v>283</v>
      </c>
      <c r="B33" t="s">
        <v>935</v>
      </c>
      <c r="C33">
        <v>1</v>
      </c>
      <c r="D33">
        <v>1</v>
      </c>
    </row>
    <row r="34" spans="1:4">
      <c r="A34" t="s">
        <v>2069</v>
      </c>
      <c r="B34" t="s">
        <v>943</v>
      </c>
      <c r="C34">
        <v>1</v>
      </c>
      <c r="D34">
        <v>0</v>
      </c>
    </row>
    <row r="35" spans="1:4">
      <c r="A35" t="s">
        <v>2072</v>
      </c>
      <c r="B35" t="s">
        <v>943</v>
      </c>
      <c r="C35">
        <v>1</v>
      </c>
      <c r="D35">
        <v>0</v>
      </c>
    </row>
    <row r="36" spans="1:4">
      <c r="A36" t="s">
        <v>282</v>
      </c>
      <c r="B36" t="s">
        <v>935</v>
      </c>
      <c r="C36">
        <v>1</v>
      </c>
      <c r="D36">
        <v>1</v>
      </c>
    </row>
    <row r="37" spans="1:4">
      <c r="A37" t="s">
        <v>281</v>
      </c>
      <c r="B37" t="s">
        <v>935</v>
      </c>
      <c r="C37">
        <v>1</v>
      </c>
      <c r="D37">
        <v>1</v>
      </c>
    </row>
    <row r="38" spans="1:4">
      <c r="A38" t="s">
        <v>280</v>
      </c>
      <c r="B38" t="s">
        <v>935</v>
      </c>
      <c r="C38">
        <v>1</v>
      </c>
      <c r="D38">
        <v>1</v>
      </c>
    </row>
    <row r="39" spans="1:4">
      <c r="A39" t="s">
        <v>2112</v>
      </c>
      <c r="B39" t="s">
        <v>943</v>
      </c>
      <c r="C39">
        <v>1</v>
      </c>
      <c r="D39">
        <v>0</v>
      </c>
    </row>
    <row r="40" spans="1:4">
      <c r="A40" t="s">
        <v>118</v>
      </c>
      <c r="B40" t="s">
        <v>120</v>
      </c>
      <c r="C40">
        <v>1</v>
      </c>
      <c r="D40">
        <v>1</v>
      </c>
    </row>
    <row r="41" spans="1:4">
      <c r="A41" t="s">
        <v>2115</v>
      </c>
      <c r="B41" t="s">
        <v>943</v>
      </c>
      <c r="C41">
        <v>1</v>
      </c>
      <c r="D41">
        <v>0</v>
      </c>
    </row>
    <row r="42" spans="1:4">
      <c r="A42" t="s">
        <v>853</v>
      </c>
      <c r="B42" t="s">
        <v>935</v>
      </c>
      <c r="C42">
        <v>1</v>
      </c>
      <c r="D42">
        <v>1</v>
      </c>
    </row>
    <row r="43" spans="1:4">
      <c r="A43" t="s">
        <v>279</v>
      </c>
      <c r="B43" t="s">
        <v>935</v>
      </c>
      <c r="C43">
        <v>1</v>
      </c>
      <c r="D43">
        <v>1</v>
      </c>
    </row>
    <row r="44" spans="1:4">
      <c r="A44" t="s">
        <v>2118</v>
      </c>
      <c r="B44" t="s">
        <v>943</v>
      </c>
      <c r="C44">
        <v>1</v>
      </c>
      <c r="D44">
        <v>0</v>
      </c>
    </row>
    <row r="45" spans="1:4">
      <c r="A45" t="s">
        <v>2121</v>
      </c>
      <c r="B45" t="s">
        <v>943</v>
      </c>
      <c r="C45">
        <v>1</v>
      </c>
      <c r="D45">
        <v>0</v>
      </c>
    </row>
    <row r="46" spans="1:4">
      <c r="A46" t="s">
        <v>371</v>
      </c>
      <c r="B46" t="s">
        <v>935</v>
      </c>
      <c r="C46">
        <v>1</v>
      </c>
      <c r="D46">
        <v>1</v>
      </c>
    </row>
    <row r="47" spans="1:4">
      <c r="A47" t="s">
        <v>268</v>
      </c>
      <c r="B47" t="s">
        <v>935</v>
      </c>
      <c r="C47">
        <v>1</v>
      </c>
      <c r="D47">
        <v>1</v>
      </c>
    </row>
    <row r="48" spans="1:4">
      <c r="A48" t="s">
        <v>2142</v>
      </c>
      <c r="B48" t="s">
        <v>935</v>
      </c>
      <c r="C48">
        <v>1</v>
      </c>
      <c r="D48">
        <v>0</v>
      </c>
    </row>
    <row r="49" spans="1:4">
      <c r="A49" t="s">
        <v>2123</v>
      </c>
      <c r="B49" t="s">
        <v>943</v>
      </c>
      <c r="C49">
        <v>1</v>
      </c>
      <c r="D49">
        <v>0</v>
      </c>
    </row>
    <row r="50" spans="1:4">
      <c r="A50" t="s">
        <v>2222</v>
      </c>
      <c r="B50" t="s">
        <v>943</v>
      </c>
      <c r="C50">
        <v>1</v>
      </c>
      <c r="D50">
        <v>0</v>
      </c>
    </row>
    <row r="51" spans="1:4">
      <c r="A51" t="s">
        <v>267</v>
      </c>
      <c r="B51" t="s">
        <v>935</v>
      </c>
      <c r="C51">
        <v>1</v>
      </c>
      <c r="D51">
        <v>1</v>
      </c>
    </row>
    <row r="52" spans="1:4">
      <c r="A52" t="s">
        <v>2075</v>
      </c>
      <c r="B52" t="s">
        <v>943</v>
      </c>
      <c r="C52">
        <v>1</v>
      </c>
      <c r="D52">
        <v>0</v>
      </c>
    </row>
    <row r="53" spans="1:4">
      <c r="A53" t="s">
        <v>2077</v>
      </c>
      <c r="B53" t="s">
        <v>943</v>
      </c>
      <c r="C53">
        <v>1</v>
      </c>
      <c r="D53">
        <v>0</v>
      </c>
    </row>
    <row r="54" spans="1:4">
      <c r="A54" t="s">
        <v>2080</v>
      </c>
      <c r="B54" t="s">
        <v>943</v>
      </c>
      <c r="C54">
        <v>1</v>
      </c>
      <c r="D54">
        <v>0</v>
      </c>
    </row>
    <row r="55" spans="1:4">
      <c r="A55" t="s">
        <v>231</v>
      </c>
      <c r="B55" t="s">
        <v>943</v>
      </c>
      <c r="C55">
        <v>1</v>
      </c>
      <c r="D55">
        <v>1</v>
      </c>
    </row>
    <row r="56" spans="1:4">
      <c r="A56" t="s">
        <v>2126</v>
      </c>
      <c r="B56" t="s">
        <v>943</v>
      </c>
      <c r="C56">
        <v>1</v>
      </c>
      <c r="D56">
        <v>0</v>
      </c>
    </row>
    <row r="57" spans="1:4">
      <c r="A57" t="s">
        <v>2150</v>
      </c>
      <c r="B57" t="s">
        <v>943</v>
      </c>
      <c r="C57">
        <v>1</v>
      </c>
      <c r="D57">
        <v>0</v>
      </c>
    </row>
    <row r="58" spans="1:4">
      <c r="A58" t="s">
        <v>2128</v>
      </c>
      <c r="B58" t="s">
        <v>943</v>
      </c>
      <c r="C58">
        <v>1</v>
      </c>
      <c r="D58">
        <v>0</v>
      </c>
    </row>
    <row r="59" spans="1:4">
      <c r="A59" t="s">
        <v>2130</v>
      </c>
      <c r="B59" t="s">
        <v>943</v>
      </c>
      <c r="C59">
        <v>1</v>
      </c>
      <c r="D59">
        <v>0</v>
      </c>
    </row>
    <row r="60" spans="1:4">
      <c r="A60" t="s">
        <v>2132</v>
      </c>
      <c r="B60" t="s">
        <v>943</v>
      </c>
      <c r="C60">
        <v>1</v>
      </c>
      <c r="D60">
        <v>0</v>
      </c>
    </row>
    <row r="61" spans="1:4">
      <c r="A61" t="s">
        <v>2134</v>
      </c>
      <c r="B61" t="s">
        <v>943</v>
      </c>
      <c r="C61">
        <v>1</v>
      </c>
      <c r="D61">
        <v>0</v>
      </c>
    </row>
    <row r="62" spans="1:4">
      <c r="A62" t="s">
        <v>365</v>
      </c>
      <c r="B62" t="s">
        <v>935</v>
      </c>
      <c r="C62">
        <v>1</v>
      </c>
      <c r="D62">
        <v>1</v>
      </c>
    </row>
    <row r="63" spans="1:4">
      <c r="A63" t="s">
        <v>2083</v>
      </c>
      <c r="B63" t="s">
        <v>943</v>
      </c>
      <c r="C63">
        <v>1</v>
      </c>
      <c r="D63">
        <v>0</v>
      </c>
    </row>
    <row r="64" spans="1:4">
      <c r="A64" t="s">
        <v>2086</v>
      </c>
      <c r="B64" t="s">
        <v>943</v>
      </c>
      <c r="C64">
        <v>1</v>
      </c>
      <c r="D64">
        <v>0</v>
      </c>
    </row>
    <row r="65" spans="1:4">
      <c r="A65" t="s">
        <v>121</v>
      </c>
      <c r="B65" t="s">
        <v>120</v>
      </c>
      <c r="C65">
        <v>1</v>
      </c>
      <c r="D65">
        <v>1</v>
      </c>
    </row>
    <row r="66" spans="1:4">
      <c r="A66" t="s">
        <v>2089</v>
      </c>
      <c r="B66" t="s">
        <v>943</v>
      </c>
      <c r="C66">
        <v>1</v>
      </c>
      <c r="D66">
        <v>0</v>
      </c>
    </row>
    <row r="67" spans="1:4">
      <c r="A67" t="s">
        <v>2136</v>
      </c>
      <c r="B67" t="s">
        <v>943</v>
      </c>
      <c r="C67">
        <v>1</v>
      </c>
      <c r="D67">
        <v>0</v>
      </c>
    </row>
    <row r="68" spans="1:4">
      <c r="A68" t="s">
        <v>2138</v>
      </c>
      <c r="B68" t="s">
        <v>943</v>
      </c>
      <c r="C68">
        <v>1</v>
      </c>
      <c r="D68">
        <v>0</v>
      </c>
    </row>
    <row r="69" spans="1:4">
      <c r="A69" t="s">
        <v>2140</v>
      </c>
      <c r="B69" t="s">
        <v>943</v>
      </c>
      <c r="C69">
        <v>1</v>
      </c>
      <c r="D69">
        <v>0</v>
      </c>
    </row>
    <row r="70" spans="1:4">
      <c r="A70" t="s">
        <v>2092</v>
      </c>
      <c r="B70" t="s">
        <v>943</v>
      </c>
      <c r="C70">
        <v>1</v>
      </c>
      <c r="D70">
        <v>0</v>
      </c>
    </row>
    <row r="71" spans="1:4">
      <c r="A71" t="s">
        <v>2152</v>
      </c>
      <c r="B71" t="s">
        <v>943</v>
      </c>
      <c r="C71">
        <v>1</v>
      </c>
      <c r="D71">
        <v>0</v>
      </c>
    </row>
    <row r="72" spans="1:4">
      <c r="A72" t="s">
        <v>2155</v>
      </c>
      <c r="B72" t="s">
        <v>943</v>
      </c>
      <c r="C72">
        <v>1</v>
      </c>
      <c r="D72">
        <v>0</v>
      </c>
    </row>
    <row r="73" spans="1:4">
      <c r="A73" t="s">
        <v>2157</v>
      </c>
      <c r="B73" t="s">
        <v>943</v>
      </c>
      <c r="C73">
        <v>1</v>
      </c>
      <c r="D73">
        <v>0</v>
      </c>
    </row>
    <row r="74" spans="1:4">
      <c r="A74" t="s">
        <v>2159</v>
      </c>
      <c r="B74" t="s">
        <v>943</v>
      </c>
      <c r="C74">
        <v>1</v>
      </c>
      <c r="D74">
        <v>0</v>
      </c>
    </row>
    <row r="75" spans="1:4">
      <c r="A75" t="s">
        <v>2161</v>
      </c>
      <c r="B75" t="s">
        <v>943</v>
      </c>
      <c r="C75">
        <v>1</v>
      </c>
      <c r="D75">
        <v>0</v>
      </c>
    </row>
    <row r="76" spans="1:4">
      <c r="A76" t="s">
        <v>2164</v>
      </c>
      <c r="B76" t="s">
        <v>943</v>
      </c>
      <c r="C76">
        <v>1</v>
      </c>
      <c r="D76">
        <v>0</v>
      </c>
    </row>
    <row r="77" spans="1:4">
      <c r="A77" t="s">
        <v>2166</v>
      </c>
      <c r="B77" t="s">
        <v>943</v>
      </c>
      <c r="C77">
        <v>1</v>
      </c>
      <c r="D77">
        <v>0</v>
      </c>
    </row>
    <row r="78" spans="1:4">
      <c r="A78" t="s">
        <v>2168</v>
      </c>
      <c r="B78" t="s">
        <v>943</v>
      </c>
      <c r="C78">
        <v>1</v>
      </c>
      <c r="D78">
        <v>0</v>
      </c>
    </row>
    <row r="79" spans="1:4">
      <c r="A79" t="s">
        <v>548</v>
      </c>
      <c r="B79" t="s">
        <v>935</v>
      </c>
      <c r="C79">
        <v>100</v>
      </c>
      <c r="D79">
        <v>100</v>
      </c>
    </row>
    <row r="80" spans="1:4">
      <c r="A80" t="s">
        <v>550</v>
      </c>
      <c r="B80" t="s">
        <v>935</v>
      </c>
      <c r="C80">
        <v>100</v>
      </c>
      <c r="D80">
        <v>100</v>
      </c>
    </row>
    <row r="81" spans="1:4">
      <c r="A81" t="s">
        <v>772</v>
      </c>
      <c r="B81" t="s">
        <v>935</v>
      </c>
      <c r="C81">
        <v>100</v>
      </c>
      <c r="D81">
        <v>100</v>
      </c>
    </row>
    <row r="82" spans="1:4">
      <c r="A82" t="s">
        <v>547</v>
      </c>
      <c r="B82" t="s">
        <v>935</v>
      </c>
      <c r="C82">
        <v>100</v>
      </c>
      <c r="D82">
        <v>100</v>
      </c>
    </row>
    <row r="83" spans="1:4">
      <c r="A83" t="s">
        <v>2170</v>
      </c>
      <c r="B83" t="s">
        <v>943</v>
      </c>
      <c r="C83">
        <v>1</v>
      </c>
      <c r="D83">
        <v>0</v>
      </c>
    </row>
    <row r="84" spans="1:4">
      <c r="A84" t="s">
        <v>2172</v>
      </c>
      <c r="B84" t="s">
        <v>943</v>
      </c>
      <c r="C84">
        <v>1</v>
      </c>
      <c r="D84">
        <v>0</v>
      </c>
    </row>
    <row r="85" spans="1:4">
      <c r="A85" t="s">
        <v>2175</v>
      </c>
      <c r="B85" t="s">
        <v>943</v>
      </c>
      <c r="C85">
        <v>1</v>
      </c>
      <c r="D85">
        <v>0</v>
      </c>
    </row>
    <row r="86" spans="1:4">
      <c r="A86" t="s">
        <v>2177</v>
      </c>
      <c r="B86" t="s">
        <v>943</v>
      </c>
      <c r="C86">
        <v>1</v>
      </c>
      <c r="D86">
        <v>0</v>
      </c>
    </row>
    <row r="87" spans="1:4">
      <c r="A87" t="s">
        <v>2179</v>
      </c>
      <c r="B87" t="s">
        <v>943</v>
      </c>
      <c r="C87">
        <v>1</v>
      </c>
      <c r="D87">
        <v>0</v>
      </c>
    </row>
    <row r="88" spans="1:4">
      <c r="A88" t="s">
        <v>2181</v>
      </c>
      <c r="B88" t="s">
        <v>943</v>
      </c>
      <c r="C88">
        <v>1</v>
      </c>
      <c r="D88">
        <v>0</v>
      </c>
    </row>
    <row r="89" spans="1:4">
      <c r="A89" t="s">
        <v>2184</v>
      </c>
      <c r="B89" t="s">
        <v>943</v>
      </c>
      <c r="C89">
        <v>1</v>
      </c>
      <c r="D89">
        <v>0</v>
      </c>
    </row>
    <row r="90" spans="1:4">
      <c r="A90" t="s">
        <v>2186</v>
      </c>
      <c r="B90" t="s">
        <v>943</v>
      </c>
      <c r="C90">
        <v>1</v>
      </c>
      <c r="D90">
        <v>0</v>
      </c>
    </row>
    <row r="91" spans="1:4">
      <c r="A91" t="s">
        <v>2188</v>
      </c>
      <c r="B91" t="s">
        <v>943</v>
      </c>
      <c r="C91">
        <v>1</v>
      </c>
      <c r="D91">
        <v>0</v>
      </c>
    </row>
    <row r="92" spans="1:4">
      <c r="A92" t="s">
        <v>2190</v>
      </c>
      <c r="B92" t="s">
        <v>943</v>
      </c>
      <c r="C92">
        <v>1</v>
      </c>
      <c r="D92">
        <v>0</v>
      </c>
    </row>
    <row r="93" spans="1:4">
      <c r="A93" t="s">
        <v>2192</v>
      </c>
      <c r="B93" t="s">
        <v>943</v>
      </c>
      <c r="C93">
        <v>1</v>
      </c>
      <c r="D93">
        <v>0</v>
      </c>
    </row>
    <row r="94" spans="1:4">
      <c r="A94" t="s">
        <v>2194</v>
      </c>
      <c r="B94" t="s">
        <v>943</v>
      </c>
      <c r="C94">
        <v>1</v>
      </c>
      <c r="D94">
        <v>0</v>
      </c>
    </row>
    <row r="95" spans="1:4">
      <c r="A95" t="s">
        <v>2196</v>
      </c>
      <c r="B95" t="s">
        <v>943</v>
      </c>
      <c r="C95">
        <v>1</v>
      </c>
      <c r="D95">
        <v>0</v>
      </c>
    </row>
    <row r="96" spans="1:4">
      <c r="A96" t="s">
        <v>2199</v>
      </c>
      <c r="B96" t="s">
        <v>943</v>
      </c>
      <c r="C96">
        <v>1</v>
      </c>
      <c r="D96">
        <v>0</v>
      </c>
    </row>
    <row r="97" spans="1:4">
      <c r="A97" t="s">
        <v>2200</v>
      </c>
      <c r="B97" t="s">
        <v>943</v>
      </c>
      <c r="C97">
        <v>1</v>
      </c>
      <c r="D97">
        <v>0</v>
      </c>
    </row>
    <row r="98" spans="1:4">
      <c r="A98" t="s">
        <v>2202</v>
      </c>
      <c r="B98" t="s">
        <v>943</v>
      </c>
      <c r="C98">
        <v>1</v>
      </c>
      <c r="D98">
        <v>0</v>
      </c>
    </row>
    <row r="99" spans="1:4">
      <c r="A99" t="s">
        <v>2203</v>
      </c>
      <c r="B99" t="s">
        <v>943</v>
      </c>
      <c r="C99">
        <v>1</v>
      </c>
      <c r="D99">
        <v>0</v>
      </c>
    </row>
    <row r="100" spans="1:4">
      <c r="A100" t="s">
        <v>2206</v>
      </c>
      <c r="B100" t="s">
        <v>943</v>
      </c>
      <c r="C100">
        <v>1</v>
      </c>
      <c r="D100">
        <v>0</v>
      </c>
    </row>
    <row r="101" spans="1:4">
      <c r="A101" t="s">
        <v>2208</v>
      </c>
      <c r="B101" t="s">
        <v>943</v>
      </c>
      <c r="C101">
        <v>1</v>
      </c>
      <c r="D101">
        <v>0</v>
      </c>
    </row>
    <row r="102" spans="1:4">
      <c r="A102" t="s">
        <v>2211</v>
      </c>
      <c r="B102" t="s">
        <v>943</v>
      </c>
      <c r="C102">
        <v>1</v>
      </c>
      <c r="D102">
        <v>0</v>
      </c>
    </row>
    <row r="103" spans="1:4">
      <c r="A103" t="s">
        <v>515</v>
      </c>
      <c r="B103" t="s">
        <v>937</v>
      </c>
      <c r="C103">
        <v>1</v>
      </c>
      <c r="D103">
        <v>1</v>
      </c>
    </row>
    <row r="104" spans="1:4">
      <c r="A104" t="s">
        <v>2223</v>
      </c>
      <c r="B104" t="s">
        <v>943</v>
      </c>
      <c r="C104">
        <v>1</v>
      </c>
      <c r="D104">
        <v>0</v>
      </c>
    </row>
    <row r="105" spans="1:4">
      <c r="A105" t="s">
        <v>2225</v>
      </c>
      <c r="B105" t="s">
        <v>943</v>
      </c>
      <c r="C105">
        <v>1</v>
      </c>
      <c r="D105">
        <v>0</v>
      </c>
    </row>
    <row r="106" spans="1:4">
      <c r="A106" t="s">
        <v>2228</v>
      </c>
      <c r="B106" t="s">
        <v>943</v>
      </c>
      <c r="C106">
        <v>1</v>
      </c>
      <c r="D106">
        <v>0</v>
      </c>
    </row>
    <row r="107" spans="1:4">
      <c r="A107" t="s">
        <v>2230</v>
      </c>
      <c r="B107" t="s">
        <v>943</v>
      </c>
      <c r="C107">
        <v>1</v>
      </c>
      <c r="D107">
        <v>0</v>
      </c>
    </row>
    <row r="108" spans="1:4">
      <c r="A108" t="s">
        <v>2233</v>
      </c>
      <c r="B108" t="s">
        <v>943</v>
      </c>
      <c r="C108">
        <v>1</v>
      </c>
      <c r="D108">
        <v>0</v>
      </c>
    </row>
    <row r="109" spans="1:4">
      <c r="A109" t="s">
        <v>2235</v>
      </c>
      <c r="B109" t="s">
        <v>943</v>
      </c>
      <c r="C109">
        <v>1</v>
      </c>
      <c r="D109">
        <v>0</v>
      </c>
    </row>
    <row r="110" spans="1:4">
      <c r="A110" t="s">
        <v>2237</v>
      </c>
      <c r="B110" t="s">
        <v>943</v>
      </c>
      <c r="C110">
        <v>1</v>
      </c>
      <c r="D110">
        <v>0</v>
      </c>
    </row>
    <row r="111" spans="1:4">
      <c r="A111" t="s">
        <v>2240</v>
      </c>
      <c r="B111" t="s">
        <v>936</v>
      </c>
      <c r="C111">
        <v>2500</v>
      </c>
      <c r="D111">
        <v>0</v>
      </c>
    </row>
    <row r="112" spans="1:4">
      <c r="A112" t="s">
        <v>250</v>
      </c>
      <c r="B112" t="s">
        <v>937</v>
      </c>
      <c r="C112">
        <v>100</v>
      </c>
      <c r="D112">
        <v>100</v>
      </c>
    </row>
    <row r="113" spans="1:4">
      <c r="A113" t="s">
        <v>645</v>
      </c>
      <c r="B113" t="s">
        <v>935</v>
      </c>
      <c r="C113">
        <v>360</v>
      </c>
      <c r="D113">
        <v>360</v>
      </c>
    </row>
    <row r="114" spans="1:4">
      <c r="A114" t="s">
        <v>647</v>
      </c>
      <c r="B114" t="s">
        <v>935</v>
      </c>
      <c r="C114">
        <v>461.53</v>
      </c>
      <c r="D114">
        <v>461.53</v>
      </c>
    </row>
    <row r="115" spans="1:4">
      <c r="A115" t="s">
        <v>354</v>
      </c>
      <c r="B115" t="s">
        <v>937</v>
      </c>
      <c r="C115">
        <v>1</v>
      </c>
      <c r="D115">
        <v>1</v>
      </c>
    </row>
    <row r="116" spans="1:4">
      <c r="A116" t="s">
        <v>319</v>
      </c>
      <c r="B116" t="s">
        <v>937</v>
      </c>
      <c r="C116">
        <v>1</v>
      </c>
      <c r="D116">
        <v>1</v>
      </c>
    </row>
    <row r="117" spans="1:4">
      <c r="A117" t="s">
        <v>641</v>
      </c>
      <c r="B117" t="s">
        <v>935</v>
      </c>
      <c r="C117">
        <v>480</v>
      </c>
      <c r="D117">
        <v>480</v>
      </c>
    </row>
    <row r="118" spans="1:4">
      <c r="A118" t="s">
        <v>642</v>
      </c>
      <c r="B118" t="s">
        <v>935</v>
      </c>
      <c r="C118">
        <v>360</v>
      </c>
      <c r="D118">
        <v>360</v>
      </c>
    </row>
    <row r="119" spans="1:4">
      <c r="A119" t="s">
        <v>652</v>
      </c>
      <c r="B119" t="s">
        <v>935</v>
      </c>
      <c r="C119">
        <v>1410</v>
      </c>
      <c r="D119">
        <v>1410</v>
      </c>
    </row>
    <row r="120" spans="1:4">
      <c r="A120" t="s">
        <v>649</v>
      </c>
      <c r="B120" t="s">
        <v>935</v>
      </c>
      <c r="C120">
        <v>677.5</v>
      </c>
      <c r="D120">
        <v>677.5</v>
      </c>
    </row>
    <row r="121" spans="1:4">
      <c r="A121" t="s">
        <v>648</v>
      </c>
      <c r="B121" t="s">
        <v>935</v>
      </c>
      <c r="C121">
        <v>1235</v>
      </c>
      <c r="D121">
        <v>1235</v>
      </c>
    </row>
    <row r="122" spans="1:4">
      <c r="A122" t="s">
        <v>650</v>
      </c>
      <c r="B122" t="s">
        <v>935</v>
      </c>
      <c r="C122">
        <v>150</v>
      </c>
      <c r="D122">
        <v>150</v>
      </c>
    </row>
    <row r="123" spans="1:4">
      <c r="A123" t="s">
        <v>356</v>
      </c>
      <c r="B123" t="s">
        <v>949</v>
      </c>
      <c r="C123">
        <v>100</v>
      </c>
      <c r="D123">
        <v>100</v>
      </c>
    </row>
    <row r="124" spans="1:4">
      <c r="A124" t="s">
        <v>357</v>
      </c>
      <c r="B124" t="s">
        <v>937</v>
      </c>
      <c r="C124">
        <v>100</v>
      </c>
      <c r="D124">
        <v>100</v>
      </c>
    </row>
    <row r="125" spans="1:4">
      <c r="A125" t="s">
        <v>355</v>
      </c>
      <c r="B125" t="s">
        <v>949</v>
      </c>
      <c r="C125">
        <v>100</v>
      </c>
      <c r="D125">
        <v>98.9</v>
      </c>
    </row>
    <row r="126" spans="1:4">
      <c r="A126" t="s">
        <v>165</v>
      </c>
      <c r="B126" t="s">
        <v>937</v>
      </c>
      <c r="C126">
        <v>100</v>
      </c>
      <c r="D126">
        <v>100</v>
      </c>
    </row>
    <row r="127" spans="1:4">
      <c r="A127" t="s">
        <v>614</v>
      </c>
      <c r="B127" t="s">
        <v>952</v>
      </c>
      <c r="C127">
        <v>1</v>
      </c>
      <c r="D127">
        <v>1</v>
      </c>
    </row>
    <row r="128" spans="1:4">
      <c r="A128" t="s">
        <v>636</v>
      </c>
      <c r="B128" t="s">
        <v>936</v>
      </c>
      <c r="C128">
        <v>1364</v>
      </c>
      <c r="D128">
        <v>1364</v>
      </c>
    </row>
    <row r="129" spans="1:4">
      <c r="A129" t="s">
        <v>808</v>
      </c>
      <c r="B129" t="s">
        <v>935</v>
      </c>
      <c r="C129">
        <v>2915</v>
      </c>
      <c r="D129">
        <v>2915</v>
      </c>
    </row>
    <row r="130" spans="1:4">
      <c r="A130" t="s">
        <v>635</v>
      </c>
      <c r="B130" t="s">
        <v>935</v>
      </c>
      <c r="C130">
        <v>56.54</v>
      </c>
      <c r="D130">
        <v>56.54</v>
      </c>
    </row>
    <row r="131" spans="1:4">
      <c r="A131" t="s">
        <v>102</v>
      </c>
      <c r="B131" t="s">
        <v>935</v>
      </c>
      <c r="C131">
        <v>334.8</v>
      </c>
      <c r="D131">
        <v>334.8</v>
      </c>
    </row>
    <row r="132" spans="1:4">
      <c r="A132" t="s">
        <v>168</v>
      </c>
      <c r="B132" t="s">
        <v>937</v>
      </c>
      <c r="C132">
        <v>100</v>
      </c>
      <c r="D132">
        <v>100</v>
      </c>
    </row>
    <row r="133" spans="1:4">
      <c r="A133" t="s">
        <v>653</v>
      </c>
      <c r="B133" t="s">
        <v>935</v>
      </c>
      <c r="C133">
        <v>91</v>
      </c>
      <c r="D133">
        <v>91</v>
      </c>
    </row>
    <row r="134" spans="1:4">
      <c r="A134" t="s">
        <v>654</v>
      </c>
      <c r="B134" t="s">
        <v>935</v>
      </c>
      <c r="C134">
        <v>233</v>
      </c>
      <c r="D134">
        <v>233</v>
      </c>
    </row>
    <row r="135" spans="1:4">
      <c r="A135" t="s">
        <v>835</v>
      </c>
      <c r="B135" t="s">
        <v>935</v>
      </c>
      <c r="C135">
        <v>28.25</v>
      </c>
      <c r="D135">
        <v>28.25</v>
      </c>
    </row>
    <row r="136" spans="1:4">
      <c r="A136" t="s">
        <v>836</v>
      </c>
      <c r="B136" t="s">
        <v>935</v>
      </c>
      <c r="C136">
        <v>62.5</v>
      </c>
      <c r="D136">
        <v>62.5</v>
      </c>
    </row>
    <row r="137" spans="1:4">
      <c r="A137" t="s">
        <v>829</v>
      </c>
      <c r="B137" t="s">
        <v>935</v>
      </c>
      <c r="C137">
        <v>100</v>
      </c>
      <c r="D137">
        <v>100</v>
      </c>
    </row>
    <row r="138" spans="1:4">
      <c r="A138" t="s">
        <v>566</v>
      </c>
      <c r="B138" t="s">
        <v>935</v>
      </c>
      <c r="C138">
        <v>84.37</v>
      </c>
      <c r="D138">
        <v>84.37</v>
      </c>
    </row>
    <row r="139" spans="1:4">
      <c r="A139" t="s">
        <v>230</v>
      </c>
      <c r="B139" t="s">
        <v>935</v>
      </c>
      <c r="C139">
        <v>165</v>
      </c>
      <c r="D139">
        <v>165</v>
      </c>
    </row>
    <row r="140" spans="1:4">
      <c r="A140" t="s">
        <v>638</v>
      </c>
      <c r="B140" t="s">
        <v>937</v>
      </c>
      <c r="C140">
        <v>1</v>
      </c>
      <c r="D140">
        <v>1</v>
      </c>
    </row>
    <row r="141" spans="1:4">
      <c r="A141" t="s">
        <v>638</v>
      </c>
      <c r="B141" t="s">
        <v>938</v>
      </c>
      <c r="C141">
        <v>9</v>
      </c>
      <c r="D141">
        <v>9</v>
      </c>
    </row>
    <row r="142" spans="1:4">
      <c r="A142" t="s">
        <v>613</v>
      </c>
      <c r="B142" t="s">
        <v>935</v>
      </c>
      <c r="C142">
        <v>384</v>
      </c>
      <c r="D142">
        <v>384</v>
      </c>
    </row>
    <row r="143" spans="1:4">
      <c r="A143" t="s">
        <v>260</v>
      </c>
      <c r="B143" t="s">
        <v>946</v>
      </c>
      <c r="C143">
        <v>87</v>
      </c>
      <c r="D143">
        <v>87</v>
      </c>
    </row>
    <row r="144" spans="1:4">
      <c r="A144" t="s">
        <v>408</v>
      </c>
      <c r="B144" t="s">
        <v>935</v>
      </c>
      <c r="C144">
        <v>270</v>
      </c>
      <c r="D144">
        <v>270</v>
      </c>
    </row>
    <row r="145" spans="1:4">
      <c r="A145" t="s">
        <v>247</v>
      </c>
      <c r="B145" t="s">
        <v>935</v>
      </c>
      <c r="C145">
        <v>2400</v>
      </c>
      <c r="D145">
        <v>2400</v>
      </c>
    </row>
    <row r="146" spans="1:4">
      <c r="A146" t="s">
        <v>396</v>
      </c>
      <c r="B146" t="s">
        <v>935</v>
      </c>
      <c r="C146">
        <v>250</v>
      </c>
      <c r="D146">
        <v>250</v>
      </c>
    </row>
    <row r="147" spans="1:4">
      <c r="A147" t="s">
        <v>310</v>
      </c>
      <c r="B147" t="s">
        <v>935</v>
      </c>
      <c r="C147">
        <v>718</v>
      </c>
      <c r="D147">
        <v>718</v>
      </c>
    </row>
    <row r="148" spans="1:4">
      <c r="A148" t="s">
        <v>399</v>
      </c>
      <c r="B148" t="s">
        <v>935</v>
      </c>
      <c r="C148">
        <v>96</v>
      </c>
      <c r="D148">
        <v>96</v>
      </c>
    </row>
    <row r="149" spans="1:4">
      <c r="A149" t="s">
        <v>567</v>
      </c>
      <c r="B149" t="s">
        <v>935</v>
      </c>
      <c r="C149">
        <v>33.75</v>
      </c>
      <c r="D149">
        <v>33.75</v>
      </c>
    </row>
    <row r="150" spans="1:4">
      <c r="A150" t="s">
        <v>832</v>
      </c>
      <c r="B150" t="s">
        <v>938</v>
      </c>
      <c r="C150">
        <v>1</v>
      </c>
      <c r="D150">
        <v>1</v>
      </c>
    </row>
    <row r="151" spans="1:4">
      <c r="A151" t="s">
        <v>859</v>
      </c>
      <c r="B151" t="s">
        <v>935</v>
      </c>
      <c r="C151">
        <v>215</v>
      </c>
      <c r="D151">
        <v>215</v>
      </c>
    </row>
    <row r="152" spans="1:4">
      <c r="A152" t="s">
        <v>398</v>
      </c>
      <c r="B152" t="s">
        <v>935</v>
      </c>
      <c r="C152">
        <v>78</v>
      </c>
      <c r="D152">
        <v>78</v>
      </c>
    </row>
    <row r="153" spans="1:4">
      <c r="A153" t="s">
        <v>309</v>
      </c>
      <c r="B153" t="s">
        <v>935</v>
      </c>
      <c r="C153">
        <v>299</v>
      </c>
      <c r="D153">
        <v>299</v>
      </c>
    </row>
    <row r="154" spans="1:4">
      <c r="A154" t="s">
        <v>830</v>
      </c>
      <c r="B154" t="s">
        <v>935</v>
      </c>
      <c r="C154">
        <v>93</v>
      </c>
      <c r="D154">
        <v>93</v>
      </c>
    </row>
    <row r="155" spans="1:4">
      <c r="A155" t="s">
        <v>308</v>
      </c>
      <c r="B155" t="s">
        <v>935</v>
      </c>
      <c r="C155">
        <v>912</v>
      </c>
      <c r="D155">
        <v>912</v>
      </c>
    </row>
    <row r="156" spans="1:4">
      <c r="A156" t="s">
        <v>397</v>
      </c>
      <c r="B156" t="s">
        <v>935</v>
      </c>
      <c r="C156">
        <v>180</v>
      </c>
      <c r="D156">
        <v>180</v>
      </c>
    </row>
    <row r="157" spans="1:4">
      <c r="A157" t="s">
        <v>861</v>
      </c>
      <c r="B157" t="s">
        <v>935</v>
      </c>
      <c r="C157">
        <v>175</v>
      </c>
      <c r="D157">
        <v>175</v>
      </c>
    </row>
    <row r="158" spans="1:4">
      <c r="A158" t="s">
        <v>862</v>
      </c>
      <c r="B158" t="s">
        <v>935</v>
      </c>
      <c r="C158">
        <v>44.75</v>
      </c>
      <c r="D158">
        <v>44.75</v>
      </c>
    </row>
    <row r="159" spans="1:4">
      <c r="A159" t="s">
        <v>306</v>
      </c>
      <c r="B159" t="s">
        <v>935</v>
      </c>
      <c r="C159">
        <v>337</v>
      </c>
      <c r="D159">
        <v>337</v>
      </c>
    </row>
    <row r="160" spans="1:4">
      <c r="A160" t="s">
        <v>188</v>
      </c>
      <c r="B160" t="s">
        <v>935</v>
      </c>
      <c r="C160">
        <v>300</v>
      </c>
      <c r="D160">
        <v>300</v>
      </c>
    </row>
    <row r="161" spans="1:4">
      <c r="A161" t="s">
        <v>831</v>
      </c>
      <c r="B161" t="s">
        <v>935</v>
      </c>
      <c r="C161">
        <v>34.5</v>
      </c>
      <c r="D161">
        <v>34.5</v>
      </c>
    </row>
    <row r="162" spans="1:4">
      <c r="A162" t="s">
        <v>394</v>
      </c>
      <c r="B162" t="s">
        <v>935</v>
      </c>
      <c r="C162">
        <v>48</v>
      </c>
      <c r="D162">
        <v>48</v>
      </c>
    </row>
    <row r="163" spans="1:4">
      <c r="A163" t="s">
        <v>637</v>
      </c>
      <c r="B163" t="s">
        <v>935</v>
      </c>
      <c r="C163">
        <v>1197.18</v>
      </c>
      <c r="D163">
        <v>1197.18</v>
      </c>
    </row>
    <row r="164" spans="1:4">
      <c r="A164" t="s">
        <v>637</v>
      </c>
      <c r="B164" t="s">
        <v>936</v>
      </c>
      <c r="C164">
        <v>308</v>
      </c>
      <c r="D164">
        <v>308</v>
      </c>
    </row>
    <row r="165" spans="1:4">
      <c r="A165" t="s">
        <v>262</v>
      </c>
      <c r="B165" t="s">
        <v>935</v>
      </c>
      <c r="C165">
        <v>489</v>
      </c>
      <c r="D165">
        <v>489</v>
      </c>
    </row>
    <row r="166" spans="1:4">
      <c r="A166" t="s">
        <v>874</v>
      </c>
      <c r="B166" t="s">
        <v>936</v>
      </c>
      <c r="C166">
        <v>237.15</v>
      </c>
      <c r="D166">
        <v>237.15</v>
      </c>
    </row>
    <row r="167" spans="1:4">
      <c r="A167" t="s">
        <v>625</v>
      </c>
      <c r="B167" t="s">
        <v>938</v>
      </c>
      <c r="C167">
        <v>135</v>
      </c>
      <c r="D167">
        <v>135</v>
      </c>
    </row>
    <row r="168" spans="1:4">
      <c r="A168" t="s">
        <v>617</v>
      </c>
      <c r="B168" t="s">
        <v>936</v>
      </c>
      <c r="C168">
        <v>537.80999999999995</v>
      </c>
      <c r="D168">
        <v>537.80999999999995</v>
      </c>
    </row>
    <row r="169" spans="1:4">
      <c r="A169" t="s">
        <v>818</v>
      </c>
      <c r="B169" t="s">
        <v>936</v>
      </c>
      <c r="C169">
        <v>1896.1</v>
      </c>
      <c r="D169">
        <v>1896.1</v>
      </c>
    </row>
    <row r="170" spans="1:4">
      <c r="A170" t="s">
        <v>810</v>
      </c>
      <c r="B170" t="s">
        <v>936</v>
      </c>
      <c r="C170">
        <v>500</v>
      </c>
      <c r="D170">
        <v>500</v>
      </c>
    </row>
    <row r="171" spans="1:4">
      <c r="A171" t="s">
        <v>585</v>
      </c>
      <c r="B171" t="s">
        <v>936</v>
      </c>
      <c r="C171">
        <v>514</v>
      </c>
      <c r="D171">
        <v>514</v>
      </c>
    </row>
    <row r="172" spans="1:4">
      <c r="A172" t="s">
        <v>837</v>
      </c>
      <c r="B172" t="s">
        <v>936</v>
      </c>
      <c r="C172">
        <v>5207.09</v>
      </c>
      <c r="D172">
        <v>5207.09</v>
      </c>
    </row>
    <row r="173" spans="1:4">
      <c r="A173" t="s">
        <v>575</v>
      </c>
      <c r="B173" t="s">
        <v>936</v>
      </c>
      <c r="C173">
        <v>811.09</v>
      </c>
      <c r="D173">
        <v>811.09</v>
      </c>
    </row>
    <row r="174" spans="1:4">
      <c r="A174" t="s">
        <v>799</v>
      </c>
      <c r="B174" t="s">
        <v>936</v>
      </c>
      <c r="C174">
        <v>889.07</v>
      </c>
      <c r="D174">
        <v>889.07</v>
      </c>
    </row>
    <row r="175" spans="1:4">
      <c r="A175" t="s">
        <v>678</v>
      </c>
      <c r="B175" t="s">
        <v>938</v>
      </c>
      <c r="C175">
        <v>440</v>
      </c>
      <c r="D175">
        <v>440</v>
      </c>
    </row>
    <row r="176" spans="1:4">
      <c r="A176" t="s">
        <v>643</v>
      </c>
      <c r="B176" t="s">
        <v>935</v>
      </c>
      <c r="C176">
        <v>96</v>
      </c>
      <c r="D176">
        <v>96</v>
      </c>
    </row>
    <row r="177" spans="1:4">
      <c r="A177" t="s">
        <v>113</v>
      </c>
      <c r="B177" t="s">
        <v>935</v>
      </c>
      <c r="C177">
        <v>192</v>
      </c>
      <c r="D177">
        <v>192</v>
      </c>
    </row>
    <row r="178" spans="1:4">
      <c r="A178" t="s">
        <v>531</v>
      </c>
      <c r="B178" t="s">
        <v>936</v>
      </c>
      <c r="C178">
        <v>655.69</v>
      </c>
      <c r="D178">
        <v>655.69</v>
      </c>
    </row>
    <row r="179" spans="1:4">
      <c r="A179" t="s">
        <v>518</v>
      </c>
      <c r="B179" t="s">
        <v>935</v>
      </c>
      <c r="C179">
        <v>38.590000000000003</v>
      </c>
      <c r="D179">
        <v>38.590000000000003</v>
      </c>
    </row>
    <row r="180" spans="1:4">
      <c r="A180" t="s">
        <v>518</v>
      </c>
      <c r="B180" t="s">
        <v>938</v>
      </c>
      <c r="C180">
        <v>7</v>
      </c>
      <c r="D180">
        <v>7</v>
      </c>
    </row>
    <row r="181" spans="1:4">
      <c r="A181" t="s">
        <v>522</v>
      </c>
      <c r="B181" t="s">
        <v>938</v>
      </c>
      <c r="C181">
        <v>28</v>
      </c>
      <c r="D181">
        <v>28</v>
      </c>
    </row>
    <row r="182" spans="1:4">
      <c r="A182" t="s">
        <v>239</v>
      </c>
      <c r="B182" t="s">
        <v>935</v>
      </c>
      <c r="C182">
        <v>570</v>
      </c>
      <c r="D182">
        <v>570</v>
      </c>
    </row>
    <row r="183" spans="1:4">
      <c r="A183" t="s">
        <v>304</v>
      </c>
      <c r="B183" t="s">
        <v>948</v>
      </c>
      <c r="C183">
        <v>184</v>
      </c>
      <c r="D183">
        <v>184</v>
      </c>
    </row>
    <row r="184" spans="1:4">
      <c r="A184" t="s">
        <v>304</v>
      </c>
      <c r="B184" t="s">
        <v>937</v>
      </c>
      <c r="C184">
        <v>2</v>
      </c>
      <c r="D184">
        <v>2</v>
      </c>
    </row>
    <row r="185" spans="1:4">
      <c r="A185" t="s">
        <v>669</v>
      </c>
      <c r="B185" t="s">
        <v>938</v>
      </c>
      <c r="C185">
        <v>382</v>
      </c>
      <c r="D185">
        <v>382</v>
      </c>
    </row>
    <row r="186" spans="1:4">
      <c r="A186" t="s">
        <v>594</v>
      </c>
      <c r="B186" t="s">
        <v>938</v>
      </c>
      <c r="C186">
        <v>191</v>
      </c>
      <c r="D186">
        <v>191</v>
      </c>
    </row>
    <row r="187" spans="1:4">
      <c r="A187" t="s">
        <v>514</v>
      </c>
      <c r="B187" t="s">
        <v>944</v>
      </c>
      <c r="C187">
        <v>100</v>
      </c>
      <c r="D187">
        <v>100</v>
      </c>
    </row>
    <row r="188" spans="1:4">
      <c r="A188" t="s">
        <v>114</v>
      </c>
      <c r="B188" t="s">
        <v>935</v>
      </c>
      <c r="C188">
        <v>168</v>
      </c>
      <c r="D188">
        <v>168</v>
      </c>
    </row>
    <row r="189" spans="1:4">
      <c r="A189" t="s">
        <v>114</v>
      </c>
      <c r="B189" t="s">
        <v>936</v>
      </c>
      <c r="C189">
        <v>570</v>
      </c>
      <c r="D189">
        <v>570</v>
      </c>
    </row>
    <row r="190" spans="1:4">
      <c r="A190" t="s">
        <v>173</v>
      </c>
      <c r="B190" t="s">
        <v>937</v>
      </c>
      <c r="C190">
        <v>10</v>
      </c>
      <c r="D190">
        <v>10</v>
      </c>
    </row>
    <row r="191" spans="1:4">
      <c r="A191" t="s">
        <v>391</v>
      </c>
      <c r="B191" t="s">
        <v>938</v>
      </c>
      <c r="C191">
        <v>1</v>
      </c>
      <c r="D191">
        <v>1</v>
      </c>
    </row>
    <row r="192" spans="1:4">
      <c r="A192" t="s">
        <v>867</v>
      </c>
      <c r="B192" t="s">
        <v>935</v>
      </c>
      <c r="C192">
        <v>825</v>
      </c>
      <c r="D192">
        <v>825</v>
      </c>
    </row>
    <row r="193" spans="1:4">
      <c r="A193" t="s">
        <v>436</v>
      </c>
      <c r="B193" t="s">
        <v>935</v>
      </c>
      <c r="C193">
        <v>337.7</v>
      </c>
      <c r="D193">
        <v>337.7</v>
      </c>
    </row>
    <row r="194" spans="1:4">
      <c r="A194" t="s">
        <v>222</v>
      </c>
      <c r="B194" t="s">
        <v>935</v>
      </c>
      <c r="C194">
        <v>440</v>
      </c>
      <c r="D194">
        <v>440</v>
      </c>
    </row>
    <row r="195" spans="1:4">
      <c r="A195" t="s">
        <v>886</v>
      </c>
      <c r="B195" t="s">
        <v>935</v>
      </c>
      <c r="C195">
        <v>640</v>
      </c>
      <c r="D195">
        <v>640</v>
      </c>
    </row>
    <row r="196" spans="1:4">
      <c r="A196" t="s">
        <v>754</v>
      </c>
      <c r="B196" t="s">
        <v>935</v>
      </c>
      <c r="C196">
        <v>5315.56</v>
      </c>
      <c r="D196">
        <v>5315.56</v>
      </c>
    </row>
    <row r="197" spans="1:4">
      <c r="A197" t="s">
        <v>390</v>
      </c>
      <c r="B197" t="s">
        <v>935</v>
      </c>
      <c r="C197">
        <v>595.20000000000005</v>
      </c>
      <c r="D197">
        <v>595.20000000000005</v>
      </c>
    </row>
    <row r="198" spans="1:4">
      <c r="A198" t="s">
        <v>538</v>
      </c>
      <c r="B198" t="s">
        <v>938</v>
      </c>
      <c r="C198">
        <v>75</v>
      </c>
      <c r="D198">
        <v>75</v>
      </c>
    </row>
    <row r="199" spans="1:4">
      <c r="A199" t="s">
        <v>603</v>
      </c>
      <c r="B199" t="s">
        <v>938</v>
      </c>
      <c r="C199">
        <v>522</v>
      </c>
      <c r="D199">
        <v>522</v>
      </c>
    </row>
    <row r="200" spans="1:4">
      <c r="A200" t="s">
        <v>431</v>
      </c>
      <c r="B200" t="s">
        <v>937</v>
      </c>
      <c r="C200">
        <v>1</v>
      </c>
      <c r="D200">
        <v>1</v>
      </c>
    </row>
    <row r="201" spans="1:4">
      <c r="A201" t="s">
        <v>431</v>
      </c>
      <c r="B201" t="s">
        <v>938</v>
      </c>
      <c r="C201">
        <v>25</v>
      </c>
      <c r="D201">
        <v>25</v>
      </c>
    </row>
    <row r="202" spans="1:4">
      <c r="A202" t="s">
        <v>293</v>
      </c>
      <c r="B202" t="s">
        <v>942</v>
      </c>
      <c r="C202">
        <v>1</v>
      </c>
      <c r="D202">
        <v>1</v>
      </c>
    </row>
    <row r="203" spans="1:4">
      <c r="A203" t="s">
        <v>389</v>
      </c>
      <c r="B203" t="s">
        <v>941</v>
      </c>
      <c r="C203">
        <v>489</v>
      </c>
      <c r="D203">
        <v>489</v>
      </c>
    </row>
    <row r="204" spans="1:4">
      <c r="A204" t="s">
        <v>868</v>
      </c>
      <c r="B204" t="s">
        <v>942</v>
      </c>
      <c r="C204">
        <v>7</v>
      </c>
      <c r="D204">
        <v>7</v>
      </c>
    </row>
    <row r="205" spans="1:4">
      <c r="A205" t="s">
        <v>214</v>
      </c>
      <c r="B205" t="s">
        <v>942</v>
      </c>
      <c r="C205">
        <v>8</v>
      </c>
      <c r="D205">
        <v>8</v>
      </c>
    </row>
    <row r="206" spans="1:4">
      <c r="A206" t="s">
        <v>424</v>
      </c>
      <c r="B206" t="s">
        <v>942</v>
      </c>
      <c r="C206">
        <v>2</v>
      </c>
      <c r="D206">
        <v>2</v>
      </c>
    </row>
    <row r="207" spans="1:4">
      <c r="A207" t="s">
        <v>494</v>
      </c>
      <c r="B207" t="s">
        <v>942</v>
      </c>
      <c r="C207">
        <v>1</v>
      </c>
      <c r="D207">
        <v>1</v>
      </c>
    </row>
    <row r="208" spans="1:4">
      <c r="A208" t="s">
        <v>294</v>
      </c>
      <c r="B208" t="s">
        <v>942</v>
      </c>
      <c r="C208">
        <v>18</v>
      </c>
      <c r="D208">
        <v>18</v>
      </c>
    </row>
    <row r="209" spans="1:4">
      <c r="A209" t="s">
        <v>174</v>
      </c>
      <c r="B209" t="s">
        <v>939</v>
      </c>
      <c r="C209">
        <v>201</v>
      </c>
      <c r="D209">
        <v>201</v>
      </c>
    </row>
    <row r="210" spans="1:4">
      <c r="A210" t="s">
        <v>202</v>
      </c>
      <c r="B210" t="s">
        <v>940</v>
      </c>
      <c r="C210">
        <v>540</v>
      </c>
      <c r="D210">
        <v>540</v>
      </c>
    </row>
    <row r="211" spans="1:4">
      <c r="A211" t="s">
        <v>209</v>
      </c>
      <c r="B211" t="s">
        <v>940</v>
      </c>
      <c r="C211">
        <v>836</v>
      </c>
      <c r="D211">
        <v>836</v>
      </c>
    </row>
    <row r="212" spans="1:4">
      <c r="A212" t="s">
        <v>178</v>
      </c>
      <c r="B212" t="s">
        <v>937</v>
      </c>
      <c r="C212">
        <v>37</v>
      </c>
      <c r="D212">
        <v>37</v>
      </c>
    </row>
    <row r="213" spans="1:4">
      <c r="A213" t="s">
        <v>755</v>
      </c>
      <c r="B213" t="s">
        <v>935</v>
      </c>
      <c r="C213">
        <v>8160</v>
      </c>
      <c r="D213">
        <v>8160</v>
      </c>
    </row>
    <row r="214" spans="1:4">
      <c r="A214" t="s">
        <v>756</v>
      </c>
      <c r="B214" t="s">
        <v>935</v>
      </c>
      <c r="C214">
        <v>6152</v>
      </c>
      <c r="D214">
        <v>6152</v>
      </c>
    </row>
    <row r="215" spans="1:4">
      <c r="A215" t="s">
        <v>757</v>
      </c>
      <c r="B215" t="s">
        <v>935</v>
      </c>
      <c r="C215">
        <v>3619.76</v>
      </c>
      <c r="D215">
        <v>3619.76</v>
      </c>
    </row>
    <row r="216" spans="1:4">
      <c r="A216" t="s">
        <v>758</v>
      </c>
      <c r="B216" t="s">
        <v>935</v>
      </c>
      <c r="C216">
        <v>6385.33</v>
      </c>
      <c r="D216">
        <v>6385.33</v>
      </c>
    </row>
    <row r="217" spans="1:4">
      <c r="A217" t="s">
        <v>759</v>
      </c>
      <c r="B217" t="s">
        <v>935</v>
      </c>
      <c r="C217">
        <v>1785</v>
      </c>
      <c r="D217">
        <v>1785</v>
      </c>
    </row>
    <row r="218" spans="1:4">
      <c r="A218" t="s">
        <v>760</v>
      </c>
      <c r="B218" t="s">
        <v>935</v>
      </c>
      <c r="C218">
        <v>7875</v>
      </c>
      <c r="D218">
        <v>7875</v>
      </c>
    </row>
    <row r="219" spans="1:4">
      <c r="A219" t="s">
        <v>763</v>
      </c>
      <c r="B219" t="s">
        <v>935</v>
      </c>
      <c r="C219">
        <v>196.37</v>
      </c>
      <c r="D219">
        <v>196.37</v>
      </c>
    </row>
    <row r="220" spans="1:4">
      <c r="A220" t="s">
        <v>560</v>
      </c>
      <c r="B220" t="s">
        <v>939</v>
      </c>
      <c r="C220">
        <v>693</v>
      </c>
      <c r="D220">
        <v>693</v>
      </c>
    </row>
    <row r="221" spans="1:4">
      <c r="A221" t="s">
        <v>769</v>
      </c>
      <c r="B221" t="s">
        <v>935</v>
      </c>
      <c r="C221">
        <v>1200</v>
      </c>
      <c r="D221">
        <v>1200</v>
      </c>
    </row>
    <row r="222" spans="1:4">
      <c r="A222" t="s">
        <v>777</v>
      </c>
      <c r="B222" t="s">
        <v>935</v>
      </c>
      <c r="C222">
        <v>2894.4</v>
      </c>
      <c r="D222">
        <v>2894.4</v>
      </c>
    </row>
    <row r="223" spans="1:4">
      <c r="A223" t="s">
        <v>778</v>
      </c>
      <c r="B223" t="s">
        <v>935</v>
      </c>
      <c r="C223">
        <v>182.8</v>
      </c>
      <c r="D223">
        <v>182.8</v>
      </c>
    </row>
    <row r="224" spans="1:4">
      <c r="A224" t="s">
        <v>780</v>
      </c>
      <c r="B224" t="s">
        <v>935</v>
      </c>
      <c r="C224">
        <v>292</v>
      </c>
      <c r="D224">
        <v>292</v>
      </c>
    </row>
    <row r="225" spans="1:4">
      <c r="A225" t="s">
        <v>781</v>
      </c>
      <c r="B225" t="s">
        <v>935</v>
      </c>
      <c r="C225">
        <v>54</v>
      </c>
      <c r="D225">
        <v>54</v>
      </c>
    </row>
    <row r="226" spans="1:4">
      <c r="A226" t="s">
        <v>782</v>
      </c>
      <c r="B226" t="s">
        <v>935</v>
      </c>
      <c r="C226">
        <v>594.09</v>
      </c>
      <c r="D226">
        <v>594.09</v>
      </c>
    </row>
    <row r="227" spans="1:4">
      <c r="A227" t="s">
        <v>789</v>
      </c>
      <c r="B227" t="s">
        <v>935</v>
      </c>
      <c r="C227">
        <v>80</v>
      </c>
      <c r="D227">
        <v>80</v>
      </c>
    </row>
    <row r="228" spans="1:4">
      <c r="A228" t="s">
        <v>791</v>
      </c>
      <c r="B228" t="s">
        <v>935</v>
      </c>
      <c r="C228">
        <v>1225</v>
      </c>
      <c r="D228">
        <v>1225</v>
      </c>
    </row>
    <row r="229" spans="1:4">
      <c r="A229" t="s">
        <v>792</v>
      </c>
      <c r="B229" t="s">
        <v>935</v>
      </c>
      <c r="C229">
        <v>160</v>
      </c>
      <c r="D229">
        <v>160</v>
      </c>
    </row>
    <row r="230" spans="1:4">
      <c r="A230" t="s">
        <v>794</v>
      </c>
      <c r="B230" t="s">
        <v>935</v>
      </c>
      <c r="C230">
        <v>881.64</v>
      </c>
      <c r="D230">
        <v>881.64</v>
      </c>
    </row>
    <row r="231" spans="1:4">
      <c r="A231" t="s">
        <v>795</v>
      </c>
      <c r="B231" t="s">
        <v>935</v>
      </c>
      <c r="C231">
        <v>334.54</v>
      </c>
      <c r="D231">
        <v>334.54</v>
      </c>
    </row>
    <row r="232" spans="1:4">
      <c r="A232" t="s">
        <v>291</v>
      </c>
      <c r="B232" t="s">
        <v>945</v>
      </c>
      <c r="C232">
        <v>1</v>
      </c>
      <c r="D232">
        <v>1</v>
      </c>
    </row>
    <row r="233" spans="1:4">
      <c r="A233" t="s">
        <v>517</v>
      </c>
      <c r="B233" t="s">
        <v>937</v>
      </c>
      <c r="C233">
        <v>299</v>
      </c>
      <c r="D233">
        <v>299</v>
      </c>
    </row>
    <row r="234" spans="1:4">
      <c r="A234" t="s">
        <v>451</v>
      </c>
      <c r="B234" t="s">
        <v>935</v>
      </c>
      <c r="C234">
        <v>96</v>
      </c>
      <c r="D234">
        <v>96</v>
      </c>
    </row>
    <row r="235" spans="1:4">
      <c r="A235" t="s">
        <v>640</v>
      </c>
      <c r="B235" t="s">
        <v>935</v>
      </c>
      <c r="C235">
        <v>129.6</v>
      </c>
      <c r="D235">
        <v>129.6</v>
      </c>
    </row>
    <row r="236" spans="1:4">
      <c r="A236" t="s">
        <v>516</v>
      </c>
      <c r="B236" t="s">
        <v>942</v>
      </c>
      <c r="C236">
        <v>1</v>
      </c>
      <c r="D236">
        <v>1</v>
      </c>
    </row>
    <row r="237" spans="1:4">
      <c r="A237" t="s">
        <v>411</v>
      </c>
      <c r="B237" t="s">
        <v>942</v>
      </c>
      <c r="C237">
        <v>1</v>
      </c>
      <c r="D237">
        <v>1</v>
      </c>
    </row>
    <row r="238" spans="1:4">
      <c r="A238" t="s">
        <v>445</v>
      </c>
      <c r="B238" t="s">
        <v>942</v>
      </c>
      <c r="C238">
        <v>4</v>
      </c>
      <c r="D238">
        <v>4</v>
      </c>
    </row>
    <row r="239" spans="1:4">
      <c r="A239" t="s">
        <v>303</v>
      </c>
      <c r="B239" t="s">
        <v>942</v>
      </c>
      <c r="C239">
        <v>100</v>
      </c>
      <c r="D239">
        <v>100</v>
      </c>
    </row>
    <row r="240" spans="1:4">
      <c r="A240" t="s">
        <v>667</v>
      </c>
      <c r="B240" t="s">
        <v>943</v>
      </c>
      <c r="C240">
        <v>1</v>
      </c>
      <c r="D240">
        <v>1</v>
      </c>
    </row>
    <row r="241" spans="1:4">
      <c r="A241" t="s">
        <v>192</v>
      </c>
      <c r="B241" t="s">
        <v>940</v>
      </c>
      <c r="C241">
        <v>489</v>
      </c>
      <c r="D241">
        <v>489</v>
      </c>
    </row>
    <row r="242" spans="1:4">
      <c r="A242" t="s">
        <v>500</v>
      </c>
      <c r="B242" t="s">
        <v>942</v>
      </c>
      <c r="C242">
        <v>2</v>
      </c>
      <c r="D242">
        <v>2</v>
      </c>
    </row>
    <row r="243" spans="1:4">
      <c r="A243" t="s">
        <v>179</v>
      </c>
      <c r="B243" t="s">
        <v>938</v>
      </c>
      <c r="C243">
        <v>188</v>
      </c>
      <c r="D243">
        <v>188</v>
      </c>
    </row>
    <row r="244" spans="1:4">
      <c r="A244" t="s">
        <v>639</v>
      </c>
      <c r="B244" t="s">
        <v>937</v>
      </c>
      <c r="C244">
        <v>1</v>
      </c>
      <c r="D244">
        <v>1</v>
      </c>
    </row>
    <row r="245" spans="1:4">
      <c r="A245" t="s">
        <v>639</v>
      </c>
      <c r="B245" t="s">
        <v>938</v>
      </c>
      <c r="C245">
        <v>31</v>
      </c>
      <c r="D245">
        <v>31</v>
      </c>
    </row>
    <row r="246" spans="1:4">
      <c r="A246" t="s">
        <v>870</v>
      </c>
      <c r="B246" t="s">
        <v>935</v>
      </c>
      <c r="C246">
        <v>300</v>
      </c>
      <c r="D246">
        <v>300</v>
      </c>
    </row>
    <row r="247" spans="1:4">
      <c r="A247" t="s">
        <v>872</v>
      </c>
      <c r="B247" t="s">
        <v>935</v>
      </c>
      <c r="C247">
        <v>360</v>
      </c>
      <c r="D247">
        <v>360</v>
      </c>
    </row>
    <row r="248" spans="1:4">
      <c r="A248" t="s">
        <v>450</v>
      </c>
      <c r="B248" t="s">
        <v>935</v>
      </c>
      <c r="C248">
        <v>430</v>
      </c>
      <c r="D248">
        <v>430</v>
      </c>
    </row>
    <row r="249" spans="1:4">
      <c r="A249" t="s">
        <v>200</v>
      </c>
      <c r="B249" t="s">
        <v>935</v>
      </c>
      <c r="C249">
        <v>96</v>
      </c>
      <c r="D249">
        <v>96</v>
      </c>
    </row>
    <row r="250" spans="1:4">
      <c r="A250" t="s">
        <v>201</v>
      </c>
      <c r="B250" t="s">
        <v>935</v>
      </c>
      <c r="C250">
        <v>218.75</v>
      </c>
      <c r="D250">
        <v>218.75</v>
      </c>
    </row>
    <row r="251" spans="1:4">
      <c r="A251" t="s">
        <v>421</v>
      </c>
      <c r="B251" t="s">
        <v>935</v>
      </c>
      <c r="C251">
        <v>254.15</v>
      </c>
      <c r="D251">
        <v>254.15</v>
      </c>
    </row>
    <row r="252" spans="1:4">
      <c r="A252" t="s">
        <v>422</v>
      </c>
      <c r="B252" t="s">
        <v>935</v>
      </c>
      <c r="C252">
        <v>313.95</v>
      </c>
      <c r="D252">
        <v>313.95</v>
      </c>
    </row>
    <row r="253" spans="1:4">
      <c r="A253" t="s">
        <v>410</v>
      </c>
      <c r="B253" t="s">
        <v>935</v>
      </c>
      <c r="C253">
        <v>1445</v>
      </c>
      <c r="D253">
        <v>1445</v>
      </c>
    </row>
    <row r="254" spans="1:4">
      <c r="A254" t="s">
        <v>423</v>
      </c>
      <c r="B254" t="s">
        <v>935</v>
      </c>
      <c r="C254">
        <v>215</v>
      </c>
      <c r="D254">
        <v>215</v>
      </c>
    </row>
    <row r="255" spans="1:4">
      <c r="A255" t="s">
        <v>219</v>
      </c>
      <c r="B255" t="s">
        <v>935</v>
      </c>
      <c r="C255">
        <v>215</v>
      </c>
      <c r="D255">
        <v>215</v>
      </c>
    </row>
    <row r="256" spans="1:4">
      <c r="A256" t="s">
        <v>427</v>
      </c>
      <c r="B256" t="s">
        <v>935</v>
      </c>
      <c r="C256">
        <v>12094.13</v>
      </c>
      <c r="D256">
        <v>12094.13</v>
      </c>
    </row>
    <row r="257" spans="1:4">
      <c r="A257" t="s">
        <v>253</v>
      </c>
      <c r="B257" t="s">
        <v>935</v>
      </c>
      <c r="C257">
        <v>5429.91</v>
      </c>
      <c r="D257">
        <v>5429.91</v>
      </c>
    </row>
    <row r="258" spans="1:4">
      <c r="A258" t="s">
        <v>220</v>
      </c>
      <c r="B258" t="s">
        <v>935</v>
      </c>
      <c r="C258">
        <v>5067</v>
      </c>
      <c r="D258">
        <v>5067</v>
      </c>
    </row>
    <row r="259" spans="1:4">
      <c r="A259" t="s">
        <v>871</v>
      </c>
      <c r="B259" t="s">
        <v>935</v>
      </c>
      <c r="C259">
        <v>1131.2</v>
      </c>
      <c r="D259">
        <v>1131.2</v>
      </c>
    </row>
    <row r="260" spans="1:4">
      <c r="A260" t="s">
        <v>865</v>
      </c>
      <c r="B260" t="s">
        <v>935</v>
      </c>
      <c r="C260">
        <v>48</v>
      </c>
      <c r="D260">
        <v>48</v>
      </c>
    </row>
    <row r="261" spans="1:4">
      <c r="A261" t="s">
        <v>189</v>
      </c>
      <c r="B261" t="s">
        <v>935</v>
      </c>
      <c r="C261">
        <v>313.95</v>
      </c>
      <c r="D261">
        <v>313.95</v>
      </c>
    </row>
    <row r="262" spans="1:4">
      <c r="A262" t="s">
        <v>866</v>
      </c>
      <c r="B262" t="s">
        <v>935</v>
      </c>
      <c r="C262">
        <v>179</v>
      </c>
      <c r="D262">
        <v>179</v>
      </c>
    </row>
    <row r="263" spans="1:4">
      <c r="A263" t="s">
        <v>433</v>
      </c>
      <c r="B263" t="s">
        <v>935</v>
      </c>
      <c r="C263">
        <v>13923.56</v>
      </c>
      <c r="D263">
        <v>13923.56</v>
      </c>
    </row>
    <row r="264" spans="1:4">
      <c r="A264" t="s">
        <v>657</v>
      </c>
      <c r="B264" t="s">
        <v>935</v>
      </c>
      <c r="C264">
        <v>121.97</v>
      </c>
      <c r="D264">
        <v>121.97</v>
      </c>
    </row>
    <row r="265" spans="1:4">
      <c r="A265" t="s">
        <v>657</v>
      </c>
      <c r="B265" t="s">
        <v>938</v>
      </c>
      <c r="C265">
        <v>10</v>
      </c>
      <c r="D265">
        <v>10</v>
      </c>
    </row>
    <row r="266" spans="1:4">
      <c r="A266" t="s">
        <v>659</v>
      </c>
      <c r="B266" t="s">
        <v>935</v>
      </c>
      <c r="C266">
        <v>270</v>
      </c>
      <c r="D266">
        <v>270</v>
      </c>
    </row>
    <row r="267" spans="1:4">
      <c r="A267" t="s">
        <v>226</v>
      </c>
      <c r="B267" t="s">
        <v>935</v>
      </c>
      <c r="C267">
        <v>1167.5999999999999</v>
      </c>
      <c r="D267">
        <v>1167.5999999999999</v>
      </c>
    </row>
    <row r="268" spans="1:4">
      <c r="A268" t="s">
        <v>873</v>
      </c>
      <c r="B268" t="s">
        <v>935</v>
      </c>
      <c r="C268">
        <v>2173.3000000000002</v>
      </c>
      <c r="D268">
        <v>2173.3000000000002</v>
      </c>
    </row>
    <row r="269" spans="1:4">
      <c r="A269" t="s">
        <v>443</v>
      </c>
      <c r="B269" t="s">
        <v>935</v>
      </c>
      <c r="C269">
        <v>1386</v>
      </c>
      <c r="D269">
        <v>1386</v>
      </c>
    </row>
    <row r="270" spans="1:4">
      <c r="A270" t="s">
        <v>565</v>
      </c>
      <c r="B270" t="s">
        <v>935</v>
      </c>
      <c r="C270">
        <v>2881</v>
      </c>
      <c r="D270">
        <v>2881</v>
      </c>
    </row>
    <row r="271" spans="1:4">
      <c r="A271" t="s">
        <v>564</v>
      </c>
      <c r="B271" t="s">
        <v>935</v>
      </c>
      <c r="C271">
        <v>2821</v>
      </c>
      <c r="D271">
        <v>2821</v>
      </c>
    </row>
    <row r="272" spans="1:4">
      <c r="A272" t="s">
        <v>519</v>
      </c>
      <c r="B272" t="s">
        <v>935</v>
      </c>
      <c r="C272">
        <v>144</v>
      </c>
      <c r="D272">
        <v>144</v>
      </c>
    </row>
    <row r="273" spans="1:4">
      <c r="A273" t="s">
        <v>442</v>
      </c>
      <c r="B273" t="s">
        <v>935</v>
      </c>
      <c r="C273">
        <v>718.75</v>
      </c>
      <c r="D273">
        <v>718.75</v>
      </c>
    </row>
    <row r="274" spans="1:4">
      <c r="A274" t="s">
        <v>227</v>
      </c>
      <c r="B274" t="s">
        <v>935</v>
      </c>
      <c r="C274">
        <v>96</v>
      </c>
      <c r="D274">
        <v>96</v>
      </c>
    </row>
    <row r="275" spans="1:4">
      <c r="A275" t="s">
        <v>833</v>
      </c>
      <c r="B275" t="s">
        <v>938</v>
      </c>
      <c r="C275">
        <v>1</v>
      </c>
      <c r="D275">
        <v>1</v>
      </c>
    </row>
    <row r="276" spans="1:4">
      <c r="A276" t="s">
        <v>320</v>
      </c>
      <c r="B276" t="s">
        <v>935</v>
      </c>
      <c r="C276">
        <v>750</v>
      </c>
      <c r="D276">
        <v>750</v>
      </c>
    </row>
    <row r="277" spans="1:4">
      <c r="A277" t="s">
        <v>321</v>
      </c>
      <c r="B277" t="s">
        <v>935</v>
      </c>
      <c r="C277">
        <v>645</v>
      </c>
      <c r="D277">
        <v>645</v>
      </c>
    </row>
    <row r="278" spans="1:4">
      <c r="A278" t="s">
        <v>322</v>
      </c>
      <c r="B278" t="s">
        <v>935</v>
      </c>
      <c r="C278">
        <v>880</v>
      </c>
      <c r="D278">
        <v>880</v>
      </c>
    </row>
    <row r="279" spans="1:4">
      <c r="A279" t="s">
        <v>323</v>
      </c>
      <c r="B279" t="s">
        <v>935</v>
      </c>
      <c r="C279">
        <v>787.2</v>
      </c>
      <c r="D279">
        <v>787.2</v>
      </c>
    </row>
    <row r="280" spans="1:4">
      <c r="A280" t="s">
        <v>323</v>
      </c>
      <c r="B280" t="s">
        <v>936</v>
      </c>
      <c r="C280">
        <v>199.6</v>
      </c>
      <c r="D280">
        <v>199.6</v>
      </c>
    </row>
    <row r="281" spans="1:4">
      <c r="A281" t="s">
        <v>324</v>
      </c>
      <c r="B281" t="s">
        <v>935</v>
      </c>
      <c r="C281">
        <v>1316.2</v>
      </c>
      <c r="D281">
        <v>1316.2</v>
      </c>
    </row>
    <row r="282" spans="1:4">
      <c r="A282" t="s">
        <v>330</v>
      </c>
      <c r="B282" t="s">
        <v>935</v>
      </c>
      <c r="C282">
        <v>75</v>
      </c>
      <c r="D282">
        <v>75</v>
      </c>
    </row>
    <row r="283" spans="1:4">
      <c r="A283" t="s">
        <v>331</v>
      </c>
      <c r="B283" t="s">
        <v>935</v>
      </c>
      <c r="C283">
        <v>870</v>
      </c>
      <c r="D283">
        <v>870</v>
      </c>
    </row>
    <row r="284" spans="1:4">
      <c r="A284" t="s">
        <v>332</v>
      </c>
      <c r="B284" t="s">
        <v>935</v>
      </c>
      <c r="C284">
        <v>911.44</v>
      </c>
      <c r="D284">
        <v>911.44</v>
      </c>
    </row>
    <row r="285" spans="1:4">
      <c r="A285" t="s">
        <v>333</v>
      </c>
      <c r="B285" t="s">
        <v>935</v>
      </c>
      <c r="C285">
        <v>451</v>
      </c>
      <c r="D285">
        <v>451</v>
      </c>
    </row>
    <row r="286" spans="1:4">
      <c r="A286" t="s">
        <v>336</v>
      </c>
      <c r="B286" t="s">
        <v>935</v>
      </c>
      <c r="C286">
        <v>100</v>
      </c>
      <c r="D286">
        <v>100</v>
      </c>
    </row>
    <row r="287" spans="1:4">
      <c r="A287" t="s">
        <v>338</v>
      </c>
      <c r="B287" t="s">
        <v>935</v>
      </c>
      <c r="C287">
        <v>57.97</v>
      </c>
      <c r="D287">
        <v>57.97</v>
      </c>
    </row>
    <row r="288" spans="1:4">
      <c r="A288" t="s">
        <v>339</v>
      </c>
      <c r="B288" t="s">
        <v>935</v>
      </c>
      <c r="C288">
        <v>287</v>
      </c>
      <c r="D288">
        <v>287</v>
      </c>
    </row>
    <row r="289" spans="1:4">
      <c r="A289" t="s">
        <v>341</v>
      </c>
      <c r="B289" t="s">
        <v>935</v>
      </c>
      <c r="C289">
        <v>17434</v>
      </c>
      <c r="D289">
        <v>17434</v>
      </c>
    </row>
    <row r="290" spans="1:4">
      <c r="A290" t="s">
        <v>342</v>
      </c>
      <c r="B290" t="s">
        <v>935</v>
      </c>
      <c r="C290">
        <v>600</v>
      </c>
      <c r="D290">
        <v>600</v>
      </c>
    </row>
    <row r="291" spans="1:4">
      <c r="A291" t="s">
        <v>344</v>
      </c>
      <c r="B291" t="s">
        <v>935</v>
      </c>
      <c r="C291">
        <v>352.05</v>
      </c>
      <c r="D291">
        <v>352.05</v>
      </c>
    </row>
    <row r="292" spans="1:4">
      <c r="A292" t="s">
        <v>347</v>
      </c>
      <c r="B292" t="s">
        <v>935</v>
      </c>
      <c r="C292">
        <v>108.06</v>
      </c>
      <c r="D292">
        <v>108.06</v>
      </c>
    </row>
    <row r="293" spans="1:4">
      <c r="A293" t="s">
        <v>350</v>
      </c>
      <c r="B293" t="s">
        <v>935</v>
      </c>
      <c r="C293">
        <v>63</v>
      </c>
      <c r="D293">
        <v>63</v>
      </c>
    </row>
    <row r="294" spans="1:4">
      <c r="A294" t="s">
        <v>351</v>
      </c>
      <c r="B294" t="s">
        <v>935</v>
      </c>
      <c r="C294">
        <v>152</v>
      </c>
      <c r="D294">
        <v>152</v>
      </c>
    </row>
    <row r="295" spans="1:4">
      <c r="A295" t="s">
        <v>249</v>
      </c>
      <c r="B295" t="s">
        <v>935</v>
      </c>
      <c r="C295">
        <v>513</v>
      </c>
      <c r="D295">
        <v>513</v>
      </c>
    </row>
    <row r="296" spans="1:4">
      <c r="A296" t="s">
        <v>731</v>
      </c>
      <c r="B296" t="s">
        <v>935</v>
      </c>
      <c r="C296">
        <v>2821.11</v>
      </c>
      <c r="D296">
        <v>2821.11</v>
      </c>
    </row>
    <row r="297" spans="1:4">
      <c r="A297" t="s">
        <v>732</v>
      </c>
      <c r="B297" t="s">
        <v>935</v>
      </c>
      <c r="C297">
        <v>2626.5</v>
      </c>
      <c r="D297">
        <v>2626.5</v>
      </c>
    </row>
    <row r="298" spans="1:4">
      <c r="A298" t="s">
        <v>733</v>
      </c>
      <c r="B298" t="s">
        <v>935</v>
      </c>
      <c r="C298">
        <v>971.1</v>
      </c>
      <c r="D298">
        <v>971.1</v>
      </c>
    </row>
    <row r="299" spans="1:4">
      <c r="A299" t="s">
        <v>734</v>
      </c>
      <c r="B299" t="s">
        <v>935</v>
      </c>
      <c r="C299">
        <v>2740</v>
      </c>
      <c r="D299">
        <v>2740</v>
      </c>
    </row>
    <row r="300" spans="1:4">
      <c r="A300" t="s">
        <v>735</v>
      </c>
      <c r="B300" t="s">
        <v>935</v>
      </c>
      <c r="C300">
        <v>2302.5</v>
      </c>
      <c r="D300">
        <v>2302.5</v>
      </c>
    </row>
    <row r="301" spans="1:4">
      <c r="A301" t="s">
        <v>736</v>
      </c>
      <c r="B301" t="s">
        <v>935</v>
      </c>
      <c r="C301">
        <v>5699.49</v>
      </c>
      <c r="D301">
        <v>5699.49</v>
      </c>
    </row>
    <row r="302" spans="1:4">
      <c r="A302" t="s">
        <v>737</v>
      </c>
      <c r="B302" t="s">
        <v>935</v>
      </c>
      <c r="C302">
        <v>1214.81</v>
      </c>
      <c r="D302">
        <v>1214.81</v>
      </c>
    </row>
    <row r="303" spans="1:4">
      <c r="A303" t="s">
        <v>738</v>
      </c>
      <c r="B303" t="s">
        <v>935</v>
      </c>
      <c r="C303">
        <v>5136.6000000000004</v>
      </c>
      <c r="D303">
        <v>5136.6000000000004</v>
      </c>
    </row>
    <row r="304" spans="1:4">
      <c r="A304" t="s">
        <v>739</v>
      </c>
      <c r="B304" t="s">
        <v>935</v>
      </c>
      <c r="C304">
        <v>8295.48</v>
      </c>
      <c r="D304">
        <v>8295.48</v>
      </c>
    </row>
    <row r="305" spans="1:4">
      <c r="A305" t="s">
        <v>740</v>
      </c>
      <c r="B305" t="s">
        <v>935</v>
      </c>
      <c r="C305">
        <v>8547.75</v>
      </c>
      <c r="D305">
        <v>8547.75</v>
      </c>
    </row>
    <row r="306" spans="1:4">
      <c r="A306" t="s">
        <v>741</v>
      </c>
      <c r="B306" t="s">
        <v>935</v>
      </c>
      <c r="C306">
        <v>5126.04</v>
      </c>
      <c r="D306">
        <v>5126.04</v>
      </c>
    </row>
    <row r="307" spans="1:4">
      <c r="A307" t="s">
        <v>742</v>
      </c>
      <c r="B307" t="s">
        <v>935</v>
      </c>
      <c r="C307">
        <v>2886.99</v>
      </c>
      <c r="D307">
        <v>2886.99</v>
      </c>
    </row>
    <row r="308" spans="1:4">
      <c r="A308" t="s">
        <v>743</v>
      </c>
      <c r="B308" t="s">
        <v>935</v>
      </c>
      <c r="C308">
        <v>4117.96</v>
      </c>
      <c r="D308">
        <v>4117.96</v>
      </c>
    </row>
    <row r="309" spans="1:4">
      <c r="A309" t="s">
        <v>744</v>
      </c>
      <c r="B309" t="s">
        <v>935</v>
      </c>
      <c r="C309">
        <v>4366.91</v>
      </c>
      <c r="D309">
        <v>4366.91</v>
      </c>
    </row>
    <row r="310" spans="1:4">
      <c r="A310" t="s">
        <v>745</v>
      </c>
      <c r="B310" t="s">
        <v>935</v>
      </c>
      <c r="C310">
        <v>5220.49</v>
      </c>
      <c r="D310">
        <v>5220.49</v>
      </c>
    </row>
    <row r="311" spans="1:4">
      <c r="A311" t="s">
        <v>746</v>
      </c>
      <c r="B311" t="s">
        <v>935</v>
      </c>
      <c r="C311">
        <v>4364.2</v>
      </c>
      <c r="D311">
        <v>4364.2</v>
      </c>
    </row>
    <row r="312" spans="1:4">
      <c r="A312" t="s">
        <v>747</v>
      </c>
      <c r="B312" t="s">
        <v>935</v>
      </c>
      <c r="C312">
        <v>1645.31</v>
      </c>
      <c r="D312">
        <v>1645.31</v>
      </c>
    </row>
    <row r="313" spans="1:4">
      <c r="A313" t="s">
        <v>748</v>
      </c>
      <c r="B313" t="s">
        <v>935</v>
      </c>
      <c r="C313">
        <v>926.26</v>
      </c>
      <c r="D313">
        <v>926.26</v>
      </c>
    </row>
    <row r="314" spans="1:4">
      <c r="A314" t="s">
        <v>749</v>
      </c>
      <c r="B314" t="s">
        <v>935</v>
      </c>
      <c r="C314">
        <v>3250.05</v>
      </c>
      <c r="D314">
        <v>3250.05</v>
      </c>
    </row>
    <row r="315" spans="1:4">
      <c r="A315" t="s">
        <v>750</v>
      </c>
      <c r="B315" t="s">
        <v>935</v>
      </c>
      <c r="C315">
        <v>9362.02</v>
      </c>
      <c r="D315">
        <v>9362.02</v>
      </c>
    </row>
    <row r="316" spans="1:4">
      <c r="A316" t="s">
        <v>751</v>
      </c>
      <c r="B316" t="s">
        <v>935</v>
      </c>
      <c r="C316">
        <v>5450.68</v>
      </c>
      <c r="D316">
        <v>5450.68</v>
      </c>
    </row>
    <row r="317" spans="1:4">
      <c r="A317" t="s">
        <v>752</v>
      </c>
      <c r="B317" t="s">
        <v>935</v>
      </c>
      <c r="C317">
        <v>17374.89</v>
      </c>
      <c r="D317">
        <v>17374.89</v>
      </c>
    </row>
    <row r="318" spans="1:4">
      <c r="A318" t="s">
        <v>753</v>
      </c>
      <c r="B318" t="s">
        <v>935</v>
      </c>
      <c r="C318">
        <v>19660</v>
      </c>
      <c r="D318">
        <v>19660</v>
      </c>
    </row>
    <row r="319" spans="1:4">
      <c r="A319" t="s">
        <v>860</v>
      </c>
      <c r="B319" t="s">
        <v>935</v>
      </c>
      <c r="C319">
        <v>640</v>
      </c>
      <c r="D319">
        <v>640</v>
      </c>
    </row>
    <row r="320" spans="1:4">
      <c r="A320" t="s">
        <v>887</v>
      </c>
      <c r="B320" t="s">
        <v>945</v>
      </c>
      <c r="C320">
        <v>16</v>
      </c>
      <c r="D320">
        <v>16</v>
      </c>
    </row>
    <row r="321" spans="1:4">
      <c r="A321" t="s">
        <v>809</v>
      </c>
      <c r="B321" t="s">
        <v>938</v>
      </c>
      <c r="C321">
        <v>306</v>
      </c>
      <c r="D321">
        <v>306</v>
      </c>
    </row>
    <row r="322" spans="1:4">
      <c r="A322" t="s">
        <v>693</v>
      </c>
      <c r="B322" t="s">
        <v>935</v>
      </c>
      <c r="C322">
        <v>34.729999999999997</v>
      </c>
      <c r="D322">
        <v>34.729999999999997</v>
      </c>
    </row>
    <row r="323" spans="1:4">
      <c r="A323" t="s">
        <v>695</v>
      </c>
      <c r="B323" t="s">
        <v>935</v>
      </c>
      <c r="C323">
        <v>24.95</v>
      </c>
      <c r="D323">
        <v>24.95</v>
      </c>
    </row>
    <row r="324" spans="1:4">
      <c r="A324" t="s">
        <v>696</v>
      </c>
      <c r="B324" t="s">
        <v>935</v>
      </c>
      <c r="C324">
        <v>19</v>
      </c>
      <c r="D324">
        <v>19</v>
      </c>
    </row>
    <row r="325" spans="1:4">
      <c r="A325" t="s">
        <v>697</v>
      </c>
      <c r="B325" t="s">
        <v>935</v>
      </c>
      <c r="C325">
        <v>37.65</v>
      </c>
      <c r="D325">
        <v>37.65</v>
      </c>
    </row>
    <row r="326" spans="1:4">
      <c r="A326" t="s">
        <v>706</v>
      </c>
      <c r="B326" t="s">
        <v>935</v>
      </c>
      <c r="C326">
        <v>200</v>
      </c>
      <c r="D326">
        <v>200</v>
      </c>
    </row>
    <row r="327" spans="1:4">
      <c r="A327" t="s">
        <v>708</v>
      </c>
      <c r="B327" t="s">
        <v>935</v>
      </c>
      <c r="C327">
        <v>200</v>
      </c>
      <c r="D327">
        <v>200</v>
      </c>
    </row>
    <row r="328" spans="1:4">
      <c r="A328" t="s">
        <v>690</v>
      </c>
      <c r="B328" t="s">
        <v>935</v>
      </c>
      <c r="C328">
        <v>350</v>
      </c>
      <c r="D328">
        <v>350</v>
      </c>
    </row>
    <row r="329" spans="1:4">
      <c r="A329" t="s">
        <v>713</v>
      </c>
      <c r="B329" t="s">
        <v>935</v>
      </c>
      <c r="C329">
        <v>585</v>
      </c>
      <c r="D329">
        <v>585</v>
      </c>
    </row>
    <row r="330" spans="1:4">
      <c r="A330" t="s">
        <v>718</v>
      </c>
      <c r="B330" t="s">
        <v>935</v>
      </c>
      <c r="C330">
        <v>2138.92</v>
      </c>
      <c r="D330">
        <v>2138.92</v>
      </c>
    </row>
    <row r="331" spans="1:4">
      <c r="A331" t="s">
        <v>719</v>
      </c>
      <c r="B331" t="s">
        <v>935</v>
      </c>
      <c r="C331">
        <v>1817</v>
      </c>
      <c r="D331">
        <v>1817</v>
      </c>
    </row>
    <row r="332" spans="1:4">
      <c r="A332" t="s">
        <v>720</v>
      </c>
      <c r="B332" t="s">
        <v>935</v>
      </c>
      <c r="C332">
        <v>71</v>
      </c>
      <c r="D332">
        <v>71</v>
      </c>
    </row>
    <row r="333" spans="1:4">
      <c r="A333" t="s">
        <v>115</v>
      </c>
      <c r="B333" t="s">
        <v>935</v>
      </c>
      <c r="C333">
        <v>152</v>
      </c>
      <c r="D333">
        <v>152</v>
      </c>
    </row>
    <row r="334" spans="1:4">
      <c r="A334" t="s">
        <v>721</v>
      </c>
      <c r="B334" t="s">
        <v>935</v>
      </c>
      <c r="C334">
        <v>240</v>
      </c>
      <c r="D334">
        <v>240</v>
      </c>
    </row>
    <row r="335" spans="1:4">
      <c r="A335" t="s">
        <v>723</v>
      </c>
      <c r="B335" t="s">
        <v>935</v>
      </c>
      <c r="C335">
        <v>247.05</v>
      </c>
      <c r="D335">
        <v>247.05</v>
      </c>
    </row>
    <row r="336" spans="1:4">
      <c r="A336" t="s">
        <v>725</v>
      </c>
      <c r="B336" t="s">
        <v>935</v>
      </c>
      <c r="C336">
        <v>145</v>
      </c>
      <c r="D336">
        <v>145</v>
      </c>
    </row>
    <row r="337" spans="1:4">
      <c r="A337" t="s">
        <v>726</v>
      </c>
      <c r="B337" t="s">
        <v>935</v>
      </c>
      <c r="C337">
        <v>2424</v>
      </c>
      <c r="D337">
        <v>2424</v>
      </c>
    </row>
    <row r="338" spans="1:4">
      <c r="A338" t="s">
        <v>727</v>
      </c>
      <c r="B338" t="s">
        <v>935</v>
      </c>
      <c r="C338">
        <v>586.5</v>
      </c>
      <c r="D338">
        <v>586.5</v>
      </c>
    </row>
    <row r="339" spans="1:4">
      <c r="A339" t="s">
        <v>2376</v>
      </c>
      <c r="B339" t="s">
        <v>945</v>
      </c>
      <c r="C339">
        <v>1</v>
      </c>
      <c r="D339">
        <v>1</v>
      </c>
    </row>
    <row r="340" spans="1:4">
      <c r="A340" t="s">
        <v>2378</v>
      </c>
      <c r="B340" t="s">
        <v>945</v>
      </c>
      <c r="C340">
        <v>1</v>
      </c>
      <c r="D340">
        <v>1</v>
      </c>
    </row>
    <row r="341" spans="1:4">
      <c r="A341" t="s">
        <v>3162</v>
      </c>
      <c r="B341" t="s">
        <v>938</v>
      </c>
      <c r="C341">
        <v>384</v>
      </c>
      <c r="D341">
        <v>384</v>
      </c>
    </row>
    <row r="342" spans="1:4">
      <c r="A342" t="s">
        <v>3164</v>
      </c>
      <c r="B342" t="s">
        <v>938</v>
      </c>
      <c r="C342">
        <v>40</v>
      </c>
      <c r="D342">
        <v>40</v>
      </c>
    </row>
    <row r="343" spans="1:4">
      <c r="A343" t="s">
        <v>2272</v>
      </c>
      <c r="B343" t="s">
        <v>937</v>
      </c>
      <c r="C343">
        <v>7</v>
      </c>
      <c r="D343">
        <v>7</v>
      </c>
    </row>
    <row r="344" spans="1:4">
      <c r="A344" t="s">
        <v>2385</v>
      </c>
      <c r="B344" t="s">
        <v>945</v>
      </c>
      <c r="C344">
        <v>1</v>
      </c>
      <c r="D344">
        <v>1</v>
      </c>
    </row>
    <row r="345" spans="1:4">
      <c r="A345" t="s">
        <v>2389</v>
      </c>
      <c r="B345" t="s">
        <v>945</v>
      </c>
      <c r="C345">
        <v>1</v>
      </c>
      <c r="D345">
        <v>1</v>
      </c>
    </row>
    <row r="346" spans="1:4">
      <c r="A346" t="s">
        <v>3204</v>
      </c>
      <c r="B346" t="s">
        <v>942</v>
      </c>
      <c r="C346">
        <v>52</v>
      </c>
      <c r="D346">
        <v>52</v>
      </c>
    </row>
    <row r="347" spans="1:4">
      <c r="A347" t="s">
        <v>2568</v>
      </c>
      <c r="B347" t="s">
        <v>935</v>
      </c>
      <c r="C347">
        <v>5784.01</v>
      </c>
      <c r="D347">
        <v>5784.01</v>
      </c>
    </row>
    <row r="348" spans="1:4">
      <c r="A348" t="s">
        <v>2589</v>
      </c>
      <c r="B348" t="s">
        <v>935</v>
      </c>
      <c r="C348">
        <v>4950</v>
      </c>
      <c r="D348">
        <v>4950</v>
      </c>
    </row>
    <row r="349" spans="1:4">
      <c r="A349" t="s">
        <v>3075</v>
      </c>
      <c r="B349" t="s">
        <v>936</v>
      </c>
      <c r="C349">
        <v>685</v>
      </c>
      <c r="D349">
        <v>685</v>
      </c>
    </row>
    <row r="350" spans="1:4">
      <c r="A350" t="s">
        <v>2425</v>
      </c>
      <c r="B350" t="s">
        <v>938</v>
      </c>
      <c r="C350">
        <v>1</v>
      </c>
      <c r="D350">
        <v>1</v>
      </c>
    </row>
    <row r="351" spans="1:4">
      <c r="A351" t="s">
        <v>2631</v>
      </c>
      <c r="B351" t="s">
        <v>938</v>
      </c>
      <c r="C351">
        <v>1</v>
      </c>
      <c r="D351">
        <v>1</v>
      </c>
    </row>
    <row r="352" spans="1:4">
      <c r="A352" t="s">
        <v>2578</v>
      </c>
      <c r="B352" t="s">
        <v>935</v>
      </c>
      <c r="C352">
        <v>1072</v>
      </c>
      <c r="D352">
        <v>1072</v>
      </c>
    </row>
    <row r="353" spans="1:4">
      <c r="A353" t="s">
        <v>2526</v>
      </c>
      <c r="B353" t="s">
        <v>938</v>
      </c>
      <c r="C353">
        <v>1</v>
      </c>
      <c r="D353">
        <v>1</v>
      </c>
    </row>
    <row r="354" spans="1:4">
      <c r="A354" t="s">
        <v>2479</v>
      </c>
      <c r="B354" t="s">
        <v>935</v>
      </c>
      <c r="C354">
        <v>1021.2</v>
      </c>
      <c r="D354">
        <v>1021.2</v>
      </c>
    </row>
    <row r="355" spans="1:4">
      <c r="A355" t="s">
        <v>2406</v>
      </c>
      <c r="B355" t="s">
        <v>938</v>
      </c>
      <c r="C355">
        <v>1</v>
      </c>
      <c r="D355">
        <v>1</v>
      </c>
    </row>
    <row r="356" spans="1:4">
      <c r="A356" t="s">
        <v>2413</v>
      </c>
      <c r="B356" t="s">
        <v>938</v>
      </c>
      <c r="C356">
        <v>1</v>
      </c>
      <c r="D356">
        <v>1</v>
      </c>
    </row>
    <row r="357" spans="1:4">
      <c r="A357" t="s">
        <v>2388</v>
      </c>
      <c r="B357" t="s">
        <v>945</v>
      </c>
      <c r="C357">
        <v>1</v>
      </c>
      <c r="D357">
        <v>1</v>
      </c>
    </row>
    <row r="358" spans="1:4">
      <c r="A358" t="s">
        <v>2384</v>
      </c>
      <c r="B358" t="s">
        <v>945</v>
      </c>
      <c r="C358">
        <v>1</v>
      </c>
      <c r="D358">
        <v>1</v>
      </c>
    </row>
    <row r="359" spans="1:4">
      <c r="A359" t="s">
        <v>3205</v>
      </c>
      <c r="B359" t="s">
        <v>938</v>
      </c>
      <c r="C359">
        <v>682</v>
      </c>
      <c r="D359">
        <v>682</v>
      </c>
    </row>
    <row r="360" spans="1:4">
      <c r="A360" t="s">
        <v>2771</v>
      </c>
      <c r="B360" t="s">
        <v>938</v>
      </c>
      <c r="C360">
        <v>1</v>
      </c>
      <c r="D360">
        <v>1</v>
      </c>
    </row>
    <row r="361" spans="1:4">
      <c r="A361" t="s">
        <v>3089</v>
      </c>
      <c r="B361" t="s">
        <v>3090</v>
      </c>
      <c r="C361">
        <v>10</v>
      </c>
      <c r="D361">
        <v>10</v>
      </c>
    </row>
    <row r="362" spans="1:4">
      <c r="A362" t="s">
        <v>2922</v>
      </c>
      <c r="B362" t="s">
        <v>950</v>
      </c>
      <c r="C362">
        <v>1</v>
      </c>
      <c r="D362">
        <v>1</v>
      </c>
    </row>
    <row r="363" spans="1:4">
      <c r="A363" t="s">
        <v>3165</v>
      </c>
      <c r="B363" t="s">
        <v>938</v>
      </c>
      <c r="C363">
        <v>200</v>
      </c>
      <c r="D363">
        <v>200</v>
      </c>
    </row>
    <row r="364" spans="1:4">
      <c r="A364" t="s">
        <v>2639</v>
      </c>
      <c r="B364" t="s">
        <v>935</v>
      </c>
      <c r="C364">
        <v>470</v>
      </c>
      <c r="D364">
        <v>470</v>
      </c>
    </row>
    <row r="365" spans="1:4">
      <c r="A365" t="s">
        <v>2666</v>
      </c>
      <c r="B365" t="s">
        <v>936</v>
      </c>
      <c r="C365">
        <v>623</v>
      </c>
      <c r="D365">
        <v>623</v>
      </c>
    </row>
    <row r="366" spans="1:4">
      <c r="A366" t="s">
        <v>2668</v>
      </c>
      <c r="B366" t="s">
        <v>936</v>
      </c>
      <c r="C366">
        <v>5200</v>
      </c>
      <c r="D366">
        <v>5200</v>
      </c>
    </row>
    <row r="367" spans="1:4">
      <c r="A367" t="s">
        <v>2683</v>
      </c>
      <c r="B367" t="s">
        <v>935</v>
      </c>
      <c r="C367">
        <v>48000</v>
      </c>
      <c r="D367">
        <v>48000</v>
      </c>
    </row>
    <row r="368" spans="1:4">
      <c r="A368" t="s">
        <v>2685</v>
      </c>
      <c r="B368" t="s">
        <v>935</v>
      </c>
      <c r="C368">
        <v>3140</v>
      </c>
      <c r="D368">
        <v>3140</v>
      </c>
    </row>
    <row r="369" spans="1:4">
      <c r="A369" t="s">
        <v>2687</v>
      </c>
      <c r="B369" t="s">
        <v>938</v>
      </c>
      <c r="C369">
        <v>1</v>
      </c>
      <c r="D369">
        <v>1</v>
      </c>
    </row>
    <row r="370" spans="1:4">
      <c r="A370" t="s">
        <v>2690</v>
      </c>
      <c r="B370" t="s">
        <v>938</v>
      </c>
      <c r="C370">
        <v>1</v>
      </c>
      <c r="D370">
        <v>1</v>
      </c>
    </row>
    <row r="371" spans="1:4">
      <c r="A371" t="s">
        <v>2382</v>
      </c>
      <c r="B371" t="s">
        <v>945</v>
      </c>
      <c r="C371">
        <v>1</v>
      </c>
      <c r="D371">
        <v>1</v>
      </c>
    </row>
    <row r="372" spans="1:4">
      <c r="A372" t="s">
        <v>2386</v>
      </c>
      <c r="B372" t="s">
        <v>945</v>
      </c>
      <c r="C372">
        <v>1</v>
      </c>
      <c r="D372">
        <v>1</v>
      </c>
    </row>
    <row r="373" spans="1:4">
      <c r="A373" t="s">
        <v>2534</v>
      </c>
      <c r="B373" t="s">
        <v>935</v>
      </c>
      <c r="C373">
        <v>2250</v>
      </c>
      <c r="D373">
        <v>2250</v>
      </c>
    </row>
    <row r="374" spans="1:4">
      <c r="A374" t="s">
        <v>2709</v>
      </c>
      <c r="B374" t="s">
        <v>935</v>
      </c>
      <c r="C374">
        <v>497.08</v>
      </c>
      <c r="D374">
        <v>497.08</v>
      </c>
    </row>
    <row r="375" spans="1:4">
      <c r="A375" t="s">
        <v>2711</v>
      </c>
      <c r="B375" t="s">
        <v>935</v>
      </c>
      <c r="C375">
        <v>459.79</v>
      </c>
      <c r="D375">
        <v>459.79</v>
      </c>
    </row>
    <row r="376" spans="1:4">
      <c r="A376" t="s">
        <v>2713</v>
      </c>
      <c r="B376" t="s">
        <v>940</v>
      </c>
      <c r="C376">
        <v>3848</v>
      </c>
      <c r="D376">
        <v>3848</v>
      </c>
    </row>
    <row r="377" spans="1:4">
      <c r="A377" t="s">
        <v>2715</v>
      </c>
      <c r="B377" t="s">
        <v>935</v>
      </c>
      <c r="C377">
        <v>1323</v>
      </c>
      <c r="D377">
        <v>1323</v>
      </c>
    </row>
    <row r="378" spans="1:4">
      <c r="A378" t="s">
        <v>2717</v>
      </c>
      <c r="B378" t="s">
        <v>935</v>
      </c>
      <c r="C378">
        <v>703.1</v>
      </c>
      <c r="D378">
        <v>703.1</v>
      </c>
    </row>
    <row r="379" spans="1:4">
      <c r="A379" t="s">
        <v>2734</v>
      </c>
      <c r="B379" t="s">
        <v>936</v>
      </c>
      <c r="C379">
        <v>819</v>
      </c>
      <c r="D379">
        <v>819</v>
      </c>
    </row>
    <row r="380" spans="1:4">
      <c r="A380" t="s">
        <v>2774</v>
      </c>
      <c r="B380" t="s">
        <v>936</v>
      </c>
      <c r="C380">
        <v>1662</v>
      </c>
      <c r="D380">
        <v>1662</v>
      </c>
    </row>
    <row r="381" spans="1:4">
      <c r="A381" t="s">
        <v>2544</v>
      </c>
      <c r="B381" t="s">
        <v>938</v>
      </c>
      <c r="C381">
        <v>1</v>
      </c>
      <c r="D381">
        <v>1</v>
      </c>
    </row>
    <row r="382" spans="1:4">
      <c r="A382" t="s">
        <v>2778</v>
      </c>
      <c r="B382" t="s">
        <v>935</v>
      </c>
      <c r="C382">
        <v>4200</v>
      </c>
      <c r="D382">
        <v>4200</v>
      </c>
    </row>
    <row r="383" spans="1:4">
      <c r="A383" t="s">
        <v>2749</v>
      </c>
      <c r="B383" t="s">
        <v>936</v>
      </c>
      <c r="C383">
        <v>190</v>
      </c>
      <c r="D383">
        <v>190</v>
      </c>
    </row>
    <row r="384" spans="1:4">
      <c r="A384" t="s">
        <v>2754</v>
      </c>
      <c r="B384" t="s">
        <v>935</v>
      </c>
      <c r="C384">
        <v>583.53</v>
      </c>
      <c r="D384">
        <v>583.53</v>
      </c>
    </row>
    <row r="385" spans="1:4">
      <c r="A385" t="s">
        <v>2799</v>
      </c>
      <c r="B385" t="s">
        <v>935</v>
      </c>
      <c r="C385">
        <v>1274.32</v>
      </c>
      <c r="D385">
        <v>1274.32</v>
      </c>
    </row>
    <row r="386" spans="1:4">
      <c r="A386" t="s">
        <v>2801</v>
      </c>
      <c r="B386" t="s">
        <v>935</v>
      </c>
      <c r="C386">
        <v>634</v>
      </c>
      <c r="D386">
        <v>634</v>
      </c>
    </row>
    <row r="387" spans="1:4">
      <c r="A387" t="s">
        <v>2803</v>
      </c>
      <c r="B387" t="s">
        <v>935</v>
      </c>
      <c r="C387">
        <v>330.48</v>
      </c>
      <c r="D387">
        <v>330.48</v>
      </c>
    </row>
    <row r="388" spans="1:4">
      <c r="A388" t="s">
        <v>2805</v>
      </c>
      <c r="B388" t="s">
        <v>935</v>
      </c>
      <c r="C388">
        <v>550.87</v>
      </c>
      <c r="D388">
        <v>550.87</v>
      </c>
    </row>
    <row r="389" spans="1:4">
      <c r="A389" t="s">
        <v>2554</v>
      </c>
      <c r="B389" t="s">
        <v>938</v>
      </c>
      <c r="C389">
        <v>1</v>
      </c>
      <c r="D389">
        <v>1</v>
      </c>
    </row>
    <row r="390" spans="1:4">
      <c r="A390" t="s">
        <v>2925</v>
      </c>
      <c r="B390" t="s">
        <v>951</v>
      </c>
      <c r="C390">
        <v>21</v>
      </c>
      <c r="D390">
        <v>21</v>
      </c>
    </row>
    <row r="391" spans="1:4">
      <c r="A391" t="s">
        <v>2930</v>
      </c>
      <c r="B391" t="s">
        <v>951</v>
      </c>
      <c r="C391">
        <v>10.5</v>
      </c>
      <c r="D391">
        <v>10.5</v>
      </c>
    </row>
    <row r="392" spans="1:4">
      <c r="A392" t="s">
        <v>2949</v>
      </c>
      <c r="B392" t="s">
        <v>935</v>
      </c>
      <c r="C392">
        <v>10253.84</v>
      </c>
      <c r="D392">
        <v>10253.84</v>
      </c>
    </row>
    <row r="393" spans="1:4">
      <c r="A393" t="s">
        <v>2951</v>
      </c>
      <c r="B393" t="s">
        <v>936</v>
      </c>
      <c r="C393">
        <v>166.7</v>
      </c>
      <c r="D393">
        <v>166.7</v>
      </c>
    </row>
    <row r="394" spans="1:4">
      <c r="A394" t="s">
        <v>2391</v>
      </c>
      <c r="B394" t="s">
        <v>953</v>
      </c>
      <c r="C394">
        <v>1</v>
      </c>
      <c r="D394">
        <v>1</v>
      </c>
    </row>
    <row r="395" spans="1:4">
      <c r="A395" t="s">
        <v>2961</v>
      </c>
      <c r="B395" t="s">
        <v>935</v>
      </c>
      <c r="C395">
        <v>1250</v>
      </c>
      <c r="D395">
        <v>1250</v>
      </c>
    </row>
    <row r="396" spans="1:4">
      <c r="A396" t="s">
        <v>2966</v>
      </c>
      <c r="B396" t="s">
        <v>935</v>
      </c>
      <c r="C396">
        <v>1925</v>
      </c>
      <c r="D396">
        <v>1925</v>
      </c>
    </row>
    <row r="397" spans="1:4">
      <c r="A397" t="s">
        <v>2978</v>
      </c>
      <c r="B397" t="s">
        <v>935</v>
      </c>
      <c r="C397">
        <v>274.23</v>
      </c>
      <c r="D397">
        <v>274.23</v>
      </c>
    </row>
    <row r="398" spans="1:4">
      <c r="A398" t="s">
        <v>2980</v>
      </c>
      <c r="B398" t="s">
        <v>935</v>
      </c>
      <c r="C398">
        <v>4782.2</v>
      </c>
      <c r="D398">
        <v>4782.2</v>
      </c>
    </row>
    <row r="399" spans="1:4">
      <c r="A399" t="s">
        <v>2982</v>
      </c>
      <c r="B399" t="s">
        <v>935</v>
      </c>
      <c r="C399">
        <v>235.34</v>
      </c>
      <c r="D399">
        <v>235.34</v>
      </c>
    </row>
    <row r="400" spans="1:4">
      <c r="A400" t="s">
        <v>2984</v>
      </c>
      <c r="B400" t="s">
        <v>935</v>
      </c>
      <c r="C400">
        <v>572.20000000000005</v>
      </c>
      <c r="D400">
        <v>572.20000000000005</v>
      </c>
    </row>
    <row r="401" spans="1:4">
      <c r="A401" t="s">
        <v>2986</v>
      </c>
      <c r="B401" t="s">
        <v>935</v>
      </c>
      <c r="C401">
        <v>132.6</v>
      </c>
      <c r="D401">
        <v>132.6</v>
      </c>
    </row>
    <row r="402" spans="1:4">
      <c r="A402" t="s">
        <v>3005</v>
      </c>
      <c r="B402" t="s">
        <v>936</v>
      </c>
      <c r="C402">
        <v>200</v>
      </c>
      <c r="D402">
        <v>200</v>
      </c>
    </row>
    <row r="403" spans="1:4">
      <c r="A403" t="s">
        <v>3007</v>
      </c>
      <c r="B403" t="s">
        <v>938</v>
      </c>
      <c r="C403">
        <v>72</v>
      </c>
      <c r="D403">
        <v>72</v>
      </c>
    </row>
    <row r="404" spans="1:4">
      <c r="A404" t="s">
        <v>3031</v>
      </c>
      <c r="B404" t="s">
        <v>935</v>
      </c>
      <c r="C404">
        <v>1547</v>
      </c>
      <c r="D404">
        <v>1547</v>
      </c>
    </row>
    <row r="405" spans="1:4">
      <c r="A405" t="s">
        <v>3033</v>
      </c>
      <c r="B405" t="s">
        <v>935</v>
      </c>
      <c r="C405">
        <v>3135</v>
      </c>
      <c r="D405">
        <v>3135</v>
      </c>
    </row>
    <row r="406" spans="1:4">
      <c r="A406" t="s">
        <v>3035</v>
      </c>
      <c r="B406" t="s">
        <v>935</v>
      </c>
      <c r="C406">
        <v>1771</v>
      </c>
      <c r="D406">
        <v>1771</v>
      </c>
    </row>
    <row r="407" spans="1:4">
      <c r="A407" t="s">
        <v>3039</v>
      </c>
      <c r="B407" t="s">
        <v>935</v>
      </c>
      <c r="C407">
        <v>460</v>
      </c>
      <c r="D407">
        <v>460</v>
      </c>
    </row>
    <row r="408" spans="1:4">
      <c r="A408" t="s">
        <v>3043</v>
      </c>
      <c r="B408" t="s">
        <v>935</v>
      </c>
      <c r="C408">
        <v>460</v>
      </c>
      <c r="D408">
        <v>460</v>
      </c>
    </row>
    <row r="409" spans="1:4">
      <c r="A409" t="s">
        <v>3046</v>
      </c>
      <c r="B409" t="s">
        <v>938</v>
      </c>
      <c r="C409">
        <v>1</v>
      </c>
      <c r="D409">
        <v>1</v>
      </c>
    </row>
    <row r="410" spans="1:4">
      <c r="A410" t="s">
        <v>3048</v>
      </c>
      <c r="B410" t="s">
        <v>938</v>
      </c>
      <c r="C410">
        <v>1</v>
      </c>
      <c r="D410">
        <v>1</v>
      </c>
    </row>
    <row r="411" spans="1:4">
      <c r="A411" t="s">
        <v>3299</v>
      </c>
      <c r="B411" t="s">
        <v>938</v>
      </c>
      <c r="C411">
        <v>50</v>
      </c>
      <c r="D411">
        <v>50</v>
      </c>
    </row>
    <row r="412" spans="1:4">
      <c r="A412" t="s">
        <v>3067</v>
      </c>
      <c r="B412" t="s">
        <v>938</v>
      </c>
      <c r="C412">
        <v>1</v>
      </c>
      <c r="D412">
        <v>1</v>
      </c>
    </row>
    <row r="413" spans="1:4">
      <c r="A413" t="s">
        <v>3070</v>
      </c>
      <c r="B413" t="s">
        <v>938</v>
      </c>
      <c r="C413">
        <v>1</v>
      </c>
      <c r="D413">
        <v>1</v>
      </c>
    </row>
    <row r="414" spans="1:4">
      <c r="A414" t="s">
        <v>2355</v>
      </c>
      <c r="B414" t="s">
        <v>951</v>
      </c>
      <c r="C414">
        <v>2</v>
      </c>
      <c r="D414">
        <v>2</v>
      </c>
    </row>
    <row r="415" spans="1:4">
      <c r="A415" t="s">
        <v>2784</v>
      </c>
      <c r="B415" t="s">
        <v>938</v>
      </c>
      <c r="C415">
        <v>1</v>
      </c>
      <c r="D415">
        <v>1</v>
      </c>
    </row>
    <row r="416" spans="1:4">
      <c r="A416" t="s">
        <v>3115</v>
      </c>
      <c r="B416" t="s">
        <v>951</v>
      </c>
      <c r="C416">
        <v>11</v>
      </c>
      <c r="D416">
        <v>11</v>
      </c>
    </row>
    <row r="417" spans="1:4">
      <c r="A417" t="s">
        <v>2561</v>
      </c>
      <c r="B417" t="s">
        <v>940</v>
      </c>
      <c r="C417">
        <v>997.22</v>
      </c>
      <c r="D417">
        <v>997.22</v>
      </c>
    </row>
    <row r="418" spans="1:4">
      <c r="A418" t="s">
        <v>3297</v>
      </c>
      <c r="B418" t="s">
        <v>940</v>
      </c>
      <c r="C418">
        <v>3500</v>
      </c>
      <c r="D418">
        <v>3500</v>
      </c>
    </row>
    <row r="419" spans="1:4">
      <c r="A419" t="s">
        <v>3118</v>
      </c>
      <c r="B419" t="s">
        <v>935</v>
      </c>
      <c r="C419">
        <v>50.57</v>
      </c>
      <c r="D419">
        <v>50.57</v>
      </c>
    </row>
    <row r="420" spans="1:4">
      <c r="A420" t="s">
        <v>3150</v>
      </c>
      <c r="B420" t="s">
        <v>940</v>
      </c>
      <c r="C420">
        <v>263</v>
      </c>
      <c r="D420">
        <v>263</v>
      </c>
    </row>
    <row r="421" spans="1:4">
      <c r="A421" t="s">
        <v>3152</v>
      </c>
      <c r="B421" t="s">
        <v>940</v>
      </c>
      <c r="C421">
        <v>328</v>
      </c>
      <c r="D421">
        <v>328</v>
      </c>
    </row>
    <row r="422" spans="1:4">
      <c r="A422" t="s">
        <v>2622</v>
      </c>
      <c r="B422" t="s">
        <v>936</v>
      </c>
      <c r="C422">
        <v>21551.24</v>
      </c>
      <c r="D422">
        <v>21551.24</v>
      </c>
    </row>
    <row r="423" spans="1:4">
      <c r="A423" t="s">
        <v>2419</v>
      </c>
      <c r="B423" t="s">
        <v>938</v>
      </c>
      <c r="C423">
        <v>1</v>
      </c>
      <c r="D423">
        <v>1</v>
      </c>
    </row>
    <row r="424" spans="1:4">
      <c r="A424" t="s">
        <v>2392</v>
      </c>
      <c r="B424" t="s">
        <v>938</v>
      </c>
      <c r="C424">
        <v>1</v>
      </c>
      <c r="D424">
        <v>1</v>
      </c>
    </row>
    <row r="425" spans="1:4">
      <c r="A425" t="s">
        <v>2400</v>
      </c>
      <c r="B425" t="s">
        <v>938</v>
      </c>
      <c r="C425">
        <v>1</v>
      </c>
      <c r="D425">
        <v>1</v>
      </c>
    </row>
    <row r="426" spans="1:4">
      <c r="A426" t="s">
        <v>2604</v>
      </c>
      <c r="B426" t="s">
        <v>936</v>
      </c>
      <c r="C426">
        <v>768.72</v>
      </c>
      <c r="D426">
        <v>768.72</v>
      </c>
    </row>
    <row r="427" spans="1:4">
      <c r="A427" t="s">
        <v>2596</v>
      </c>
      <c r="B427" t="s">
        <v>935</v>
      </c>
      <c r="C427">
        <v>5335</v>
      </c>
      <c r="D427">
        <v>5335</v>
      </c>
    </row>
    <row r="428" spans="1:4">
      <c r="A428" t="s">
        <v>2613</v>
      </c>
      <c r="B428" t="s">
        <v>936</v>
      </c>
      <c r="C428">
        <v>3463</v>
      </c>
      <c r="D428">
        <v>3463</v>
      </c>
    </row>
    <row r="429" spans="1:4">
      <c r="A429" t="s">
        <v>2643</v>
      </c>
      <c r="B429" t="s">
        <v>935</v>
      </c>
      <c r="C429">
        <v>97.2</v>
      </c>
      <c r="D429">
        <v>97.2</v>
      </c>
    </row>
    <row r="430" spans="1:4">
      <c r="A430" t="s">
        <v>2646</v>
      </c>
      <c r="B430" t="s">
        <v>936</v>
      </c>
      <c r="C430">
        <v>330</v>
      </c>
      <c r="D430">
        <v>330</v>
      </c>
    </row>
    <row r="431" spans="1:4">
      <c r="A431" t="s">
        <v>2657</v>
      </c>
      <c r="B431" t="s">
        <v>938</v>
      </c>
      <c r="C431">
        <v>180</v>
      </c>
      <c r="D431">
        <v>180</v>
      </c>
    </row>
    <row r="432" spans="1:4">
      <c r="A432" t="s">
        <v>2660</v>
      </c>
      <c r="B432" t="s">
        <v>940</v>
      </c>
      <c r="C432">
        <v>292</v>
      </c>
      <c r="D432">
        <v>292</v>
      </c>
    </row>
    <row r="433" spans="1:4">
      <c r="A433" t="s">
        <v>2663</v>
      </c>
      <c r="B433" t="s">
        <v>938</v>
      </c>
      <c r="C433">
        <v>400</v>
      </c>
      <c r="D433">
        <v>400</v>
      </c>
    </row>
    <row r="434" spans="1:4">
      <c r="A434" t="s">
        <v>2672</v>
      </c>
      <c r="B434" t="s">
        <v>935</v>
      </c>
      <c r="C434">
        <v>570</v>
      </c>
      <c r="D434">
        <v>570</v>
      </c>
    </row>
    <row r="435" spans="1:4">
      <c r="A435" t="s">
        <v>2719</v>
      </c>
      <c r="B435" t="s">
        <v>935</v>
      </c>
      <c r="C435">
        <v>535</v>
      </c>
      <c r="D435">
        <v>535</v>
      </c>
    </row>
    <row r="436" spans="1:4">
      <c r="A436" t="s">
        <v>2737</v>
      </c>
      <c r="B436" t="s">
        <v>936</v>
      </c>
      <c r="C436">
        <v>830</v>
      </c>
      <c r="D436">
        <v>830</v>
      </c>
    </row>
    <row r="437" spans="1:4">
      <c r="A437" t="s">
        <v>2444</v>
      </c>
      <c r="B437" t="s">
        <v>936</v>
      </c>
      <c r="C437">
        <v>1800</v>
      </c>
      <c r="D437">
        <v>1800</v>
      </c>
    </row>
    <row r="438" spans="1:4">
      <c r="A438" t="s">
        <v>2452</v>
      </c>
      <c r="B438" t="s">
        <v>936</v>
      </c>
      <c r="C438">
        <v>1050</v>
      </c>
      <c r="D438">
        <v>1050</v>
      </c>
    </row>
    <row r="439" spans="1:4">
      <c r="A439" t="s">
        <v>2460</v>
      </c>
      <c r="B439" t="s">
        <v>935</v>
      </c>
      <c r="C439">
        <v>1633.37</v>
      </c>
      <c r="D439">
        <v>1633.37</v>
      </c>
    </row>
    <row r="440" spans="1:4">
      <c r="A440" t="s">
        <v>2470</v>
      </c>
      <c r="B440" t="s">
        <v>935</v>
      </c>
      <c r="C440">
        <v>1989.6</v>
      </c>
      <c r="D440">
        <v>1989.6</v>
      </c>
    </row>
    <row r="441" spans="1:4">
      <c r="A441" t="s">
        <v>2990</v>
      </c>
      <c r="B441" t="s">
        <v>936</v>
      </c>
      <c r="C441">
        <v>99.2</v>
      </c>
      <c r="D441">
        <v>99.2</v>
      </c>
    </row>
    <row r="442" spans="1:4">
      <c r="A442" t="s">
        <v>2993</v>
      </c>
      <c r="B442" t="s">
        <v>936</v>
      </c>
      <c r="C442">
        <v>81.8</v>
      </c>
      <c r="D442">
        <v>81.8</v>
      </c>
    </row>
    <row r="443" spans="1:4">
      <c r="A443" t="s">
        <v>2996</v>
      </c>
      <c r="B443" t="s">
        <v>936</v>
      </c>
      <c r="C443">
        <v>560</v>
      </c>
      <c r="D443">
        <v>560</v>
      </c>
    </row>
    <row r="444" spans="1:4">
      <c r="A444" t="s">
        <v>2998</v>
      </c>
      <c r="B444" t="s">
        <v>936</v>
      </c>
      <c r="C444">
        <v>192.9</v>
      </c>
      <c r="D444">
        <v>192.9</v>
      </c>
    </row>
    <row r="445" spans="1:4">
      <c r="A445" t="s">
        <v>3000</v>
      </c>
      <c r="B445" t="s">
        <v>936</v>
      </c>
      <c r="C445">
        <v>102</v>
      </c>
      <c r="D445">
        <v>102</v>
      </c>
    </row>
    <row r="446" spans="1:4">
      <c r="A446" t="s">
        <v>2776</v>
      </c>
      <c r="B446" t="s">
        <v>936</v>
      </c>
      <c r="C446">
        <v>980</v>
      </c>
      <c r="D446">
        <v>980</v>
      </c>
    </row>
    <row r="447" spans="1:4">
      <c r="A447" t="s">
        <v>2739</v>
      </c>
      <c r="B447" t="s">
        <v>940</v>
      </c>
      <c r="C447">
        <v>145</v>
      </c>
      <c r="D447">
        <v>145</v>
      </c>
    </row>
    <row r="448" spans="1:4">
      <c r="A448" t="s">
        <v>2741</v>
      </c>
      <c r="B448" t="s">
        <v>940</v>
      </c>
      <c r="C448">
        <v>100</v>
      </c>
      <c r="D448">
        <v>100</v>
      </c>
    </row>
    <row r="449" spans="1:4">
      <c r="A449" t="s">
        <v>2743</v>
      </c>
      <c r="B449" t="s">
        <v>940</v>
      </c>
      <c r="C449">
        <v>589</v>
      </c>
      <c r="D449">
        <v>589</v>
      </c>
    </row>
    <row r="450" spans="1:4">
      <c r="A450" t="s">
        <v>2745</v>
      </c>
      <c r="B450" t="s">
        <v>940</v>
      </c>
      <c r="C450">
        <v>84</v>
      </c>
      <c r="D450">
        <v>84</v>
      </c>
    </row>
    <row r="451" spans="1:4">
      <c r="A451" t="s">
        <v>2747</v>
      </c>
      <c r="B451" t="s">
        <v>940</v>
      </c>
      <c r="C451">
        <v>146</v>
      </c>
      <c r="D451">
        <v>146</v>
      </c>
    </row>
    <row r="452" spans="1:4">
      <c r="A452" t="s">
        <v>2756</v>
      </c>
      <c r="B452" t="s">
        <v>935</v>
      </c>
      <c r="C452">
        <v>1657.89</v>
      </c>
      <c r="D452">
        <v>1657.89</v>
      </c>
    </row>
    <row r="453" spans="1:4">
      <c r="A453" t="s">
        <v>2759</v>
      </c>
      <c r="B453" t="s">
        <v>935</v>
      </c>
      <c r="C453">
        <v>72</v>
      </c>
      <c r="D453">
        <v>72</v>
      </c>
    </row>
    <row r="454" spans="1:4">
      <c r="A454" t="s">
        <v>2764</v>
      </c>
      <c r="B454" t="s">
        <v>951</v>
      </c>
      <c r="C454">
        <v>9</v>
      </c>
      <c r="D454">
        <v>9</v>
      </c>
    </row>
    <row r="455" spans="1:4">
      <c r="A455" t="s">
        <v>2769</v>
      </c>
      <c r="B455" t="s">
        <v>938</v>
      </c>
      <c r="C455">
        <v>250</v>
      </c>
      <c r="D455">
        <v>250</v>
      </c>
    </row>
    <row r="456" spans="1:4">
      <c r="A456" t="s">
        <v>2781</v>
      </c>
      <c r="B456" t="s">
        <v>936</v>
      </c>
      <c r="C456">
        <v>1416</v>
      </c>
      <c r="D456">
        <v>1416</v>
      </c>
    </row>
    <row r="457" spans="1:4">
      <c r="A457" t="s">
        <v>2807</v>
      </c>
      <c r="B457" t="s">
        <v>936</v>
      </c>
      <c r="C457">
        <v>431</v>
      </c>
      <c r="D457">
        <v>431</v>
      </c>
    </row>
    <row r="458" spans="1:4">
      <c r="A458" t="s">
        <v>2953</v>
      </c>
      <c r="B458" t="s">
        <v>936</v>
      </c>
      <c r="C458">
        <v>194.24</v>
      </c>
      <c r="D458">
        <v>194.24</v>
      </c>
    </row>
    <row r="459" spans="1:4">
      <c r="A459" t="s">
        <v>3051</v>
      </c>
      <c r="B459" t="s">
        <v>935</v>
      </c>
      <c r="C459">
        <v>778</v>
      </c>
      <c r="D459">
        <v>778</v>
      </c>
    </row>
    <row r="460" spans="1:4">
      <c r="A460" t="s">
        <v>3053</v>
      </c>
      <c r="B460" t="s">
        <v>951</v>
      </c>
      <c r="C460">
        <v>12.5</v>
      </c>
      <c r="D460">
        <v>12.5</v>
      </c>
    </row>
    <row r="461" spans="1:4">
      <c r="A461" t="s">
        <v>3065</v>
      </c>
      <c r="B461" t="s">
        <v>935</v>
      </c>
      <c r="C461">
        <v>861.63</v>
      </c>
      <c r="D461">
        <v>861.63</v>
      </c>
    </row>
    <row r="462" spans="1:4">
      <c r="A462" t="s">
        <v>3072</v>
      </c>
      <c r="B462" t="s">
        <v>938</v>
      </c>
      <c r="C462">
        <v>1</v>
      </c>
      <c r="D462">
        <v>1</v>
      </c>
    </row>
    <row r="463" spans="1:4">
      <c r="A463" t="s">
        <v>3095</v>
      </c>
      <c r="B463" t="s">
        <v>936</v>
      </c>
      <c r="C463">
        <v>750</v>
      </c>
      <c r="D463">
        <v>750</v>
      </c>
    </row>
    <row r="464" spans="1:4">
      <c r="A464" t="s">
        <v>2789</v>
      </c>
      <c r="B464" t="s">
        <v>938</v>
      </c>
      <c r="C464">
        <v>404782</v>
      </c>
      <c r="D464">
        <v>1</v>
      </c>
    </row>
    <row r="465" spans="1:4">
      <c r="A465" t="s">
        <v>3122</v>
      </c>
      <c r="B465" t="s">
        <v>935</v>
      </c>
      <c r="C465">
        <v>579</v>
      </c>
      <c r="D465">
        <v>579</v>
      </c>
    </row>
    <row r="466" spans="1:4">
      <c r="A466" t="s">
        <v>2487</v>
      </c>
      <c r="B466" t="s">
        <v>940</v>
      </c>
      <c r="C466">
        <v>535.79999999999995</v>
      </c>
      <c r="D466">
        <v>535.79999999999995</v>
      </c>
    </row>
    <row r="467" spans="1:4">
      <c r="A467" t="s">
        <v>2511</v>
      </c>
      <c r="B467" t="s">
        <v>935</v>
      </c>
      <c r="C467">
        <v>8810.4699999999993</v>
      </c>
      <c r="D467">
        <v>8810.4699999999993</v>
      </c>
    </row>
    <row r="468" spans="1:4">
      <c r="A468" t="s">
        <v>2432</v>
      </c>
      <c r="B468" t="s">
        <v>936</v>
      </c>
      <c r="C468">
        <v>1495.23</v>
      </c>
      <c r="D468">
        <v>1495.23</v>
      </c>
    </row>
    <row r="469" spans="1:4">
      <c r="A469" t="s">
        <v>2499</v>
      </c>
      <c r="B469" t="s">
        <v>938</v>
      </c>
      <c r="C469">
        <v>12</v>
      </c>
      <c r="D469">
        <v>12</v>
      </c>
    </row>
    <row r="470" spans="1:4">
      <c r="A470" t="s">
        <v>2519</v>
      </c>
      <c r="B470" t="s">
        <v>938</v>
      </c>
      <c r="C470">
        <v>1</v>
      </c>
      <c r="D470">
        <v>1</v>
      </c>
    </row>
    <row r="471" spans="1:4">
      <c r="A471" t="s">
        <v>384</v>
      </c>
      <c r="B471" t="s">
        <v>943</v>
      </c>
      <c r="C471">
        <v>1</v>
      </c>
      <c r="D471">
        <v>1</v>
      </c>
    </row>
    <row r="472" spans="1:4">
      <c r="A472" t="s">
        <v>2359</v>
      </c>
      <c r="B472" t="s">
        <v>935</v>
      </c>
      <c r="C472">
        <v>3000</v>
      </c>
      <c r="D472">
        <v>3000</v>
      </c>
    </row>
    <row r="473" spans="1:4">
      <c r="A473" t="s">
        <v>2675</v>
      </c>
      <c r="B473" t="s">
        <v>940</v>
      </c>
      <c r="C473">
        <v>2653</v>
      </c>
      <c r="D473">
        <v>2653</v>
      </c>
    </row>
    <row r="474" spans="1:4">
      <c r="A474" t="s">
        <v>2677</v>
      </c>
      <c r="B474" t="s">
        <v>936</v>
      </c>
      <c r="C474">
        <v>326</v>
      </c>
      <c r="D474">
        <v>326</v>
      </c>
    </row>
    <row r="475" spans="1:4">
      <c r="A475" t="s">
        <v>2692</v>
      </c>
      <c r="B475" t="s">
        <v>936</v>
      </c>
      <c r="C475">
        <v>476</v>
      </c>
      <c r="D475">
        <v>476</v>
      </c>
    </row>
    <row r="476" spans="1:4">
      <c r="A476" t="s">
        <v>2696</v>
      </c>
      <c r="B476" t="s">
        <v>938</v>
      </c>
      <c r="C476">
        <v>1</v>
      </c>
      <c r="D476">
        <v>1</v>
      </c>
    </row>
    <row r="477" spans="1:4">
      <c r="A477" t="s">
        <v>2699</v>
      </c>
      <c r="B477" t="s">
        <v>938</v>
      </c>
      <c r="C477">
        <v>1</v>
      </c>
      <c r="D477">
        <v>1</v>
      </c>
    </row>
    <row r="478" spans="1:4">
      <c r="A478" t="s">
        <v>2702</v>
      </c>
      <c r="B478" t="s">
        <v>935</v>
      </c>
      <c r="C478">
        <v>48000</v>
      </c>
      <c r="D478">
        <v>48000</v>
      </c>
    </row>
    <row r="479" spans="1:4">
      <c r="A479" t="s">
        <v>2704</v>
      </c>
      <c r="B479" t="s">
        <v>935</v>
      </c>
      <c r="C479">
        <v>7328.87</v>
      </c>
      <c r="D479">
        <v>7328.87</v>
      </c>
    </row>
    <row r="480" spans="1:4">
      <c r="A480" t="s">
        <v>2707</v>
      </c>
      <c r="B480" t="s">
        <v>938</v>
      </c>
      <c r="C480">
        <v>1</v>
      </c>
      <c r="D480">
        <v>1</v>
      </c>
    </row>
    <row r="481" spans="1:4">
      <c r="A481" t="s">
        <v>2362</v>
      </c>
      <c r="B481" t="s">
        <v>935</v>
      </c>
      <c r="C481">
        <v>4950</v>
      </c>
      <c r="D481">
        <v>4950</v>
      </c>
    </row>
    <row r="482" spans="1:4">
      <c r="A482" t="s">
        <v>2721</v>
      </c>
      <c r="B482" t="s">
        <v>935</v>
      </c>
      <c r="C482">
        <v>120</v>
      </c>
      <c r="D482">
        <v>120</v>
      </c>
    </row>
    <row r="483" spans="1:4">
      <c r="A483" t="s">
        <v>2723</v>
      </c>
      <c r="B483" t="s">
        <v>936</v>
      </c>
      <c r="C483">
        <v>167</v>
      </c>
      <c r="D483">
        <v>167</v>
      </c>
    </row>
    <row r="484" spans="1:4">
      <c r="A484" t="s">
        <v>2725</v>
      </c>
      <c r="B484" t="s">
        <v>936</v>
      </c>
      <c r="C484">
        <v>87.4</v>
      </c>
      <c r="D484">
        <v>87.4</v>
      </c>
    </row>
    <row r="485" spans="1:4">
      <c r="A485" t="s">
        <v>2727</v>
      </c>
      <c r="B485" t="s">
        <v>938</v>
      </c>
      <c r="C485">
        <v>1</v>
      </c>
      <c r="D485">
        <v>1</v>
      </c>
    </row>
    <row r="486" spans="1:4">
      <c r="A486" t="s">
        <v>2730</v>
      </c>
      <c r="B486" t="s">
        <v>935</v>
      </c>
      <c r="C486">
        <v>57.6</v>
      </c>
      <c r="D486">
        <v>57.6</v>
      </c>
    </row>
    <row r="487" spans="1:4">
      <c r="A487" t="s">
        <v>2795</v>
      </c>
      <c r="B487" t="s">
        <v>938</v>
      </c>
      <c r="C487">
        <v>1</v>
      </c>
      <c r="D487">
        <v>1</v>
      </c>
    </row>
    <row r="488" spans="1:4">
      <c r="A488" t="s">
        <v>2797</v>
      </c>
      <c r="B488" t="s">
        <v>936</v>
      </c>
      <c r="C488">
        <v>100</v>
      </c>
      <c r="D488">
        <v>100</v>
      </c>
    </row>
    <row r="489" spans="1:4">
      <c r="A489" t="s">
        <v>2809</v>
      </c>
      <c r="B489" t="s">
        <v>935</v>
      </c>
      <c r="C489">
        <v>2600</v>
      </c>
      <c r="D489">
        <v>2600</v>
      </c>
    </row>
    <row r="490" spans="1:4">
      <c r="A490" t="s">
        <v>2812</v>
      </c>
      <c r="B490" t="s">
        <v>935</v>
      </c>
      <c r="C490">
        <v>134</v>
      </c>
      <c r="D490">
        <v>134</v>
      </c>
    </row>
    <row r="491" spans="1:4">
      <c r="A491" t="s">
        <v>2814</v>
      </c>
      <c r="B491" t="s">
        <v>938</v>
      </c>
      <c r="C491">
        <v>6</v>
      </c>
      <c r="D491">
        <v>6</v>
      </c>
    </row>
    <row r="492" spans="1:4">
      <c r="A492" t="s">
        <v>2955</v>
      </c>
      <c r="B492" t="s">
        <v>936</v>
      </c>
      <c r="C492">
        <v>238.13</v>
      </c>
      <c r="D492">
        <v>238.13</v>
      </c>
    </row>
    <row r="493" spans="1:4">
      <c r="A493" t="s">
        <v>2957</v>
      </c>
      <c r="B493" t="s">
        <v>936</v>
      </c>
      <c r="C493">
        <v>325.38</v>
      </c>
      <c r="D493">
        <v>325.38</v>
      </c>
    </row>
    <row r="494" spans="1:4">
      <c r="A494" t="s">
        <v>2959</v>
      </c>
      <c r="B494" t="s">
        <v>936</v>
      </c>
      <c r="C494">
        <v>225.2</v>
      </c>
      <c r="D494">
        <v>225.2</v>
      </c>
    </row>
    <row r="495" spans="1:4">
      <c r="A495" t="s">
        <v>2969</v>
      </c>
      <c r="B495" t="s">
        <v>935</v>
      </c>
      <c r="C495">
        <v>27432</v>
      </c>
      <c r="D495">
        <v>27432</v>
      </c>
    </row>
    <row r="496" spans="1:4">
      <c r="A496" t="s">
        <v>2972</v>
      </c>
      <c r="B496" t="s">
        <v>935</v>
      </c>
      <c r="C496">
        <v>518</v>
      </c>
      <c r="D496">
        <v>518</v>
      </c>
    </row>
    <row r="497" spans="1:4">
      <c r="A497" t="s">
        <v>2974</v>
      </c>
      <c r="B497" t="s">
        <v>935</v>
      </c>
      <c r="C497">
        <v>518</v>
      </c>
      <c r="D497">
        <v>518</v>
      </c>
    </row>
    <row r="498" spans="1:4">
      <c r="A498" t="s">
        <v>2976</v>
      </c>
      <c r="B498" t="s">
        <v>935</v>
      </c>
      <c r="C498">
        <v>647</v>
      </c>
      <c r="D498">
        <v>647</v>
      </c>
    </row>
    <row r="499" spans="1:4">
      <c r="A499" t="s">
        <v>2988</v>
      </c>
      <c r="B499" t="s">
        <v>935</v>
      </c>
      <c r="C499">
        <v>925.82</v>
      </c>
      <c r="D499">
        <v>925.82</v>
      </c>
    </row>
    <row r="500" spans="1:4">
      <c r="A500" t="s">
        <v>3002</v>
      </c>
      <c r="B500" t="s">
        <v>936</v>
      </c>
      <c r="C500">
        <v>400</v>
      </c>
      <c r="D500">
        <v>400</v>
      </c>
    </row>
    <row r="501" spans="1:4">
      <c r="A501" t="s">
        <v>3009</v>
      </c>
      <c r="B501" t="s">
        <v>951</v>
      </c>
      <c r="C501">
        <v>23</v>
      </c>
      <c r="D501">
        <v>23</v>
      </c>
    </row>
    <row r="502" spans="1:4">
      <c r="A502" t="s">
        <v>3011</v>
      </c>
      <c r="B502" t="s">
        <v>935</v>
      </c>
      <c r="C502">
        <v>3120</v>
      </c>
      <c r="D502">
        <v>3120</v>
      </c>
    </row>
    <row r="503" spans="1:4">
      <c r="A503" t="s">
        <v>3015</v>
      </c>
      <c r="B503" t="s">
        <v>936</v>
      </c>
      <c r="C503">
        <v>130</v>
      </c>
      <c r="D503">
        <v>130</v>
      </c>
    </row>
    <row r="504" spans="1:4">
      <c r="A504" t="s">
        <v>3017</v>
      </c>
      <c r="B504" t="s">
        <v>935</v>
      </c>
      <c r="C504">
        <v>540</v>
      </c>
      <c r="D504">
        <v>540</v>
      </c>
    </row>
    <row r="505" spans="1:4">
      <c r="A505" t="s">
        <v>3020</v>
      </c>
      <c r="B505" t="s">
        <v>935</v>
      </c>
      <c r="C505">
        <v>540</v>
      </c>
      <c r="D505">
        <v>540</v>
      </c>
    </row>
    <row r="506" spans="1:4">
      <c r="A506" t="s">
        <v>3023</v>
      </c>
      <c r="B506" t="s">
        <v>935</v>
      </c>
      <c r="C506">
        <v>990</v>
      </c>
      <c r="D506">
        <v>990</v>
      </c>
    </row>
    <row r="507" spans="1:4">
      <c r="A507" t="s">
        <v>3026</v>
      </c>
      <c r="B507" t="s">
        <v>936</v>
      </c>
      <c r="C507">
        <v>732</v>
      </c>
      <c r="D507">
        <v>732</v>
      </c>
    </row>
    <row r="508" spans="1:4">
      <c r="A508" t="s">
        <v>3037</v>
      </c>
      <c r="B508" t="s">
        <v>935</v>
      </c>
      <c r="C508">
        <v>1384.5</v>
      </c>
      <c r="D508">
        <v>1384.5</v>
      </c>
    </row>
    <row r="509" spans="1:4">
      <c r="A509" t="s">
        <v>3056</v>
      </c>
      <c r="B509" t="s">
        <v>938</v>
      </c>
      <c r="C509">
        <v>1</v>
      </c>
      <c r="D509">
        <v>1</v>
      </c>
    </row>
    <row r="510" spans="1:4">
      <c r="A510" t="s">
        <v>3059</v>
      </c>
      <c r="B510" t="s">
        <v>938</v>
      </c>
      <c r="C510">
        <v>1</v>
      </c>
      <c r="D510">
        <v>1</v>
      </c>
    </row>
    <row r="511" spans="1:4">
      <c r="A511" t="s">
        <v>2365</v>
      </c>
      <c r="B511" t="s">
        <v>935</v>
      </c>
      <c r="C511">
        <v>315</v>
      </c>
      <c r="D511">
        <v>315</v>
      </c>
    </row>
    <row r="512" spans="1:4">
      <c r="A512" t="s">
        <v>3082</v>
      </c>
      <c r="B512" t="s">
        <v>935</v>
      </c>
      <c r="C512">
        <v>700</v>
      </c>
      <c r="D512">
        <v>700</v>
      </c>
    </row>
    <row r="513" spans="1:4">
      <c r="A513" t="s">
        <v>3091</v>
      </c>
      <c r="B513" t="s">
        <v>935</v>
      </c>
      <c r="C513">
        <v>480</v>
      </c>
      <c r="D513">
        <v>480</v>
      </c>
    </row>
    <row r="514" spans="1:4">
      <c r="A514" t="s">
        <v>3102</v>
      </c>
      <c r="B514" t="s">
        <v>936</v>
      </c>
      <c r="C514">
        <v>2182</v>
      </c>
      <c r="D514">
        <v>2182</v>
      </c>
    </row>
    <row r="515" spans="1:4">
      <c r="A515" t="s">
        <v>3125</v>
      </c>
      <c r="B515" t="s">
        <v>935</v>
      </c>
      <c r="C515">
        <v>78</v>
      </c>
      <c r="D515">
        <v>78</v>
      </c>
    </row>
    <row r="516" spans="1:4">
      <c r="A516" t="s">
        <v>3128</v>
      </c>
      <c r="B516" t="s">
        <v>951</v>
      </c>
      <c r="C516">
        <v>1</v>
      </c>
      <c r="D516">
        <v>1</v>
      </c>
    </row>
    <row r="517" spans="1:4">
      <c r="A517" t="s">
        <v>3131</v>
      </c>
      <c r="B517" t="s">
        <v>935</v>
      </c>
      <c r="C517">
        <v>409.74</v>
      </c>
      <c r="D517">
        <v>409.74</v>
      </c>
    </row>
    <row r="518" spans="1:4">
      <c r="A518" t="s">
        <v>3133</v>
      </c>
      <c r="B518" t="s">
        <v>951</v>
      </c>
      <c r="C518">
        <v>25</v>
      </c>
      <c r="D518">
        <v>25</v>
      </c>
    </row>
    <row r="519" spans="1:4">
      <c r="A519" t="s">
        <v>3136</v>
      </c>
      <c r="B519" t="s">
        <v>951</v>
      </c>
      <c r="C519">
        <v>18</v>
      </c>
      <c r="D519">
        <v>18</v>
      </c>
    </row>
    <row r="520" spans="1:4">
      <c r="A520" t="s">
        <v>3138</v>
      </c>
      <c r="B520" t="s">
        <v>935</v>
      </c>
      <c r="C520">
        <v>2500</v>
      </c>
      <c r="D520">
        <v>2500</v>
      </c>
    </row>
    <row r="521" spans="1:4">
      <c r="A521" t="s">
        <v>3141</v>
      </c>
      <c r="B521" t="s">
        <v>935</v>
      </c>
      <c r="C521">
        <v>56</v>
      </c>
      <c r="D521">
        <v>56</v>
      </c>
    </row>
    <row r="522" spans="1:4">
      <c r="A522" t="s">
        <v>3144</v>
      </c>
      <c r="B522" t="s">
        <v>935</v>
      </c>
      <c r="C522">
        <v>127.63</v>
      </c>
      <c r="D522">
        <v>127.63</v>
      </c>
    </row>
    <row r="523" spans="1:4">
      <c r="A523" t="s">
        <v>3147</v>
      </c>
      <c r="B523" t="s">
        <v>935</v>
      </c>
      <c r="C523">
        <v>56.28</v>
      </c>
      <c r="D523">
        <v>56.28</v>
      </c>
    </row>
    <row r="524" spans="1:4">
      <c r="A524" t="s">
        <v>3155</v>
      </c>
      <c r="B524" t="s">
        <v>935</v>
      </c>
      <c r="C524">
        <v>847</v>
      </c>
      <c r="D524">
        <v>847</v>
      </c>
    </row>
    <row r="525" spans="1:4">
      <c r="A525" t="s">
        <v>3158</v>
      </c>
      <c r="B525" t="s">
        <v>935</v>
      </c>
      <c r="C525">
        <v>656</v>
      </c>
      <c r="D525">
        <v>656</v>
      </c>
    </row>
    <row r="526" spans="1:4">
      <c r="A526" t="s">
        <v>3160</v>
      </c>
      <c r="B526" t="s">
        <v>936</v>
      </c>
      <c r="C526">
        <v>400</v>
      </c>
      <c r="D526">
        <v>400</v>
      </c>
    </row>
    <row r="527" spans="1:4">
      <c r="A527" t="s">
        <v>3206</v>
      </c>
      <c r="B527" t="s">
        <v>945</v>
      </c>
      <c r="C527">
        <v>1</v>
      </c>
      <c r="D527">
        <v>1</v>
      </c>
    </row>
    <row r="528" spans="1:4">
      <c r="A528" t="s">
        <v>3226</v>
      </c>
      <c r="B528" t="s">
        <v>935</v>
      </c>
      <c r="C528">
        <v>48</v>
      </c>
      <c r="D528">
        <v>48</v>
      </c>
    </row>
    <row r="529" spans="1:4">
      <c r="A529" t="s">
        <v>3166</v>
      </c>
      <c r="B529" t="s">
        <v>935</v>
      </c>
      <c r="C529">
        <v>2456</v>
      </c>
      <c r="D529">
        <v>2456</v>
      </c>
    </row>
    <row r="530" spans="1:4">
      <c r="A530" t="s">
        <v>3168</v>
      </c>
      <c r="B530" t="s">
        <v>943</v>
      </c>
      <c r="C530">
        <v>16908</v>
      </c>
      <c r="D530">
        <v>16908</v>
      </c>
    </row>
    <row r="531" spans="1:4">
      <c r="A531" t="s">
        <v>2350</v>
      </c>
      <c r="B531" t="s">
        <v>943</v>
      </c>
      <c r="C531">
        <v>1</v>
      </c>
      <c r="D531">
        <v>1</v>
      </c>
    </row>
    <row r="532" spans="1:4">
      <c r="A532" t="s">
        <v>3279</v>
      </c>
      <c r="B532" t="s">
        <v>935</v>
      </c>
      <c r="C532">
        <v>150</v>
      </c>
      <c r="D532">
        <v>150</v>
      </c>
    </row>
    <row r="533" spans="1:4">
      <c r="A533" t="s">
        <v>3228</v>
      </c>
      <c r="B533" t="s">
        <v>935</v>
      </c>
      <c r="C533">
        <v>48</v>
      </c>
      <c r="D533">
        <v>48</v>
      </c>
    </row>
    <row r="534" spans="1:4">
      <c r="A534" t="s">
        <v>3232</v>
      </c>
      <c r="B534" t="s">
        <v>935</v>
      </c>
      <c r="C534">
        <v>48</v>
      </c>
      <c r="D534">
        <v>48</v>
      </c>
    </row>
    <row r="535" spans="1:4">
      <c r="A535" t="s">
        <v>3234</v>
      </c>
      <c r="B535" t="s">
        <v>935</v>
      </c>
      <c r="C535">
        <v>5813.79</v>
      </c>
      <c r="D535">
        <v>5813.79</v>
      </c>
    </row>
    <row r="536" spans="1:4">
      <c r="A536" t="s">
        <v>3234</v>
      </c>
      <c r="B536" t="s">
        <v>936</v>
      </c>
      <c r="C536">
        <v>6526</v>
      </c>
      <c r="D536">
        <v>6526</v>
      </c>
    </row>
    <row r="537" spans="1:4">
      <c r="A537" t="s">
        <v>3238</v>
      </c>
      <c r="B537" t="s">
        <v>935</v>
      </c>
      <c r="C537">
        <v>287.36</v>
      </c>
      <c r="D537">
        <v>287.36</v>
      </c>
    </row>
    <row r="538" spans="1:4">
      <c r="A538" t="s">
        <v>3283</v>
      </c>
      <c r="B538" t="s">
        <v>941</v>
      </c>
      <c r="C538">
        <v>540</v>
      </c>
      <c r="D538">
        <v>540</v>
      </c>
    </row>
    <row r="539" spans="1:4">
      <c r="A539" t="s">
        <v>2370</v>
      </c>
      <c r="B539" t="s">
        <v>938</v>
      </c>
      <c r="C539">
        <v>10</v>
      </c>
      <c r="D539">
        <v>10</v>
      </c>
    </row>
    <row r="540" spans="1:4">
      <c r="A540" t="s">
        <v>3209</v>
      </c>
      <c r="B540" t="s">
        <v>938</v>
      </c>
      <c r="C540">
        <v>1818</v>
      </c>
      <c r="D540">
        <v>1818</v>
      </c>
    </row>
    <row r="541" spans="1:4">
      <c r="A541" t="s">
        <v>3211</v>
      </c>
      <c r="B541" t="s">
        <v>938</v>
      </c>
      <c r="C541">
        <v>7000</v>
      </c>
      <c r="D541">
        <v>7000</v>
      </c>
    </row>
    <row r="542" spans="1:4">
      <c r="A542" t="s">
        <v>3242</v>
      </c>
      <c r="B542" t="s">
        <v>936</v>
      </c>
      <c r="C542">
        <v>315</v>
      </c>
      <c r="D542">
        <v>315</v>
      </c>
    </row>
    <row r="543" spans="1:4">
      <c r="A543" t="s">
        <v>3170</v>
      </c>
      <c r="B543" t="s">
        <v>943</v>
      </c>
      <c r="C543">
        <v>6229</v>
      </c>
      <c r="D543">
        <v>6229</v>
      </c>
    </row>
    <row r="544" spans="1:4">
      <c r="A544" t="s">
        <v>3214</v>
      </c>
      <c r="B544" t="s">
        <v>935</v>
      </c>
      <c r="C544">
        <v>540</v>
      </c>
      <c r="D544">
        <v>540</v>
      </c>
    </row>
    <row r="545" spans="1:4">
      <c r="A545" t="s">
        <v>3217</v>
      </c>
      <c r="B545" t="s">
        <v>938</v>
      </c>
      <c r="C545">
        <v>60</v>
      </c>
      <c r="D545">
        <v>60</v>
      </c>
    </row>
    <row r="546" spans="1:4">
      <c r="A546" t="s">
        <v>3172</v>
      </c>
      <c r="B546" t="s">
        <v>935</v>
      </c>
      <c r="C546">
        <v>1470</v>
      </c>
      <c r="D546">
        <v>1470</v>
      </c>
    </row>
    <row r="547" spans="1:4">
      <c r="A547" t="s">
        <v>3174</v>
      </c>
      <c r="B547" t="s">
        <v>935</v>
      </c>
      <c r="C547">
        <v>5400</v>
      </c>
      <c r="D547">
        <v>5400</v>
      </c>
    </row>
    <row r="548" spans="1:4">
      <c r="A548" t="s">
        <v>3176</v>
      </c>
      <c r="B548" t="s">
        <v>935</v>
      </c>
      <c r="C548">
        <v>1450</v>
      </c>
      <c r="D548">
        <v>1450</v>
      </c>
    </row>
    <row r="549" spans="1:4">
      <c r="A549" t="s">
        <v>3287</v>
      </c>
      <c r="B549" t="s">
        <v>936</v>
      </c>
      <c r="C549">
        <v>395.31</v>
      </c>
      <c r="D549">
        <v>395.31</v>
      </c>
    </row>
    <row r="550" spans="1:4">
      <c r="A550" t="s">
        <v>3287</v>
      </c>
      <c r="B550" t="s">
        <v>938</v>
      </c>
      <c r="C550">
        <v>537</v>
      </c>
      <c r="D550">
        <v>537</v>
      </c>
    </row>
    <row r="551" spans="1:4">
      <c r="A551" t="s">
        <v>3178</v>
      </c>
      <c r="B551" t="s">
        <v>935</v>
      </c>
      <c r="C551">
        <v>965</v>
      </c>
      <c r="D551">
        <v>965</v>
      </c>
    </row>
    <row r="552" spans="1:4">
      <c r="A552" t="s">
        <v>3207</v>
      </c>
      <c r="B552" t="s">
        <v>938</v>
      </c>
      <c r="C552">
        <v>500</v>
      </c>
      <c r="D552">
        <v>500</v>
      </c>
    </row>
    <row r="553" spans="1:4">
      <c r="A553" t="s">
        <v>3286</v>
      </c>
      <c r="B553" t="s">
        <v>935</v>
      </c>
      <c r="C553">
        <v>852.05</v>
      </c>
      <c r="D553">
        <v>852.05</v>
      </c>
    </row>
    <row r="554" spans="1:4">
      <c r="A554" t="s">
        <v>2380</v>
      </c>
      <c r="B554" t="s">
        <v>945</v>
      </c>
      <c r="C554">
        <v>1</v>
      </c>
      <c r="D554">
        <v>1</v>
      </c>
    </row>
    <row r="555" spans="1:4">
      <c r="A555" t="s">
        <v>3208</v>
      </c>
      <c r="B555" t="s">
        <v>942</v>
      </c>
      <c r="C555">
        <v>10</v>
      </c>
      <c r="D555">
        <v>10</v>
      </c>
    </row>
    <row r="556" spans="1:4">
      <c r="A556" t="s">
        <v>3244</v>
      </c>
      <c r="B556" t="s">
        <v>935</v>
      </c>
      <c r="C556">
        <v>161.6</v>
      </c>
      <c r="D556">
        <v>161.6</v>
      </c>
    </row>
    <row r="557" spans="1:4">
      <c r="A557" t="s">
        <v>3291</v>
      </c>
      <c r="B557" t="s">
        <v>3090</v>
      </c>
      <c r="C557">
        <v>1</v>
      </c>
      <c r="D557">
        <v>1</v>
      </c>
    </row>
    <row r="558" spans="1:4">
      <c r="A558" t="s">
        <v>3245</v>
      </c>
      <c r="B558" t="s">
        <v>935</v>
      </c>
      <c r="C558">
        <v>422.64</v>
      </c>
      <c r="D558">
        <v>422.64</v>
      </c>
    </row>
    <row r="559" spans="1:4">
      <c r="A559" t="s">
        <v>3248</v>
      </c>
      <c r="B559" t="s">
        <v>935</v>
      </c>
      <c r="C559">
        <v>48</v>
      </c>
      <c r="D559">
        <v>48</v>
      </c>
    </row>
    <row r="560" spans="1:4">
      <c r="A560" t="s">
        <v>3250</v>
      </c>
      <c r="B560" t="s">
        <v>936</v>
      </c>
      <c r="C560">
        <v>1462</v>
      </c>
      <c r="D560">
        <v>1462</v>
      </c>
    </row>
    <row r="561" spans="1:4">
      <c r="A561" t="s">
        <v>3250</v>
      </c>
      <c r="B561" t="s">
        <v>938</v>
      </c>
      <c r="C561">
        <v>107</v>
      </c>
      <c r="D561">
        <v>107</v>
      </c>
    </row>
    <row r="562" spans="1:4">
      <c r="A562" t="s">
        <v>3252</v>
      </c>
      <c r="B562" t="s">
        <v>935</v>
      </c>
      <c r="C562">
        <v>202.32</v>
      </c>
      <c r="D562">
        <v>202.32</v>
      </c>
    </row>
    <row r="563" spans="1:4">
      <c r="A563" t="s">
        <v>3254</v>
      </c>
      <c r="B563" t="s">
        <v>935</v>
      </c>
      <c r="C563">
        <v>96</v>
      </c>
      <c r="D563">
        <v>96</v>
      </c>
    </row>
    <row r="564" spans="1:4">
      <c r="A564" t="s">
        <v>3256</v>
      </c>
      <c r="B564" t="s">
        <v>936</v>
      </c>
      <c r="C564">
        <v>50</v>
      </c>
      <c r="D564">
        <v>50</v>
      </c>
    </row>
    <row r="565" spans="1:4">
      <c r="A565" t="s">
        <v>3256</v>
      </c>
      <c r="B565" t="s">
        <v>938</v>
      </c>
      <c r="C565">
        <v>2</v>
      </c>
      <c r="D565">
        <v>2</v>
      </c>
    </row>
    <row r="566" spans="1:4">
      <c r="A566" t="s">
        <v>2732</v>
      </c>
      <c r="B566" t="s">
        <v>935</v>
      </c>
      <c r="C566">
        <v>703</v>
      </c>
      <c r="D566">
        <v>703</v>
      </c>
    </row>
    <row r="567" spans="1:4">
      <c r="A567" t="s">
        <v>3180</v>
      </c>
      <c r="B567" t="s">
        <v>943</v>
      </c>
      <c r="C567">
        <v>870</v>
      </c>
      <c r="D567">
        <v>870</v>
      </c>
    </row>
    <row r="568" spans="1:4">
      <c r="A568" t="s">
        <v>3182</v>
      </c>
      <c r="B568" t="s">
        <v>943</v>
      </c>
      <c r="C568">
        <v>7723</v>
      </c>
      <c r="D568">
        <v>7723</v>
      </c>
    </row>
    <row r="569" spans="1:4">
      <c r="A569" t="s">
        <v>3184</v>
      </c>
      <c r="B569" t="s">
        <v>935</v>
      </c>
      <c r="C569">
        <v>870</v>
      </c>
      <c r="D569">
        <v>870</v>
      </c>
    </row>
    <row r="570" spans="1:4">
      <c r="A570" t="s">
        <v>3186</v>
      </c>
      <c r="B570" t="s">
        <v>935</v>
      </c>
      <c r="C570">
        <v>1664</v>
      </c>
      <c r="D570">
        <v>1664</v>
      </c>
    </row>
    <row r="571" spans="1:4">
      <c r="A571" t="s">
        <v>3188</v>
      </c>
      <c r="B571" t="s">
        <v>935</v>
      </c>
      <c r="C571">
        <v>732</v>
      </c>
      <c r="D571">
        <v>732</v>
      </c>
    </row>
    <row r="572" spans="1:4">
      <c r="A572" t="s">
        <v>3190</v>
      </c>
      <c r="B572" t="s">
        <v>935</v>
      </c>
      <c r="C572">
        <v>1546</v>
      </c>
      <c r="D572">
        <v>1546</v>
      </c>
    </row>
    <row r="573" spans="1:4">
      <c r="A573" t="s">
        <v>3192</v>
      </c>
      <c r="B573" t="s">
        <v>935</v>
      </c>
      <c r="C573">
        <v>1204</v>
      </c>
      <c r="D573">
        <v>1204</v>
      </c>
    </row>
    <row r="574" spans="1:4">
      <c r="A574" t="s">
        <v>3194</v>
      </c>
      <c r="B574" t="s">
        <v>935</v>
      </c>
      <c r="C574">
        <v>437</v>
      </c>
      <c r="D574">
        <v>437</v>
      </c>
    </row>
    <row r="575" spans="1:4">
      <c r="A575" t="s">
        <v>3196</v>
      </c>
      <c r="B575" t="s">
        <v>935</v>
      </c>
      <c r="C575">
        <v>955</v>
      </c>
      <c r="D575">
        <v>955</v>
      </c>
    </row>
    <row r="576" spans="1:4">
      <c r="A576" t="s">
        <v>3198</v>
      </c>
      <c r="B576" t="s">
        <v>935</v>
      </c>
      <c r="C576">
        <v>1211</v>
      </c>
      <c r="D576">
        <v>1211</v>
      </c>
    </row>
    <row r="577" spans="1:4">
      <c r="A577" t="s">
        <v>3200</v>
      </c>
      <c r="B577" t="s">
        <v>935</v>
      </c>
      <c r="C577">
        <v>1040</v>
      </c>
      <c r="D577">
        <v>1040</v>
      </c>
    </row>
    <row r="578" spans="1:4">
      <c r="A578" t="s">
        <v>3202</v>
      </c>
      <c r="B578" t="s">
        <v>943</v>
      </c>
      <c r="C578">
        <v>1</v>
      </c>
      <c r="D578">
        <v>1</v>
      </c>
    </row>
    <row r="579" spans="1:4">
      <c r="A579" t="s">
        <v>3219</v>
      </c>
      <c r="B579" t="s">
        <v>938</v>
      </c>
      <c r="C579">
        <v>17300</v>
      </c>
      <c r="D579">
        <v>17300</v>
      </c>
    </row>
    <row r="580" spans="1:4">
      <c r="A580" t="s">
        <v>3222</v>
      </c>
      <c r="B580" t="s">
        <v>938</v>
      </c>
      <c r="C580">
        <v>300</v>
      </c>
      <c r="D580">
        <v>300</v>
      </c>
    </row>
    <row r="581" spans="1:4">
      <c r="A581" t="s">
        <v>3258</v>
      </c>
      <c r="B581" t="s">
        <v>935</v>
      </c>
      <c r="C581">
        <v>101.16</v>
      </c>
      <c r="D581">
        <v>101.16</v>
      </c>
    </row>
    <row r="582" spans="1:4">
      <c r="A582" t="s">
        <v>3295</v>
      </c>
      <c r="B582" t="s">
        <v>935</v>
      </c>
      <c r="C582">
        <v>2413.11</v>
      </c>
      <c r="D582">
        <v>2413.11</v>
      </c>
    </row>
    <row r="583" spans="1:4">
      <c r="A583" t="s">
        <v>3262</v>
      </c>
      <c r="B583" t="s">
        <v>935</v>
      </c>
      <c r="C583">
        <v>161.6</v>
      </c>
      <c r="D583">
        <v>161.6</v>
      </c>
    </row>
    <row r="584" spans="1:4">
      <c r="A584" t="s">
        <v>3265</v>
      </c>
      <c r="B584" t="s">
        <v>935</v>
      </c>
      <c r="C584">
        <v>6022.47</v>
      </c>
      <c r="D584">
        <v>6022.47</v>
      </c>
    </row>
    <row r="585" spans="1:4">
      <c r="A585" t="s">
        <v>3265</v>
      </c>
      <c r="B585" t="s">
        <v>936</v>
      </c>
      <c r="C585">
        <v>5622.6</v>
      </c>
      <c r="D585">
        <v>5622.6</v>
      </c>
    </row>
    <row r="586" spans="1:4">
      <c r="A586" t="s">
        <v>3265</v>
      </c>
      <c r="B586" t="s">
        <v>938</v>
      </c>
      <c r="C586">
        <v>90</v>
      </c>
      <c r="D586">
        <v>90</v>
      </c>
    </row>
    <row r="587" spans="1:4">
      <c r="A587" t="s">
        <v>3293</v>
      </c>
      <c r="B587" t="s">
        <v>935</v>
      </c>
      <c r="C587">
        <v>3584</v>
      </c>
      <c r="D587">
        <v>3584</v>
      </c>
    </row>
    <row r="588" spans="1:4">
      <c r="A588" t="s">
        <v>3267</v>
      </c>
      <c r="B588" t="s">
        <v>935</v>
      </c>
      <c r="C588">
        <v>48</v>
      </c>
      <c r="D588">
        <v>48</v>
      </c>
    </row>
    <row r="589" spans="1:4">
      <c r="A589" t="s">
        <v>3269</v>
      </c>
      <c r="B589" t="s">
        <v>935</v>
      </c>
      <c r="C589">
        <v>144.31</v>
      </c>
      <c r="D589">
        <v>144.31</v>
      </c>
    </row>
    <row r="590" spans="1:4">
      <c r="A590" t="s">
        <v>3271</v>
      </c>
      <c r="B590" t="s">
        <v>935</v>
      </c>
      <c r="C590">
        <v>48</v>
      </c>
      <c r="D590">
        <v>48</v>
      </c>
    </row>
    <row r="591" spans="1:4">
      <c r="A591" t="s">
        <v>3273</v>
      </c>
      <c r="B591" t="s">
        <v>935</v>
      </c>
      <c r="C591">
        <v>129.6</v>
      </c>
      <c r="D591">
        <v>129.6</v>
      </c>
    </row>
    <row r="592" spans="1:4">
      <c r="A592" t="s">
        <v>3275</v>
      </c>
      <c r="B592" t="s">
        <v>935</v>
      </c>
      <c r="C592">
        <v>129.6</v>
      </c>
      <c r="D592">
        <v>129.6</v>
      </c>
    </row>
    <row r="593" spans="1:4">
      <c r="A593" t="s">
        <v>3225</v>
      </c>
      <c r="B593" t="s">
        <v>938</v>
      </c>
      <c r="C593">
        <v>60</v>
      </c>
      <c r="D593">
        <v>60</v>
      </c>
    </row>
    <row r="594" spans="1:4">
      <c r="A594" t="s">
        <v>2374</v>
      </c>
      <c r="B594" t="s">
        <v>935</v>
      </c>
      <c r="C594">
        <v>415</v>
      </c>
      <c r="D594">
        <v>415</v>
      </c>
    </row>
    <row r="595" spans="1:4">
      <c r="A595" t="s">
        <v>2346</v>
      </c>
      <c r="B595" t="s">
        <v>935</v>
      </c>
      <c r="C595">
        <v>444.33</v>
      </c>
      <c r="D595">
        <v>444.33</v>
      </c>
    </row>
    <row r="596" spans="1:4">
      <c r="A596" t="s">
        <v>3277</v>
      </c>
      <c r="B596" t="s">
        <v>935</v>
      </c>
      <c r="C596">
        <v>508.8</v>
      </c>
      <c r="D596">
        <v>508.8</v>
      </c>
    </row>
    <row r="597" spans="1:4">
      <c r="A597" t="s">
        <v>3281</v>
      </c>
      <c r="B597" t="s">
        <v>935</v>
      </c>
      <c r="C597">
        <v>540</v>
      </c>
      <c r="D597">
        <v>540</v>
      </c>
    </row>
    <row r="598" spans="1:4">
      <c r="A598" t="s">
        <v>2372</v>
      </c>
      <c r="B598" t="s">
        <v>944</v>
      </c>
      <c r="C598">
        <v>2500</v>
      </c>
      <c r="D598">
        <v>2500</v>
      </c>
    </row>
    <row r="599" spans="1:4">
      <c r="A599" t="s">
        <v>559</v>
      </c>
      <c r="B599" t="s">
        <v>935</v>
      </c>
      <c r="C599">
        <v>2000</v>
      </c>
      <c r="D599">
        <v>2000</v>
      </c>
    </row>
    <row r="600" spans="1:4">
      <c r="A600" t="s">
        <v>2028</v>
      </c>
      <c r="B600" t="s">
        <v>935</v>
      </c>
      <c r="C600">
        <v>1</v>
      </c>
      <c r="D600">
        <v>1</v>
      </c>
    </row>
    <row r="601" spans="1:4">
      <c r="A601" t="s">
        <v>2214</v>
      </c>
      <c r="B601" t="s">
        <v>943</v>
      </c>
      <c r="C601">
        <v>20000</v>
      </c>
      <c r="D601">
        <v>20000</v>
      </c>
    </row>
    <row r="602" spans="1:4">
      <c r="A602" t="s">
        <v>2217</v>
      </c>
      <c r="B602" t="s">
        <v>943</v>
      </c>
      <c r="C602">
        <v>36</v>
      </c>
      <c r="D602">
        <v>36</v>
      </c>
    </row>
    <row r="603" spans="1:4">
      <c r="A603" t="s">
        <v>270</v>
      </c>
      <c r="B603" t="s">
        <v>936</v>
      </c>
      <c r="C603">
        <v>139</v>
      </c>
      <c r="D603">
        <v>1725</v>
      </c>
    </row>
    <row r="604" spans="1:4">
      <c r="A604" t="s">
        <v>269</v>
      </c>
      <c r="B604" t="s">
        <v>936</v>
      </c>
      <c r="C604">
        <v>1</v>
      </c>
      <c r="D604">
        <v>142.30000000000001</v>
      </c>
    </row>
    <row r="605" spans="1:4">
      <c r="A605" t="s">
        <v>257</v>
      </c>
      <c r="B605" t="s">
        <v>936</v>
      </c>
      <c r="C605">
        <v>339.3</v>
      </c>
      <c r="D605">
        <v>339.3</v>
      </c>
    </row>
    <row r="606" spans="1:4">
      <c r="A606" t="s">
        <v>368</v>
      </c>
      <c r="B606" t="s">
        <v>936</v>
      </c>
      <c r="C606">
        <v>592</v>
      </c>
      <c r="D606">
        <v>592</v>
      </c>
    </row>
    <row r="607" spans="1:4">
      <c r="A607" t="s">
        <v>453</v>
      </c>
      <c r="B607" t="s">
        <v>951</v>
      </c>
      <c r="C607">
        <v>2.6</v>
      </c>
      <c r="D607">
        <v>2.6</v>
      </c>
    </row>
    <row r="608" spans="1:4">
      <c r="A608" t="s">
        <v>478</v>
      </c>
      <c r="B608" t="s">
        <v>940</v>
      </c>
      <c r="C608">
        <v>107.28</v>
      </c>
      <c r="D608">
        <v>107.28</v>
      </c>
    </row>
    <row r="609" spans="1:4">
      <c r="A609" t="s">
        <v>486</v>
      </c>
      <c r="B609" t="s">
        <v>940</v>
      </c>
      <c r="C609">
        <v>71.52</v>
      </c>
      <c r="D609">
        <v>71.52</v>
      </c>
    </row>
    <row r="610" spans="1:4">
      <c r="A610" t="s">
        <v>156</v>
      </c>
      <c r="B610" t="s">
        <v>935</v>
      </c>
      <c r="C610">
        <v>4600</v>
      </c>
      <c r="D610">
        <v>4600</v>
      </c>
    </row>
    <row r="611" spans="1:4">
      <c r="A611" t="s">
        <v>128</v>
      </c>
      <c r="B611" t="s">
        <v>936</v>
      </c>
      <c r="C611">
        <v>2289.3000000000002</v>
      </c>
      <c r="D611">
        <v>2289.3000000000002</v>
      </c>
    </row>
    <row r="612" spans="1:4">
      <c r="A612" t="s">
        <v>137</v>
      </c>
      <c r="B612" t="s">
        <v>935</v>
      </c>
      <c r="C612">
        <v>99.2</v>
      </c>
      <c r="D612">
        <v>99.2</v>
      </c>
    </row>
    <row r="613" spans="1:4">
      <c r="A613" t="s">
        <v>668</v>
      </c>
      <c r="B613" t="s">
        <v>935</v>
      </c>
      <c r="C613">
        <v>1685</v>
      </c>
      <c r="D613">
        <v>1685</v>
      </c>
    </row>
    <row r="614" spans="1:4">
      <c r="A614" t="s">
        <v>462</v>
      </c>
      <c r="B614" t="s">
        <v>940</v>
      </c>
      <c r="C614">
        <v>96.44</v>
      </c>
      <c r="D614">
        <v>96.44</v>
      </c>
    </row>
    <row r="615" spans="1:4">
      <c r="A615" t="s">
        <v>470</v>
      </c>
      <c r="B615" t="s">
        <v>935</v>
      </c>
      <c r="C615">
        <v>396.76</v>
      </c>
      <c r="D615">
        <v>396.76</v>
      </c>
    </row>
    <row r="616" spans="1:4">
      <c r="A616" t="s">
        <v>510</v>
      </c>
      <c r="B616" t="s">
        <v>936</v>
      </c>
      <c r="C616">
        <v>469</v>
      </c>
      <c r="D616">
        <v>469</v>
      </c>
    </row>
    <row r="617" spans="1:4">
      <c r="A617" t="s">
        <v>225</v>
      </c>
      <c r="B617" t="s">
        <v>936</v>
      </c>
      <c r="C617">
        <v>82</v>
      </c>
      <c r="D617">
        <v>82</v>
      </c>
    </row>
    <row r="618" spans="1:4">
      <c r="A618" t="s">
        <v>359</v>
      </c>
      <c r="B618" t="s">
        <v>935</v>
      </c>
      <c r="C618">
        <v>98.58</v>
      </c>
      <c r="D618">
        <v>98.58</v>
      </c>
    </row>
    <row r="619" spans="1:4">
      <c r="A619" t="s">
        <v>509</v>
      </c>
      <c r="B619" t="s">
        <v>936</v>
      </c>
      <c r="C619">
        <v>1292.5</v>
      </c>
      <c r="D619">
        <v>1292.5</v>
      </c>
    </row>
    <row r="620" spans="1:4">
      <c r="A620" t="s">
        <v>223</v>
      </c>
      <c r="B620" t="s">
        <v>935</v>
      </c>
      <c r="C620">
        <v>53.16</v>
      </c>
      <c r="D620">
        <v>53.16</v>
      </c>
    </row>
    <row r="621" spans="1:4">
      <c r="A621" t="s">
        <v>126</v>
      </c>
      <c r="B621" t="s">
        <v>935</v>
      </c>
      <c r="C621">
        <v>2235.59</v>
      </c>
      <c r="D621">
        <v>2235.59</v>
      </c>
    </row>
    <row r="622" spans="1:4">
      <c r="A622" t="s">
        <v>506</v>
      </c>
      <c r="B622" t="s">
        <v>935</v>
      </c>
      <c r="C622">
        <v>2716.2</v>
      </c>
      <c r="D622">
        <v>2716.2</v>
      </c>
    </row>
    <row r="623" spans="1:4">
      <c r="A623" t="s">
        <v>127</v>
      </c>
      <c r="B623" t="s">
        <v>935</v>
      </c>
      <c r="C623">
        <v>905.2</v>
      </c>
      <c r="D623">
        <v>905.2</v>
      </c>
    </row>
    <row r="624" spans="1:4">
      <c r="A624" t="s">
        <v>508</v>
      </c>
      <c r="B624" t="s">
        <v>935</v>
      </c>
      <c r="C624">
        <v>783</v>
      </c>
      <c r="D624">
        <v>783</v>
      </c>
    </row>
    <row r="625" spans="1:4">
      <c r="A625" t="s">
        <v>557</v>
      </c>
      <c r="B625" t="s">
        <v>935</v>
      </c>
      <c r="C625">
        <v>1326</v>
      </c>
      <c r="D625">
        <v>1326</v>
      </c>
    </row>
    <row r="626" spans="1:4">
      <c r="A626" t="s">
        <v>170</v>
      </c>
      <c r="B626" t="s">
        <v>936</v>
      </c>
      <c r="C626">
        <v>405.65</v>
      </c>
      <c r="D626">
        <v>405.65</v>
      </c>
    </row>
    <row r="627" spans="1:4">
      <c r="A627" t="s">
        <v>122</v>
      </c>
      <c r="B627" t="s">
        <v>935</v>
      </c>
      <c r="C627">
        <v>539</v>
      </c>
      <c r="D627">
        <v>539</v>
      </c>
    </row>
    <row r="628" spans="1:4">
      <c r="A628" t="s">
        <v>395</v>
      </c>
      <c r="B628" t="s">
        <v>935</v>
      </c>
      <c r="C628">
        <v>125</v>
      </c>
      <c r="D628">
        <v>125</v>
      </c>
    </row>
    <row r="629" spans="1:4">
      <c r="A629" t="s">
        <v>307</v>
      </c>
      <c r="B629" t="s">
        <v>935</v>
      </c>
      <c r="C629">
        <v>48</v>
      </c>
      <c r="D629">
        <v>48</v>
      </c>
    </row>
    <row r="630" spans="1:4">
      <c r="A630" t="s">
        <v>295</v>
      </c>
      <c r="B630" t="s">
        <v>935</v>
      </c>
      <c r="C630">
        <v>408.31</v>
      </c>
      <c r="D630">
        <v>408.31</v>
      </c>
    </row>
    <row r="631" spans="1:4">
      <c r="A631" t="s">
        <v>301</v>
      </c>
      <c r="B631" t="s">
        <v>935</v>
      </c>
      <c r="C631">
        <v>434.1</v>
      </c>
      <c r="D631">
        <v>434.1</v>
      </c>
    </row>
    <row r="632" spans="1:4">
      <c r="A632" t="s">
        <v>236</v>
      </c>
      <c r="B632" t="s">
        <v>944</v>
      </c>
      <c r="C632">
        <v>635</v>
      </c>
      <c r="D632">
        <v>635</v>
      </c>
    </row>
    <row r="633" spans="1:4">
      <c r="A633" t="s">
        <v>236</v>
      </c>
      <c r="B633" t="s">
        <v>938</v>
      </c>
      <c r="C633">
        <v>24</v>
      </c>
      <c r="D633">
        <v>24</v>
      </c>
    </row>
    <row r="634" spans="1:4">
      <c r="A634" t="s">
        <v>419</v>
      </c>
      <c r="B634" t="s">
        <v>936</v>
      </c>
      <c r="C634">
        <v>1553</v>
      </c>
      <c r="D634">
        <v>1553</v>
      </c>
    </row>
    <row r="635" spans="1:4">
      <c r="A635" t="s">
        <v>275</v>
      </c>
      <c r="B635" t="s">
        <v>935</v>
      </c>
      <c r="C635">
        <v>48</v>
      </c>
      <c r="D635">
        <v>48</v>
      </c>
    </row>
    <row r="636" spans="1:4">
      <c r="A636" t="s">
        <v>864</v>
      </c>
      <c r="B636" t="s">
        <v>936</v>
      </c>
      <c r="C636">
        <v>67.2</v>
      </c>
      <c r="D636">
        <v>67.2</v>
      </c>
    </row>
    <row r="637" spans="1:4">
      <c r="A637" t="s">
        <v>883</v>
      </c>
      <c r="B637" t="s">
        <v>936</v>
      </c>
      <c r="C637">
        <v>200</v>
      </c>
      <c r="D637">
        <v>200</v>
      </c>
    </row>
    <row r="638" spans="1:4">
      <c r="A638" t="s">
        <v>172</v>
      </c>
      <c r="B638" t="s">
        <v>935</v>
      </c>
      <c r="C638">
        <v>12.9</v>
      </c>
      <c r="D638">
        <v>12.9</v>
      </c>
    </row>
    <row r="639" spans="1:4">
      <c r="A639" t="s">
        <v>855</v>
      </c>
      <c r="B639" t="s">
        <v>935</v>
      </c>
      <c r="C639">
        <v>152</v>
      </c>
      <c r="D639">
        <v>152</v>
      </c>
    </row>
    <row r="640" spans="1:4">
      <c r="A640" t="s">
        <v>415</v>
      </c>
      <c r="B640" t="s">
        <v>935</v>
      </c>
      <c r="C640">
        <v>48</v>
      </c>
      <c r="D640">
        <v>48</v>
      </c>
    </row>
    <row r="641" spans="1:4">
      <c r="A641" t="s">
        <v>416</v>
      </c>
      <c r="B641" t="s">
        <v>935</v>
      </c>
      <c r="C641">
        <v>104.34</v>
      </c>
      <c r="D641">
        <v>104.34</v>
      </c>
    </row>
    <row r="642" spans="1:4">
      <c r="A642" t="s">
        <v>276</v>
      </c>
      <c r="B642" t="s">
        <v>935</v>
      </c>
      <c r="C642">
        <v>48</v>
      </c>
      <c r="D642">
        <v>48</v>
      </c>
    </row>
    <row r="643" spans="1:4">
      <c r="A643" t="s">
        <v>417</v>
      </c>
      <c r="B643" t="s">
        <v>935</v>
      </c>
      <c r="C643">
        <v>48</v>
      </c>
      <c r="D643">
        <v>48</v>
      </c>
    </row>
    <row r="644" spans="1:4">
      <c r="A644" t="s">
        <v>277</v>
      </c>
      <c r="B644" t="s">
        <v>936</v>
      </c>
      <c r="C644">
        <v>2858</v>
      </c>
      <c r="D644">
        <v>2858</v>
      </c>
    </row>
    <row r="645" spans="1:4">
      <c r="A645" t="s">
        <v>237</v>
      </c>
      <c r="B645" t="s">
        <v>945</v>
      </c>
      <c r="C645">
        <v>1</v>
      </c>
      <c r="D645">
        <v>1</v>
      </c>
    </row>
    <row r="646" spans="1:4">
      <c r="A646" t="s">
        <v>353</v>
      </c>
      <c r="B646" t="s">
        <v>945</v>
      </c>
      <c r="C646">
        <v>1</v>
      </c>
      <c r="D646">
        <v>1</v>
      </c>
    </row>
    <row r="647" spans="1:4">
      <c r="A647" t="s">
        <v>828</v>
      </c>
      <c r="B647" t="s">
        <v>937</v>
      </c>
      <c r="C647">
        <v>100</v>
      </c>
      <c r="D647">
        <v>100</v>
      </c>
    </row>
    <row r="648" spans="1:4">
      <c r="A648" t="s">
        <v>434</v>
      </c>
      <c r="B648" t="s">
        <v>936</v>
      </c>
      <c r="C648">
        <v>90</v>
      </c>
      <c r="D648">
        <v>90</v>
      </c>
    </row>
    <row r="649" spans="1:4">
      <c r="A649" t="s">
        <v>435</v>
      </c>
      <c r="B649" t="s">
        <v>936</v>
      </c>
      <c r="C649">
        <v>1100</v>
      </c>
      <c r="D649">
        <v>1100</v>
      </c>
    </row>
    <row r="650" spans="1:4">
      <c r="A650" t="s">
        <v>296</v>
      </c>
      <c r="B650" t="s">
        <v>935</v>
      </c>
      <c r="C650">
        <v>78.22</v>
      </c>
      <c r="D650">
        <v>78.22</v>
      </c>
    </row>
    <row r="651" spans="1:4">
      <c r="A651" t="s">
        <v>296</v>
      </c>
      <c r="B651" t="s">
        <v>938</v>
      </c>
      <c r="C651">
        <v>9</v>
      </c>
      <c r="D651">
        <v>9</v>
      </c>
    </row>
    <row r="652" spans="1:4">
      <c r="A652" t="s">
        <v>238</v>
      </c>
      <c r="B652" t="s">
        <v>945</v>
      </c>
      <c r="C652">
        <v>1</v>
      </c>
      <c r="D652">
        <v>1</v>
      </c>
    </row>
    <row r="653" spans="1:4">
      <c r="A653" t="s">
        <v>360</v>
      </c>
      <c r="B653" t="s">
        <v>935</v>
      </c>
      <c r="C653">
        <v>192.39</v>
      </c>
      <c r="D653">
        <v>192.39</v>
      </c>
    </row>
    <row r="654" spans="1:4">
      <c r="A654" t="s">
        <v>274</v>
      </c>
      <c r="B654" t="s">
        <v>935</v>
      </c>
      <c r="C654">
        <v>50.58</v>
      </c>
      <c r="D654">
        <v>50.58</v>
      </c>
    </row>
    <row r="655" spans="1:4">
      <c r="A655" t="s">
        <v>400</v>
      </c>
      <c r="B655" t="s">
        <v>938</v>
      </c>
      <c r="C655">
        <v>42</v>
      </c>
      <c r="D655">
        <v>42</v>
      </c>
    </row>
    <row r="656" spans="1:4">
      <c r="A656" t="s">
        <v>646</v>
      </c>
      <c r="B656" t="s">
        <v>935</v>
      </c>
      <c r="C656">
        <v>359.09</v>
      </c>
      <c r="D656">
        <v>359.09</v>
      </c>
    </row>
    <row r="657" spans="1:4">
      <c r="A657" t="s">
        <v>561</v>
      </c>
      <c r="B657" t="s">
        <v>935</v>
      </c>
      <c r="C657">
        <v>1071</v>
      </c>
      <c r="D657">
        <v>1071</v>
      </c>
    </row>
    <row r="658" spans="1:4">
      <c r="A658" t="s">
        <v>552</v>
      </c>
      <c r="B658" t="s">
        <v>935</v>
      </c>
      <c r="C658">
        <v>800</v>
      </c>
      <c r="D658">
        <v>800</v>
      </c>
    </row>
    <row r="659" spans="1:4">
      <c r="A659" t="s">
        <v>501</v>
      </c>
      <c r="B659" t="s">
        <v>935</v>
      </c>
      <c r="C659">
        <v>640</v>
      </c>
      <c r="D659">
        <v>640</v>
      </c>
    </row>
    <row r="660" spans="1:4">
      <c r="A660" t="s">
        <v>501</v>
      </c>
      <c r="B660" t="s">
        <v>936</v>
      </c>
      <c r="C660">
        <v>964</v>
      </c>
      <c r="D660">
        <v>964</v>
      </c>
    </row>
    <row r="661" spans="1:4">
      <c r="A661" t="s">
        <v>501</v>
      </c>
      <c r="B661" t="s">
        <v>938</v>
      </c>
      <c r="C661">
        <v>159</v>
      </c>
      <c r="D661">
        <v>159</v>
      </c>
    </row>
    <row r="662" spans="1:4">
      <c r="A662" t="s">
        <v>553</v>
      </c>
      <c r="B662" t="s">
        <v>935</v>
      </c>
      <c r="C662">
        <v>1230</v>
      </c>
      <c r="D662">
        <v>1230</v>
      </c>
    </row>
    <row r="663" spans="1:4">
      <c r="A663" t="s">
        <v>381</v>
      </c>
      <c r="B663" t="s">
        <v>935</v>
      </c>
      <c r="C663">
        <v>96</v>
      </c>
      <c r="D663">
        <v>96</v>
      </c>
    </row>
    <row r="664" spans="1:4">
      <c r="A664" t="s">
        <v>385</v>
      </c>
      <c r="B664" t="s">
        <v>935</v>
      </c>
      <c r="C664">
        <v>1119.7</v>
      </c>
      <c r="D664">
        <v>1119.7</v>
      </c>
    </row>
    <row r="665" spans="1:4">
      <c r="A665" t="s">
        <v>385</v>
      </c>
      <c r="B665" t="s">
        <v>938</v>
      </c>
      <c r="C665">
        <v>3</v>
      </c>
      <c r="D665">
        <v>3</v>
      </c>
    </row>
    <row r="666" spans="1:4">
      <c r="A666" t="s">
        <v>655</v>
      </c>
      <c r="B666" t="s">
        <v>937</v>
      </c>
      <c r="C666">
        <v>3</v>
      </c>
      <c r="D666">
        <v>3</v>
      </c>
    </row>
    <row r="667" spans="1:4">
      <c r="A667" t="s">
        <v>555</v>
      </c>
      <c r="B667" t="s">
        <v>943</v>
      </c>
      <c r="C667">
        <v>1</v>
      </c>
      <c r="D667">
        <v>1</v>
      </c>
    </row>
    <row r="668" spans="1:4">
      <c r="A668" t="s">
        <v>651</v>
      </c>
      <c r="B668" t="s">
        <v>935</v>
      </c>
      <c r="C668">
        <v>300</v>
      </c>
      <c r="D668">
        <v>300</v>
      </c>
    </row>
    <row r="669" spans="1:4">
      <c r="A669" t="s">
        <v>447</v>
      </c>
      <c r="B669" t="s">
        <v>935</v>
      </c>
      <c r="C669">
        <v>31.8</v>
      </c>
      <c r="D669">
        <v>31.8</v>
      </c>
    </row>
    <row r="670" spans="1:4">
      <c r="A670" t="s">
        <v>185</v>
      </c>
      <c r="B670" t="s">
        <v>935</v>
      </c>
      <c r="C670">
        <v>48</v>
      </c>
      <c r="D670">
        <v>48</v>
      </c>
    </row>
    <row r="671" spans="1:4">
      <c r="A671" t="s">
        <v>300</v>
      </c>
      <c r="B671" t="s">
        <v>935</v>
      </c>
      <c r="C671">
        <v>18.440000000000001</v>
      </c>
      <c r="D671">
        <v>18.440000000000001</v>
      </c>
    </row>
    <row r="672" spans="1:4">
      <c r="A672" t="s">
        <v>656</v>
      </c>
      <c r="B672" t="s">
        <v>935</v>
      </c>
      <c r="C672">
        <v>3434.75</v>
      </c>
      <c r="D672">
        <v>3434.75</v>
      </c>
    </row>
    <row r="673" spans="1:4">
      <c r="A673" t="s">
        <v>195</v>
      </c>
      <c r="B673" t="s">
        <v>936</v>
      </c>
      <c r="C673">
        <v>785.75</v>
      </c>
      <c r="D673">
        <v>785.75</v>
      </c>
    </row>
    <row r="674" spans="1:4">
      <c r="A674" t="s">
        <v>615</v>
      </c>
      <c r="B674" t="s">
        <v>935</v>
      </c>
      <c r="C674">
        <v>96</v>
      </c>
      <c r="D674">
        <v>96</v>
      </c>
    </row>
    <row r="675" spans="1:4">
      <c r="A675" t="s">
        <v>495</v>
      </c>
      <c r="B675" t="s">
        <v>935</v>
      </c>
      <c r="C675">
        <v>185.97</v>
      </c>
      <c r="D675">
        <v>185.97</v>
      </c>
    </row>
    <row r="676" spans="1:4">
      <c r="A676" t="s">
        <v>496</v>
      </c>
      <c r="B676" t="s">
        <v>935</v>
      </c>
      <c r="C676">
        <v>70.72</v>
      </c>
      <c r="D676">
        <v>70.72</v>
      </c>
    </row>
    <row r="677" spans="1:4">
      <c r="A677" t="s">
        <v>197</v>
      </c>
      <c r="B677" t="s">
        <v>935</v>
      </c>
      <c r="C677">
        <v>3947.02</v>
      </c>
      <c r="D677">
        <v>3947.02</v>
      </c>
    </row>
    <row r="678" spans="1:4">
      <c r="A678" t="s">
        <v>197</v>
      </c>
      <c r="B678" t="s">
        <v>938</v>
      </c>
      <c r="C678">
        <v>168</v>
      </c>
      <c r="D678">
        <v>168</v>
      </c>
    </row>
    <row r="679" spans="1:4">
      <c r="A679" t="s">
        <v>562</v>
      </c>
      <c r="B679" t="s">
        <v>935</v>
      </c>
      <c r="C679">
        <v>924</v>
      </c>
      <c r="D679">
        <v>924</v>
      </c>
    </row>
    <row r="680" spans="1:4">
      <c r="A680" t="s">
        <v>449</v>
      </c>
      <c r="B680" t="s">
        <v>936</v>
      </c>
      <c r="C680">
        <v>2072</v>
      </c>
      <c r="D680">
        <v>2072</v>
      </c>
    </row>
    <row r="681" spans="1:4">
      <c r="A681" t="s">
        <v>449</v>
      </c>
      <c r="B681" t="s">
        <v>938</v>
      </c>
      <c r="C681">
        <v>113</v>
      </c>
      <c r="D681">
        <v>113</v>
      </c>
    </row>
    <row r="682" spans="1:4">
      <c r="A682" t="s">
        <v>187</v>
      </c>
      <c r="B682" t="s">
        <v>935</v>
      </c>
      <c r="C682">
        <v>839.16</v>
      </c>
      <c r="D682">
        <v>839.16</v>
      </c>
    </row>
    <row r="683" spans="1:4">
      <c r="A683" t="s">
        <v>187</v>
      </c>
      <c r="B683" t="s">
        <v>938</v>
      </c>
      <c r="C683">
        <v>8</v>
      </c>
      <c r="D683">
        <v>8</v>
      </c>
    </row>
    <row r="684" spans="1:4">
      <c r="A684" t="s">
        <v>644</v>
      </c>
      <c r="B684" t="s">
        <v>935</v>
      </c>
      <c r="C684">
        <v>508.75</v>
      </c>
      <c r="D684">
        <v>508.75</v>
      </c>
    </row>
    <row r="685" spans="1:4">
      <c r="A685" t="s">
        <v>432</v>
      </c>
      <c r="B685" t="s">
        <v>935</v>
      </c>
      <c r="C685">
        <v>1200</v>
      </c>
      <c r="D685">
        <v>1200</v>
      </c>
    </row>
    <row r="686" spans="1:4">
      <c r="A686" t="s">
        <v>206</v>
      </c>
      <c r="B686" t="s">
        <v>936</v>
      </c>
      <c r="C686">
        <v>2023</v>
      </c>
      <c r="D686">
        <v>2023</v>
      </c>
    </row>
    <row r="687" spans="1:4">
      <c r="A687" t="s">
        <v>206</v>
      </c>
      <c r="B687" t="s">
        <v>938</v>
      </c>
      <c r="C687">
        <v>250</v>
      </c>
      <c r="D687">
        <v>250</v>
      </c>
    </row>
    <row r="688" spans="1:4">
      <c r="A688" t="s">
        <v>554</v>
      </c>
      <c r="B688" t="s">
        <v>935</v>
      </c>
      <c r="C688">
        <v>6481</v>
      </c>
      <c r="D688">
        <v>6481</v>
      </c>
    </row>
    <row r="689" spans="1:4">
      <c r="A689" t="s">
        <v>446</v>
      </c>
      <c r="B689" t="s">
        <v>935</v>
      </c>
      <c r="C689">
        <v>13.28</v>
      </c>
      <c r="D689">
        <v>13.28</v>
      </c>
    </row>
    <row r="690" spans="1:4">
      <c r="A690" t="s">
        <v>183</v>
      </c>
      <c r="B690" t="s">
        <v>936</v>
      </c>
      <c r="C690">
        <v>246</v>
      </c>
      <c r="D690">
        <v>246</v>
      </c>
    </row>
    <row r="691" spans="1:4">
      <c r="A691" t="s">
        <v>198</v>
      </c>
      <c r="B691" t="s">
        <v>936</v>
      </c>
      <c r="C691">
        <v>70</v>
      </c>
      <c r="D691">
        <v>70</v>
      </c>
    </row>
    <row r="692" spans="1:4">
      <c r="A692" t="s">
        <v>502</v>
      </c>
      <c r="B692" t="s">
        <v>935</v>
      </c>
      <c r="C692">
        <v>312.13</v>
      </c>
      <c r="D692">
        <v>312.13</v>
      </c>
    </row>
    <row r="693" spans="1:4">
      <c r="A693" t="s">
        <v>848</v>
      </c>
      <c r="B693" t="s">
        <v>935</v>
      </c>
      <c r="C693">
        <v>396.8</v>
      </c>
      <c r="D693">
        <v>396.8</v>
      </c>
    </row>
    <row r="694" spans="1:4">
      <c r="A694" t="s">
        <v>512</v>
      </c>
      <c r="B694" t="s">
        <v>935</v>
      </c>
      <c r="C694">
        <v>312</v>
      </c>
      <c r="D694">
        <v>312</v>
      </c>
    </row>
    <row r="695" spans="1:4">
      <c r="A695" t="s">
        <v>568</v>
      </c>
      <c r="B695" t="s">
        <v>935</v>
      </c>
      <c r="C695">
        <v>950</v>
      </c>
      <c r="D695">
        <v>950</v>
      </c>
    </row>
    <row r="696" spans="1:4">
      <c r="A696" t="s">
        <v>190</v>
      </c>
      <c r="B696" t="s">
        <v>935</v>
      </c>
      <c r="C696">
        <v>3010</v>
      </c>
      <c r="D696">
        <v>3010</v>
      </c>
    </row>
    <row r="697" spans="1:4">
      <c r="A697" t="s">
        <v>563</v>
      </c>
      <c r="B697" t="s">
        <v>935</v>
      </c>
      <c r="C697">
        <v>2556.3000000000002</v>
      </c>
      <c r="D697">
        <v>2556.3000000000002</v>
      </c>
    </row>
    <row r="698" spans="1:4">
      <c r="A698" t="s">
        <v>266</v>
      </c>
      <c r="B698" t="s">
        <v>936</v>
      </c>
      <c r="C698">
        <v>1678.8</v>
      </c>
      <c r="D698">
        <v>1678.8</v>
      </c>
    </row>
    <row r="699" spans="1:4">
      <c r="A699" t="s">
        <v>266</v>
      </c>
      <c r="B699" t="s">
        <v>938</v>
      </c>
      <c r="C699">
        <v>78</v>
      </c>
      <c r="D699">
        <v>78</v>
      </c>
    </row>
    <row r="700" spans="1:4">
      <c r="A700" t="s">
        <v>852</v>
      </c>
      <c r="B700" t="s">
        <v>935</v>
      </c>
      <c r="C700">
        <v>152</v>
      </c>
      <c r="D700">
        <v>152</v>
      </c>
    </row>
    <row r="701" spans="1:4">
      <c r="A701" t="s">
        <v>367</v>
      </c>
      <c r="B701" t="s">
        <v>935</v>
      </c>
      <c r="C701">
        <v>48</v>
      </c>
      <c r="D701">
        <v>48</v>
      </c>
    </row>
    <row r="702" spans="1:4">
      <c r="A702" t="s">
        <v>369</v>
      </c>
      <c r="B702" t="s">
        <v>935</v>
      </c>
      <c r="C702">
        <v>8</v>
      </c>
      <c r="D702">
        <v>8</v>
      </c>
    </row>
    <row r="703" spans="1:4">
      <c r="A703" t="s">
        <v>370</v>
      </c>
      <c r="B703" t="s">
        <v>935</v>
      </c>
      <c r="C703">
        <v>39.799999999999997</v>
      </c>
      <c r="D703">
        <v>39.799999999999997</v>
      </c>
    </row>
    <row r="704" spans="1:4">
      <c r="A704" t="s">
        <v>378</v>
      </c>
      <c r="B704" t="s">
        <v>935</v>
      </c>
      <c r="C704">
        <v>50</v>
      </c>
      <c r="D704">
        <v>50</v>
      </c>
    </row>
    <row r="705" spans="1:4">
      <c r="A705" t="s">
        <v>380</v>
      </c>
      <c r="B705" t="s">
        <v>935</v>
      </c>
      <c r="C705">
        <v>306.42</v>
      </c>
      <c r="D705">
        <v>306.42</v>
      </c>
    </row>
    <row r="706" spans="1:4">
      <c r="A706" t="s">
        <v>380</v>
      </c>
      <c r="B706" t="s">
        <v>938</v>
      </c>
      <c r="C706">
        <v>8</v>
      </c>
      <c r="D706">
        <v>8</v>
      </c>
    </row>
    <row r="707" spans="1:4">
      <c r="A707" t="s">
        <v>289</v>
      </c>
      <c r="B707" t="s">
        <v>935</v>
      </c>
      <c r="C707">
        <v>349.44</v>
      </c>
      <c r="D707">
        <v>349.44</v>
      </c>
    </row>
    <row r="708" spans="1:4">
      <c r="A708" t="s">
        <v>289</v>
      </c>
      <c r="B708" t="s">
        <v>936</v>
      </c>
      <c r="C708">
        <v>928</v>
      </c>
      <c r="D708">
        <v>928</v>
      </c>
    </row>
    <row r="709" spans="1:4">
      <c r="A709" t="s">
        <v>289</v>
      </c>
      <c r="B709" t="s">
        <v>938</v>
      </c>
      <c r="C709">
        <v>49</v>
      </c>
      <c r="D709">
        <v>49</v>
      </c>
    </row>
    <row r="710" spans="1:4">
      <c r="A710" t="s">
        <v>290</v>
      </c>
      <c r="B710" t="s">
        <v>935</v>
      </c>
      <c r="C710">
        <v>2265.7600000000002</v>
      </c>
      <c r="D710">
        <v>2265.7600000000002</v>
      </c>
    </row>
    <row r="711" spans="1:4">
      <c r="A711" t="s">
        <v>290</v>
      </c>
      <c r="B711" t="s">
        <v>938</v>
      </c>
      <c r="C711">
        <v>96</v>
      </c>
      <c r="D711">
        <v>96</v>
      </c>
    </row>
    <row r="712" spans="1:4">
      <c r="A712" t="s">
        <v>196</v>
      </c>
      <c r="B712" t="s">
        <v>935</v>
      </c>
      <c r="C712">
        <v>262.32</v>
      </c>
      <c r="D712">
        <v>262.32</v>
      </c>
    </row>
    <row r="713" spans="1:4">
      <c r="A713" t="s">
        <v>196</v>
      </c>
      <c r="B713" t="s">
        <v>938</v>
      </c>
      <c r="C713">
        <v>38</v>
      </c>
      <c r="D713">
        <v>38</v>
      </c>
    </row>
    <row r="714" spans="1:4">
      <c r="A714" t="s">
        <v>205</v>
      </c>
      <c r="B714" t="s">
        <v>936</v>
      </c>
      <c r="C714">
        <v>373</v>
      </c>
      <c r="D714">
        <v>373</v>
      </c>
    </row>
    <row r="715" spans="1:4">
      <c r="A715" t="s">
        <v>205</v>
      </c>
      <c r="B715" t="s">
        <v>938</v>
      </c>
      <c r="C715">
        <v>9</v>
      </c>
      <c r="D715">
        <v>9</v>
      </c>
    </row>
    <row r="716" spans="1:4">
      <c r="A716" t="s">
        <v>207</v>
      </c>
      <c r="B716" t="s">
        <v>935</v>
      </c>
      <c r="C716">
        <v>48</v>
      </c>
      <c r="D716">
        <v>48</v>
      </c>
    </row>
    <row r="717" spans="1:4">
      <c r="A717" t="s">
        <v>208</v>
      </c>
      <c r="B717" t="s">
        <v>935</v>
      </c>
      <c r="C717">
        <v>262.08</v>
      </c>
      <c r="D717">
        <v>262.08</v>
      </c>
    </row>
    <row r="718" spans="1:4">
      <c r="A718" t="s">
        <v>208</v>
      </c>
      <c r="B718" t="s">
        <v>938</v>
      </c>
      <c r="C718">
        <v>36</v>
      </c>
      <c r="D718">
        <v>36</v>
      </c>
    </row>
    <row r="719" spans="1:4">
      <c r="A719" t="s">
        <v>255</v>
      </c>
      <c r="B719" t="s">
        <v>935</v>
      </c>
      <c r="C719">
        <v>461.68</v>
      </c>
      <c r="D719">
        <v>461.68</v>
      </c>
    </row>
    <row r="720" spans="1:4">
      <c r="A720" t="s">
        <v>797</v>
      </c>
      <c r="B720" t="s">
        <v>935</v>
      </c>
      <c r="C720">
        <v>9800</v>
      </c>
      <c r="D720">
        <v>9800</v>
      </c>
    </row>
    <row r="721" spans="1:4">
      <c r="A721" t="s">
        <v>569</v>
      </c>
      <c r="B721" t="s">
        <v>935</v>
      </c>
      <c r="C721">
        <v>9472.4</v>
      </c>
      <c r="D721">
        <v>9472.4</v>
      </c>
    </row>
    <row r="722" spans="1:4">
      <c r="A722" t="s">
        <v>570</v>
      </c>
      <c r="B722" t="s">
        <v>935</v>
      </c>
      <c r="C722">
        <v>2975</v>
      </c>
      <c r="D722">
        <v>2975</v>
      </c>
    </row>
    <row r="723" spans="1:4">
      <c r="A723" t="s">
        <v>798</v>
      </c>
      <c r="B723" t="s">
        <v>935</v>
      </c>
      <c r="C723">
        <v>1155.48</v>
      </c>
      <c r="D723">
        <v>1155.48</v>
      </c>
    </row>
    <row r="724" spans="1:4">
      <c r="A724" t="s">
        <v>265</v>
      </c>
      <c r="B724" t="s">
        <v>936</v>
      </c>
      <c r="C724">
        <v>1944</v>
      </c>
      <c r="D724">
        <v>1944</v>
      </c>
    </row>
    <row r="725" spans="1:4">
      <c r="A725" t="s">
        <v>265</v>
      </c>
      <c r="B725" t="s">
        <v>938</v>
      </c>
      <c r="C725">
        <v>12</v>
      </c>
      <c r="D725">
        <v>12</v>
      </c>
    </row>
    <row r="726" spans="1:4">
      <c r="A726" t="s">
        <v>364</v>
      </c>
      <c r="B726" t="s">
        <v>935</v>
      </c>
      <c r="C726">
        <v>262.08</v>
      </c>
      <c r="D726">
        <v>262.08</v>
      </c>
    </row>
    <row r="727" spans="1:4">
      <c r="A727" t="s">
        <v>834</v>
      </c>
      <c r="B727" t="s">
        <v>935</v>
      </c>
      <c r="C727">
        <v>2124</v>
      </c>
      <c r="D727">
        <v>2124</v>
      </c>
    </row>
    <row r="728" spans="1:4">
      <c r="A728" t="s">
        <v>796</v>
      </c>
      <c r="B728" t="s">
        <v>935</v>
      </c>
      <c r="C728">
        <v>1050</v>
      </c>
      <c r="D728">
        <v>1050</v>
      </c>
    </row>
    <row r="729" spans="1:4">
      <c r="A729" t="s">
        <v>438</v>
      </c>
      <c r="B729" t="s">
        <v>935</v>
      </c>
      <c r="C729">
        <v>2268</v>
      </c>
      <c r="D729">
        <v>2268</v>
      </c>
    </row>
    <row r="730" spans="1:4">
      <c r="A730" t="s">
        <v>437</v>
      </c>
      <c r="B730" t="s">
        <v>935</v>
      </c>
      <c r="C730">
        <v>1164.72</v>
      </c>
      <c r="D730">
        <v>1164.72</v>
      </c>
    </row>
    <row r="731" spans="1:4">
      <c r="A731" t="s">
        <v>372</v>
      </c>
      <c r="B731" t="s">
        <v>935</v>
      </c>
      <c r="C731">
        <v>48</v>
      </c>
      <c r="D731">
        <v>48</v>
      </c>
    </row>
    <row r="732" spans="1:4">
      <c r="A732" t="s">
        <v>286</v>
      </c>
      <c r="B732" t="s">
        <v>935</v>
      </c>
      <c r="C732">
        <v>8</v>
      </c>
      <c r="D732">
        <v>8</v>
      </c>
    </row>
    <row r="733" spans="1:4">
      <c r="A733" t="s">
        <v>375</v>
      </c>
      <c r="B733" t="s">
        <v>935</v>
      </c>
      <c r="C733">
        <v>48</v>
      </c>
      <c r="D733">
        <v>48</v>
      </c>
    </row>
    <row r="734" spans="1:4">
      <c r="A734" t="s">
        <v>379</v>
      </c>
      <c r="B734" t="s">
        <v>935</v>
      </c>
      <c r="C734">
        <v>1</v>
      </c>
      <c r="D734">
        <v>1</v>
      </c>
    </row>
    <row r="735" spans="1:4">
      <c r="A735" t="s">
        <v>379</v>
      </c>
      <c r="B735" t="s">
        <v>936</v>
      </c>
      <c r="C735">
        <v>31</v>
      </c>
      <c r="D735">
        <v>31</v>
      </c>
    </row>
    <row r="736" spans="1:4">
      <c r="A736" t="s">
        <v>186</v>
      </c>
      <c r="B736" t="s">
        <v>935</v>
      </c>
      <c r="C736">
        <v>331.2</v>
      </c>
      <c r="D736">
        <v>331.2</v>
      </c>
    </row>
    <row r="737" spans="1:4">
      <c r="A737" t="s">
        <v>444</v>
      </c>
      <c r="B737" t="s">
        <v>935</v>
      </c>
      <c r="C737">
        <v>510</v>
      </c>
      <c r="D737">
        <v>510</v>
      </c>
    </row>
    <row r="738" spans="1:4">
      <c r="A738" t="s">
        <v>228</v>
      </c>
      <c r="B738" t="s">
        <v>938</v>
      </c>
      <c r="C738">
        <v>116</v>
      </c>
      <c r="D738">
        <v>116</v>
      </c>
    </row>
    <row r="739" spans="1:4">
      <c r="A739" t="s">
        <v>858</v>
      </c>
      <c r="B739" t="s">
        <v>935</v>
      </c>
      <c r="C739">
        <v>212</v>
      </c>
      <c r="D739">
        <v>212</v>
      </c>
    </row>
    <row r="740" spans="1:4">
      <c r="A740" t="s">
        <v>520</v>
      </c>
      <c r="B740" t="s">
        <v>935</v>
      </c>
      <c r="C740">
        <v>449.82</v>
      </c>
      <c r="D740">
        <v>449.82</v>
      </c>
    </row>
    <row r="741" spans="1:4">
      <c r="A741" t="s">
        <v>761</v>
      </c>
      <c r="B741" t="s">
        <v>935</v>
      </c>
      <c r="C741">
        <v>122.85</v>
      </c>
      <c r="D741">
        <v>122.85</v>
      </c>
    </row>
    <row r="742" spans="1:4">
      <c r="A742" t="s">
        <v>761</v>
      </c>
      <c r="B742" t="s">
        <v>936</v>
      </c>
      <c r="C742">
        <v>54</v>
      </c>
      <c r="D742">
        <v>54</v>
      </c>
    </row>
    <row r="743" spans="1:4">
      <c r="A743" t="s">
        <v>765</v>
      </c>
      <c r="B743" t="s">
        <v>935</v>
      </c>
      <c r="C743">
        <v>123</v>
      </c>
      <c r="D743">
        <v>123</v>
      </c>
    </row>
    <row r="744" spans="1:4">
      <c r="A744" t="s">
        <v>773</v>
      </c>
      <c r="B744" t="s">
        <v>935</v>
      </c>
      <c r="C744">
        <v>702</v>
      </c>
      <c r="D744">
        <v>702</v>
      </c>
    </row>
    <row r="745" spans="1:4">
      <c r="A745" t="s">
        <v>775</v>
      </c>
      <c r="B745" t="s">
        <v>935</v>
      </c>
      <c r="C745">
        <v>283.98</v>
      </c>
      <c r="D745">
        <v>283.98</v>
      </c>
    </row>
    <row r="746" spans="1:4">
      <c r="A746" t="s">
        <v>775</v>
      </c>
      <c r="B746" t="s">
        <v>936</v>
      </c>
      <c r="C746">
        <v>18.93</v>
      </c>
      <c r="D746">
        <v>18.93</v>
      </c>
    </row>
    <row r="747" spans="1:4">
      <c r="A747" t="s">
        <v>784</v>
      </c>
      <c r="B747" t="s">
        <v>935</v>
      </c>
      <c r="C747">
        <v>95</v>
      </c>
      <c r="D747">
        <v>95</v>
      </c>
    </row>
    <row r="748" spans="1:4">
      <c r="A748" t="s">
        <v>452</v>
      </c>
      <c r="B748" t="s">
        <v>935</v>
      </c>
      <c r="C748">
        <v>87</v>
      </c>
      <c r="D748">
        <v>87</v>
      </c>
    </row>
    <row r="749" spans="1:4">
      <c r="A749" t="s">
        <v>203</v>
      </c>
      <c r="B749" t="s">
        <v>936</v>
      </c>
      <c r="C749">
        <v>992</v>
      </c>
      <c r="D749">
        <v>992</v>
      </c>
    </row>
    <row r="750" spans="1:4">
      <c r="A750" t="s">
        <v>272</v>
      </c>
      <c r="B750" t="s">
        <v>948</v>
      </c>
      <c r="C750">
        <v>400</v>
      </c>
      <c r="D750">
        <v>400</v>
      </c>
    </row>
    <row r="751" spans="1:4">
      <c r="A751" t="s">
        <v>616</v>
      </c>
      <c r="B751" t="s">
        <v>935</v>
      </c>
      <c r="C751">
        <v>8</v>
      </c>
      <c r="D751">
        <v>8</v>
      </c>
    </row>
    <row r="752" spans="1:4">
      <c r="A752" t="s">
        <v>572</v>
      </c>
      <c r="B752" t="s">
        <v>935</v>
      </c>
      <c r="C752">
        <v>5412.45</v>
      </c>
      <c r="D752">
        <v>5412.45</v>
      </c>
    </row>
    <row r="753" spans="1:4">
      <c r="A753" t="s">
        <v>556</v>
      </c>
      <c r="B753" t="s">
        <v>948</v>
      </c>
      <c r="C753">
        <v>14</v>
      </c>
      <c r="D753">
        <v>14</v>
      </c>
    </row>
    <row r="754" spans="1:4">
      <c r="A754" t="s">
        <v>869</v>
      </c>
      <c r="B754" t="s">
        <v>939</v>
      </c>
      <c r="C754">
        <v>1</v>
      </c>
      <c r="D754">
        <v>1</v>
      </c>
    </row>
    <row r="755" spans="1:4">
      <c r="A755" t="s">
        <v>413</v>
      </c>
      <c r="B755" t="s">
        <v>935</v>
      </c>
      <c r="C755">
        <v>3782.96</v>
      </c>
      <c r="D755">
        <v>3782.96</v>
      </c>
    </row>
    <row r="756" spans="1:4">
      <c r="A756" t="s">
        <v>634</v>
      </c>
      <c r="B756" t="s">
        <v>935</v>
      </c>
      <c r="C756">
        <v>322.14999999999998</v>
      </c>
      <c r="D756">
        <v>322.14999999999998</v>
      </c>
    </row>
    <row r="757" spans="1:4">
      <c r="A757" t="s">
        <v>414</v>
      </c>
      <c r="B757" t="s">
        <v>935</v>
      </c>
      <c r="C757">
        <v>1333.42</v>
      </c>
      <c r="D757">
        <v>1333.42</v>
      </c>
    </row>
    <row r="758" spans="1:4">
      <c r="A758" t="s">
        <v>251</v>
      </c>
      <c r="B758" t="s">
        <v>935</v>
      </c>
      <c r="C758">
        <v>3343.81</v>
      </c>
      <c r="D758">
        <v>3343.81</v>
      </c>
    </row>
    <row r="759" spans="1:4">
      <c r="A759" t="s">
        <v>441</v>
      </c>
      <c r="B759" t="s">
        <v>935</v>
      </c>
      <c r="C759">
        <v>1915.89</v>
      </c>
      <c r="D759">
        <v>1915.89</v>
      </c>
    </row>
    <row r="760" spans="1:4">
      <c r="A760" t="s">
        <v>426</v>
      </c>
      <c r="B760" t="s">
        <v>935</v>
      </c>
      <c r="C760">
        <v>5321.51</v>
      </c>
      <c r="D760">
        <v>5321.51</v>
      </c>
    </row>
    <row r="761" spans="1:4">
      <c r="A761" t="s">
        <v>884</v>
      </c>
      <c r="B761" t="s">
        <v>935</v>
      </c>
      <c r="C761">
        <v>1188.46</v>
      </c>
      <c r="D761">
        <v>1188.46</v>
      </c>
    </row>
    <row r="762" spans="1:4">
      <c r="A762" t="s">
        <v>210</v>
      </c>
      <c r="B762" t="s">
        <v>941</v>
      </c>
      <c r="C762">
        <v>4853.91</v>
      </c>
      <c r="D762">
        <v>6369.91</v>
      </c>
    </row>
    <row r="763" spans="1:4">
      <c r="A763" t="s">
        <v>448</v>
      </c>
      <c r="B763" t="s">
        <v>935</v>
      </c>
      <c r="C763">
        <v>2438</v>
      </c>
      <c r="D763">
        <v>2438</v>
      </c>
    </row>
    <row r="764" spans="1:4">
      <c r="A764" t="s">
        <v>383</v>
      </c>
      <c r="B764" t="s">
        <v>935</v>
      </c>
      <c r="C764">
        <v>2220</v>
      </c>
      <c r="D764">
        <v>2220</v>
      </c>
    </row>
    <row r="765" spans="1:4">
      <c r="A765" t="s">
        <v>388</v>
      </c>
      <c r="B765" t="s">
        <v>935</v>
      </c>
      <c r="C765">
        <v>2735</v>
      </c>
      <c r="D765">
        <v>2735</v>
      </c>
    </row>
    <row r="766" spans="1:4">
      <c r="A766" t="s">
        <v>440</v>
      </c>
      <c r="B766" t="s">
        <v>935</v>
      </c>
      <c r="C766">
        <v>9.5</v>
      </c>
      <c r="D766">
        <v>9.5</v>
      </c>
    </row>
    <row r="767" spans="1:4">
      <c r="A767" t="s">
        <v>573</v>
      </c>
      <c r="B767" t="s">
        <v>935</v>
      </c>
      <c r="C767">
        <v>24222.5</v>
      </c>
      <c r="D767">
        <v>24222.5</v>
      </c>
    </row>
    <row r="768" spans="1:4">
      <c r="A768" t="s">
        <v>574</v>
      </c>
      <c r="B768" t="s">
        <v>935</v>
      </c>
      <c r="C768">
        <v>2100</v>
      </c>
      <c r="D768">
        <v>2100</v>
      </c>
    </row>
    <row r="769" spans="1:4">
      <c r="A769" t="s">
        <v>412</v>
      </c>
      <c r="B769" t="s">
        <v>935</v>
      </c>
      <c r="C769">
        <v>1787.38</v>
      </c>
      <c r="D769">
        <v>1787.38</v>
      </c>
    </row>
    <row r="770" spans="1:4">
      <c r="A770" t="s">
        <v>243</v>
      </c>
      <c r="B770" t="s">
        <v>935</v>
      </c>
      <c r="C770">
        <v>5994.72</v>
      </c>
      <c r="D770">
        <v>5994.72</v>
      </c>
    </row>
    <row r="771" spans="1:4">
      <c r="A771" t="s">
        <v>271</v>
      </c>
      <c r="B771" t="s">
        <v>935</v>
      </c>
      <c r="C771">
        <v>539</v>
      </c>
      <c r="D771">
        <v>539</v>
      </c>
    </row>
    <row r="772" spans="1:4">
      <c r="A772" t="s">
        <v>233</v>
      </c>
      <c r="B772" t="s">
        <v>935</v>
      </c>
      <c r="C772">
        <v>1112</v>
      </c>
      <c r="D772">
        <v>1112</v>
      </c>
    </row>
    <row r="773" spans="1:4">
      <c r="A773" t="s">
        <v>232</v>
      </c>
      <c r="B773" t="s">
        <v>935</v>
      </c>
      <c r="C773">
        <v>50</v>
      </c>
      <c r="D773">
        <v>50</v>
      </c>
    </row>
    <row r="774" spans="1:4">
      <c r="A774" t="s">
        <v>325</v>
      </c>
      <c r="B774" t="s">
        <v>935</v>
      </c>
      <c r="C774">
        <v>1100</v>
      </c>
      <c r="D774">
        <v>1100</v>
      </c>
    </row>
    <row r="775" spans="1:4">
      <c r="A775" t="s">
        <v>327</v>
      </c>
      <c r="B775" t="s">
        <v>935</v>
      </c>
      <c r="C775">
        <v>520</v>
      </c>
      <c r="D775">
        <v>520</v>
      </c>
    </row>
    <row r="776" spans="1:4">
      <c r="A776" t="s">
        <v>328</v>
      </c>
      <c r="B776" t="s">
        <v>935</v>
      </c>
      <c r="C776">
        <v>37.5</v>
      </c>
      <c r="D776">
        <v>37.5</v>
      </c>
    </row>
    <row r="777" spans="1:4">
      <c r="A777" t="s">
        <v>334</v>
      </c>
      <c r="B777" t="s">
        <v>935</v>
      </c>
      <c r="C777">
        <v>62</v>
      </c>
      <c r="D777">
        <v>62</v>
      </c>
    </row>
    <row r="778" spans="1:4">
      <c r="A778" t="s">
        <v>345</v>
      </c>
      <c r="B778" t="s">
        <v>935</v>
      </c>
      <c r="C778">
        <v>18</v>
      </c>
      <c r="D778">
        <v>18</v>
      </c>
    </row>
    <row r="779" spans="1:4">
      <c r="A779" t="s">
        <v>235</v>
      </c>
      <c r="B779" t="s">
        <v>938</v>
      </c>
      <c r="C779">
        <v>500</v>
      </c>
      <c r="D779">
        <v>500</v>
      </c>
    </row>
    <row r="780" spans="1:4">
      <c r="A780" t="s">
        <v>691</v>
      </c>
      <c r="B780" t="s">
        <v>935</v>
      </c>
      <c r="C780">
        <v>990</v>
      </c>
      <c r="D780">
        <v>990</v>
      </c>
    </row>
    <row r="781" spans="1:4">
      <c r="A781" t="s">
        <v>698</v>
      </c>
      <c r="B781" t="s">
        <v>935</v>
      </c>
      <c r="C781">
        <v>1960</v>
      </c>
      <c r="D781">
        <v>1960</v>
      </c>
    </row>
    <row r="782" spans="1:4">
      <c r="A782" t="s">
        <v>699</v>
      </c>
      <c r="B782" t="s">
        <v>935</v>
      </c>
      <c r="C782">
        <v>1560</v>
      </c>
      <c r="D782">
        <v>1560</v>
      </c>
    </row>
    <row r="783" spans="1:4">
      <c r="A783" t="s">
        <v>700</v>
      </c>
      <c r="B783" t="s">
        <v>935</v>
      </c>
      <c r="C783">
        <v>1400</v>
      </c>
      <c r="D783">
        <v>1400</v>
      </c>
    </row>
    <row r="784" spans="1:4">
      <c r="A784" t="s">
        <v>701</v>
      </c>
      <c r="B784" t="s">
        <v>935</v>
      </c>
      <c r="C784">
        <v>2800</v>
      </c>
      <c r="D784">
        <v>2800</v>
      </c>
    </row>
    <row r="785" spans="1:4">
      <c r="A785" t="s">
        <v>702</v>
      </c>
      <c r="B785" t="s">
        <v>935</v>
      </c>
      <c r="C785">
        <v>1295</v>
      </c>
      <c r="D785">
        <v>1295</v>
      </c>
    </row>
    <row r="786" spans="1:4">
      <c r="A786" t="s">
        <v>703</v>
      </c>
      <c r="B786" t="s">
        <v>935</v>
      </c>
      <c r="C786">
        <v>4900</v>
      </c>
      <c r="D786">
        <v>4900</v>
      </c>
    </row>
    <row r="787" spans="1:4">
      <c r="A787" t="s">
        <v>709</v>
      </c>
      <c r="B787" t="s">
        <v>935</v>
      </c>
      <c r="C787">
        <v>6080</v>
      </c>
      <c r="D787">
        <v>6080</v>
      </c>
    </row>
    <row r="788" spans="1:4">
      <c r="A788" t="s">
        <v>688</v>
      </c>
      <c r="B788" t="s">
        <v>935</v>
      </c>
      <c r="C788">
        <v>2567.2600000000002</v>
      </c>
      <c r="D788">
        <v>2567.2600000000002</v>
      </c>
    </row>
    <row r="789" spans="1:4">
      <c r="A789" t="s">
        <v>689</v>
      </c>
      <c r="B789" t="s">
        <v>935</v>
      </c>
      <c r="C789">
        <v>4261.8900000000003</v>
      </c>
      <c r="D789">
        <v>4261.8900000000003</v>
      </c>
    </row>
    <row r="790" spans="1:4">
      <c r="A790" t="s">
        <v>710</v>
      </c>
      <c r="B790" t="s">
        <v>935</v>
      </c>
      <c r="C790">
        <v>1850</v>
      </c>
      <c r="D790">
        <v>1850</v>
      </c>
    </row>
    <row r="791" spans="1:4">
      <c r="A791" t="s">
        <v>712</v>
      </c>
      <c r="B791" t="s">
        <v>935</v>
      </c>
      <c r="C791">
        <v>190</v>
      </c>
      <c r="D791">
        <v>190</v>
      </c>
    </row>
    <row r="792" spans="1:4">
      <c r="A792" t="s">
        <v>717</v>
      </c>
      <c r="B792" t="s">
        <v>944</v>
      </c>
      <c r="C792">
        <v>263</v>
      </c>
      <c r="D792">
        <v>263</v>
      </c>
    </row>
    <row r="793" spans="1:4">
      <c r="A793" t="s">
        <v>722</v>
      </c>
      <c r="B793" t="s">
        <v>935</v>
      </c>
      <c r="C793">
        <v>174.8</v>
      </c>
      <c r="D793">
        <v>174.8</v>
      </c>
    </row>
    <row r="794" spans="1:4">
      <c r="A794" t="s">
        <v>728</v>
      </c>
      <c r="B794" t="s">
        <v>935</v>
      </c>
      <c r="C794">
        <v>1950</v>
      </c>
      <c r="D794">
        <v>1950</v>
      </c>
    </row>
    <row r="795" spans="1:4">
      <c r="A795" t="s">
        <v>730</v>
      </c>
      <c r="B795" t="s">
        <v>935</v>
      </c>
      <c r="C795">
        <v>4946.0600000000004</v>
      </c>
      <c r="D795">
        <v>4946.0600000000004</v>
      </c>
    </row>
    <row r="796" spans="1:4">
      <c r="A796" t="s">
        <v>2816</v>
      </c>
      <c r="B796" t="s">
        <v>938</v>
      </c>
      <c r="C796">
        <v>1</v>
      </c>
      <c r="D796">
        <v>1</v>
      </c>
    </row>
    <row r="797" spans="1:4">
      <c r="A797" t="s">
        <v>2679</v>
      </c>
      <c r="B797" t="s">
        <v>936</v>
      </c>
      <c r="C797">
        <v>371</v>
      </c>
      <c r="D797">
        <v>371</v>
      </c>
    </row>
    <row r="798" spans="1:4">
      <c r="A798" t="s">
        <v>2820</v>
      </c>
      <c r="B798" t="s">
        <v>951</v>
      </c>
      <c r="C798">
        <v>37.83</v>
      </c>
      <c r="D798">
        <v>37.83</v>
      </c>
    </row>
    <row r="799" spans="1:4">
      <c r="A799" t="s">
        <v>2824</v>
      </c>
      <c r="B799" t="s">
        <v>951</v>
      </c>
      <c r="C799">
        <v>39.5</v>
      </c>
      <c r="D799">
        <v>39.5</v>
      </c>
    </row>
    <row r="800" spans="1:4">
      <c r="A800" t="s">
        <v>3079</v>
      </c>
      <c r="B800" t="s">
        <v>938</v>
      </c>
      <c r="C800">
        <v>12</v>
      </c>
      <c r="D800">
        <v>12</v>
      </c>
    </row>
    <row r="801" spans="1:4">
      <c r="A801" t="s">
        <v>311</v>
      </c>
      <c r="B801" t="s">
        <v>935</v>
      </c>
      <c r="C801">
        <v>290</v>
      </c>
      <c r="D801">
        <v>290</v>
      </c>
    </row>
    <row r="802" spans="1:4">
      <c r="A802" t="s">
        <v>2650</v>
      </c>
      <c r="B802" t="s">
        <v>936</v>
      </c>
      <c r="C802">
        <v>600</v>
      </c>
      <c r="D802">
        <v>600</v>
      </c>
    </row>
    <row r="803" spans="1:4">
      <c r="A803" t="s">
        <v>2654</v>
      </c>
      <c r="B803" t="s">
        <v>936</v>
      </c>
      <c r="C803">
        <v>1150</v>
      </c>
      <c r="D803">
        <v>1150</v>
      </c>
    </row>
    <row r="804" spans="1:4">
      <c r="A804" t="s">
        <v>2828</v>
      </c>
      <c r="B804" t="s">
        <v>951</v>
      </c>
      <c r="C804">
        <v>15</v>
      </c>
      <c r="D804">
        <v>15</v>
      </c>
    </row>
    <row r="805" spans="1:4">
      <c r="A805" t="s">
        <v>2833</v>
      </c>
      <c r="B805" t="s">
        <v>938</v>
      </c>
      <c r="C805">
        <v>1</v>
      </c>
      <c r="D805">
        <v>1</v>
      </c>
    </row>
    <row r="806" spans="1:4">
      <c r="A806" t="s">
        <v>3062</v>
      </c>
      <c r="B806" t="s">
        <v>935</v>
      </c>
      <c r="C806">
        <v>1049.5999999999999</v>
      </c>
      <c r="D806">
        <v>1049.5999999999999</v>
      </c>
    </row>
    <row r="807" spans="1:4">
      <c r="A807" t="s">
        <v>3106</v>
      </c>
      <c r="B807" t="s">
        <v>951</v>
      </c>
      <c r="C807">
        <v>30</v>
      </c>
      <c r="D807">
        <v>30</v>
      </c>
    </row>
    <row r="808" spans="1:4">
      <c r="A808" t="s">
        <v>3111</v>
      </c>
      <c r="B808" t="s">
        <v>936</v>
      </c>
      <c r="C808">
        <v>20400</v>
      </c>
      <c r="D808">
        <v>20400</v>
      </c>
    </row>
    <row r="809" spans="1:4">
      <c r="A809" t="s">
        <v>2836</v>
      </c>
      <c r="B809" t="s">
        <v>951</v>
      </c>
      <c r="C809">
        <v>13</v>
      </c>
      <c r="D809">
        <v>13</v>
      </c>
    </row>
    <row r="810" spans="1:4">
      <c r="A810" t="s">
        <v>2840</v>
      </c>
      <c r="B810" t="s">
        <v>935</v>
      </c>
      <c r="C810">
        <v>5507.26</v>
      </c>
      <c r="D810">
        <v>5507.26</v>
      </c>
    </row>
    <row r="811" spans="1:4">
      <c r="A811" t="s">
        <v>2843</v>
      </c>
      <c r="B811" t="s">
        <v>936</v>
      </c>
      <c r="C811">
        <v>77</v>
      </c>
      <c r="D811">
        <v>77</v>
      </c>
    </row>
    <row r="812" spans="1:4">
      <c r="A812" t="s">
        <v>2847</v>
      </c>
      <c r="B812" t="s">
        <v>938</v>
      </c>
      <c r="C812">
        <v>1</v>
      </c>
      <c r="D812">
        <v>1</v>
      </c>
    </row>
    <row r="813" spans="1:4">
      <c r="A813" t="s">
        <v>2850</v>
      </c>
      <c r="B813" t="s">
        <v>936</v>
      </c>
      <c r="C813">
        <v>15600</v>
      </c>
      <c r="D813">
        <v>15600</v>
      </c>
    </row>
    <row r="814" spans="1:4">
      <c r="A814" t="s">
        <v>2853</v>
      </c>
      <c r="B814" t="s">
        <v>951</v>
      </c>
      <c r="C814">
        <v>21</v>
      </c>
      <c r="D814">
        <v>21</v>
      </c>
    </row>
    <row r="815" spans="1:4">
      <c r="A815" t="s">
        <v>2857</v>
      </c>
      <c r="B815" t="s">
        <v>951</v>
      </c>
      <c r="C815">
        <v>3</v>
      </c>
      <c r="D815">
        <v>3</v>
      </c>
    </row>
    <row r="816" spans="1:4">
      <c r="A816" t="s">
        <v>2861</v>
      </c>
      <c r="B816" t="s">
        <v>938</v>
      </c>
      <c r="C816">
        <v>1</v>
      </c>
      <c r="D816">
        <v>1</v>
      </c>
    </row>
    <row r="817" spans="1:4">
      <c r="A817" t="s">
        <v>2865</v>
      </c>
      <c r="B817" t="s">
        <v>938</v>
      </c>
      <c r="C817">
        <v>6</v>
      </c>
      <c r="D817">
        <v>6</v>
      </c>
    </row>
    <row r="818" spans="1:4">
      <c r="A818" t="s">
        <v>2868</v>
      </c>
      <c r="B818" t="s">
        <v>938</v>
      </c>
      <c r="C818">
        <v>6</v>
      </c>
      <c r="D818">
        <v>6</v>
      </c>
    </row>
    <row r="819" spans="1:4">
      <c r="A819" t="s">
        <v>2871</v>
      </c>
      <c r="B819" t="s">
        <v>951</v>
      </c>
      <c r="C819">
        <v>40</v>
      </c>
      <c r="D819">
        <v>40</v>
      </c>
    </row>
    <row r="820" spans="1:4">
      <c r="A820" t="s">
        <v>2874</v>
      </c>
      <c r="B820" t="s">
        <v>938</v>
      </c>
      <c r="C820">
        <v>1</v>
      </c>
      <c r="D820">
        <v>1</v>
      </c>
    </row>
    <row r="821" spans="1:4">
      <c r="A821" t="s">
        <v>2877</v>
      </c>
      <c r="B821" t="s">
        <v>938</v>
      </c>
      <c r="C821">
        <v>1</v>
      </c>
      <c r="D821">
        <v>1</v>
      </c>
    </row>
    <row r="822" spans="1:4">
      <c r="A822" t="s">
        <v>2881</v>
      </c>
      <c r="B822" t="s">
        <v>951</v>
      </c>
      <c r="C822">
        <v>25.6</v>
      </c>
      <c r="D822">
        <v>25.6</v>
      </c>
    </row>
    <row r="823" spans="1:4">
      <c r="A823" t="s">
        <v>2885</v>
      </c>
      <c r="B823" t="s">
        <v>938</v>
      </c>
      <c r="C823">
        <v>7</v>
      </c>
      <c r="D823">
        <v>7</v>
      </c>
    </row>
    <row r="824" spans="1:4">
      <c r="A824" t="s">
        <v>2888</v>
      </c>
      <c r="B824" t="s">
        <v>938</v>
      </c>
      <c r="C824">
        <v>1</v>
      </c>
      <c r="D824">
        <v>1</v>
      </c>
    </row>
    <row r="825" spans="1:4">
      <c r="A825" t="s">
        <v>2892</v>
      </c>
      <c r="B825" t="s">
        <v>938</v>
      </c>
      <c r="C825">
        <v>1</v>
      </c>
      <c r="D825">
        <v>1</v>
      </c>
    </row>
    <row r="826" spans="1:4">
      <c r="A826" t="s">
        <v>2896</v>
      </c>
      <c r="B826" t="s">
        <v>938</v>
      </c>
      <c r="C826">
        <v>1</v>
      </c>
      <c r="D826">
        <v>1</v>
      </c>
    </row>
    <row r="827" spans="1:4">
      <c r="A827" t="s">
        <v>2900</v>
      </c>
      <c r="B827" t="s">
        <v>938</v>
      </c>
      <c r="C827">
        <v>1</v>
      </c>
      <c r="D827">
        <v>1</v>
      </c>
    </row>
    <row r="828" spans="1:4">
      <c r="A828" t="s">
        <v>2904</v>
      </c>
      <c r="B828" t="s">
        <v>951</v>
      </c>
      <c r="C828">
        <v>22</v>
      </c>
      <c r="D828">
        <v>22</v>
      </c>
    </row>
    <row r="829" spans="1:4">
      <c r="A829" t="s">
        <v>2908</v>
      </c>
      <c r="B829" t="s">
        <v>951</v>
      </c>
      <c r="C829">
        <v>20</v>
      </c>
      <c r="D829">
        <v>20</v>
      </c>
    </row>
    <row r="830" spans="1:4">
      <c r="A830" t="s">
        <v>2933</v>
      </c>
      <c r="B830" t="s">
        <v>938</v>
      </c>
      <c r="C830">
        <v>21</v>
      </c>
      <c r="D830">
        <v>21</v>
      </c>
    </row>
    <row r="831" spans="1:4">
      <c r="A831" t="s">
        <v>2938</v>
      </c>
      <c r="B831" t="s">
        <v>951</v>
      </c>
      <c r="C831">
        <v>12</v>
      </c>
      <c r="D831">
        <v>12</v>
      </c>
    </row>
    <row r="832" spans="1:4">
      <c r="A832" t="s">
        <v>3085</v>
      </c>
      <c r="B832" t="s">
        <v>938</v>
      </c>
      <c r="C832">
        <v>1</v>
      </c>
      <c r="D832">
        <v>1</v>
      </c>
    </row>
    <row r="833" spans="1:4">
      <c r="A833" t="s">
        <v>2792</v>
      </c>
      <c r="B833" t="s">
        <v>938</v>
      </c>
      <c r="C833">
        <v>1</v>
      </c>
      <c r="D833">
        <v>1</v>
      </c>
    </row>
    <row r="834" spans="1:4">
      <c r="A834" t="s">
        <v>176</v>
      </c>
      <c r="B834" t="s">
        <v>935</v>
      </c>
      <c r="C834">
        <v>40.97</v>
      </c>
      <c r="D834">
        <v>40.97</v>
      </c>
    </row>
    <row r="835" spans="1:4">
      <c r="A835" t="s">
        <v>278</v>
      </c>
      <c r="B835" t="s">
        <v>936</v>
      </c>
      <c r="C835">
        <v>362</v>
      </c>
      <c r="D835">
        <v>362</v>
      </c>
    </row>
    <row r="836" spans="1:4">
      <c r="A836" t="s">
        <v>298</v>
      </c>
      <c r="B836" t="s">
        <v>935</v>
      </c>
      <c r="C836">
        <v>34.380000000000003</v>
      </c>
      <c r="D836">
        <v>34.380000000000003</v>
      </c>
    </row>
    <row r="837" spans="1:4">
      <c r="A837" t="s">
        <v>299</v>
      </c>
      <c r="B837" t="s">
        <v>935</v>
      </c>
      <c r="C837">
        <v>13.95</v>
      </c>
      <c r="D837">
        <v>13.95</v>
      </c>
    </row>
    <row r="838" spans="1:4">
      <c r="A838" t="s">
        <v>499</v>
      </c>
      <c r="B838" t="s">
        <v>945</v>
      </c>
      <c r="C838">
        <v>1</v>
      </c>
      <c r="D838">
        <v>1</v>
      </c>
    </row>
    <row r="839" spans="1:4">
      <c r="A839" t="s">
        <v>273</v>
      </c>
      <c r="B839" t="s">
        <v>935</v>
      </c>
      <c r="C839">
        <v>48</v>
      </c>
      <c r="D839">
        <v>48</v>
      </c>
    </row>
    <row r="840" spans="1:4">
      <c r="A840" t="s">
        <v>428</v>
      </c>
      <c r="B840" t="s">
        <v>935</v>
      </c>
      <c r="C840">
        <v>77.760000000000005</v>
      </c>
      <c r="D840">
        <v>77.760000000000005</v>
      </c>
    </row>
    <row r="841" spans="1:4">
      <c r="A841" t="s">
        <v>387</v>
      </c>
      <c r="B841" t="s">
        <v>938</v>
      </c>
      <c r="C841">
        <v>575</v>
      </c>
      <c r="D841">
        <v>575</v>
      </c>
    </row>
    <row r="842" spans="1:4">
      <c r="A842" t="s">
        <v>856</v>
      </c>
      <c r="B842" t="s">
        <v>936</v>
      </c>
      <c r="C842">
        <v>2176</v>
      </c>
      <c r="D842">
        <v>2176</v>
      </c>
    </row>
    <row r="843" spans="1:4">
      <c r="A843" t="s">
        <v>856</v>
      </c>
      <c r="B843" t="s">
        <v>938</v>
      </c>
      <c r="C843">
        <v>196</v>
      </c>
      <c r="D843">
        <v>196</v>
      </c>
    </row>
    <row r="844" spans="1:4">
      <c r="A844" t="s">
        <v>175</v>
      </c>
      <c r="B844" t="s">
        <v>935</v>
      </c>
      <c r="C844">
        <v>77.760000000000005</v>
      </c>
      <c r="D844">
        <v>77.760000000000005</v>
      </c>
    </row>
    <row r="845" spans="1:4">
      <c r="A845" t="s">
        <v>256</v>
      </c>
      <c r="B845" t="s">
        <v>935</v>
      </c>
      <c r="C845">
        <v>2041</v>
      </c>
      <c r="D845">
        <v>2041</v>
      </c>
    </row>
    <row r="846" spans="1:4">
      <c r="A846" t="s">
        <v>256</v>
      </c>
      <c r="B846" t="s">
        <v>938</v>
      </c>
      <c r="C846">
        <v>256</v>
      </c>
      <c r="D846">
        <v>256</v>
      </c>
    </row>
    <row r="847" spans="1:4">
      <c r="A847" t="s">
        <v>847</v>
      </c>
      <c r="B847" t="s">
        <v>935</v>
      </c>
      <c r="C847">
        <v>2084.8200000000002</v>
      </c>
      <c r="D847">
        <v>2084.8200000000002</v>
      </c>
    </row>
    <row r="848" spans="1:4">
      <c r="A848" t="s">
        <v>177</v>
      </c>
      <c r="B848" t="s">
        <v>935</v>
      </c>
      <c r="C848">
        <v>48</v>
      </c>
      <c r="D848">
        <v>48</v>
      </c>
    </row>
    <row r="849" spans="1:4">
      <c r="A849" t="s">
        <v>513</v>
      </c>
      <c r="B849" t="s">
        <v>935</v>
      </c>
      <c r="C849">
        <v>2170.5</v>
      </c>
      <c r="D849">
        <v>2170.5</v>
      </c>
    </row>
    <row r="850" spans="1:4">
      <c r="A850" t="s">
        <v>439</v>
      </c>
      <c r="B850" t="s">
        <v>937</v>
      </c>
      <c r="C850">
        <v>69</v>
      </c>
      <c r="D850">
        <v>69</v>
      </c>
    </row>
    <row r="851" spans="1:4">
      <c r="A851" t="s">
        <v>660</v>
      </c>
      <c r="B851" t="s">
        <v>936</v>
      </c>
      <c r="C851">
        <v>1380.1</v>
      </c>
      <c r="D851">
        <v>1380.1</v>
      </c>
    </row>
    <row r="852" spans="1:4">
      <c r="A852" t="s">
        <v>704</v>
      </c>
      <c r="B852" t="s">
        <v>935</v>
      </c>
      <c r="C852">
        <v>42</v>
      </c>
      <c r="D852">
        <v>42</v>
      </c>
    </row>
    <row r="853" spans="1:4">
      <c r="A853" t="s">
        <v>715</v>
      </c>
      <c r="B853" t="s">
        <v>944</v>
      </c>
      <c r="C853">
        <v>300</v>
      </c>
      <c r="D853">
        <v>300</v>
      </c>
    </row>
    <row r="854" spans="1:4">
      <c r="A854" t="s">
        <v>767</v>
      </c>
      <c r="B854" t="s">
        <v>935</v>
      </c>
      <c r="C854">
        <v>240.17</v>
      </c>
      <c r="D854">
        <v>240.17</v>
      </c>
    </row>
    <row r="855" spans="1:4">
      <c r="A855" t="s">
        <v>786</v>
      </c>
      <c r="B855" t="s">
        <v>935</v>
      </c>
      <c r="C855">
        <v>27.6</v>
      </c>
      <c r="D855">
        <v>27.6</v>
      </c>
    </row>
    <row r="856" spans="1:4">
      <c r="A856" t="s">
        <v>2911</v>
      </c>
      <c r="B856" t="s">
        <v>938</v>
      </c>
      <c r="C856">
        <v>6</v>
      </c>
      <c r="D856">
        <v>6</v>
      </c>
    </row>
    <row r="857" spans="1:4">
      <c r="A857" t="s">
        <v>2914</v>
      </c>
      <c r="B857" t="s">
        <v>938</v>
      </c>
      <c r="C857">
        <v>1</v>
      </c>
      <c r="D857">
        <v>1</v>
      </c>
    </row>
    <row r="858" spans="1:4">
      <c r="A858" t="s">
        <v>2918</v>
      </c>
      <c r="B858" t="s">
        <v>938</v>
      </c>
      <c r="C858">
        <v>1</v>
      </c>
      <c r="D858">
        <v>1</v>
      </c>
    </row>
    <row r="859" spans="1:4">
      <c r="A859" t="s">
        <v>2942</v>
      </c>
      <c r="B859" t="s">
        <v>936</v>
      </c>
      <c r="C859">
        <v>291</v>
      </c>
      <c r="D859">
        <v>291</v>
      </c>
    </row>
    <row r="860" spans="1:4">
      <c r="A860" t="s">
        <v>2945</v>
      </c>
      <c r="B860" t="s">
        <v>951</v>
      </c>
      <c r="C860">
        <v>25</v>
      </c>
      <c r="D860">
        <v>25</v>
      </c>
    </row>
    <row r="861" spans="1:4">
      <c r="A861" t="s">
        <v>429</v>
      </c>
      <c r="B861" t="s">
        <v>938</v>
      </c>
      <c r="C861">
        <v>9</v>
      </c>
      <c r="D861">
        <v>9</v>
      </c>
    </row>
    <row r="862" spans="1:4">
      <c r="A862" t="s">
        <v>827</v>
      </c>
      <c r="B862" t="s">
        <v>935</v>
      </c>
      <c r="C862">
        <v>504</v>
      </c>
      <c r="D862">
        <v>504</v>
      </c>
    </row>
    <row r="863" spans="1:4">
      <c r="A863" t="s">
        <v>658</v>
      </c>
      <c r="B863" t="s">
        <v>935</v>
      </c>
      <c r="C863">
        <v>601.52</v>
      </c>
      <c r="D863">
        <v>601.52</v>
      </c>
    </row>
    <row r="864" spans="1:4">
      <c r="A864" t="s">
        <v>863</v>
      </c>
      <c r="B864" t="s">
        <v>950</v>
      </c>
      <c r="C864">
        <v>1</v>
      </c>
      <c r="D864">
        <v>1</v>
      </c>
    </row>
    <row r="865" spans="1:4">
      <c r="A865" t="s">
        <v>125</v>
      </c>
      <c r="B865" t="s">
        <v>935</v>
      </c>
      <c r="C865">
        <v>1028.46</v>
      </c>
      <c r="D865">
        <v>1028.46</v>
      </c>
    </row>
    <row r="866" spans="1:4">
      <c r="A866" t="s">
        <v>849</v>
      </c>
      <c r="B866" t="s">
        <v>935</v>
      </c>
      <c r="C866">
        <v>186</v>
      </c>
      <c r="D866">
        <v>186</v>
      </c>
    </row>
    <row r="867" spans="1:4">
      <c r="A867" t="s">
        <v>241</v>
      </c>
      <c r="B867" t="s">
        <v>935</v>
      </c>
      <c r="C867">
        <v>11299.7</v>
      </c>
      <c r="D867">
        <v>11299.7</v>
      </c>
    </row>
    <row r="868" spans="1:4">
      <c r="A868" t="s">
        <v>425</v>
      </c>
      <c r="B868" t="s">
        <v>935</v>
      </c>
      <c r="C868">
        <v>4529.09</v>
      </c>
      <c r="D868">
        <v>4529.09</v>
      </c>
    </row>
    <row r="869" spans="1:4">
      <c r="A869" t="s">
        <v>362</v>
      </c>
      <c r="B869" t="s">
        <v>935</v>
      </c>
      <c r="C869">
        <v>2673</v>
      </c>
      <c r="D869">
        <v>2673</v>
      </c>
    </row>
    <row r="870" spans="1:4">
      <c r="A870" t="s">
        <v>2352</v>
      </c>
      <c r="B870" t="s">
        <v>937</v>
      </c>
      <c r="C870">
        <v>1</v>
      </c>
      <c r="D870">
        <v>1</v>
      </c>
    </row>
    <row r="871" spans="1:4">
      <c r="A871" t="s">
        <v>242</v>
      </c>
      <c r="B871" t="s">
        <v>945</v>
      </c>
      <c r="C871">
        <v>1</v>
      </c>
      <c r="D871">
        <v>1</v>
      </c>
    </row>
    <row r="872" spans="1:4">
      <c r="A872" t="s">
        <v>216</v>
      </c>
      <c r="B872" t="s">
        <v>935</v>
      </c>
      <c r="C872">
        <v>48</v>
      </c>
      <c r="D872">
        <v>48</v>
      </c>
    </row>
    <row r="873" spans="1:4">
      <c r="A873" t="s">
        <v>224</v>
      </c>
      <c r="B873" t="s">
        <v>935</v>
      </c>
      <c r="C873">
        <v>103.68</v>
      </c>
      <c r="D873">
        <v>103.68</v>
      </c>
    </row>
    <row r="874" spans="1:4">
      <c r="A874" t="s">
        <v>857</v>
      </c>
      <c r="B874" t="s">
        <v>935</v>
      </c>
      <c r="C874">
        <v>632</v>
      </c>
      <c r="D874">
        <v>632</v>
      </c>
    </row>
    <row r="875" spans="1:4">
      <c r="A875" t="s">
        <v>377</v>
      </c>
      <c r="B875" t="s">
        <v>935</v>
      </c>
      <c r="C875">
        <v>8</v>
      </c>
      <c r="D875">
        <v>8</v>
      </c>
    </row>
    <row r="876" spans="1:4">
      <c r="A876" t="s">
        <v>244</v>
      </c>
      <c r="B876" t="s">
        <v>936</v>
      </c>
      <c r="C876">
        <v>3201</v>
      </c>
      <c r="D876">
        <v>3201</v>
      </c>
    </row>
    <row r="877" spans="1:4">
      <c r="A877" t="s">
        <v>244</v>
      </c>
      <c r="B877" t="s">
        <v>938</v>
      </c>
      <c r="C877">
        <v>146</v>
      </c>
      <c r="D877">
        <v>146</v>
      </c>
    </row>
    <row r="878" spans="1:4">
      <c r="A878" t="s">
        <v>420</v>
      </c>
      <c r="B878" t="s">
        <v>935</v>
      </c>
      <c r="C878">
        <v>48</v>
      </c>
      <c r="D878">
        <v>48</v>
      </c>
    </row>
    <row r="879" spans="1:4">
      <c r="A879" t="s">
        <v>297</v>
      </c>
      <c r="B879" t="s">
        <v>935</v>
      </c>
      <c r="C879">
        <v>77.760000000000005</v>
      </c>
      <c r="D879">
        <v>77.760000000000005</v>
      </c>
    </row>
    <row r="880" spans="1:4">
      <c r="A880" t="s">
        <v>418</v>
      </c>
      <c r="B880" t="s">
        <v>935</v>
      </c>
      <c r="C880">
        <v>48</v>
      </c>
      <c r="D880">
        <v>48</v>
      </c>
    </row>
    <row r="881" spans="1:4">
      <c r="A881" t="s">
        <v>305</v>
      </c>
      <c r="B881" t="s">
        <v>935</v>
      </c>
      <c r="C881">
        <v>43.84</v>
      </c>
      <c r="D881">
        <v>43.84</v>
      </c>
    </row>
    <row r="882" spans="1:4">
      <c r="A882" t="s">
        <v>358</v>
      </c>
      <c r="B882" t="s">
        <v>935</v>
      </c>
      <c r="C882">
        <v>48</v>
      </c>
      <c r="D882">
        <v>48</v>
      </c>
    </row>
    <row r="883" spans="1:4">
      <c r="A883" t="s">
        <v>146</v>
      </c>
      <c r="B883" t="s">
        <v>935</v>
      </c>
      <c r="C883">
        <v>2402.64</v>
      </c>
      <c r="D883">
        <v>2402.64</v>
      </c>
    </row>
    <row r="884" spans="1:4">
      <c r="A884" t="s">
        <v>571</v>
      </c>
      <c r="B884" t="s">
        <v>935</v>
      </c>
      <c r="C884">
        <v>2894.5</v>
      </c>
      <c r="D884">
        <v>2894.5</v>
      </c>
    </row>
    <row r="885" spans="1:4">
      <c r="A885" t="s">
        <v>807</v>
      </c>
      <c r="B885" t="s">
        <v>935</v>
      </c>
      <c r="C885">
        <v>25760.9</v>
      </c>
      <c r="D885">
        <v>25760.9</v>
      </c>
    </row>
    <row r="886" spans="1:4">
      <c r="A886" t="s">
        <v>729</v>
      </c>
      <c r="B886" t="s">
        <v>935</v>
      </c>
      <c r="C886">
        <v>1600</v>
      </c>
      <c r="D886">
        <v>1600</v>
      </c>
    </row>
    <row r="887" spans="1:4">
      <c r="A887" t="s">
        <v>252</v>
      </c>
      <c r="B887" t="s">
        <v>935</v>
      </c>
      <c r="C887">
        <v>3516.54</v>
      </c>
      <c r="D887">
        <v>3516.54</v>
      </c>
    </row>
    <row r="888" spans="1:4">
      <c r="A888" t="s">
        <v>264</v>
      </c>
      <c r="B888" t="s">
        <v>947</v>
      </c>
      <c r="C888">
        <v>1</v>
      </c>
      <c r="D888">
        <v>1</v>
      </c>
    </row>
    <row r="889" spans="1:4">
      <c r="A889" t="s">
        <v>240</v>
      </c>
      <c r="B889" t="s">
        <v>935</v>
      </c>
      <c r="C889">
        <v>1257.45</v>
      </c>
      <c r="D889">
        <v>1257.45</v>
      </c>
    </row>
    <row r="890" spans="1:4">
      <c r="A890" t="s">
        <v>393</v>
      </c>
      <c r="B890" t="s">
        <v>935</v>
      </c>
      <c r="C890">
        <v>8631.65</v>
      </c>
      <c r="D890">
        <v>8631.65</v>
      </c>
    </row>
    <row r="891" spans="1:4">
      <c r="A891" t="s">
        <v>386</v>
      </c>
      <c r="B891" t="s">
        <v>936</v>
      </c>
      <c r="C891">
        <v>1360</v>
      </c>
      <c r="D891">
        <v>1360</v>
      </c>
    </row>
    <row r="892" spans="1:4">
      <c r="A892" t="s">
        <v>386</v>
      </c>
      <c r="B892" t="s">
        <v>938</v>
      </c>
      <c r="C892">
        <v>150</v>
      </c>
      <c r="D892">
        <v>150</v>
      </c>
    </row>
    <row r="893" spans="1:4">
      <c r="A893" t="s">
        <v>263</v>
      </c>
      <c r="B893" t="s">
        <v>935</v>
      </c>
      <c r="C893">
        <v>2804.45</v>
      </c>
      <c r="D893">
        <v>2804.45</v>
      </c>
    </row>
    <row r="894" spans="1:4">
      <c r="A894" t="s">
        <v>213</v>
      </c>
      <c r="B894" t="s">
        <v>935</v>
      </c>
      <c r="C894">
        <v>417</v>
      </c>
      <c r="D894">
        <v>417</v>
      </c>
    </row>
    <row r="895" spans="1:4">
      <c r="A895" t="s">
        <v>184</v>
      </c>
      <c r="B895" t="s">
        <v>936</v>
      </c>
      <c r="C895">
        <v>50</v>
      </c>
      <c r="D895">
        <v>50</v>
      </c>
    </row>
    <row r="896" spans="1:4">
      <c r="A896" t="s">
        <v>846</v>
      </c>
      <c r="B896" t="s">
        <v>936</v>
      </c>
      <c r="C896">
        <v>2424.16</v>
      </c>
      <c r="D896">
        <v>2424.16</v>
      </c>
    </row>
    <row r="897" spans="1:4">
      <c r="A897" t="s">
        <v>846</v>
      </c>
      <c r="B897" t="s">
        <v>938</v>
      </c>
      <c r="C897">
        <v>196</v>
      </c>
      <c r="D897">
        <v>196</v>
      </c>
    </row>
    <row r="898" spans="1:4">
      <c r="A898" t="s">
        <v>182</v>
      </c>
      <c r="B898" t="s">
        <v>935</v>
      </c>
      <c r="C898">
        <v>196.37</v>
      </c>
      <c r="D898">
        <v>196.37</v>
      </c>
    </row>
    <row r="899" spans="1:4">
      <c r="A899" t="s">
        <v>194</v>
      </c>
      <c r="B899" t="s">
        <v>935</v>
      </c>
      <c r="C899">
        <v>77.760000000000005</v>
      </c>
      <c r="D899">
        <v>77.760000000000005</v>
      </c>
    </row>
    <row r="900" spans="1:4">
      <c r="A900" t="s">
        <v>498</v>
      </c>
      <c r="B900" t="s">
        <v>935</v>
      </c>
      <c r="C900">
        <v>48</v>
      </c>
      <c r="D900">
        <v>48</v>
      </c>
    </row>
    <row r="901" spans="1:4">
      <c r="A901" t="s">
        <v>181</v>
      </c>
      <c r="B901" t="s">
        <v>935</v>
      </c>
      <c r="C901">
        <v>90</v>
      </c>
      <c r="D901">
        <v>90</v>
      </c>
    </row>
    <row r="902" spans="1:4">
      <c r="A902" t="s">
        <v>851</v>
      </c>
      <c r="B902" t="s">
        <v>936</v>
      </c>
      <c r="C902">
        <v>480</v>
      </c>
      <c r="D902">
        <v>480</v>
      </c>
    </row>
    <row r="903" spans="1:4">
      <c r="A903" t="s">
        <v>851</v>
      </c>
      <c r="B903" t="s">
        <v>938</v>
      </c>
      <c r="C903">
        <v>10</v>
      </c>
      <c r="D903">
        <v>10</v>
      </c>
    </row>
    <row r="904" spans="1:4">
      <c r="A904" t="s">
        <v>373</v>
      </c>
      <c r="B904" t="s">
        <v>935</v>
      </c>
      <c r="C904">
        <v>57</v>
      </c>
      <c r="D904">
        <v>57</v>
      </c>
    </row>
    <row r="905" spans="1:4">
      <c r="A905" t="s">
        <v>854</v>
      </c>
      <c r="B905" t="s">
        <v>935</v>
      </c>
      <c r="C905">
        <v>46.87</v>
      </c>
      <c r="D905">
        <v>46.87</v>
      </c>
    </row>
    <row r="906" spans="1:4">
      <c r="A906" t="s">
        <v>504</v>
      </c>
      <c r="B906" t="s">
        <v>935</v>
      </c>
      <c r="C906">
        <v>1269</v>
      </c>
      <c r="D906">
        <v>1269</v>
      </c>
    </row>
    <row r="907" spans="1:4">
      <c r="A907" t="s">
        <v>505</v>
      </c>
      <c r="B907" t="s">
        <v>935</v>
      </c>
      <c r="C907">
        <v>588.65</v>
      </c>
      <c r="D907">
        <v>588.65</v>
      </c>
    </row>
    <row r="908" spans="1:4">
      <c r="A908" t="s">
        <v>199</v>
      </c>
      <c r="B908" t="s">
        <v>936</v>
      </c>
      <c r="C908">
        <v>22.89</v>
      </c>
      <c r="D908">
        <v>22.89</v>
      </c>
    </row>
    <row r="909" spans="1:4">
      <c r="A909" t="s">
        <v>503</v>
      </c>
      <c r="B909" t="s">
        <v>935</v>
      </c>
      <c r="C909">
        <v>940.28</v>
      </c>
      <c r="D909">
        <v>940.28</v>
      </c>
    </row>
    <row r="910" spans="1:4">
      <c r="A910" t="s">
        <v>511</v>
      </c>
      <c r="B910" t="s">
        <v>935</v>
      </c>
      <c r="C910">
        <v>118.04</v>
      </c>
      <c r="D910">
        <v>118.04</v>
      </c>
    </row>
    <row r="911" spans="1:4">
      <c r="A911" t="s">
        <v>511</v>
      </c>
      <c r="B911" t="s">
        <v>938</v>
      </c>
      <c r="C911">
        <v>10</v>
      </c>
      <c r="D911">
        <v>10</v>
      </c>
    </row>
    <row r="912" spans="1:4">
      <c r="A912" t="s">
        <v>497</v>
      </c>
      <c r="B912" t="s">
        <v>938</v>
      </c>
      <c r="C912">
        <v>24</v>
      </c>
      <c r="D912">
        <v>24</v>
      </c>
    </row>
    <row r="913" spans="1:4">
      <c r="A913" t="s">
        <v>245</v>
      </c>
      <c r="B913" t="s">
        <v>935</v>
      </c>
      <c r="C913">
        <v>301.68</v>
      </c>
      <c r="D913">
        <v>301.68</v>
      </c>
    </row>
    <row r="914" spans="1:4">
      <c r="A914" t="s">
        <v>246</v>
      </c>
      <c r="B914" t="s">
        <v>935</v>
      </c>
      <c r="C914">
        <v>48</v>
      </c>
      <c r="D914">
        <v>48</v>
      </c>
    </row>
    <row r="915" spans="1:4">
      <c r="A915" t="s">
        <v>850</v>
      </c>
      <c r="B915" t="s">
        <v>935</v>
      </c>
      <c r="C915">
        <v>87.36</v>
      </c>
      <c r="D915">
        <v>87.36</v>
      </c>
    </row>
    <row r="916" spans="1:4">
      <c r="A916" t="s">
        <v>850</v>
      </c>
      <c r="B916" t="s">
        <v>938</v>
      </c>
      <c r="C916">
        <v>10</v>
      </c>
      <c r="D916">
        <v>10</v>
      </c>
    </row>
    <row r="917" spans="1:4">
      <c r="A917" t="s">
        <v>361</v>
      </c>
      <c r="B917" t="s">
        <v>935</v>
      </c>
      <c r="C917">
        <v>103.68</v>
      </c>
      <c r="D917">
        <v>103.68</v>
      </c>
    </row>
    <row r="918" spans="1:4">
      <c r="A918" t="s">
        <v>363</v>
      </c>
      <c r="B918" t="s">
        <v>938</v>
      </c>
      <c r="C918">
        <v>27</v>
      </c>
      <c r="D918">
        <v>27</v>
      </c>
    </row>
    <row r="919" spans="1:4">
      <c r="A919" t="s">
        <v>885</v>
      </c>
      <c r="B919" t="s">
        <v>938</v>
      </c>
      <c r="C919">
        <v>5</v>
      </c>
      <c r="D919">
        <v>5</v>
      </c>
    </row>
  </sheetData>
  <autoFilter ref="A1:P853" xr:uid="{00000000-0009-0000-0000-000002000000}"/>
  <conditionalFormatting sqref="A1:B1048576">
    <cfRule type="duplicateValues" dxfId="5" priority="3"/>
  </conditionalFormatting>
  <conditionalFormatting sqref="F2:F853">
    <cfRule type="duplicateValues" dxfId="4" priority="2"/>
  </conditionalFormatting>
  <conditionalFormatting sqref="J2:J853">
    <cfRule type="duplicateValues" dxfId="3"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875"/>
  <sheetViews>
    <sheetView topLeftCell="A840" workbookViewId="0">
      <selection activeCell="A875" sqref="A875"/>
    </sheetView>
  </sheetViews>
  <sheetFormatPr baseColWidth="10" defaultRowHeight="15"/>
  <cols>
    <col min="1" max="1" width="19.85546875" bestFit="1" customWidth="1"/>
    <col min="2" max="2" width="12.28515625" bestFit="1" customWidth="1"/>
    <col min="3" max="3" width="22" customWidth="1"/>
    <col min="4" max="4" width="10.42578125" bestFit="1" customWidth="1"/>
    <col min="5" max="5" width="31.7109375" bestFit="1" customWidth="1"/>
    <col min="6" max="6" width="18" customWidth="1"/>
    <col min="7" max="8" width="31.7109375" customWidth="1"/>
    <col min="9" max="9" width="27.42578125" customWidth="1"/>
    <col min="10" max="10" width="19" customWidth="1"/>
    <col min="11" max="12" width="16.140625" customWidth="1"/>
    <col min="13" max="13" width="19.7109375" customWidth="1"/>
    <col min="14" max="14" width="30.140625" customWidth="1"/>
    <col min="15" max="15" width="20.140625" customWidth="1"/>
    <col min="16" max="16" width="68.140625" customWidth="1"/>
    <col min="17" max="17" width="12.7109375" bestFit="1" customWidth="1"/>
    <col min="18" max="18" width="12.7109375" customWidth="1"/>
    <col min="19" max="19" width="10" customWidth="1"/>
    <col min="20" max="20" width="53.28515625" customWidth="1"/>
    <col min="21" max="21" width="12" bestFit="1" customWidth="1"/>
  </cols>
  <sheetData>
    <row r="1" spans="1:24">
      <c r="C1" s="1" t="s">
        <v>1</v>
      </c>
      <c r="D1" s="1" t="s">
        <v>34</v>
      </c>
      <c r="E1" s="1" t="s">
        <v>35</v>
      </c>
      <c r="F1" s="1"/>
      <c r="G1" s="1"/>
      <c r="H1" s="1"/>
      <c r="I1" s="1" t="s">
        <v>36</v>
      </c>
      <c r="J1" s="1"/>
      <c r="K1" s="1"/>
      <c r="L1" s="1"/>
      <c r="M1" s="1" t="s">
        <v>37</v>
      </c>
      <c r="N1" s="1"/>
      <c r="O1" s="1"/>
      <c r="P1" s="1"/>
      <c r="Q1" s="1" t="s">
        <v>38</v>
      </c>
      <c r="R1" s="1"/>
      <c r="S1" s="1"/>
      <c r="T1" s="1" t="s">
        <v>38</v>
      </c>
      <c r="U1" s="1" t="s">
        <v>39</v>
      </c>
    </row>
    <row r="2" spans="1:24">
      <c r="A2" t="s">
        <v>2032</v>
      </c>
      <c r="B2" t="b">
        <f>+A2=C2</f>
        <v>1</v>
      </c>
      <c r="C2" t="s">
        <v>2032</v>
      </c>
      <c r="D2" t="s">
        <v>104</v>
      </c>
      <c r="E2" t="s">
        <v>1036</v>
      </c>
      <c r="H2" t="str">
        <f>+E2</f>
        <v>Batopilas de Manuel Gómez Morín</v>
      </c>
      <c r="I2" t="s">
        <v>2033</v>
      </c>
      <c r="L2" t="str">
        <f>+I2</f>
        <v>Ranchito de Báez</v>
      </c>
      <c r="M2" t="s">
        <v>2034</v>
      </c>
      <c r="P2" t="str">
        <f>+M2</f>
        <v>BRECHA TRAMO RANCHITO DE BAEZ  - PIE DE LA CUESTA  KILÓMETRO 0 + 0 INTERIOR SN EJIDO NINGUNO, 33400  RANCHITO DE BÁEZ, BATOPILAS CHIHUAHUA  ENTRE NINGUNO NINGUNO Y NINGUNO NINGUNO, NINGUNO NINGUNO DE BATOPILAS A SAN IGNACIO A RANCHITO DE BAEZ</v>
      </c>
      <c r="Q2">
        <v>-107.8968706</v>
      </c>
      <c r="T2">
        <f>+Q2</f>
        <v>-107.8968706</v>
      </c>
      <c r="U2">
        <v>26.607210779999999</v>
      </c>
      <c r="X2">
        <f>+U2</f>
        <v>26.607210779999999</v>
      </c>
    </row>
    <row r="3" spans="1:24">
      <c r="A3" t="s">
        <v>366</v>
      </c>
      <c r="B3" t="b">
        <f t="shared" ref="B3:B66" si="0">+A3=C3</f>
        <v>1</v>
      </c>
      <c r="C3" t="s">
        <v>366</v>
      </c>
      <c r="D3" t="s">
        <v>104</v>
      </c>
      <c r="E3" t="s">
        <v>119</v>
      </c>
      <c r="H3" t="str">
        <f t="shared" ref="H3:H66" si="1">+E3</f>
        <v>Hidalgo del Parral</v>
      </c>
      <c r="I3" t="s">
        <v>119</v>
      </c>
      <c r="L3" t="str">
        <f t="shared" ref="L3:L66" si="2">+I3</f>
        <v>Hidalgo del Parral</v>
      </c>
      <c r="M3" t="s">
        <v>958</v>
      </c>
      <c r="P3" t="str">
        <f t="shared" ref="P3:P66" si="3">+M3</f>
        <v>HIDALGO DEL PARRAL</v>
      </c>
      <c r="Q3">
        <v>-105.663055</v>
      </c>
      <c r="T3">
        <f t="shared" ref="T3:T66" si="4">+Q3</f>
        <v>-105.663055</v>
      </c>
      <c r="U3">
        <v>26.932500000000001</v>
      </c>
      <c r="X3">
        <f t="shared" ref="X3:X66" si="5">+U3</f>
        <v>26.932500000000001</v>
      </c>
    </row>
    <row r="4" spans="1:24">
      <c r="A4" t="s">
        <v>288</v>
      </c>
      <c r="B4" t="b">
        <f t="shared" si="0"/>
        <v>1</v>
      </c>
      <c r="C4" t="s">
        <v>288</v>
      </c>
      <c r="D4" t="s">
        <v>104</v>
      </c>
      <c r="E4" t="s">
        <v>119</v>
      </c>
      <c r="H4" t="str">
        <f t="shared" si="1"/>
        <v>Hidalgo del Parral</v>
      </c>
      <c r="I4" t="s">
        <v>119</v>
      </c>
      <c r="L4" t="str">
        <f t="shared" si="2"/>
        <v>Hidalgo del Parral</v>
      </c>
      <c r="M4" t="s">
        <v>958</v>
      </c>
      <c r="P4" t="str">
        <f t="shared" si="3"/>
        <v>HIDALGO DEL PARRAL</v>
      </c>
      <c r="Q4">
        <v>-105.663055</v>
      </c>
      <c r="T4">
        <f t="shared" si="4"/>
        <v>-105.663055</v>
      </c>
      <c r="U4">
        <v>26.932500000000001</v>
      </c>
      <c r="X4">
        <f t="shared" si="5"/>
        <v>26.932500000000001</v>
      </c>
    </row>
    <row r="5" spans="1:24">
      <c r="A5" t="s">
        <v>217</v>
      </c>
      <c r="B5" t="b">
        <f t="shared" si="0"/>
        <v>1</v>
      </c>
      <c r="C5" t="s">
        <v>217</v>
      </c>
      <c r="D5" t="s">
        <v>104</v>
      </c>
      <c r="E5" t="s">
        <v>521</v>
      </c>
      <c r="H5" t="str">
        <f t="shared" si="1"/>
        <v>Guadalupe y Calvo</v>
      </c>
      <c r="I5" t="s">
        <v>167</v>
      </c>
      <c r="L5" t="str">
        <f t="shared" si="2"/>
        <v/>
      </c>
      <c r="M5" t="s">
        <v>218</v>
      </c>
      <c r="P5" t="str">
        <f t="shared" si="3"/>
        <v>-</v>
      </c>
      <c r="Q5">
        <v>-106.964369</v>
      </c>
      <c r="T5">
        <f t="shared" si="4"/>
        <v>-106.964369</v>
      </c>
      <c r="U5">
        <v>26.094515999999999</v>
      </c>
      <c r="X5">
        <f t="shared" si="5"/>
        <v>26.094515999999999</v>
      </c>
    </row>
    <row r="6" spans="1:24">
      <c r="A6" t="s">
        <v>2037</v>
      </c>
      <c r="B6" t="b">
        <f t="shared" si="0"/>
        <v>1</v>
      </c>
      <c r="C6" t="s">
        <v>2037</v>
      </c>
      <c r="D6" t="s">
        <v>104</v>
      </c>
      <c r="E6" t="s">
        <v>1036</v>
      </c>
      <c r="H6" t="str">
        <f t="shared" si="1"/>
        <v>Batopilas de Manuel Gómez Morín</v>
      </c>
      <c r="I6" t="s">
        <v>2038</v>
      </c>
      <c r="L6" t="str">
        <f t="shared" si="2"/>
        <v>Guadalupe Viejo</v>
      </c>
      <c r="M6" t="s">
        <v>2039</v>
      </c>
      <c r="P6" t="str">
        <f t="shared" si="3"/>
        <v>CAMINO TRAMO PUERTA DE FIERRO  - ENTRONQUE GUADALUPE MARGEN DERECHO   KILÓMETRO 1 + 1 EJIDO NINGUNO, 00000  GUADALUPE VIEJO, BATOPILAS CHIHUAHUA  ENTRE NINGUNO NINGUNO Y NINGUNO NINGUNO, NINGUNO NINGUNO SE ENCUENTRA UBICADO APROXIMADAMENTE A 5 HRS DE</v>
      </c>
      <c r="Q6">
        <v>-107.8276214</v>
      </c>
      <c r="T6">
        <f t="shared" si="4"/>
        <v>-107.8276214</v>
      </c>
      <c r="U6">
        <v>26.78162111</v>
      </c>
      <c r="X6">
        <f t="shared" si="5"/>
        <v>26.78162111</v>
      </c>
    </row>
    <row r="7" spans="1:24">
      <c r="A7" t="s">
        <v>2040</v>
      </c>
      <c r="B7" t="b">
        <f t="shared" si="0"/>
        <v>1</v>
      </c>
      <c r="C7" t="s">
        <v>2040</v>
      </c>
      <c r="D7" t="s">
        <v>104</v>
      </c>
      <c r="E7" t="s">
        <v>1036</v>
      </c>
      <c r="H7" t="str">
        <f t="shared" si="1"/>
        <v>Batopilas de Manuel Gómez Morín</v>
      </c>
      <c r="I7" t="s">
        <v>2041</v>
      </c>
      <c r="L7" t="str">
        <f t="shared" si="2"/>
        <v>Guacayvo</v>
      </c>
      <c r="M7" t="s">
        <v>2042</v>
      </c>
      <c r="P7" t="str">
        <f t="shared" si="3"/>
        <v>CAMINO TRAMO SIN NOMBRE  - SIN NOMBRE MARGEN DERECHO   KILÓMETRO 1 + 1 EJIDO NINGUNO, 00000  GUACAYVO, BATOPILAS CHIHUAHUA  ENTRE NINGUNO NINGUNO Y NINGUNO NINGUNO, NINGUNO NINGUNO SE ENCUENTRA UBICADO APROXIMADAMENTE A 2 HORAS DE LA CABECERA MUNICIP</v>
      </c>
      <c r="Q7">
        <v>-107.7769198</v>
      </c>
      <c r="T7">
        <f t="shared" si="4"/>
        <v>-107.7769198</v>
      </c>
      <c r="U7">
        <v>27.120817939999998</v>
      </c>
      <c r="X7">
        <f t="shared" si="5"/>
        <v>27.120817939999998</v>
      </c>
    </row>
    <row r="8" spans="1:24">
      <c r="A8" t="s">
        <v>376</v>
      </c>
      <c r="B8" t="b">
        <f t="shared" si="0"/>
        <v>1</v>
      </c>
      <c r="C8" t="s">
        <v>376</v>
      </c>
      <c r="D8" t="s">
        <v>104</v>
      </c>
      <c r="E8" t="s">
        <v>119</v>
      </c>
      <c r="H8" t="str">
        <f t="shared" si="1"/>
        <v>Hidalgo del Parral</v>
      </c>
      <c r="I8" t="s">
        <v>119</v>
      </c>
      <c r="L8" t="str">
        <f t="shared" si="2"/>
        <v>Hidalgo del Parral</v>
      </c>
      <c r="M8" t="s">
        <v>958</v>
      </c>
      <c r="P8" t="str">
        <f t="shared" si="3"/>
        <v>HIDALGO DEL PARRAL</v>
      </c>
      <c r="Q8">
        <v>-105.663055</v>
      </c>
      <c r="T8">
        <f t="shared" si="4"/>
        <v>-105.663055</v>
      </c>
      <c r="U8">
        <v>26.932500000000001</v>
      </c>
      <c r="X8">
        <f t="shared" si="5"/>
        <v>26.932500000000001</v>
      </c>
    </row>
    <row r="9" spans="1:24">
      <c r="A9" t="s">
        <v>2144</v>
      </c>
      <c r="B9" t="b">
        <f t="shared" si="0"/>
        <v>1</v>
      </c>
      <c r="C9" t="s">
        <v>2144</v>
      </c>
      <c r="D9" t="s">
        <v>104</v>
      </c>
      <c r="E9" t="s">
        <v>1036</v>
      </c>
      <c r="H9" t="str">
        <f t="shared" si="1"/>
        <v>Batopilas de Manuel Gómez Morín</v>
      </c>
      <c r="I9" t="s">
        <v>2124</v>
      </c>
      <c r="L9" t="str">
        <f t="shared" si="2"/>
        <v>Polanco (Ranchería Mineral Polanco)</v>
      </c>
      <c r="M9" t="s">
        <v>2145</v>
      </c>
      <c r="P9" t="str">
        <f t="shared" si="3"/>
        <v>PUEBLO , 00000 POLANCO (RANCHERÍA MINERAL POLANCO), BATOPILAS DE MANUEL GÓMEZ MORÍN CHIHUAHUA, LOCALIDAD POLANCO BATOPILAS MANUEL DE GOMEZ MORIN, CHIHUAHUA</v>
      </c>
      <c r="Q9">
        <v>-107.6359789</v>
      </c>
      <c r="T9">
        <f t="shared" si="4"/>
        <v>-107.6359789</v>
      </c>
      <c r="U9">
        <v>26.83317546</v>
      </c>
      <c r="X9">
        <f t="shared" si="5"/>
        <v>26.83317546</v>
      </c>
    </row>
    <row r="10" spans="1:24">
      <c r="A10" t="s">
        <v>2043</v>
      </c>
      <c r="B10" t="b">
        <f t="shared" si="0"/>
        <v>1</v>
      </c>
      <c r="C10" t="s">
        <v>2043</v>
      </c>
      <c r="D10" t="s">
        <v>104</v>
      </c>
      <c r="E10" t="s">
        <v>1036</v>
      </c>
      <c r="H10" t="str">
        <f t="shared" si="1"/>
        <v>Batopilas de Manuel Gómez Morín</v>
      </c>
      <c r="I10" t="s">
        <v>2045</v>
      </c>
      <c r="L10" t="str">
        <f t="shared" si="2"/>
        <v>Mesa de Buenavista</v>
      </c>
      <c r="M10" t="s">
        <v>2046</v>
      </c>
      <c r="P10" t="str">
        <f t="shared" si="3"/>
        <v>CAMINO TRAMO SIN NOMBRE  - SIN NOMBRE MARGEN DERECHO   KILÓMETRO 1 + 1 EJIDO NINGUNO, 00000  MESA DE BUENAVISTA, BATOPILAS CHIHUAHUA  ENTRE NINGUNO NINGUNO Y NINGUNO NINGUNO, NINGUNO NINGUNO SE ENCUENTRA UBICADO APROXIMADAMENTE A 4 HRS DE LA CABECERA</v>
      </c>
      <c r="Q10">
        <v>-107.9288729</v>
      </c>
      <c r="T10">
        <f t="shared" si="4"/>
        <v>-107.9288729</v>
      </c>
      <c r="U10">
        <v>26.780998</v>
      </c>
      <c r="X10">
        <f t="shared" si="5"/>
        <v>26.780998</v>
      </c>
    </row>
    <row r="11" spans="1:24">
      <c r="A11" t="s">
        <v>2095</v>
      </c>
      <c r="B11" t="b">
        <f t="shared" si="0"/>
        <v>1</v>
      </c>
      <c r="C11" t="s">
        <v>2095</v>
      </c>
      <c r="D11" t="s">
        <v>104</v>
      </c>
      <c r="E11" t="s">
        <v>1036</v>
      </c>
      <c r="H11" t="str">
        <f t="shared" si="1"/>
        <v>Batopilas de Manuel Gómez Morín</v>
      </c>
      <c r="I11" t="s">
        <v>2041</v>
      </c>
      <c r="L11" t="str">
        <f t="shared" si="2"/>
        <v>Guacayvo</v>
      </c>
      <c r="M11" t="s">
        <v>2096</v>
      </c>
      <c r="P11" t="str">
        <f t="shared" si="3"/>
        <v>PUEBLO ,  GUACAYVO, BATOPILAS CHIHUAHUA ,  LOCALIZACION EN LOCALIDAD DE GUACAYVO MUNICIPIO DE BATOPILAS, EN EL ESTADO DE CHIHUAHUA</v>
      </c>
      <c r="Q11">
        <v>-107.76808440000001</v>
      </c>
      <c r="T11">
        <f t="shared" si="4"/>
        <v>-107.76808440000001</v>
      </c>
      <c r="U11">
        <v>27.132441719999999</v>
      </c>
      <c r="X11">
        <f t="shared" si="5"/>
        <v>27.132441719999999</v>
      </c>
    </row>
    <row r="12" spans="1:24">
      <c r="A12" t="s">
        <v>2047</v>
      </c>
      <c r="B12" t="b">
        <f t="shared" si="0"/>
        <v>1</v>
      </c>
      <c r="C12" t="s">
        <v>2047</v>
      </c>
      <c r="D12" t="s">
        <v>104</v>
      </c>
      <c r="E12" t="s">
        <v>1036</v>
      </c>
      <c r="H12" t="str">
        <f t="shared" si="1"/>
        <v>Batopilas de Manuel Gómez Morín</v>
      </c>
      <c r="I12" t="s">
        <v>2048</v>
      </c>
      <c r="L12" t="str">
        <f t="shared" si="2"/>
        <v>Cachoguichi</v>
      </c>
      <c r="M12" t="s">
        <v>2049</v>
      </c>
      <c r="P12" t="str">
        <f t="shared" si="3"/>
        <v>CAMINO TRAMO ENTRONQUE CACHOUICHE   - CACHOUICHE MARGEN IZQUIERDO   KILÓMETRO 1 + 1 EJIDO NINGUNO, 00000  CACHOGUICHI, BATOPILAS CHIHUAHUA  ENTRE NINGUNO NINGUNO Y NINGUNO NINGUNO, NINGUNO NINGUNO SE ENCUENTRA UBICADO A PROXIMADAMENTE A 5 HRS DE LA C</v>
      </c>
      <c r="Q12">
        <v>-107.66048019999999</v>
      </c>
      <c r="T12">
        <f t="shared" si="4"/>
        <v>-107.66048019999999</v>
      </c>
      <c r="U12">
        <v>27.112637639999999</v>
      </c>
      <c r="X12">
        <f t="shared" si="5"/>
        <v>27.112637639999999</v>
      </c>
    </row>
    <row r="13" spans="1:24">
      <c r="A13" t="s">
        <v>287</v>
      </c>
      <c r="B13" t="b">
        <f t="shared" si="0"/>
        <v>1</v>
      </c>
      <c r="C13" t="s">
        <v>287</v>
      </c>
      <c r="D13" t="s">
        <v>104</v>
      </c>
      <c r="E13" t="s">
        <v>119</v>
      </c>
      <c r="H13" t="str">
        <f t="shared" si="1"/>
        <v>Hidalgo del Parral</v>
      </c>
      <c r="I13" t="s">
        <v>119</v>
      </c>
      <c r="L13" t="str">
        <f t="shared" si="2"/>
        <v>Hidalgo del Parral</v>
      </c>
      <c r="M13" t="s">
        <v>958</v>
      </c>
      <c r="P13" t="str">
        <f t="shared" si="3"/>
        <v>HIDALGO DEL PARRAL</v>
      </c>
      <c r="Q13">
        <v>-105.663055</v>
      </c>
      <c r="T13">
        <f t="shared" si="4"/>
        <v>-105.663055</v>
      </c>
      <c r="U13">
        <v>26.932500000000001</v>
      </c>
      <c r="X13">
        <f t="shared" si="5"/>
        <v>26.932500000000001</v>
      </c>
    </row>
    <row r="14" spans="1:24">
      <c r="A14" t="s">
        <v>2050</v>
      </c>
      <c r="B14" t="b">
        <f t="shared" si="0"/>
        <v>1</v>
      </c>
      <c r="C14" t="s">
        <v>2050</v>
      </c>
      <c r="D14" t="s">
        <v>104</v>
      </c>
      <c r="E14" t="s">
        <v>1036</v>
      </c>
      <c r="H14" t="str">
        <f t="shared" si="1"/>
        <v>Batopilas de Manuel Gómez Morín</v>
      </c>
      <c r="I14" t="s">
        <v>2051</v>
      </c>
      <c r="L14" t="str">
        <f t="shared" si="2"/>
        <v>Batopilas</v>
      </c>
      <c r="M14" t="s">
        <v>2052</v>
      </c>
      <c r="P14" t="str">
        <f t="shared" si="3"/>
        <v>NINGUNOPUEBLO BATOPILAS, 33400  BATOPILAS, BATOPILAS CHIHUAHUA  ENTRE NINGUNO NINGUNO Y NINGUNO NINGUNO, NINGUNO NINGUNO CABECERA MUNICIPAL</v>
      </c>
      <c r="Q14">
        <v>-107.7396696</v>
      </c>
      <c r="T14">
        <f t="shared" si="4"/>
        <v>-107.7396696</v>
      </c>
      <c r="U14">
        <v>27.02676155</v>
      </c>
      <c r="X14">
        <f t="shared" si="5"/>
        <v>27.02676155</v>
      </c>
    </row>
    <row r="15" spans="1:24">
      <c r="A15" t="s">
        <v>2097</v>
      </c>
      <c r="B15" t="b">
        <f t="shared" si="0"/>
        <v>1</v>
      </c>
      <c r="C15" t="s">
        <v>2097</v>
      </c>
      <c r="D15" t="s">
        <v>104</v>
      </c>
      <c r="E15" t="s">
        <v>1036</v>
      </c>
      <c r="H15" t="str">
        <f t="shared" si="1"/>
        <v>Batopilas de Manuel Gómez Morín</v>
      </c>
      <c r="I15" t="s">
        <v>2098</v>
      </c>
      <c r="L15" t="str">
        <f t="shared" si="2"/>
        <v>El Rodeo</v>
      </c>
      <c r="M15" t="s">
        <v>2099</v>
      </c>
      <c r="P15" t="str">
        <f t="shared" si="3"/>
        <v>PUEBLO , 00000 EL RODEO, BATOPILAS CHIHUAHUA, EL RODEO BATOPILAS, CHIHUAHUA</v>
      </c>
      <c r="Q15">
        <v>-107.81834480000001</v>
      </c>
      <c r="T15">
        <f t="shared" si="4"/>
        <v>-107.81834480000001</v>
      </c>
      <c r="U15">
        <v>26.957072490000002</v>
      </c>
      <c r="X15">
        <f t="shared" si="5"/>
        <v>26.957072490000002</v>
      </c>
    </row>
    <row r="16" spans="1:24">
      <c r="A16" t="s">
        <v>2220</v>
      </c>
      <c r="B16" t="b">
        <f t="shared" si="0"/>
        <v>1</v>
      </c>
      <c r="C16" t="s">
        <v>2220</v>
      </c>
      <c r="D16" t="s">
        <v>104</v>
      </c>
      <c r="E16" t="s">
        <v>1036</v>
      </c>
      <c r="H16" t="str">
        <f t="shared" si="1"/>
        <v>Batopilas de Manuel Gómez Morín</v>
      </c>
      <c r="I16" t="s">
        <v>167</v>
      </c>
      <c r="L16" t="str">
        <f t="shared" si="2"/>
        <v/>
      </c>
      <c r="M16" t="s">
        <v>1028</v>
      </c>
      <c r="P16" t="str">
        <f t="shared" si="3"/>
        <v>No se registró dirección</v>
      </c>
      <c r="Q16">
        <v>-107.73971</v>
      </c>
      <c r="T16">
        <f t="shared" si="4"/>
        <v>-107.73971</v>
      </c>
      <c r="U16">
        <v>27.026651999999999</v>
      </c>
      <c r="X16">
        <f t="shared" si="5"/>
        <v>27.026651999999999</v>
      </c>
    </row>
    <row r="17" spans="1:24">
      <c r="A17" t="s">
        <v>2221</v>
      </c>
      <c r="B17" t="b">
        <f t="shared" si="0"/>
        <v>1</v>
      </c>
      <c r="C17" t="s">
        <v>2221</v>
      </c>
      <c r="D17" t="s">
        <v>104</v>
      </c>
      <c r="E17" t="s">
        <v>1036</v>
      </c>
      <c r="H17" t="str">
        <f t="shared" si="1"/>
        <v>Batopilas de Manuel Gómez Morín</v>
      </c>
      <c r="I17" t="s">
        <v>167</v>
      </c>
      <c r="L17" t="str">
        <f t="shared" si="2"/>
        <v/>
      </c>
      <c r="M17" t="s">
        <v>1028</v>
      </c>
      <c r="P17" t="str">
        <f t="shared" si="3"/>
        <v>No se registró dirección</v>
      </c>
      <c r="Q17">
        <v>-107.73971</v>
      </c>
      <c r="T17">
        <f t="shared" si="4"/>
        <v>-107.73971</v>
      </c>
      <c r="U17">
        <v>27.026651999999999</v>
      </c>
      <c r="X17">
        <f t="shared" si="5"/>
        <v>27.026651999999999</v>
      </c>
    </row>
    <row r="18" spans="1:24">
      <c r="A18" t="s">
        <v>374</v>
      </c>
      <c r="B18" t="b">
        <f t="shared" si="0"/>
        <v>1</v>
      </c>
      <c r="C18" t="s">
        <v>374</v>
      </c>
      <c r="D18" t="s">
        <v>104</v>
      </c>
      <c r="E18" t="s">
        <v>119</v>
      </c>
      <c r="H18" t="str">
        <f t="shared" si="1"/>
        <v>Hidalgo del Parral</v>
      </c>
      <c r="I18" t="s">
        <v>119</v>
      </c>
      <c r="L18" t="str">
        <f t="shared" si="2"/>
        <v>Hidalgo del Parral</v>
      </c>
      <c r="M18" t="s">
        <v>958</v>
      </c>
      <c r="P18" t="str">
        <f t="shared" si="3"/>
        <v>HIDALGO DEL PARRAL</v>
      </c>
      <c r="Q18">
        <v>-105.663055</v>
      </c>
      <c r="T18">
        <f t="shared" si="4"/>
        <v>-105.663055</v>
      </c>
      <c r="U18">
        <v>26.932500000000001</v>
      </c>
      <c r="X18">
        <f t="shared" si="5"/>
        <v>26.932500000000001</v>
      </c>
    </row>
    <row r="19" spans="1:24">
      <c r="A19" t="s">
        <v>285</v>
      </c>
      <c r="B19" t="b">
        <f t="shared" si="0"/>
        <v>1</v>
      </c>
      <c r="C19" t="s">
        <v>285</v>
      </c>
      <c r="D19" t="s">
        <v>104</v>
      </c>
      <c r="E19" t="s">
        <v>119</v>
      </c>
      <c r="H19" t="str">
        <f t="shared" si="1"/>
        <v>Hidalgo del Parral</v>
      </c>
      <c r="I19" t="s">
        <v>119</v>
      </c>
      <c r="L19" t="str">
        <f t="shared" si="2"/>
        <v>Hidalgo del Parral</v>
      </c>
      <c r="M19" t="s">
        <v>958</v>
      </c>
      <c r="P19" t="str">
        <f t="shared" si="3"/>
        <v>HIDALGO DEL PARRAL</v>
      </c>
      <c r="Q19">
        <v>-105.663055</v>
      </c>
      <c r="T19">
        <f t="shared" si="4"/>
        <v>-105.663055</v>
      </c>
      <c r="U19">
        <v>26.932500000000001</v>
      </c>
      <c r="X19">
        <f t="shared" si="5"/>
        <v>26.932500000000001</v>
      </c>
    </row>
    <row r="20" spans="1:24">
      <c r="A20" t="s">
        <v>2053</v>
      </c>
      <c r="B20" t="b">
        <f t="shared" si="0"/>
        <v>1</v>
      </c>
      <c r="C20" t="s">
        <v>2053</v>
      </c>
      <c r="D20" t="s">
        <v>104</v>
      </c>
      <c r="E20" t="s">
        <v>1036</v>
      </c>
      <c r="H20" t="str">
        <f t="shared" si="1"/>
        <v>Batopilas de Manuel Gómez Morín</v>
      </c>
      <c r="I20" t="s">
        <v>2055</v>
      </c>
      <c r="L20" t="str">
        <f t="shared" si="2"/>
        <v>San José de Valenzuela</v>
      </c>
      <c r="M20" t="s">
        <v>2056</v>
      </c>
      <c r="P20" t="str">
        <f t="shared" si="3"/>
        <v>CAMINO TRAMO SIN NOMBRE  - SIN NOMBRE MARGEN IZQUIERDO   KILÓMETRO 1 + 1 EJIDO NINGUNO, 00000  SAN JOSÉ DE VALENZUELA, BATOPILAS CHIHUAHUA  ENTRE NINGUNO NINGUNO Y NINGUNO NINGUNO, NINGUNO NINGUNO SE ENCUENTRA UBICADO APROXIMADAMENTE A 3 HRS DE LA CA</v>
      </c>
      <c r="Q20">
        <v>-107.7311054</v>
      </c>
      <c r="T20">
        <f t="shared" si="4"/>
        <v>-107.7311054</v>
      </c>
      <c r="U20">
        <v>26.927230120000001</v>
      </c>
      <c r="X20">
        <f t="shared" si="5"/>
        <v>26.927230120000001</v>
      </c>
    </row>
    <row r="21" spans="1:24">
      <c r="A21" t="s">
        <v>2057</v>
      </c>
      <c r="B21" t="b">
        <f t="shared" si="0"/>
        <v>1</v>
      </c>
      <c r="C21" t="s">
        <v>2057</v>
      </c>
      <c r="D21" t="s">
        <v>104</v>
      </c>
      <c r="E21" t="s">
        <v>1036</v>
      </c>
      <c r="H21" t="str">
        <f t="shared" si="1"/>
        <v>Batopilas de Manuel Gómez Morín</v>
      </c>
      <c r="I21" t="s">
        <v>2058</v>
      </c>
      <c r="L21" t="str">
        <f t="shared" si="2"/>
        <v>El Refugio (Ranchería)</v>
      </c>
      <c r="M21" t="s">
        <v>2059</v>
      </c>
      <c r="P21" t="str">
        <f t="shared" si="3"/>
        <v>CAMINO TRAMO EL REFUGIO  - EL REFUGIO MARGEN DERECHO   KILÓMETRO 1 + 1 EJIDO NINGUNO, 00000  EL REFUGIO (RANCHERÍA), BATOPILAS CHIHUAHUA  ENTRE NINGUNO NINGUNO Y NINGUNO NINGUNO, NINGUNO NINGUNO SE ENCUENTRA UBICADO A PROXIMADAMENTE A 5 HRS DE LA CAB</v>
      </c>
      <c r="Q21">
        <v>-107.8967986</v>
      </c>
      <c r="T21">
        <f t="shared" si="4"/>
        <v>-107.8967986</v>
      </c>
      <c r="U21">
        <v>26.609006239999999</v>
      </c>
      <c r="X21">
        <f t="shared" si="5"/>
        <v>26.609006239999999</v>
      </c>
    </row>
    <row r="22" spans="1:24">
      <c r="A22" t="s">
        <v>2100</v>
      </c>
      <c r="B22" t="b">
        <f t="shared" si="0"/>
        <v>1</v>
      </c>
      <c r="C22" t="s">
        <v>2100</v>
      </c>
      <c r="D22" t="s">
        <v>104</v>
      </c>
      <c r="E22" t="s">
        <v>1036</v>
      </c>
      <c r="H22" t="str">
        <f t="shared" si="1"/>
        <v>Batopilas de Manuel Gómez Morín</v>
      </c>
      <c r="I22" t="s">
        <v>1482</v>
      </c>
      <c r="L22" t="str">
        <f t="shared" si="2"/>
        <v>San Rafael</v>
      </c>
      <c r="M22" t="s">
        <v>2101</v>
      </c>
      <c r="P22" t="str">
        <f t="shared" si="3"/>
        <v>PUEBLO, 00000 SAN RAFAEL, BATOPILAS CHIHUAHUA, SAN RAFAEL BATOPILAS, CHIHUAHUA</v>
      </c>
      <c r="Q22">
        <v>-107.6748833</v>
      </c>
      <c r="T22">
        <f t="shared" si="4"/>
        <v>-107.6748833</v>
      </c>
      <c r="U22">
        <v>26.93673398</v>
      </c>
      <c r="X22">
        <f t="shared" si="5"/>
        <v>26.93673398</v>
      </c>
    </row>
    <row r="23" spans="1:24">
      <c r="A23" t="s">
        <v>2102</v>
      </c>
      <c r="B23" t="b">
        <f t="shared" si="0"/>
        <v>1</v>
      </c>
      <c r="C23" t="s">
        <v>2102</v>
      </c>
      <c r="D23" t="s">
        <v>104</v>
      </c>
      <c r="E23" t="s">
        <v>1036</v>
      </c>
      <c r="H23" t="str">
        <f t="shared" si="1"/>
        <v>Batopilas de Manuel Gómez Morín</v>
      </c>
      <c r="I23" t="s">
        <v>2098</v>
      </c>
      <c r="L23" t="str">
        <f t="shared" si="2"/>
        <v>El Rodeo</v>
      </c>
      <c r="M23" t="s">
        <v>2103</v>
      </c>
      <c r="P23" t="str">
        <f t="shared" si="3"/>
        <v>PUEBLO, 00000 EL RODEO, BATOPILAS CHIHUAHUA, EL RODEO BATOPILAS CHIHUAHUA</v>
      </c>
      <c r="Q23">
        <v>-107.8238379</v>
      </c>
      <c r="T23">
        <f t="shared" si="4"/>
        <v>-107.8238379</v>
      </c>
      <c r="U23">
        <v>26.96049987</v>
      </c>
      <c r="X23">
        <f t="shared" si="5"/>
        <v>26.96049987</v>
      </c>
    </row>
    <row r="24" spans="1:24">
      <c r="A24" t="s">
        <v>2104</v>
      </c>
      <c r="B24" t="b">
        <f t="shared" si="0"/>
        <v>1</v>
      </c>
      <c r="C24" t="s">
        <v>2104</v>
      </c>
      <c r="D24" t="s">
        <v>104</v>
      </c>
      <c r="E24" t="s">
        <v>1036</v>
      </c>
      <c r="H24" t="str">
        <f t="shared" si="1"/>
        <v>Batopilas de Manuel Gómez Morín</v>
      </c>
      <c r="I24" t="s">
        <v>2051</v>
      </c>
      <c r="L24" t="str">
        <f t="shared" si="2"/>
        <v>Batopilas</v>
      </c>
      <c r="M24" t="s">
        <v>2105</v>
      </c>
      <c r="P24" t="str">
        <f t="shared" si="3"/>
        <v>PUEBLO, 00000 BATOPILAS, BATOPILAS CHIHUAHUA, LOCALIDAD DE BATOPILAS MUNICIPIO DE BATOPILAS EN EL ESTADO DE CHIHUAHUA</v>
      </c>
      <c r="Q24">
        <v>-107.7219915</v>
      </c>
      <c r="T24">
        <f t="shared" si="4"/>
        <v>-107.7219915</v>
      </c>
      <c r="U24">
        <v>27.03803645</v>
      </c>
      <c r="X24">
        <f t="shared" si="5"/>
        <v>27.03803645</v>
      </c>
    </row>
    <row r="25" spans="1:24">
      <c r="A25" t="s">
        <v>2060</v>
      </c>
      <c r="B25" t="b">
        <f t="shared" si="0"/>
        <v>1</v>
      </c>
      <c r="C25" t="s">
        <v>2060</v>
      </c>
      <c r="D25" t="s">
        <v>104</v>
      </c>
      <c r="E25" t="s">
        <v>1036</v>
      </c>
      <c r="H25" t="str">
        <f t="shared" si="1"/>
        <v>Batopilas de Manuel Gómez Morín</v>
      </c>
      <c r="I25" t="s">
        <v>2061</v>
      </c>
      <c r="L25" t="str">
        <f t="shared" si="2"/>
        <v>Puerto de San Juan</v>
      </c>
      <c r="M25" t="s">
        <v>2062</v>
      </c>
      <c r="P25" t="str">
        <f t="shared" si="3"/>
        <v>CAMINO TRAMO SIN NOMBRE  - SIN NOMBRE MARGEN IZQUIERDO   KILÓMETRO 1 + 1 EJIDO NINGUNO, 00000  PUERTO DE SAN JUAN, BATOPILAS CHIHUAHUA  ENTRE NINGUNO NINGUNO Y NINGUNO NINGUNO, NINGUNO NINGUNO SE ENCUENTRA UBICADO APROXIMADAMENTE A 2 HRS DE LA CABECE</v>
      </c>
      <c r="Q25">
        <v>-107.8779804</v>
      </c>
      <c r="T25">
        <f t="shared" si="4"/>
        <v>-107.8779804</v>
      </c>
      <c r="U25">
        <v>26.67205779</v>
      </c>
      <c r="X25">
        <f t="shared" si="5"/>
        <v>26.67205779</v>
      </c>
    </row>
    <row r="26" spans="1:24">
      <c r="A26" t="s">
        <v>382</v>
      </c>
      <c r="B26" t="b">
        <f t="shared" si="0"/>
        <v>1</v>
      </c>
      <c r="C26" t="s">
        <v>382</v>
      </c>
      <c r="D26" t="s">
        <v>104</v>
      </c>
      <c r="E26" t="s">
        <v>119</v>
      </c>
      <c r="H26" t="str">
        <f t="shared" si="1"/>
        <v>Hidalgo del Parral</v>
      </c>
      <c r="I26" t="s">
        <v>119</v>
      </c>
      <c r="L26" t="str">
        <f t="shared" si="2"/>
        <v>Hidalgo del Parral</v>
      </c>
      <c r="M26" t="s">
        <v>958</v>
      </c>
      <c r="P26" t="str">
        <f t="shared" si="3"/>
        <v>HIDALGO DEL PARRAL</v>
      </c>
      <c r="Q26">
        <v>-105.663055</v>
      </c>
      <c r="T26">
        <f t="shared" si="4"/>
        <v>-105.663055</v>
      </c>
      <c r="U26">
        <v>26.932500000000001</v>
      </c>
      <c r="X26">
        <f t="shared" si="5"/>
        <v>26.932500000000001</v>
      </c>
    </row>
    <row r="27" spans="1:24">
      <c r="A27" t="s">
        <v>2063</v>
      </c>
      <c r="B27" t="b">
        <f t="shared" si="0"/>
        <v>1</v>
      </c>
      <c r="C27" t="s">
        <v>2063</v>
      </c>
      <c r="D27" t="s">
        <v>104</v>
      </c>
      <c r="E27" t="s">
        <v>1036</v>
      </c>
      <c r="H27" t="str">
        <f t="shared" si="1"/>
        <v>Batopilas de Manuel Gómez Morín</v>
      </c>
      <c r="I27" t="s">
        <v>2064</v>
      </c>
      <c r="L27" t="str">
        <f t="shared" si="2"/>
        <v>Vinata Vieja</v>
      </c>
      <c r="M27" t="s">
        <v>2065</v>
      </c>
      <c r="P27" t="str">
        <f t="shared" si="3"/>
        <v>CAMINO TRAMO SIN NOMBRES  - SIN NOMBRE MARGEN DERECHO   KILÓMETRO 1 + 1 EJIDO NINGUNO, 00000  VINATA VIEJA, BATOPILAS CHIHUAHUA  ENTRE NINGUNO NINGUNO Y NINGUNO NINGUNO, NINGUNO NINGUNO SE ENCUENTRA UBICADO APROXIMADAMENTE A 3 HRS DE LA CABECERA MUNI</v>
      </c>
      <c r="Q27">
        <v>-107.8315198</v>
      </c>
      <c r="T27">
        <f t="shared" si="4"/>
        <v>-107.8315198</v>
      </c>
      <c r="U27">
        <v>27.043016739999999</v>
      </c>
      <c r="X27">
        <f t="shared" si="5"/>
        <v>27.043016739999999</v>
      </c>
    </row>
    <row r="28" spans="1:24">
      <c r="A28" t="s">
        <v>2066</v>
      </c>
      <c r="B28" t="b">
        <f t="shared" si="0"/>
        <v>1</v>
      </c>
      <c r="C28" t="s">
        <v>2066</v>
      </c>
      <c r="D28" t="s">
        <v>104</v>
      </c>
      <c r="E28" t="s">
        <v>1036</v>
      </c>
      <c r="H28" t="str">
        <f t="shared" si="1"/>
        <v>Batopilas de Manuel Gómez Morín</v>
      </c>
      <c r="I28" t="s">
        <v>2067</v>
      </c>
      <c r="L28" t="str">
        <f t="shared" si="2"/>
        <v>San José de Colima</v>
      </c>
      <c r="M28" t="s">
        <v>2068</v>
      </c>
      <c r="P28" t="str">
        <f t="shared" si="3"/>
        <v>CAMINO TRAMO ENTRONQUE DE GUADALUPE  - SAN JOSE DE COLIMAS MARGEN DERECHO   KILÓMETRO 1 + 1 EJIDO NINGUNO, 00000  SAN JOSÉ DE COLIMA, BATOPILAS CHIHUAHUA  ENTRE NINGUNO NINGUNO Y NINGUNO NINGUNO, NINGUNO NINGUNO SE ENCUENTRA UBICADO APROXIMADAMENTE A</v>
      </c>
      <c r="Q28">
        <v>-107.8447888</v>
      </c>
      <c r="T28">
        <f t="shared" si="4"/>
        <v>-107.8447888</v>
      </c>
      <c r="U28">
        <v>26.798947269999999</v>
      </c>
      <c r="X28">
        <f t="shared" si="5"/>
        <v>26.798947269999999</v>
      </c>
    </row>
    <row r="29" spans="1:24">
      <c r="A29" t="s">
        <v>2106</v>
      </c>
      <c r="B29" t="b">
        <f t="shared" si="0"/>
        <v>1</v>
      </c>
      <c r="C29" t="s">
        <v>2106</v>
      </c>
      <c r="D29" t="s">
        <v>104</v>
      </c>
      <c r="E29" t="s">
        <v>1036</v>
      </c>
      <c r="H29" t="str">
        <f t="shared" si="1"/>
        <v>Batopilas de Manuel Gómez Morín</v>
      </c>
      <c r="I29" t="s">
        <v>2107</v>
      </c>
      <c r="L29" t="str">
        <f t="shared" si="2"/>
        <v>Mesa de la Yerbabuena</v>
      </c>
      <c r="M29" t="s">
        <v>2108</v>
      </c>
      <c r="P29" t="str">
        <f t="shared" si="3"/>
        <v>PUEBLO, 00000 MESA DE LA YERBABUENA, BATOPILAS CHIHUAHUA, MESA DE YERBABUENA BATOPILAS CHIHUAHUA</v>
      </c>
      <c r="Q29">
        <v>-107.6646915</v>
      </c>
      <c r="T29">
        <f t="shared" si="4"/>
        <v>-107.6646915</v>
      </c>
      <c r="U29">
        <v>27.10620067</v>
      </c>
      <c r="X29">
        <f t="shared" si="5"/>
        <v>27.10620067</v>
      </c>
    </row>
    <row r="30" spans="1:24">
      <c r="A30" t="s">
        <v>2146</v>
      </c>
      <c r="B30" t="b">
        <f t="shared" si="0"/>
        <v>1</v>
      </c>
      <c r="C30" t="s">
        <v>2146</v>
      </c>
      <c r="D30" t="s">
        <v>104</v>
      </c>
      <c r="E30" t="s">
        <v>1036</v>
      </c>
      <c r="H30" t="str">
        <f t="shared" si="1"/>
        <v>Batopilas de Manuel Gómez Morín</v>
      </c>
      <c r="I30" t="s">
        <v>2147</v>
      </c>
      <c r="L30" t="str">
        <f t="shared" si="2"/>
        <v>La Tableta</v>
      </c>
      <c r="M30" t="s">
        <v>2148</v>
      </c>
      <c r="P30" t="str">
        <f t="shared" si="3"/>
        <v>PUEBLO , 00000 LA TABLETA, BATOPILAS DE MANUEL GÓMEZ MORÍN CHIHUAHUA, LA TABLETA BATOPILAS DE MANUEL GOMEZ MORIN, CHIHUAHUA</v>
      </c>
      <c r="Q30">
        <v>-107.9233852</v>
      </c>
      <c r="T30">
        <f t="shared" si="4"/>
        <v>-107.9233852</v>
      </c>
      <c r="U30">
        <v>26.787549089999999</v>
      </c>
      <c r="X30">
        <f t="shared" si="5"/>
        <v>26.787549089999999</v>
      </c>
    </row>
    <row r="31" spans="1:24">
      <c r="A31" t="s">
        <v>2109</v>
      </c>
      <c r="B31" t="b">
        <f t="shared" si="0"/>
        <v>1</v>
      </c>
      <c r="C31" t="s">
        <v>2109</v>
      </c>
      <c r="D31" t="s">
        <v>104</v>
      </c>
      <c r="E31" t="s">
        <v>1036</v>
      </c>
      <c r="H31" t="str">
        <f t="shared" si="1"/>
        <v>Batopilas de Manuel Gómez Morín</v>
      </c>
      <c r="I31" t="s">
        <v>2110</v>
      </c>
      <c r="L31" t="str">
        <f t="shared" si="2"/>
        <v>Mesa de Eguiz</v>
      </c>
      <c r="M31" t="s">
        <v>2111</v>
      </c>
      <c r="P31" t="str">
        <f t="shared" si="3"/>
        <v>PUEBLO, 00000 MESA DE EGUIZ, BATOPILAS CHIHUAHUA, MESA DE EGUIS BATOPILAS, CHIHUAHUA</v>
      </c>
      <c r="Q31">
        <v>-107.7978648</v>
      </c>
      <c r="T31">
        <f t="shared" si="4"/>
        <v>-107.7978648</v>
      </c>
      <c r="U31">
        <v>26.89151193</v>
      </c>
      <c r="X31">
        <f t="shared" si="5"/>
        <v>26.89151193</v>
      </c>
    </row>
    <row r="32" spans="1:24">
      <c r="A32" t="s">
        <v>284</v>
      </c>
      <c r="B32" t="b">
        <f t="shared" si="0"/>
        <v>1</v>
      </c>
      <c r="C32" t="s">
        <v>284</v>
      </c>
      <c r="D32" t="s">
        <v>104</v>
      </c>
      <c r="E32" t="s">
        <v>119</v>
      </c>
      <c r="H32" t="str">
        <f t="shared" si="1"/>
        <v>Hidalgo del Parral</v>
      </c>
      <c r="I32" t="s">
        <v>119</v>
      </c>
      <c r="L32" t="str">
        <f t="shared" si="2"/>
        <v>Hidalgo del Parral</v>
      </c>
      <c r="M32" t="s">
        <v>958</v>
      </c>
      <c r="P32" t="str">
        <f t="shared" si="3"/>
        <v>HIDALGO DEL PARRAL</v>
      </c>
      <c r="Q32">
        <v>-105.663055</v>
      </c>
      <c r="T32">
        <f t="shared" si="4"/>
        <v>-105.663055</v>
      </c>
      <c r="U32">
        <v>26.932500000000001</v>
      </c>
      <c r="X32">
        <f t="shared" si="5"/>
        <v>26.932500000000001</v>
      </c>
    </row>
    <row r="33" spans="1:24">
      <c r="A33" t="s">
        <v>283</v>
      </c>
      <c r="B33" t="b">
        <f t="shared" si="0"/>
        <v>1</v>
      </c>
      <c r="C33" t="s">
        <v>283</v>
      </c>
      <c r="D33" t="s">
        <v>104</v>
      </c>
      <c r="E33" t="s">
        <v>119</v>
      </c>
      <c r="H33" t="str">
        <f t="shared" si="1"/>
        <v>Hidalgo del Parral</v>
      </c>
      <c r="I33" t="s">
        <v>119</v>
      </c>
      <c r="L33" t="str">
        <f t="shared" si="2"/>
        <v>Hidalgo del Parral</v>
      </c>
      <c r="M33" t="s">
        <v>958</v>
      </c>
      <c r="P33" t="str">
        <f t="shared" si="3"/>
        <v>HIDALGO DEL PARRAL</v>
      </c>
      <c r="Q33">
        <v>-105.663055</v>
      </c>
      <c r="T33">
        <f t="shared" si="4"/>
        <v>-105.663055</v>
      </c>
      <c r="U33">
        <v>26.932500000000001</v>
      </c>
      <c r="X33">
        <f t="shared" si="5"/>
        <v>26.932500000000001</v>
      </c>
    </row>
    <row r="34" spans="1:24">
      <c r="A34" t="s">
        <v>2069</v>
      </c>
      <c r="B34" t="b">
        <f t="shared" si="0"/>
        <v>1</v>
      </c>
      <c r="C34" t="s">
        <v>2069</v>
      </c>
      <c r="D34" t="s">
        <v>104</v>
      </c>
      <c r="E34" t="s">
        <v>1036</v>
      </c>
      <c r="H34" t="str">
        <f t="shared" si="1"/>
        <v>Batopilas de Manuel Gómez Morín</v>
      </c>
      <c r="I34" t="s">
        <v>2070</v>
      </c>
      <c r="L34" t="str">
        <f t="shared" si="2"/>
        <v>Las Breas</v>
      </c>
      <c r="M34" t="s">
        <v>2071</v>
      </c>
      <c r="P34" t="str">
        <f t="shared" si="3"/>
        <v>CAMINO TRAMO SIN NOMBRE  - SIN NOMBRE MARGEN DERECHO   KILÓMETRO 1 + 1 EJIDO NINGUNO, 00000  LAS BREAS, BATOPILAS CHIHUAHUA  ENTRE NINGUNO NINGUNO Y NINGUNO NINGUNO, NINGUNO NINGUNO SON VARIAS LOCALIDADES</v>
      </c>
      <c r="Q34">
        <v>-107.9925034</v>
      </c>
      <c r="T34">
        <f t="shared" si="4"/>
        <v>-107.9925034</v>
      </c>
      <c r="U34">
        <v>26.753411289999999</v>
      </c>
      <c r="X34">
        <f t="shared" si="5"/>
        <v>26.753411289999999</v>
      </c>
    </row>
    <row r="35" spans="1:24">
      <c r="A35" t="s">
        <v>2072</v>
      </c>
      <c r="B35" t="b">
        <f t="shared" si="0"/>
        <v>1</v>
      </c>
      <c r="C35" t="s">
        <v>2072</v>
      </c>
      <c r="D35" t="s">
        <v>104</v>
      </c>
      <c r="E35" t="s">
        <v>1036</v>
      </c>
      <c r="H35" t="str">
        <f t="shared" si="1"/>
        <v>Batopilas de Manuel Gómez Morín</v>
      </c>
      <c r="I35" t="s">
        <v>2073</v>
      </c>
      <c r="L35" t="str">
        <f t="shared" si="2"/>
        <v>Cordón Colorado</v>
      </c>
      <c r="M35" t="s">
        <v>2074</v>
      </c>
      <c r="P35" t="str">
        <f t="shared" si="3"/>
        <v>CAMINO TRAMO SIN NOMBRE  - SIN NOMBRE MARGEN DERECHO   KILÓMETRO 1 + 1 EJIDO NINGUNO, 00000  CORDÓN COLORADO, BATOPILAS CHIHUAHUA  ENTRE NINGUNO NINGUNO Y NINGUNO NINGUNO, NINGUNO NINGUNO SE ENCUENTRA UBICADO APROXIMADAMENTE A 4 HRS DE LA CABECERA MU</v>
      </c>
      <c r="Q35">
        <v>-107.5625448</v>
      </c>
      <c r="T35">
        <f t="shared" si="4"/>
        <v>-107.5625448</v>
      </c>
      <c r="U35">
        <v>26.86870695</v>
      </c>
      <c r="X35">
        <f t="shared" si="5"/>
        <v>26.86870695</v>
      </c>
    </row>
    <row r="36" spans="1:24">
      <c r="A36" t="s">
        <v>282</v>
      </c>
      <c r="B36" t="b">
        <f t="shared" si="0"/>
        <v>1</v>
      </c>
      <c r="C36" t="s">
        <v>282</v>
      </c>
      <c r="D36" t="s">
        <v>104</v>
      </c>
      <c r="E36" t="s">
        <v>119</v>
      </c>
      <c r="H36" t="str">
        <f t="shared" si="1"/>
        <v>Hidalgo del Parral</v>
      </c>
      <c r="I36" t="s">
        <v>119</v>
      </c>
      <c r="L36" t="str">
        <f t="shared" si="2"/>
        <v>Hidalgo del Parral</v>
      </c>
      <c r="M36" t="s">
        <v>958</v>
      </c>
      <c r="P36" t="str">
        <f t="shared" si="3"/>
        <v>HIDALGO DEL PARRAL</v>
      </c>
      <c r="Q36">
        <v>-105.663055</v>
      </c>
      <c r="T36">
        <f t="shared" si="4"/>
        <v>-105.663055</v>
      </c>
      <c r="U36">
        <v>26.932500000000001</v>
      </c>
      <c r="X36">
        <f t="shared" si="5"/>
        <v>26.932500000000001</v>
      </c>
    </row>
    <row r="37" spans="1:24">
      <c r="A37" t="s">
        <v>281</v>
      </c>
      <c r="B37" t="b">
        <f t="shared" si="0"/>
        <v>1</v>
      </c>
      <c r="C37" t="s">
        <v>281</v>
      </c>
      <c r="D37" t="s">
        <v>104</v>
      </c>
      <c r="E37" t="s">
        <v>119</v>
      </c>
      <c r="H37" t="str">
        <f t="shared" si="1"/>
        <v>Hidalgo del Parral</v>
      </c>
      <c r="I37" t="s">
        <v>119</v>
      </c>
      <c r="L37" t="str">
        <f t="shared" si="2"/>
        <v>Hidalgo del Parral</v>
      </c>
      <c r="M37" t="s">
        <v>958</v>
      </c>
      <c r="P37" t="str">
        <f t="shared" si="3"/>
        <v>HIDALGO DEL PARRAL</v>
      </c>
      <c r="Q37">
        <v>-105.663055</v>
      </c>
      <c r="T37">
        <f t="shared" si="4"/>
        <v>-105.663055</v>
      </c>
      <c r="U37">
        <v>26.932500000000001</v>
      </c>
      <c r="X37">
        <f t="shared" si="5"/>
        <v>26.932500000000001</v>
      </c>
    </row>
    <row r="38" spans="1:24">
      <c r="A38" t="s">
        <v>280</v>
      </c>
      <c r="B38" t="b">
        <f t="shared" si="0"/>
        <v>1</v>
      </c>
      <c r="C38" t="s">
        <v>280</v>
      </c>
      <c r="D38" t="s">
        <v>104</v>
      </c>
      <c r="E38" t="s">
        <v>119</v>
      </c>
      <c r="H38" t="str">
        <f t="shared" si="1"/>
        <v>Hidalgo del Parral</v>
      </c>
      <c r="I38" t="s">
        <v>119</v>
      </c>
      <c r="L38" t="str">
        <f t="shared" si="2"/>
        <v>Hidalgo del Parral</v>
      </c>
      <c r="M38" t="s">
        <v>1073</v>
      </c>
      <c r="P38" t="str">
        <f t="shared" si="3"/>
        <v>PARRAL, CHIHUAHUA</v>
      </c>
      <c r="Q38">
        <v>-105.663055</v>
      </c>
      <c r="T38">
        <f t="shared" si="4"/>
        <v>-105.663055</v>
      </c>
      <c r="U38">
        <v>26.932500000000001</v>
      </c>
      <c r="X38">
        <f t="shared" si="5"/>
        <v>26.932500000000001</v>
      </c>
    </row>
    <row r="39" spans="1:24">
      <c r="A39" t="s">
        <v>2112</v>
      </c>
      <c r="B39" t="b">
        <f t="shared" si="0"/>
        <v>1</v>
      </c>
      <c r="C39" t="s">
        <v>2112</v>
      </c>
      <c r="D39" t="s">
        <v>104</v>
      </c>
      <c r="E39" t="s">
        <v>1036</v>
      </c>
      <c r="H39" t="str">
        <f t="shared" si="1"/>
        <v>Batopilas de Manuel Gómez Morín</v>
      </c>
      <c r="I39" t="s">
        <v>2113</v>
      </c>
      <c r="L39" t="str">
        <f t="shared" si="2"/>
        <v>San Juan de Dios (Agua Caliente)</v>
      </c>
      <c r="M39" t="s">
        <v>2114</v>
      </c>
      <c r="P39" t="str">
        <f t="shared" si="3"/>
        <v>PUEBLO, 00000 SAN JUAN DE DIOS (AGUA CALIENTE), BATOPILAS CHIHUAHUA, SAN JUAN DE DIOS AGUA CALIENTE BATOPILAS, CHIHUAHUA</v>
      </c>
      <c r="Q39">
        <v>-107.8886937</v>
      </c>
      <c r="T39">
        <f t="shared" si="4"/>
        <v>-107.8886937</v>
      </c>
      <c r="U39">
        <v>26.897122979999999</v>
      </c>
      <c r="X39">
        <f t="shared" si="5"/>
        <v>26.897122979999999</v>
      </c>
    </row>
    <row r="40" spans="1:24">
      <c r="A40" t="s">
        <v>118</v>
      </c>
      <c r="B40" t="b">
        <f t="shared" si="0"/>
        <v>1</v>
      </c>
      <c r="C40" t="s">
        <v>118</v>
      </c>
      <c r="D40" t="s">
        <v>104</v>
      </c>
      <c r="E40" t="s">
        <v>119</v>
      </c>
      <c r="H40" t="str">
        <f t="shared" si="1"/>
        <v>Hidalgo del Parral</v>
      </c>
      <c r="I40" t="s">
        <v>119</v>
      </c>
      <c r="L40" t="str">
        <f t="shared" si="2"/>
        <v>Hidalgo del Parral</v>
      </c>
      <c r="M40" t="s">
        <v>958</v>
      </c>
      <c r="P40" t="str">
        <f t="shared" si="3"/>
        <v>HIDALGO DEL PARRAL</v>
      </c>
      <c r="Q40">
        <v>-105.663055</v>
      </c>
      <c r="T40">
        <f t="shared" si="4"/>
        <v>-105.663055</v>
      </c>
      <c r="U40">
        <v>26.932500000000001</v>
      </c>
      <c r="X40">
        <f t="shared" si="5"/>
        <v>26.932500000000001</v>
      </c>
    </row>
    <row r="41" spans="1:24">
      <c r="A41" t="s">
        <v>2115</v>
      </c>
      <c r="B41" t="b">
        <f t="shared" si="0"/>
        <v>1</v>
      </c>
      <c r="C41" t="s">
        <v>2115</v>
      </c>
      <c r="D41" t="s">
        <v>104</v>
      </c>
      <c r="E41" t="s">
        <v>1036</v>
      </c>
      <c r="H41" t="str">
        <f t="shared" si="1"/>
        <v>Batopilas de Manuel Gómez Morín</v>
      </c>
      <c r="I41" t="s">
        <v>2116</v>
      </c>
      <c r="L41" t="str">
        <f t="shared" si="2"/>
        <v>Los Tepehuajes</v>
      </c>
      <c r="M41" t="s">
        <v>2117</v>
      </c>
      <c r="P41" t="str">
        <f t="shared" si="3"/>
        <v>PUEBLO, 00000 LOS TEPEHUAJES, BATOPILAS CHIHUAHUA, LOS TEHUAJES BATOPILAS, CHIHUAHUA</v>
      </c>
      <c r="Q41">
        <v>-107.8342675</v>
      </c>
      <c r="T41">
        <f t="shared" si="4"/>
        <v>-107.8342675</v>
      </c>
      <c r="U41">
        <v>26.89066416</v>
      </c>
      <c r="X41">
        <f t="shared" si="5"/>
        <v>26.89066416</v>
      </c>
    </row>
    <row r="42" spans="1:24">
      <c r="A42" t="s">
        <v>853</v>
      </c>
      <c r="B42" t="b">
        <f t="shared" si="0"/>
        <v>1</v>
      </c>
      <c r="C42" t="s">
        <v>853</v>
      </c>
      <c r="D42" t="s">
        <v>104</v>
      </c>
      <c r="E42" t="s">
        <v>119</v>
      </c>
      <c r="H42" t="str">
        <f t="shared" si="1"/>
        <v>Hidalgo del Parral</v>
      </c>
      <c r="I42" t="s">
        <v>119</v>
      </c>
      <c r="L42" t="str">
        <f t="shared" si="2"/>
        <v>Hidalgo del Parral</v>
      </c>
      <c r="M42" t="s">
        <v>958</v>
      </c>
      <c r="P42" t="str">
        <f t="shared" si="3"/>
        <v>HIDALGO DEL PARRAL</v>
      </c>
      <c r="Q42">
        <v>-105.663055</v>
      </c>
      <c r="T42">
        <f t="shared" si="4"/>
        <v>-105.663055</v>
      </c>
      <c r="U42">
        <v>26.932500000000001</v>
      </c>
      <c r="X42">
        <f t="shared" si="5"/>
        <v>26.932500000000001</v>
      </c>
    </row>
    <row r="43" spans="1:24">
      <c r="A43" t="s">
        <v>279</v>
      </c>
      <c r="B43" t="b">
        <f t="shared" si="0"/>
        <v>1</v>
      </c>
      <c r="C43" t="s">
        <v>279</v>
      </c>
      <c r="D43" t="s">
        <v>104</v>
      </c>
      <c r="E43" t="s">
        <v>119</v>
      </c>
      <c r="H43" t="str">
        <f t="shared" si="1"/>
        <v>Hidalgo del Parral</v>
      </c>
      <c r="I43" t="s">
        <v>119</v>
      </c>
      <c r="L43" t="str">
        <f t="shared" si="2"/>
        <v>Hidalgo del Parral</v>
      </c>
      <c r="M43" t="s">
        <v>958</v>
      </c>
      <c r="P43" t="str">
        <f t="shared" si="3"/>
        <v>HIDALGO DEL PARRAL</v>
      </c>
      <c r="Q43">
        <v>-105.663055</v>
      </c>
      <c r="T43">
        <f t="shared" si="4"/>
        <v>-105.663055</v>
      </c>
      <c r="U43">
        <v>26.932500000000001</v>
      </c>
      <c r="X43">
        <f t="shared" si="5"/>
        <v>26.932500000000001</v>
      </c>
    </row>
    <row r="44" spans="1:24">
      <c r="A44" t="s">
        <v>2118</v>
      </c>
      <c r="B44" t="b">
        <f t="shared" si="0"/>
        <v>1</v>
      </c>
      <c r="C44" t="s">
        <v>2118</v>
      </c>
      <c r="D44" t="s">
        <v>104</v>
      </c>
      <c r="E44" t="s">
        <v>1036</v>
      </c>
      <c r="H44" t="str">
        <f t="shared" si="1"/>
        <v>Batopilas de Manuel Gómez Morín</v>
      </c>
      <c r="I44" t="s">
        <v>2119</v>
      </c>
      <c r="L44" t="str">
        <f t="shared" si="2"/>
        <v>Cachihuichi</v>
      </c>
      <c r="M44" t="s">
        <v>2120</v>
      </c>
      <c r="P44" t="str">
        <f t="shared" si="3"/>
        <v>PUEBLO, 00000 CACHIHUICHI, BATOPILAS CHIHUAHUA, VARIAS LOCALIDADES CACHIHUICHI Y SAHUEACHI, BATOPILAS, CHIHUAHUA</v>
      </c>
      <c r="Q44">
        <v>-107.5815818</v>
      </c>
      <c r="T44">
        <f t="shared" si="4"/>
        <v>-107.5815818</v>
      </c>
      <c r="U44">
        <v>26.935529979999998</v>
      </c>
      <c r="X44">
        <f t="shared" si="5"/>
        <v>26.935529979999998</v>
      </c>
    </row>
    <row r="45" spans="1:24">
      <c r="A45" t="s">
        <v>2121</v>
      </c>
      <c r="B45" t="b">
        <f t="shared" si="0"/>
        <v>1</v>
      </c>
      <c r="C45" t="s">
        <v>2121</v>
      </c>
      <c r="D45" t="s">
        <v>104</v>
      </c>
      <c r="E45" t="s">
        <v>1036</v>
      </c>
      <c r="H45" t="str">
        <f t="shared" si="1"/>
        <v>Batopilas de Manuel Gómez Morín</v>
      </c>
      <c r="I45" t="s">
        <v>2070</v>
      </c>
      <c r="L45" t="str">
        <f t="shared" si="2"/>
        <v>Las Breas</v>
      </c>
      <c r="M45" t="s">
        <v>2122</v>
      </c>
      <c r="P45" t="str">
        <f t="shared" si="3"/>
        <v>PUEBLO , 00000 LAS BREAS, BATOPILAS CHIHUAHUA, LAS BREAS BATOPILAS, CHIHUAHUA</v>
      </c>
      <c r="Q45">
        <v>-107.9819839</v>
      </c>
      <c r="T45">
        <f t="shared" si="4"/>
        <v>-107.9819839</v>
      </c>
      <c r="U45">
        <v>26.751326580000001</v>
      </c>
      <c r="X45">
        <f t="shared" si="5"/>
        <v>26.751326580000001</v>
      </c>
    </row>
    <row r="46" spans="1:24">
      <c r="A46" t="s">
        <v>371</v>
      </c>
      <c r="B46" t="b">
        <f t="shared" si="0"/>
        <v>1</v>
      </c>
      <c r="C46" t="s">
        <v>371</v>
      </c>
      <c r="D46" t="s">
        <v>104</v>
      </c>
      <c r="E46" t="s">
        <v>119</v>
      </c>
      <c r="H46" t="str">
        <f t="shared" si="1"/>
        <v>Hidalgo del Parral</v>
      </c>
      <c r="I46" t="s">
        <v>119</v>
      </c>
      <c r="L46" t="str">
        <f t="shared" si="2"/>
        <v>Hidalgo del Parral</v>
      </c>
      <c r="M46" t="s">
        <v>958</v>
      </c>
      <c r="P46" t="str">
        <f t="shared" si="3"/>
        <v>HIDALGO DEL PARRAL</v>
      </c>
      <c r="Q46">
        <v>-105.663055</v>
      </c>
      <c r="T46">
        <f t="shared" si="4"/>
        <v>-105.663055</v>
      </c>
      <c r="U46">
        <v>26.932500000000001</v>
      </c>
      <c r="X46">
        <f t="shared" si="5"/>
        <v>26.932500000000001</v>
      </c>
    </row>
    <row r="47" spans="1:24">
      <c r="A47" t="s">
        <v>268</v>
      </c>
      <c r="B47" t="b">
        <f t="shared" si="0"/>
        <v>1</v>
      </c>
      <c r="C47" t="s">
        <v>268</v>
      </c>
      <c r="D47" t="s">
        <v>104</v>
      </c>
      <c r="E47" t="s">
        <v>119</v>
      </c>
      <c r="H47" t="str">
        <f t="shared" si="1"/>
        <v>Hidalgo del Parral</v>
      </c>
      <c r="I47" t="s">
        <v>119</v>
      </c>
      <c r="L47" t="str">
        <f t="shared" si="2"/>
        <v>Hidalgo del Parral</v>
      </c>
      <c r="M47" t="s">
        <v>958</v>
      </c>
      <c r="P47" t="str">
        <f t="shared" si="3"/>
        <v>HIDALGO DEL PARRAL</v>
      </c>
      <c r="Q47">
        <v>-105.663055</v>
      </c>
      <c r="T47">
        <f t="shared" si="4"/>
        <v>-105.663055</v>
      </c>
      <c r="U47">
        <v>26.932500000000001</v>
      </c>
      <c r="X47">
        <f t="shared" si="5"/>
        <v>26.932500000000001</v>
      </c>
    </row>
    <row r="48" spans="1:24">
      <c r="A48" t="s">
        <v>2142</v>
      </c>
      <c r="B48" t="b">
        <f t="shared" si="0"/>
        <v>1</v>
      </c>
      <c r="C48" t="s">
        <v>2142</v>
      </c>
      <c r="D48" t="s">
        <v>104</v>
      </c>
      <c r="E48" t="s">
        <v>1036</v>
      </c>
      <c r="H48" t="str">
        <f t="shared" si="1"/>
        <v>Batopilas de Manuel Gómez Morín</v>
      </c>
      <c r="I48" t="s">
        <v>167</v>
      </c>
      <c r="L48" t="str">
        <f t="shared" si="2"/>
        <v/>
      </c>
      <c r="M48" t="s">
        <v>2143</v>
      </c>
      <c r="P48" t="str">
        <f t="shared" si="3"/>
        <v>Sin reporte de información por la Entidad y Municipio</v>
      </c>
      <c r="Q48">
        <v>-106.076307</v>
      </c>
      <c r="T48">
        <f t="shared" si="4"/>
        <v>-106.076307</v>
      </c>
      <c r="U48">
        <v>28.636793999999998</v>
      </c>
      <c r="X48">
        <f t="shared" si="5"/>
        <v>28.636793999999998</v>
      </c>
    </row>
    <row r="49" spans="1:24">
      <c r="A49" t="s">
        <v>2123</v>
      </c>
      <c r="B49" t="b">
        <f t="shared" si="0"/>
        <v>1</v>
      </c>
      <c r="C49" t="s">
        <v>2123</v>
      </c>
      <c r="D49" t="s">
        <v>104</v>
      </c>
      <c r="E49" t="s">
        <v>1036</v>
      </c>
      <c r="H49" t="str">
        <f t="shared" si="1"/>
        <v>Batopilas de Manuel Gómez Morín</v>
      </c>
      <c r="I49" t="s">
        <v>2124</v>
      </c>
      <c r="L49" t="str">
        <f t="shared" si="2"/>
        <v>Polanco (Ranchería Mineral Polanco)</v>
      </c>
      <c r="M49" t="s">
        <v>2125</v>
      </c>
      <c r="P49" t="str">
        <f t="shared" si="3"/>
        <v>PUEBLO, 00000 POLANCO (RANCHERÍA MINERAL POLANCO), BATOPILAS CHIHUAHUA, POLANCO BATOPILAS CHIHUAHUA</v>
      </c>
      <c r="Q49">
        <v>-107.6357848</v>
      </c>
      <c r="T49">
        <f t="shared" si="4"/>
        <v>-107.6357848</v>
      </c>
      <c r="U49">
        <v>26.834235209999999</v>
      </c>
      <c r="X49">
        <f t="shared" si="5"/>
        <v>26.834235209999999</v>
      </c>
    </row>
    <row r="50" spans="1:24">
      <c r="A50" t="s">
        <v>2222</v>
      </c>
      <c r="B50" t="b">
        <f t="shared" si="0"/>
        <v>1</v>
      </c>
      <c r="C50" t="s">
        <v>2222</v>
      </c>
      <c r="D50" t="s">
        <v>104</v>
      </c>
      <c r="E50" t="s">
        <v>1036</v>
      </c>
      <c r="H50" t="str">
        <f t="shared" si="1"/>
        <v>Batopilas de Manuel Gómez Morín</v>
      </c>
      <c r="I50" t="s">
        <v>167</v>
      </c>
      <c r="L50" t="str">
        <f t="shared" si="2"/>
        <v/>
      </c>
      <c r="M50" t="s">
        <v>1028</v>
      </c>
      <c r="P50" t="str">
        <f t="shared" si="3"/>
        <v>No se registró dirección</v>
      </c>
      <c r="Q50">
        <v>-107.73971</v>
      </c>
      <c r="T50">
        <f t="shared" si="4"/>
        <v>-107.73971</v>
      </c>
      <c r="U50">
        <v>27.026651999999999</v>
      </c>
      <c r="X50">
        <f t="shared" si="5"/>
        <v>27.026651999999999</v>
      </c>
    </row>
    <row r="51" spans="1:24">
      <c r="A51" t="s">
        <v>267</v>
      </c>
      <c r="B51" t="b">
        <f t="shared" si="0"/>
        <v>1</v>
      </c>
      <c r="C51" t="s">
        <v>267</v>
      </c>
      <c r="D51" t="s">
        <v>104</v>
      </c>
      <c r="E51" t="s">
        <v>119</v>
      </c>
      <c r="H51" t="str">
        <f t="shared" si="1"/>
        <v>Hidalgo del Parral</v>
      </c>
      <c r="I51" t="s">
        <v>119</v>
      </c>
      <c r="L51" t="str">
        <f t="shared" si="2"/>
        <v>Hidalgo del Parral</v>
      </c>
      <c r="M51" t="s">
        <v>958</v>
      </c>
      <c r="P51" t="str">
        <f t="shared" si="3"/>
        <v>HIDALGO DEL PARRAL</v>
      </c>
      <c r="Q51">
        <v>-105.663055</v>
      </c>
      <c r="T51">
        <f t="shared" si="4"/>
        <v>-105.663055</v>
      </c>
      <c r="U51">
        <v>26.932500000000001</v>
      </c>
      <c r="X51">
        <f t="shared" si="5"/>
        <v>26.932500000000001</v>
      </c>
    </row>
    <row r="52" spans="1:24">
      <c r="A52" t="s">
        <v>2075</v>
      </c>
      <c r="B52" t="b">
        <f t="shared" si="0"/>
        <v>1</v>
      </c>
      <c r="C52" t="s">
        <v>2075</v>
      </c>
      <c r="D52" t="s">
        <v>104</v>
      </c>
      <c r="E52" t="s">
        <v>1036</v>
      </c>
      <c r="H52" t="str">
        <f t="shared" si="1"/>
        <v>Batopilas de Manuel Gómez Morín</v>
      </c>
      <c r="I52" t="s">
        <v>2067</v>
      </c>
      <c r="L52" t="str">
        <f t="shared" si="2"/>
        <v>San José de Colima</v>
      </c>
      <c r="M52" t="s">
        <v>2076</v>
      </c>
      <c r="P52" t="str">
        <f t="shared" si="3"/>
        <v>CAMINO TRAMO SAN JOSE DE COLIMAS  - SAN JOSE DE COLIMAS MARGEN DERECHO   KILÓMETRO 1 + 1 EJIDO NINGUNO, 00000  SAN JOSÉ DE COLIMA, BATOPILAS CHIHUAHUA  ENTRE NINGUNO NINGUNO Y NINGUNO NINGUNO, NINGUNO NINGUNO SE ENCUENTRA UBICADO APROXIMADAMENTE A 3</v>
      </c>
      <c r="Q52">
        <v>-107.8406689</v>
      </c>
      <c r="T52">
        <f t="shared" si="4"/>
        <v>-107.8406689</v>
      </c>
      <c r="U52">
        <v>26.798947269999999</v>
      </c>
      <c r="X52">
        <f t="shared" si="5"/>
        <v>26.798947269999999</v>
      </c>
    </row>
    <row r="53" spans="1:24">
      <c r="A53" t="s">
        <v>2077</v>
      </c>
      <c r="B53" t="b">
        <f t="shared" si="0"/>
        <v>1</v>
      </c>
      <c r="C53" t="s">
        <v>2077</v>
      </c>
      <c r="D53" t="s">
        <v>104</v>
      </c>
      <c r="E53" t="s">
        <v>1036</v>
      </c>
      <c r="H53" t="str">
        <f t="shared" si="1"/>
        <v>Batopilas de Manuel Gómez Morín</v>
      </c>
      <c r="I53" t="s">
        <v>2078</v>
      </c>
      <c r="L53" t="str">
        <f t="shared" si="2"/>
        <v>El Barranco</v>
      </c>
      <c r="M53" t="s">
        <v>2079</v>
      </c>
      <c r="P53" t="str">
        <f t="shared" si="3"/>
        <v>CAMINO TRAMO SIN NOMBRE  - SIN NOMBRE MARGEN DERECHO   KILÓMETRO 1 + 1 EJIDO NINGUNO, 00000  EL BARRANCO, BATOPILAS CHIHUAHUA  ENTRE NINGUNO NINGUNO Y NINGUNO NINGUNO, NINGUNO NINGUNO SE ENCUENTRA UBICADO APROXIMADAMENTE A 4 HRS DE LA CABECERA MUNICI</v>
      </c>
      <c r="Q53">
        <v>-107.8265024</v>
      </c>
      <c r="T53">
        <f t="shared" si="4"/>
        <v>-107.8265024</v>
      </c>
      <c r="U53">
        <v>27.030480220000001</v>
      </c>
      <c r="X53">
        <f t="shared" si="5"/>
        <v>27.030480220000001</v>
      </c>
    </row>
    <row r="54" spans="1:24">
      <c r="A54" t="s">
        <v>2080</v>
      </c>
      <c r="B54" t="b">
        <f t="shared" si="0"/>
        <v>1</v>
      </c>
      <c r="C54" t="s">
        <v>2080</v>
      </c>
      <c r="D54" t="s">
        <v>104</v>
      </c>
      <c r="E54" t="s">
        <v>1036</v>
      </c>
      <c r="H54" t="str">
        <f t="shared" si="1"/>
        <v>Batopilas de Manuel Gómez Morín</v>
      </c>
      <c r="I54" t="s">
        <v>2081</v>
      </c>
      <c r="L54" t="str">
        <f t="shared" si="2"/>
        <v>Los Algodones</v>
      </c>
      <c r="M54" t="s">
        <v>2082</v>
      </c>
      <c r="P54" t="str">
        <f t="shared" si="3"/>
        <v>CAMINO TRAMO SIN NOMBRE  - SIN NOMBRE MARGEN DERECHO   KILÓMETRO 1 + 1 NINGUNO NINGUNO, 00000  LOS ALGODONES, BATOPILAS CHIHUAHUA  ENTRE NINGUNO NINGUNO Y NINGUNO NINGUNO, NINGUNO NINGUNO SE ENCUENTRA UBICADO APROXIMADAMENTE A TREINTA MINUTOS DE LA C</v>
      </c>
      <c r="Q54">
        <v>-107.6888792</v>
      </c>
      <c r="T54">
        <f t="shared" si="4"/>
        <v>-107.6888792</v>
      </c>
      <c r="U54">
        <v>27.094703190000001</v>
      </c>
      <c r="X54">
        <f t="shared" si="5"/>
        <v>27.094703190000001</v>
      </c>
    </row>
    <row r="55" spans="1:24">
      <c r="A55" t="s">
        <v>231</v>
      </c>
      <c r="B55" t="b">
        <f t="shared" si="0"/>
        <v>1</v>
      </c>
      <c r="C55" t="s">
        <v>231</v>
      </c>
      <c r="D55" t="s">
        <v>104</v>
      </c>
      <c r="E55" t="s">
        <v>105</v>
      </c>
      <c r="H55" t="str">
        <f t="shared" si="1"/>
        <v>Gobierno de la Entidad</v>
      </c>
      <c r="I55" t="s">
        <v>167</v>
      </c>
      <c r="L55" t="str">
        <f t="shared" si="2"/>
        <v/>
      </c>
      <c r="M55" t="s">
        <v>1028</v>
      </c>
      <c r="P55" t="str">
        <f t="shared" si="3"/>
        <v>No se registró dirección</v>
      </c>
      <c r="Q55">
        <v>-106.076307</v>
      </c>
      <c r="T55">
        <f t="shared" si="4"/>
        <v>-106.076307</v>
      </c>
      <c r="U55">
        <v>28.636793999999998</v>
      </c>
      <c r="X55">
        <f t="shared" si="5"/>
        <v>28.636793999999998</v>
      </c>
    </row>
    <row r="56" spans="1:24">
      <c r="A56" t="s">
        <v>2126</v>
      </c>
      <c r="B56" t="b">
        <f t="shared" si="0"/>
        <v>1</v>
      </c>
      <c r="C56" t="s">
        <v>2126</v>
      </c>
      <c r="D56" t="s">
        <v>104</v>
      </c>
      <c r="E56" t="s">
        <v>1036</v>
      </c>
      <c r="H56" t="str">
        <f t="shared" si="1"/>
        <v>Batopilas de Manuel Gómez Morín</v>
      </c>
      <c r="I56" t="s">
        <v>2124</v>
      </c>
      <c r="L56" t="str">
        <f t="shared" si="2"/>
        <v>Polanco (Ranchería Mineral Polanco)</v>
      </c>
      <c r="M56" t="s">
        <v>2127</v>
      </c>
      <c r="P56" t="str">
        <f t="shared" si="3"/>
        <v>PUEBLO, 00000 POLANCO (RANCHERÍA MINERAL POLANCO), BATOPILAS CHIHUAHUA, VARIAS LOCALIDADES BATOPILAS CHIHUAHUA</v>
      </c>
      <c r="Q56">
        <v>-107.6356194</v>
      </c>
      <c r="T56">
        <f t="shared" si="4"/>
        <v>-107.6356194</v>
      </c>
      <c r="U56">
        <v>26.834120330000001</v>
      </c>
      <c r="X56">
        <f t="shared" si="5"/>
        <v>26.834120330000001</v>
      </c>
    </row>
    <row r="57" spans="1:24">
      <c r="A57" t="s">
        <v>2150</v>
      </c>
      <c r="B57" t="b">
        <f t="shared" si="0"/>
        <v>1</v>
      </c>
      <c r="C57" t="s">
        <v>2150</v>
      </c>
      <c r="D57" t="s">
        <v>104</v>
      </c>
      <c r="E57" t="s">
        <v>1036</v>
      </c>
      <c r="H57" t="str">
        <f t="shared" si="1"/>
        <v>Batopilas de Manuel Gómez Morín</v>
      </c>
      <c r="I57" t="s">
        <v>2055</v>
      </c>
      <c r="L57" t="str">
        <f t="shared" si="2"/>
        <v>San José de Valenzuela</v>
      </c>
      <c r="M57" t="s">
        <v>2151</v>
      </c>
      <c r="P57" t="str">
        <f t="shared" si="3"/>
        <v>PUEBLO, 00000 SAN JOSÉ DE VALENZUELA, BATOPILAS CHIHUAHUA, SAN JOSE VALENZUELA BATOPILAS, CHIHUAHUA</v>
      </c>
      <c r="Q57">
        <v>-107.7315491</v>
      </c>
      <c r="T57">
        <f t="shared" si="4"/>
        <v>-107.7315491</v>
      </c>
      <c r="U57">
        <v>26.927761969999999</v>
      </c>
      <c r="X57">
        <f t="shared" si="5"/>
        <v>26.927761969999999</v>
      </c>
    </row>
    <row r="58" spans="1:24">
      <c r="A58" t="s">
        <v>2128</v>
      </c>
      <c r="B58" t="b">
        <f t="shared" si="0"/>
        <v>1</v>
      </c>
      <c r="C58" t="s">
        <v>2128</v>
      </c>
      <c r="D58" t="s">
        <v>104</v>
      </c>
      <c r="E58" t="s">
        <v>1036</v>
      </c>
      <c r="H58" t="str">
        <f t="shared" si="1"/>
        <v>Batopilas de Manuel Gómez Morín</v>
      </c>
      <c r="I58" t="s">
        <v>2067</v>
      </c>
      <c r="L58" t="str">
        <f t="shared" si="2"/>
        <v>San José de Colima</v>
      </c>
      <c r="M58" t="s">
        <v>2129</v>
      </c>
      <c r="P58" t="str">
        <f t="shared" si="3"/>
        <v>PUEBLO, 00000 SAN JOSÉ DE COLIMA, BATOPILAS CHIHUAHUA, SAN JOSE DE COLIMA BATOPILAS CHIHUAHUA</v>
      </c>
      <c r="Q58">
        <v>-107.8274029</v>
      </c>
      <c r="T58">
        <f t="shared" si="4"/>
        <v>-107.8274029</v>
      </c>
      <c r="U58">
        <v>26.79392142</v>
      </c>
      <c r="X58">
        <f t="shared" si="5"/>
        <v>26.79392142</v>
      </c>
    </row>
    <row r="59" spans="1:24">
      <c r="A59" t="s">
        <v>2130</v>
      </c>
      <c r="B59" t="b">
        <f t="shared" si="0"/>
        <v>1</v>
      </c>
      <c r="C59" t="s">
        <v>2130</v>
      </c>
      <c r="D59" t="s">
        <v>104</v>
      </c>
      <c r="E59" t="s">
        <v>1036</v>
      </c>
      <c r="H59" t="str">
        <f t="shared" si="1"/>
        <v>Batopilas de Manuel Gómez Morín</v>
      </c>
      <c r="I59" t="s">
        <v>2033</v>
      </c>
      <c r="L59" t="str">
        <f t="shared" si="2"/>
        <v>Ranchito de Báez</v>
      </c>
      <c r="M59" t="s">
        <v>2131</v>
      </c>
      <c r="P59" t="str">
        <f t="shared" si="3"/>
        <v>PUEBLO, 00000 RANCHITO DE BÁEZ, BATOPILAS CHIHUAHUA, RANCHITO DE BAEZ BATOPILAS CHIHUAHUA</v>
      </c>
      <c r="Q59">
        <v>-107.89453589999999</v>
      </c>
      <c r="T59">
        <f t="shared" si="4"/>
        <v>-107.89453589999999</v>
      </c>
      <c r="U59">
        <v>26.599843400000001</v>
      </c>
      <c r="X59">
        <f t="shared" si="5"/>
        <v>26.599843400000001</v>
      </c>
    </row>
    <row r="60" spans="1:24">
      <c r="A60" t="s">
        <v>2132</v>
      </c>
      <c r="B60" t="b">
        <f t="shared" si="0"/>
        <v>1</v>
      </c>
      <c r="C60" t="s">
        <v>2132</v>
      </c>
      <c r="D60" t="s">
        <v>104</v>
      </c>
      <c r="E60" t="s">
        <v>1036</v>
      </c>
      <c r="H60" t="str">
        <f t="shared" si="1"/>
        <v>Batopilas de Manuel Gómez Morín</v>
      </c>
      <c r="I60" t="s">
        <v>2051</v>
      </c>
      <c r="L60" t="str">
        <f t="shared" si="2"/>
        <v>Batopilas</v>
      </c>
      <c r="M60" t="s">
        <v>2133</v>
      </c>
      <c r="P60" t="str">
        <f t="shared" si="3"/>
        <v>PUEBLO , 00000 BATOPILAS, BATOPILAS CHIHUAHUA, BATOPILAS BATOPILAS CHIHUAHUA</v>
      </c>
      <c r="Q60">
        <v>-107.7364372</v>
      </c>
      <c r="T60">
        <f t="shared" si="4"/>
        <v>-107.7364372</v>
      </c>
      <c r="U60">
        <v>27.03241161</v>
      </c>
      <c r="X60">
        <f t="shared" si="5"/>
        <v>27.03241161</v>
      </c>
    </row>
    <row r="61" spans="1:24">
      <c r="A61" t="s">
        <v>2134</v>
      </c>
      <c r="B61" t="b">
        <f t="shared" si="0"/>
        <v>1</v>
      </c>
      <c r="C61" t="s">
        <v>2134</v>
      </c>
      <c r="D61" t="s">
        <v>104</v>
      </c>
      <c r="E61" t="s">
        <v>1036</v>
      </c>
      <c r="H61" t="str">
        <f t="shared" si="1"/>
        <v>Batopilas de Manuel Gómez Morín</v>
      </c>
      <c r="I61" t="s">
        <v>2033</v>
      </c>
      <c r="L61" t="str">
        <f t="shared" si="2"/>
        <v>Ranchito de Báez</v>
      </c>
      <c r="M61" t="s">
        <v>2135</v>
      </c>
      <c r="P61" t="str">
        <f t="shared" si="3"/>
        <v>PUEBLO, 00000 RANCHITO DE BÁEZ, BATOPILAS CHIHUAHUA, RANCHITO DE BAEZ BATOPILAS, CHIHAUHUA</v>
      </c>
      <c r="Q61">
        <v>-107.89178939999999</v>
      </c>
      <c r="T61">
        <f t="shared" si="4"/>
        <v>-107.89178939999999</v>
      </c>
      <c r="U61">
        <v>26.617033209999999</v>
      </c>
      <c r="X61">
        <f t="shared" si="5"/>
        <v>26.617033209999999</v>
      </c>
    </row>
    <row r="62" spans="1:24">
      <c r="A62" t="s">
        <v>365</v>
      </c>
      <c r="B62" t="b">
        <f t="shared" si="0"/>
        <v>1</v>
      </c>
      <c r="C62" t="s">
        <v>365</v>
      </c>
      <c r="D62" t="s">
        <v>104</v>
      </c>
      <c r="E62" t="s">
        <v>119</v>
      </c>
      <c r="H62" t="str">
        <f t="shared" si="1"/>
        <v>Hidalgo del Parral</v>
      </c>
      <c r="I62" t="s">
        <v>119</v>
      </c>
      <c r="L62" t="str">
        <f t="shared" si="2"/>
        <v>Hidalgo del Parral</v>
      </c>
      <c r="M62" t="s">
        <v>1133</v>
      </c>
      <c r="P62" t="str">
        <f t="shared" si="3"/>
        <v>HIDALGO  DEL PARRAL</v>
      </c>
      <c r="Q62">
        <v>-105.663055</v>
      </c>
      <c r="T62">
        <f t="shared" si="4"/>
        <v>-105.663055</v>
      </c>
      <c r="U62">
        <v>26.932500000000001</v>
      </c>
      <c r="X62">
        <f t="shared" si="5"/>
        <v>26.932500000000001</v>
      </c>
    </row>
    <row r="63" spans="1:24">
      <c r="A63" t="s">
        <v>2083</v>
      </c>
      <c r="B63" t="b">
        <f t="shared" si="0"/>
        <v>1</v>
      </c>
      <c r="C63" t="s">
        <v>2083</v>
      </c>
      <c r="D63" t="s">
        <v>104</v>
      </c>
      <c r="E63" t="s">
        <v>1036</v>
      </c>
      <c r="H63" t="str">
        <f t="shared" si="1"/>
        <v>Batopilas de Manuel Gómez Morín</v>
      </c>
      <c r="I63" t="s">
        <v>2084</v>
      </c>
      <c r="L63" t="str">
        <f t="shared" si="2"/>
        <v>La Caña</v>
      </c>
      <c r="M63" t="s">
        <v>2085</v>
      </c>
      <c r="P63" t="str">
        <f t="shared" si="3"/>
        <v>CAMINO TRAMO SAN JOSE DE COLIMAS  - LA CAÑA MARGEN DERECHO   KILÓMETRO 1 + 1 EJIDO NINGUNO, 00000  LA CAÑA, BATOPILAS CHIHUAHUA  ENTRE NINGUNO NINGUNO Y NINGUNO NINGUNO, NINGUNO NINGUNO SE ENCUENTRA UBICADO APROXIMADAMENTE A 4 HRS Y MEDIA DE LA CABEC</v>
      </c>
      <c r="Q63">
        <v>-107.8220109</v>
      </c>
      <c r="T63">
        <f t="shared" si="4"/>
        <v>-107.8220109</v>
      </c>
      <c r="U63">
        <v>26.759779200000001</v>
      </c>
      <c r="X63">
        <f t="shared" si="5"/>
        <v>26.759779200000001</v>
      </c>
    </row>
    <row r="64" spans="1:24">
      <c r="A64" t="s">
        <v>2086</v>
      </c>
      <c r="B64" t="b">
        <f t="shared" si="0"/>
        <v>1</v>
      </c>
      <c r="C64" t="s">
        <v>2086</v>
      </c>
      <c r="D64" t="s">
        <v>104</v>
      </c>
      <c r="E64" t="s">
        <v>1036</v>
      </c>
      <c r="H64" t="str">
        <f t="shared" si="1"/>
        <v>Batopilas de Manuel Gómez Morín</v>
      </c>
      <c r="I64" t="s">
        <v>2087</v>
      </c>
      <c r="L64" t="str">
        <f t="shared" si="2"/>
        <v>Arroyo de Santiago</v>
      </c>
      <c r="M64" t="s">
        <v>2088</v>
      </c>
      <c r="P64" t="str">
        <f t="shared" si="3"/>
        <v>BRECHA TRAMO SIN NOMBRE  - SIN NOMBRE MARGEN IZQUIERDO   KILÓMETRO 1 + 1 RANCHO NINGUNO, 00000  ARROYO DE SANTIAGO, BATOPILAS CHIHUAHUA  ENTRE NINGUNO NINGUNO Y NINGUNO NINGUNO, NINGUNO NINGUNO SE ENCUETRA UBICADO APROXIMADAMENTE A 20 MINUTOS DE LA C</v>
      </c>
      <c r="Q64">
        <v>-107.6927814</v>
      </c>
      <c r="T64">
        <f t="shared" si="4"/>
        <v>-107.6927814</v>
      </c>
      <c r="U64">
        <v>27.066122</v>
      </c>
      <c r="X64">
        <f t="shared" si="5"/>
        <v>27.066122</v>
      </c>
    </row>
    <row r="65" spans="1:24">
      <c r="A65" t="s">
        <v>121</v>
      </c>
      <c r="B65" t="b">
        <f t="shared" si="0"/>
        <v>1</v>
      </c>
      <c r="C65" t="s">
        <v>121</v>
      </c>
      <c r="D65" t="s">
        <v>104</v>
      </c>
      <c r="E65" t="s">
        <v>119</v>
      </c>
      <c r="H65" t="str">
        <f t="shared" si="1"/>
        <v>Hidalgo del Parral</v>
      </c>
      <c r="I65" t="s">
        <v>119</v>
      </c>
      <c r="L65" t="str">
        <f t="shared" si="2"/>
        <v>Hidalgo del Parral</v>
      </c>
      <c r="M65" t="s">
        <v>958</v>
      </c>
      <c r="P65" t="str">
        <f t="shared" si="3"/>
        <v>HIDALGO DEL PARRAL</v>
      </c>
      <c r="Q65">
        <v>-105.663055</v>
      </c>
      <c r="T65">
        <f t="shared" si="4"/>
        <v>-105.663055</v>
      </c>
      <c r="U65">
        <v>26.932500000000001</v>
      </c>
      <c r="X65">
        <f t="shared" si="5"/>
        <v>26.932500000000001</v>
      </c>
    </row>
    <row r="66" spans="1:24">
      <c r="A66" t="s">
        <v>2089</v>
      </c>
      <c r="B66" t="b">
        <f t="shared" si="0"/>
        <v>1</v>
      </c>
      <c r="C66" t="s">
        <v>2089</v>
      </c>
      <c r="D66" t="s">
        <v>104</v>
      </c>
      <c r="E66" t="s">
        <v>1036</v>
      </c>
      <c r="H66" t="str">
        <f t="shared" si="1"/>
        <v>Batopilas de Manuel Gómez Morín</v>
      </c>
      <c r="I66" t="s">
        <v>2090</v>
      </c>
      <c r="L66" t="str">
        <f t="shared" si="2"/>
        <v>Santa Inés</v>
      </c>
      <c r="M66" t="s">
        <v>2091</v>
      </c>
      <c r="P66" t="str">
        <f t="shared" si="3"/>
        <v>CAMINO TRAMO SIN NOMBRE  - SIN NOMBRE MARGEN IZQUIERDO   KILÓMETRO 1 + 1 EJIDO NINGUNO, 00000  SANTA INÉS, BATOPILAS CHIHUAHUA  ENTRE NINGUNO NINGUNO Y NINGUNO NINGUNO, NINGUNO NINGUNO SE ENCUENTRA UBICADO APROXIMADAMENTE A 5 HRS DE LA CABECERA MUNIC</v>
      </c>
      <c r="Q66">
        <v>-107.893772</v>
      </c>
      <c r="T66">
        <f t="shared" si="4"/>
        <v>-107.893772</v>
      </c>
      <c r="U66">
        <v>26.66759038</v>
      </c>
      <c r="X66">
        <f t="shared" si="5"/>
        <v>26.66759038</v>
      </c>
    </row>
    <row r="67" spans="1:24">
      <c r="A67" t="s">
        <v>2136</v>
      </c>
      <c r="B67" t="b">
        <f t="shared" ref="B67:B130" si="6">+A67=C67</f>
        <v>1</v>
      </c>
      <c r="C67" t="s">
        <v>2136</v>
      </c>
      <c r="D67" t="s">
        <v>104</v>
      </c>
      <c r="E67" t="s">
        <v>1036</v>
      </c>
      <c r="H67" t="str">
        <f t="shared" ref="H67:H130" si="7">+E67</f>
        <v>Batopilas de Manuel Gómez Morín</v>
      </c>
      <c r="I67" t="s">
        <v>2051</v>
      </c>
      <c r="L67" t="str">
        <f t="shared" ref="L67:L130" si="8">+I67</f>
        <v>Batopilas</v>
      </c>
      <c r="M67" t="s">
        <v>2137</v>
      </c>
      <c r="P67" t="str">
        <f t="shared" ref="P67:P130" si="9">+M67</f>
        <v>PUEBLO, 00000 BATOPILAS, BATOPILAS CHIHUAHUA, VARIAS LOCALIDADES BATOPILAS, CHIHUAHUA</v>
      </c>
      <c r="Q67">
        <v>-107.7390979</v>
      </c>
      <c r="T67">
        <f t="shared" ref="T67:T130" si="10">+Q67</f>
        <v>-107.7390979</v>
      </c>
      <c r="U67">
        <v>27.027090309999998</v>
      </c>
      <c r="X67">
        <f t="shared" ref="X67:X130" si="11">+U67</f>
        <v>27.027090309999998</v>
      </c>
    </row>
    <row r="68" spans="1:24">
      <c r="A68" t="s">
        <v>2138</v>
      </c>
      <c r="B68" t="b">
        <f t="shared" si="6"/>
        <v>1</v>
      </c>
      <c r="C68" t="s">
        <v>2138</v>
      </c>
      <c r="D68" t="s">
        <v>104</v>
      </c>
      <c r="E68" t="s">
        <v>1036</v>
      </c>
      <c r="H68" t="str">
        <f t="shared" si="7"/>
        <v>Batopilas de Manuel Gómez Morín</v>
      </c>
      <c r="I68" t="s">
        <v>2045</v>
      </c>
      <c r="L68" t="str">
        <f t="shared" si="8"/>
        <v>Mesa de Buenavista</v>
      </c>
      <c r="M68" t="s">
        <v>2139</v>
      </c>
      <c r="P68" t="str">
        <f t="shared" si="9"/>
        <v>PUEBLO, 00000 MESA DE BUENAVISTA, BATOPILAS CHIHUAHUA, MESA DE BUENA VISTA BATOPILAS, CHIHUAHUA</v>
      </c>
      <c r="Q68">
        <v>-107.91286030000001</v>
      </c>
      <c r="T68">
        <f t="shared" si="10"/>
        <v>-107.91286030000001</v>
      </c>
      <c r="U68">
        <v>26.786514799999999</v>
      </c>
      <c r="X68">
        <f t="shared" si="11"/>
        <v>26.786514799999999</v>
      </c>
    </row>
    <row r="69" spans="1:24">
      <c r="A69" t="s">
        <v>2140</v>
      </c>
      <c r="B69" t="b">
        <f t="shared" si="6"/>
        <v>1</v>
      </c>
      <c r="C69" t="s">
        <v>2140</v>
      </c>
      <c r="D69" t="s">
        <v>104</v>
      </c>
      <c r="E69" t="s">
        <v>1036</v>
      </c>
      <c r="H69" t="str">
        <f t="shared" si="7"/>
        <v>Batopilas de Manuel Gómez Morín</v>
      </c>
      <c r="I69" t="s">
        <v>1485</v>
      </c>
      <c r="L69" t="str">
        <f t="shared" si="8"/>
        <v>Santa Rita</v>
      </c>
      <c r="M69" t="s">
        <v>2141</v>
      </c>
      <c r="P69" t="str">
        <f t="shared" si="9"/>
        <v>PUEBLO, 00000 SANTA RITA, BATOPILAS CHIHUAHUA, SANTA RITA BATOPILAS CHIHUAHUA</v>
      </c>
      <c r="Q69">
        <v>-107.7080586</v>
      </c>
      <c r="T69">
        <f t="shared" si="10"/>
        <v>-107.7080586</v>
      </c>
      <c r="U69">
        <v>27.125293540000001</v>
      </c>
      <c r="X69">
        <f t="shared" si="11"/>
        <v>27.125293540000001</v>
      </c>
    </row>
    <row r="70" spans="1:24">
      <c r="A70" t="s">
        <v>2092</v>
      </c>
      <c r="B70" t="b">
        <f t="shared" si="6"/>
        <v>1</v>
      </c>
      <c r="C70" t="s">
        <v>2092</v>
      </c>
      <c r="D70" t="s">
        <v>104</v>
      </c>
      <c r="E70" t="s">
        <v>1036</v>
      </c>
      <c r="H70" t="str">
        <f t="shared" si="7"/>
        <v>Batopilas de Manuel Gómez Morín</v>
      </c>
      <c r="I70" t="s">
        <v>2093</v>
      </c>
      <c r="L70" t="str">
        <f t="shared" si="8"/>
        <v>Loreto</v>
      </c>
      <c r="M70" t="s">
        <v>2094</v>
      </c>
      <c r="P70" t="str">
        <f t="shared" si="9"/>
        <v>CAMINO TRAMO LORETO  - LORETO MARGEN DERECHO   KILÓMETRO 1 + 1 EJIDO NINGUNO, 00000  LORETO, BATOPILAS CHIHUAHUA  ENTRE NINGUNO NINGUNO Y NINGUNO NINGUNO, NINGUNO NINGUNO SE ENCUENTRA UBICADO COLINDANDO CON EL MUNICIPIO DE MORELOS</v>
      </c>
      <c r="Q70">
        <v>-107.7090027</v>
      </c>
      <c r="T70">
        <f t="shared" si="10"/>
        <v>-107.7090027</v>
      </c>
      <c r="U70">
        <v>26.793105820000001</v>
      </c>
      <c r="X70">
        <f t="shared" si="11"/>
        <v>26.793105820000001</v>
      </c>
    </row>
    <row r="71" spans="1:24">
      <c r="A71" t="s">
        <v>2152</v>
      </c>
      <c r="B71" t="b">
        <f t="shared" si="6"/>
        <v>1</v>
      </c>
      <c r="C71" t="s">
        <v>2152</v>
      </c>
      <c r="D71" t="s">
        <v>104</v>
      </c>
      <c r="E71" t="s">
        <v>1036</v>
      </c>
      <c r="H71" t="str">
        <f t="shared" si="7"/>
        <v>Batopilas de Manuel Gómez Morín</v>
      </c>
      <c r="I71" t="s">
        <v>2153</v>
      </c>
      <c r="L71" t="str">
        <f t="shared" si="8"/>
        <v>Santa Gertrudis</v>
      </c>
      <c r="M71" t="s">
        <v>2154</v>
      </c>
      <c r="P71" t="str">
        <f t="shared" si="9"/>
        <v>PUEBLO , 00000SANTA GERTRUDIS, BATOPILAS DE MANUEL GÓMEZ MORÍN CHIHUAHUAENTRE Y,LOCALIDAD SANTA GERTRUDIS BATOPILAS DE MANUEL GOMEZ MORIN CHIHUAHUA</v>
      </c>
      <c r="Q71">
        <v>-108.01066324</v>
      </c>
      <c r="T71">
        <f t="shared" si="10"/>
        <v>-108.01066324</v>
      </c>
      <c r="U71">
        <v>26.814280650000001</v>
      </c>
      <c r="X71">
        <f t="shared" si="11"/>
        <v>26.814280650000001</v>
      </c>
    </row>
    <row r="72" spans="1:24">
      <c r="A72" t="s">
        <v>2155</v>
      </c>
      <c r="B72" t="b">
        <f t="shared" si="6"/>
        <v>1</v>
      </c>
      <c r="C72" t="s">
        <v>2155</v>
      </c>
      <c r="D72" t="s">
        <v>104</v>
      </c>
      <c r="E72" t="s">
        <v>1036</v>
      </c>
      <c r="H72" t="str">
        <f t="shared" si="7"/>
        <v>Batopilas de Manuel Gómez Morín</v>
      </c>
      <c r="I72" t="s">
        <v>2033</v>
      </c>
      <c r="L72" t="str">
        <f t="shared" si="8"/>
        <v>Ranchito de Báez</v>
      </c>
      <c r="M72" t="s">
        <v>2156</v>
      </c>
      <c r="P72" t="str">
        <f t="shared" si="9"/>
        <v>PUEBLO , 00000RANCHITO DE BÁEZ, BATOPILAS DE MANUEL GÓMEZ MORÍN CHIHUAHUAENTREY,LOCALIDAD DE RANCHITO DE BAEZ BATOPILAS MANUEL DE GOMEZ MORIN, BATOPILAS</v>
      </c>
      <c r="Q72">
        <v>-107.89890303999999</v>
      </c>
      <c r="T72">
        <f t="shared" si="10"/>
        <v>-107.89890303999999</v>
      </c>
      <c r="U72">
        <v>26.60401835</v>
      </c>
      <c r="X72">
        <f t="shared" si="11"/>
        <v>26.60401835</v>
      </c>
    </row>
    <row r="73" spans="1:24">
      <c r="A73" t="s">
        <v>2157</v>
      </c>
      <c r="B73" t="b">
        <f t="shared" si="6"/>
        <v>1</v>
      </c>
      <c r="C73" t="s">
        <v>2157</v>
      </c>
      <c r="D73" t="s">
        <v>104</v>
      </c>
      <c r="E73" t="s">
        <v>1036</v>
      </c>
      <c r="H73" t="str">
        <f t="shared" si="7"/>
        <v>Batopilas de Manuel Gómez Morín</v>
      </c>
      <c r="I73" t="s">
        <v>2113</v>
      </c>
      <c r="L73" t="str">
        <f t="shared" si="8"/>
        <v>San Juan de Dios (Agua Caliente)</v>
      </c>
      <c r="M73" t="s">
        <v>2158</v>
      </c>
      <c r="P73" t="str">
        <f t="shared" si="9"/>
        <v>PUEBLO , 00000SAN JUAN DE DIOS (AGUA CALIENTE), BATOPILAS DE MANUEL GÓMEZ MORÍN CHIHUAHUAENTREY,LOCALIDAD SAN JUAN DE DIOS AGUACALIENTE EN BATOPILAS DE MANUEL GOMEZ MORIN EN CHIHUAHUA</v>
      </c>
      <c r="Q73">
        <v>-107.88760627000001</v>
      </c>
      <c r="T73">
        <f t="shared" si="10"/>
        <v>-107.88760627000001</v>
      </c>
      <c r="U73">
        <v>26.898374530000002</v>
      </c>
      <c r="X73">
        <f t="shared" si="11"/>
        <v>26.898374530000002</v>
      </c>
    </row>
    <row r="74" spans="1:24">
      <c r="A74" t="s">
        <v>2159</v>
      </c>
      <c r="B74" t="b">
        <f t="shared" si="6"/>
        <v>1</v>
      </c>
      <c r="C74" t="s">
        <v>2159</v>
      </c>
      <c r="D74" t="s">
        <v>104</v>
      </c>
      <c r="E74" t="s">
        <v>1036</v>
      </c>
      <c r="H74" t="str">
        <f t="shared" si="7"/>
        <v>Batopilas de Manuel Gómez Morín</v>
      </c>
      <c r="I74" t="s">
        <v>352</v>
      </c>
      <c r="L74" t="str">
        <f t="shared" si="8"/>
        <v>Satevó</v>
      </c>
      <c r="M74" t="s">
        <v>2160</v>
      </c>
      <c r="P74" t="str">
        <f t="shared" si="9"/>
        <v>PUEBLO , 00000SATEVÓ, BATOPILAS DE MANUEL GÓMEZ MORÍN CHIHUAHUAENTREY,LOCALIDAD DE SATEVO EN EL MUNICIPIO DE BATOPILAS DE MANUEL GOMEZ MORIN EN CHIHUAHUA</v>
      </c>
      <c r="Q74">
        <v>-107.71483032</v>
      </c>
      <c r="T74">
        <f t="shared" si="10"/>
        <v>-107.71483032</v>
      </c>
      <c r="U74">
        <v>26.99242014</v>
      </c>
      <c r="X74">
        <f t="shared" si="11"/>
        <v>26.99242014</v>
      </c>
    </row>
    <row r="75" spans="1:24">
      <c r="A75" t="s">
        <v>2161</v>
      </c>
      <c r="B75" t="b">
        <f t="shared" si="6"/>
        <v>1</v>
      </c>
      <c r="C75" t="s">
        <v>2161</v>
      </c>
      <c r="D75" t="s">
        <v>104</v>
      </c>
      <c r="E75" t="s">
        <v>1036</v>
      </c>
      <c r="H75" t="str">
        <f t="shared" si="7"/>
        <v>Batopilas de Manuel Gómez Morín</v>
      </c>
      <c r="I75" t="s">
        <v>2162</v>
      </c>
      <c r="L75" t="str">
        <f t="shared" si="8"/>
        <v>San Ignacio</v>
      </c>
      <c r="M75" t="s">
        <v>2163</v>
      </c>
      <c r="P75" t="str">
        <f t="shared" si="9"/>
        <v>PUEBLO , 00000SAN IGNACIO, BATOPILAS DE MANUEL GÓMEZ MORÍN CHIHUAHUAENTREY,LOCALIDAD DE SAN IGNACIO BATOPILAS DE MANUEL GOMEZ MORIN CHIHUAHUA</v>
      </c>
      <c r="Q75">
        <v>-107.84459149</v>
      </c>
      <c r="T75">
        <f t="shared" si="10"/>
        <v>-107.84459149</v>
      </c>
      <c r="U75">
        <v>26.851394679999999</v>
      </c>
      <c r="X75">
        <f t="shared" si="11"/>
        <v>26.851394679999999</v>
      </c>
    </row>
    <row r="76" spans="1:24">
      <c r="A76" t="s">
        <v>2164</v>
      </c>
      <c r="B76" t="b">
        <f t="shared" si="6"/>
        <v>1</v>
      </c>
      <c r="C76" t="s">
        <v>2164</v>
      </c>
      <c r="D76" t="s">
        <v>104</v>
      </c>
      <c r="E76" t="s">
        <v>1036</v>
      </c>
      <c r="H76" t="str">
        <f t="shared" si="7"/>
        <v>Batopilas de Manuel Gómez Morín</v>
      </c>
      <c r="I76" t="s">
        <v>2051</v>
      </c>
      <c r="L76" t="str">
        <f t="shared" si="8"/>
        <v>Batopilas</v>
      </c>
      <c r="M76" t="s">
        <v>2165</v>
      </c>
      <c r="P76" t="str">
        <f t="shared" si="9"/>
        <v>PUEBLO , 00000BATOPILAS DE MANUEL GÓMEZ MORÍN, BATOPILAS DE MANUEL GÓMEZ MORÍN CHIHUAHUAENTREY,BATOPILAS DE MANUEL GOMEZ MORIN BATOPILAS DE MANUEL GOMEZ MORIN CHIHUAHUA</v>
      </c>
      <c r="Q76">
        <v>-107.74018459</v>
      </c>
      <c r="T76">
        <f t="shared" si="10"/>
        <v>-107.74018459</v>
      </c>
      <c r="U76">
        <v>27.030890209999999</v>
      </c>
      <c r="X76">
        <f t="shared" si="11"/>
        <v>27.030890209999999</v>
      </c>
    </row>
    <row r="77" spans="1:24">
      <c r="A77" t="s">
        <v>2166</v>
      </c>
      <c r="B77" t="b">
        <f t="shared" si="6"/>
        <v>1</v>
      </c>
      <c r="C77" t="s">
        <v>2166</v>
      </c>
      <c r="D77" t="s">
        <v>104</v>
      </c>
      <c r="E77" t="s">
        <v>1036</v>
      </c>
      <c r="H77" t="str">
        <f t="shared" si="7"/>
        <v>Batopilas de Manuel Gómez Morín</v>
      </c>
      <c r="I77" t="s">
        <v>2051</v>
      </c>
      <c r="L77" t="str">
        <f t="shared" si="8"/>
        <v>Batopilas</v>
      </c>
      <c r="M77" t="s">
        <v>2167</v>
      </c>
      <c r="P77" t="str">
        <f t="shared" si="9"/>
        <v>PUEBLO , 00000 BATOPILAS DE MANUEL GÓMEZ MORÍN, BATOPILAS DE MANUEL GÓMEZ MORÍN CHIHUAHUA LOCALIDAD DE BATOPILAS A GUISUCHIL EN BATOPILAS DE MANUEL GOMEZ MORIN EN CHIHUAHUA</v>
      </c>
      <c r="Q77">
        <v>-107.74001292</v>
      </c>
      <c r="T77">
        <f t="shared" si="10"/>
        <v>-107.74001292</v>
      </c>
      <c r="U77">
        <v>27.026532209999999</v>
      </c>
      <c r="X77">
        <f t="shared" si="11"/>
        <v>27.026532209999999</v>
      </c>
    </row>
    <row r="78" spans="1:24">
      <c r="A78" t="s">
        <v>2168</v>
      </c>
      <c r="B78" t="b">
        <f t="shared" si="6"/>
        <v>1</v>
      </c>
      <c r="C78" t="s">
        <v>2168</v>
      </c>
      <c r="D78" t="s">
        <v>104</v>
      </c>
      <c r="E78" t="s">
        <v>1036</v>
      </c>
      <c r="H78" t="str">
        <f t="shared" si="7"/>
        <v>Batopilas de Manuel Gómez Morín</v>
      </c>
      <c r="I78" t="s">
        <v>2051</v>
      </c>
      <c r="L78" t="str">
        <f t="shared" si="8"/>
        <v>Batopilas</v>
      </c>
      <c r="M78" t="s">
        <v>2169</v>
      </c>
      <c r="P78" t="str">
        <f t="shared" si="9"/>
        <v>PUEBLO , 00000 BATOPILAS DE MANUEL GÓMEZ MORÍN, BATOPILAS DE MANUEL GÓMEZ MORÍN CHIHUAHUA LOCALIDAD DE BATOPILAS DE MANUEL GOMEZ MORIN A YOQUIVO EN BATOPILAS DE MANUEL GOMEZ MORIN EN CHIHUAHUA</v>
      </c>
      <c r="Q78">
        <v>-107.72130183</v>
      </c>
      <c r="T78">
        <f t="shared" si="10"/>
        <v>-107.72130183</v>
      </c>
      <c r="U78">
        <v>27.03761802</v>
      </c>
      <c r="X78">
        <f t="shared" si="11"/>
        <v>27.03761802</v>
      </c>
    </row>
    <row r="79" spans="1:24">
      <c r="A79" t="s">
        <v>548</v>
      </c>
      <c r="B79" t="b">
        <f t="shared" si="6"/>
        <v>1</v>
      </c>
      <c r="C79" t="s">
        <v>548</v>
      </c>
      <c r="D79" t="s">
        <v>104</v>
      </c>
      <c r="E79" t="s">
        <v>549</v>
      </c>
      <c r="H79" t="str">
        <f t="shared" si="7"/>
        <v>Gómez Farías</v>
      </c>
      <c r="I79" t="s">
        <v>167</v>
      </c>
      <c r="L79" t="str">
        <f t="shared" si="8"/>
        <v/>
      </c>
      <c r="M79" t="s">
        <v>1242</v>
      </c>
      <c r="P79" t="str">
        <f t="shared" si="9"/>
        <v>M. Altamira, Peña Blanca, Chih., México</v>
      </c>
      <c r="Q79">
        <v>-107.71008968</v>
      </c>
      <c r="T79">
        <f t="shared" si="10"/>
        <v>-107.71008968</v>
      </c>
      <c r="U79">
        <v>29.292799250000002</v>
      </c>
      <c r="X79">
        <f t="shared" si="11"/>
        <v>29.292799250000002</v>
      </c>
    </row>
    <row r="80" spans="1:24">
      <c r="A80" t="s">
        <v>550</v>
      </c>
      <c r="B80" t="b">
        <f t="shared" si="6"/>
        <v>1</v>
      </c>
      <c r="C80" t="s">
        <v>550</v>
      </c>
      <c r="D80" t="s">
        <v>104</v>
      </c>
      <c r="E80" t="s">
        <v>551</v>
      </c>
      <c r="H80" t="str">
        <f t="shared" si="7"/>
        <v>Janos</v>
      </c>
      <c r="I80" t="s">
        <v>167</v>
      </c>
      <c r="L80" t="str">
        <f t="shared" si="8"/>
        <v/>
      </c>
      <c r="M80" t="s">
        <v>1243</v>
      </c>
      <c r="P80" t="str">
        <f t="shared" si="9"/>
        <v>Casa de Janos, Chih., México</v>
      </c>
      <c r="Q80">
        <v>-108.42249990000001</v>
      </c>
      <c r="T80">
        <f t="shared" si="10"/>
        <v>-108.42249990000001</v>
      </c>
      <c r="U80">
        <v>30.714999899999999</v>
      </c>
      <c r="X80">
        <f t="shared" si="11"/>
        <v>30.714999899999999</v>
      </c>
    </row>
    <row r="81" spans="1:24">
      <c r="A81" t="s">
        <v>772</v>
      </c>
      <c r="B81" t="b">
        <f t="shared" si="6"/>
        <v>1</v>
      </c>
      <c r="C81" t="s">
        <v>772</v>
      </c>
      <c r="D81" t="s">
        <v>104</v>
      </c>
      <c r="E81" t="s">
        <v>507</v>
      </c>
      <c r="H81" t="str">
        <f t="shared" si="7"/>
        <v>Saucillo</v>
      </c>
      <c r="I81" t="s">
        <v>167</v>
      </c>
      <c r="L81" t="str">
        <f t="shared" si="8"/>
        <v/>
      </c>
      <c r="M81" t="s">
        <v>1403</v>
      </c>
      <c r="P81" t="str">
        <f t="shared" si="9"/>
        <v>El Gomeño, Chih., México</v>
      </c>
      <c r="Q81">
        <v>-105.31472220000001</v>
      </c>
      <c r="T81">
        <f t="shared" si="10"/>
        <v>-105.31472220000001</v>
      </c>
      <c r="U81">
        <v>28.081666599999998</v>
      </c>
      <c r="X81">
        <f t="shared" si="11"/>
        <v>28.081666599999998</v>
      </c>
    </row>
    <row r="82" spans="1:24">
      <c r="A82" t="s">
        <v>547</v>
      </c>
      <c r="B82" t="b">
        <f t="shared" si="6"/>
        <v>1</v>
      </c>
      <c r="C82" t="s">
        <v>547</v>
      </c>
      <c r="D82" t="s">
        <v>104</v>
      </c>
      <c r="E82" t="s">
        <v>215</v>
      </c>
      <c r="H82" t="str">
        <f t="shared" si="7"/>
        <v>Juárez</v>
      </c>
      <c r="I82" t="s">
        <v>215</v>
      </c>
      <c r="L82" t="str">
        <f t="shared" si="8"/>
        <v>Juárez</v>
      </c>
      <c r="M82" t="s">
        <v>1241</v>
      </c>
      <c r="P82" t="str">
        <f t="shared" si="9"/>
        <v>Tacuba 110, Anáhuac, Cd Juárez, Chih., México</v>
      </c>
      <c r="Q82">
        <v>-106.47690654</v>
      </c>
      <c r="T82">
        <f t="shared" si="10"/>
        <v>-106.47690654</v>
      </c>
      <c r="U82">
        <v>31.716832660000001</v>
      </c>
      <c r="X82">
        <f t="shared" si="11"/>
        <v>31.716832660000001</v>
      </c>
    </row>
    <row r="83" spans="1:24">
      <c r="A83" t="s">
        <v>2170</v>
      </c>
      <c r="B83" t="b">
        <f t="shared" si="6"/>
        <v>1</v>
      </c>
      <c r="C83" t="s">
        <v>2170</v>
      </c>
      <c r="D83" t="s">
        <v>104</v>
      </c>
      <c r="E83" t="s">
        <v>1036</v>
      </c>
      <c r="H83" t="str">
        <f t="shared" si="7"/>
        <v>Batopilas de Manuel Gómez Morín</v>
      </c>
      <c r="I83" t="s">
        <v>2124</v>
      </c>
      <c r="L83" t="str">
        <f t="shared" si="8"/>
        <v>Polanco (Ranchería Mineral Polanco)</v>
      </c>
      <c r="M83" t="s">
        <v>2171</v>
      </c>
      <c r="P83" t="str">
        <f t="shared" si="9"/>
        <v>CAMINO TRAMO POLANCO - VARIOS MARGEN DERECHO KILÓMETRO 1 + undefined PUEBLO POLANCO, 00000 POLANCO (RANCHERÍA MINERAL POLANCO), BATOPILAS DE MANUEL GÓMEZ MORÍN CHIHUAHUA ENTRE Y , REHABILITACION DE VARIOS CAMINOS DE LA SECCION DE</v>
      </c>
      <c r="Q83">
        <v>-107.63591254000001</v>
      </c>
      <c r="T83">
        <f t="shared" si="10"/>
        <v>-107.63591254000001</v>
      </c>
      <c r="U83">
        <v>26.833575159999999</v>
      </c>
      <c r="X83">
        <f t="shared" si="11"/>
        <v>26.833575159999999</v>
      </c>
    </row>
    <row r="84" spans="1:24">
      <c r="A84" t="s">
        <v>2172</v>
      </c>
      <c r="B84" t="b">
        <f t="shared" si="6"/>
        <v>1</v>
      </c>
      <c r="C84" t="s">
        <v>2172</v>
      </c>
      <c r="D84" t="s">
        <v>104</v>
      </c>
      <c r="E84" t="s">
        <v>1036</v>
      </c>
      <c r="H84" t="str">
        <f t="shared" si="7"/>
        <v>Batopilas de Manuel Gómez Morín</v>
      </c>
      <c r="I84" t="s">
        <v>2173</v>
      </c>
      <c r="L84" t="str">
        <f t="shared" si="8"/>
        <v>La Tulita</v>
      </c>
      <c r="M84" t="s">
        <v>2174</v>
      </c>
      <c r="P84" t="str">
        <f t="shared" si="9"/>
        <v>PUEBLO , 00000 LA TULITA, BATOPILAS DE MANUEL GÓMEZ MORÍN CHIHUAHUA ENTRE Y , LOCALIDAD LA TULITA</v>
      </c>
      <c r="Q84">
        <v>-107.83573730000001</v>
      </c>
      <c r="T84">
        <f t="shared" si="10"/>
        <v>-107.83573730000001</v>
      </c>
      <c r="U84">
        <v>26.736461439999999</v>
      </c>
      <c r="X84">
        <f t="shared" si="11"/>
        <v>26.736461439999999</v>
      </c>
    </row>
    <row r="85" spans="1:24">
      <c r="A85" t="s">
        <v>2175</v>
      </c>
      <c r="B85" t="b">
        <f t="shared" si="6"/>
        <v>1</v>
      </c>
      <c r="C85" t="s">
        <v>2175</v>
      </c>
      <c r="D85" t="s">
        <v>104</v>
      </c>
      <c r="E85" t="s">
        <v>1036</v>
      </c>
      <c r="H85" t="str">
        <f t="shared" si="7"/>
        <v>Batopilas de Manuel Gómez Morín</v>
      </c>
      <c r="I85" t="s">
        <v>2153</v>
      </c>
      <c r="L85" t="str">
        <f t="shared" si="8"/>
        <v>Santa Gertrudis</v>
      </c>
      <c r="M85" t="s">
        <v>2176</v>
      </c>
      <c r="P85" t="str">
        <f t="shared" si="9"/>
        <v>PUEBLO , 00000 SANTA GERTRUDIS, BATOPILAS DE MANUEL GÓMEZ MORÍN CHIHUAHUA ENTRE Y , LOCALIDAD SANTA GERTRUDIS</v>
      </c>
      <c r="Q85">
        <v>-108.01910900999999</v>
      </c>
      <c r="T85">
        <f t="shared" si="10"/>
        <v>-108.01910900999999</v>
      </c>
      <c r="U85">
        <v>26.815016010000001</v>
      </c>
      <c r="X85">
        <f t="shared" si="11"/>
        <v>26.815016010000001</v>
      </c>
    </row>
    <row r="86" spans="1:24">
      <c r="A86" t="s">
        <v>2177</v>
      </c>
      <c r="B86" t="b">
        <f t="shared" si="6"/>
        <v>1</v>
      </c>
      <c r="C86" t="s">
        <v>2177</v>
      </c>
      <c r="D86" t="s">
        <v>104</v>
      </c>
      <c r="E86" t="s">
        <v>1036</v>
      </c>
      <c r="H86" t="str">
        <f t="shared" si="7"/>
        <v>Batopilas de Manuel Gómez Morín</v>
      </c>
      <c r="I86" t="s">
        <v>2070</v>
      </c>
      <c r="L86" t="str">
        <f t="shared" si="8"/>
        <v>Las Breas</v>
      </c>
      <c r="M86" t="s">
        <v>2178</v>
      </c>
      <c r="P86" t="str">
        <f t="shared" si="9"/>
        <v>PUEBLO , 00000 LAS BREAS, BATOPILAS DE MANUEL GÓMEZ MORÍN CHIHUAHUA ENTRE Y , LOCALIDAD DE LAS BREAS DE BATOPILAS</v>
      </c>
      <c r="Q86">
        <v>-107.99339608</v>
      </c>
      <c r="T86">
        <f t="shared" si="10"/>
        <v>-107.99339608</v>
      </c>
      <c r="U86">
        <v>26.7518478</v>
      </c>
      <c r="X86">
        <f t="shared" si="11"/>
        <v>26.7518478</v>
      </c>
    </row>
    <row r="87" spans="1:24">
      <c r="A87" t="s">
        <v>2179</v>
      </c>
      <c r="B87" t="b">
        <f t="shared" si="6"/>
        <v>1</v>
      </c>
      <c r="C87" t="s">
        <v>2179</v>
      </c>
      <c r="D87" t="s">
        <v>104</v>
      </c>
      <c r="E87" t="s">
        <v>1036</v>
      </c>
      <c r="H87" t="str">
        <f t="shared" si="7"/>
        <v>Batopilas de Manuel Gómez Morín</v>
      </c>
      <c r="I87" t="s">
        <v>2153</v>
      </c>
      <c r="L87" t="str">
        <f t="shared" si="8"/>
        <v>Santa Gertrudis</v>
      </c>
      <c r="M87" t="s">
        <v>2180</v>
      </c>
      <c r="P87" t="str">
        <f t="shared" si="9"/>
        <v>PUEBLO , 00000 SANTA GERTRUDIS, BATOPILAS DE MANUEL GÓMEZ MORÍN CHIHUAHUA ENTRE Y , LOCALIDAD DE SANTA GERTRUDIS</v>
      </c>
      <c r="Q87">
        <v>-108.01704908000001</v>
      </c>
      <c r="T87">
        <f t="shared" si="10"/>
        <v>-108.01704908000001</v>
      </c>
      <c r="U87">
        <v>26.808887760000001</v>
      </c>
      <c r="X87">
        <f t="shared" si="11"/>
        <v>26.808887760000001</v>
      </c>
    </row>
    <row r="88" spans="1:24">
      <c r="A88" t="s">
        <v>2181</v>
      </c>
      <c r="B88" t="b">
        <f t="shared" si="6"/>
        <v>1</v>
      </c>
      <c r="C88" t="s">
        <v>2181</v>
      </c>
      <c r="D88" t="s">
        <v>104</v>
      </c>
      <c r="E88" t="s">
        <v>1036</v>
      </c>
      <c r="H88" t="str">
        <f t="shared" si="7"/>
        <v>Batopilas de Manuel Gómez Morín</v>
      </c>
      <c r="I88" t="s">
        <v>2182</v>
      </c>
      <c r="L88" t="str">
        <f t="shared" si="8"/>
        <v>Yoquivo</v>
      </c>
      <c r="M88" t="s">
        <v>2183</v>
      </c>
      <c r="P88" t="str">
        <f t="shared" si="9"/>
        <v>PUEBLO , 00000 YOQUIVO, BATOPILAS DE MANUEL GÓMEZ MORÍN CHIHUAHUA ENTRE Y , LOCALIDAD DE YOQUIVO</v>
      </c>
      <c r="Q88">
        <v>-107.53708938</v>
      </c>
      <c r="T88">
        <f t="shared" si="10"/>
        <v>-107.53708938</v>
      </c>
      <c r="U88">
        <v>27.019021609999999</v>
      </c>
      <c r="X88">
        <f t="shared" si="11"/>
        <v>27.019021609999999</v>
      </c>
    </row>
    <row r="89" spans="1:24">
      <c r="A89" t="s">
        <v>2184</v>
      </c>
      <c r="B89" t="b">
        <f t="shared" si="6"/>
        <v>1</v>
      </c>
      <c r="C89" t="s">
        <v>2184</v>
      </c>
      <c r="D89" t="s">
        <v>104</v>
      </c>
      <c r="E89" t="s">
        <v>1036</v>
      </c>
      <c r="H89" t="str">
        <f t="shared" si="7"/>
        <v>Batopilas de Manuel Gómez Morín</v>
      </c>
      <c r="I89" t="s">
        <v>2067</v>
      </c>
      <c r="L89" t="str">
        <f t="shared" si="8"/>
        <v>San José de Colima</v>
      </c>
      <c r="M89" t="s">
        <v>2185</v>
      </c>
      <c r="P89" t="str">
        <f t="shared" si="9"/>
        <v>PUEBLO , 00000 SAN JOSÉ DE COLIMA, BATOPILAS DE MANUEL GÓMEZ MORÍN CHIHUAHUA ENTRE Y , LOCALIDAD EN SAN JOSE DE COLIMAS</v>
      </c>
      <c r="Q89">
        <v>-107.83948855</v>
      </c>
      <c r="T89">
        <f t="shared" si="10"/>
        <v>-107.83948855</v>
      </c>
      <c r="U89">
        <v>26.792708829999999</v>
      </c>
      <c r="X89">
        <f t="shared" si="11"/>
        <v>26.792708829999999</v>
      </c>
    </row>
    <row r="90" spans="1:24">
      <c r="A90" t="s">
        <v>2186</v>
      </c>
      <c r="B90" t="b">
        <f t="shared" si="6"/>
        <v>1</v>
      </c>
      <c r="C90" t="s">
        <v>2186</v>
      </c>
      <c r="D90" t="s">
        <v>104</v>
      </c>
      <c r="E90" t="s">
        <v>1036</v>
      </c>
      <c r="H90" t="str">
        <f t="shared" si="7"/>
        <v>Batopilas de Manuel Gómez Morín</v>
      </c>
      <c r="I90" t="s">
        <v>2045</v>
      </c>
      <c r="L90" t="str">
        <f t="shared" si="8"/>
        <v>Mesa de Buenavista</v>
      </c>
      <c r="M90" t="s">
        <v>2187</v>
      </c>
      <c r="P90" t="str">
        <f t="shared" si="9"/>
        <v>PUEBLO , 00000 MESA DE BUENAVISTA, BATOPILAS DE MANUEL GÓMEZ MORÍN CHIHUAHUA ENTRE Y , LOCALIDAD MESA DE BUENAVISTA</v>
      </c>
      <c r="Q90">
        <v>-107.92778654999999</v>
      </c>
      <c r="T90">
        <f t="shared" si="10"/>
        <v>-107.92778654999999</v>
      </c>
      <c r="U90">
        <v>26.777442560000001</v>
      </c>
      <c r="X90">
        <f t="shared" si="11"/>
        <v>26.777442560000001</v>
      </c>
    </row>
    <row r="91" spans="1:24">
      <c r="A91" t="s">
        <v>2188</v>
      </c>
      <c r="B91" t="b">
        <f t="shared" si="6"/>
        <v>1</v>
      </c>
      <c r="C91" t="s">
        <v>2188</v>
      </c>
      <c r="D91" t="s">
        <v>104</v>
      </c>
      <c r="E91" t="s">
        <v>1036</v>
      </c>
      <c r="H91" t="str">
        <f t="shared" si="7"/>
        <v>Batopilas de Manuel Gómez Morín</v>
      </c>
      <c r="I91" t="s">
        <v>2055</v>
      </c>
      <c r="L91" t="str">
        <f t="shared" si="8"/>
        <v>San José de Valenzuela</v>
      </c>
      <c r="M91" t="s">
        <v>2189</v>
      </c>
      <c r="P91" t="str">
        <f t="shared" si="9"/>
        <v>PUEBLO , 00000 SAN JOSÉ DE VALENZUELA, BATOPILAS DE MANUEL GÓMEZ MORÍN CHIHUAHUA ENTRE Y , LOCALIDAD EN SAN JOSE DE VALENZUELA</v>
      </c>
      <c r="Q91">
        <v>-107.73102602</v>
      </c>
      <c r="T91">
        <f t="shared" si="10"/>
        <v>-107.73102602</v>
      </c>
      <c r="U91">
        <v>26.92564608</v>
      </c>
      <c r="X91">
        <f t="shared" si="11"/>
        <v>26.92564608</v>
      </c>
    </row>
    <row r="92" spans="1:24">
      <c r="A92" t="s">
        <v>2190</v>
      </c>
      <c r="B92" t="b">
        <f t="shared" si="6"/>
        <v>1</v>
      </c>
      <c r="C92" t="s">
        <v>2190</v>
      </c>
      <c r="D92" t="s">
        <v>104</v>
      </c>
      <c r="E92" t="s">
        <v>1036</v>
      </c>
      <c r="H92" t="str">
        <f t="shared" si="7"/>
        <v>Batopilas de Manuel Gómez Morín</v>
      </c>
      <c r="I92" t="s">
        <v>2162</v>
      </c>
      <c r="L92" t="str">
        <f t="shared" si="8"/>
        <v>San Ignacio</v>
      </c>
      <c r="M92" t="s">
        <v>2191</v>
      </c>
      <c r="P92" t="str">
        <f t="shared" si="9"/>
        <v>PUEBLO , 00000 SAN IGNACIO, BATOPILAS DE MANUEL GÓMEZ MORÍN CHIHUAHUA ENTRE Y , VARIAS LOCALIDADES DE LA SECCION DE SAN IGNACIO</v>
      </c>
      <c r="Q92">
        <v>-107.84612285</v>
      </c>
      <c r="T92">
        <f t="shared" si="10"/>
        <v>-107.84612285</v>
      </c>
      <c r="U92">
        <v>26.84981719</v>
      </c>
      <c r="X92">
        <f t="shared" si="11"/>
        <v>26.84981719</v>
      </c>
    </row>
    <row r="93" spans="1:24">
      <c r="A93" t="s">
        <v>2192</v>
      </c>
      <c r="B93" t="b">
        <f t="shared" si="6"/>
        <v>1</v>
      </c>
      <c r="C93" t="s">
        <v>2192</v>
      </c>
      <c r="D93" t="s">
        <v>104</v>
      </c>
      <c r="E93" t="s">
        <v>1036</v>
      </c>
      <c r="H93" t="str">
        <f t="shared" si="7"/>
        <v>Batopilas de Manuel Gómez Morín</v>
      </c>
      <c r="I93" t="s">
        <v>2051</v>
      </c>
      <c r="L93" t="str">
        <f t="shared" si="8"/>
        <v>Batopilas</v>
      </c>
      <c r="M93" t="s">
        <v>2193</v>
      </c>
      <c r="P93" t="str">
        <f t="shared" si="9"/>
        <v>PUEBLO , 33400 BATOPILAS DE MANUEL GÓMEZ MORÍN, BATOPILAS DE MANUEL GÓMEZ MORÍN CHIHUAHUA ENTRE Y , LOCALIDAD DE BATOPILAS DE MANUEL GOMEZ MORIN</v>
      </c>
      <c r="Q93">
        <v>-107.73970392</v>
      </c>
      <c r="T93">
        <f t="shared" si="10"/>
        <v>-107.73970392</v>
      </c>
      <c r="U93">
        <v>27.026658919999999</v>
      </c>
      <c r="X93">
        <f t="shared" si="11"/>
        <v>27.026658919999999</v>
      </c>
    </row>
    <row r="94" spans="1:24">
      <c r="A94" t="s">
        <v>2194</v>
      </c>
      <c r="B94" t="b">
        <f t="shared" si="6"/>
        <v>1</v>
      </c>
      <c r="C94" t="s">
        <v>2194</v>
      </c>
      <c r="D94" t="s">
        <v>104</v>
      </c>
      <c r="E94" t="s">
        <v>1036</v>
      </c>
      <c r="H94" t="str">
        <f t="shared" si="7"/>
        <v>Batopilas de Manuel Gómez Morín</v>
      </c>
      <c r="I94" t="s">
        <v>2070</v>
      </c>
      <c r="L94" t="str">
        <f t="shared" si="8"/>
        <v>Las Breas</v>
      </c>
      <c r="M94" t="s">
        <v>2195</v>
      </c>
      <c r="P94" t="str">
        <f t="shared" si="9"/>
        <v>PUEBLO , 00000 LAS BREAS, BATOPILAS DE MANUEL GÓMEZ MORÍN CHIHUAHUA ENTRE Y , LOCALIDAD DE LAS BREAS</v>
      </c>
      <c r="Q94">
        <v>-107.99133614</v>
      </c>
      <c r="T94">
        <f t="shared" si="10"/>
        <v>-107.99133614</v>
      </c>
      <c r="U94">
        <v>26.75169451</v>
      </c>
      <c r="X94">
        <f t="shared" si="11"/>
        <v>26.75169451</v>
      </c>
    </row>
    <row r="95" spans="1:24">
      <c r="A95" t="s">
        <v>2196</v>
      </c>
      <c r="B95" t="b">
        <f t="shared" si="6"/>
        <v>1</v>
      </c>
      <c r="C95" t="s">
        <v>2196</v>
      </c>
      <c r="D95" t="s">
        <v>104</v>
      </c>
      <c r="E95" t="s">
        <v>1036</v>
      </c>
      <c r="H95" t="str">
        <f t="shared" si="7"/>
        <v>Batopilas de Manuel Gómez Morín</v>
      </c>
      <c r="I95" t="s">
        <v>2197</v>
      </c>
      <c r="L95" t="str">
        <f t="shared" si="8"/>
        <v>Pitorreal</v>
      </c>
      <c r="M95" t="s">
        <v>2198</v>
      </c>
      <c r="P95" t="str">
        <f t="shared" si="9"/>
        <v>PUEBLO , 00000 PITORREAL, BATOPILAS DE MANUEL GÓMEZ MORÍN CHIHUAHUA ENTRE Y , LOCALIDAD DE PITORREAL</v>
      </c>
      <c r="Q95">
        <v>-107.58714759999999</v>
      </c>
      <c r="T95">
        <f t="shared" si="10"/>
        <v>-107.58714759999999</v>
      </c>
      <c r="U95">
        <v>26.933904640000002</v>
      </c>
      <c r="X95">
        <f t="shared" si="11"/>
        <v>26.933904640000002</v>
      </c>
    </row>
    <row r="96" spans="1:24">
      <c r="A96" t="s">
        <v>2199</v>
      </c>
      <c r="B96" t="b">
        <f t="shared" si="6"/>
        <v>1</v>
      </c>
      <c r="C96" t="s">
        <v>2199</v>
      </c>
      <c r="D96" t="s">
        <v>104</v>
      </c>
      <c r="E96" t="s">
        <v>1036</v>
      </c>
      <c r="H96" t="str">
        <f t="shared" si="7"/>
        <v>Batopilas de Manuel Gómez Morín</v>
      </c>
      <c r="I96" t="s">
        <v>2153</v>
      </c>
      <c r="L96" t="str">
        <f t="shared" si="8"/>
        <v>Santa Gertrudis</v>
      </c>
      <c r="M96" t="s">
        <v>2180</v>
      </c>
      <c r="P96" t="str">
        <f t="shared" si="9"/>
        <v>PUEBLO , 00000 SANTA GERTRUDIS, BATOPILAS DE MANUEL GÓMEZ MORÍN CHIHUAHUA ENTRE Y , LOCALIDAD DE SANTA GERTRUDIS</v>
      </c>
      <c r="Q96">
        <v>-108.02215314999999</v>
      </c>
      <c r="T96">
        <f t="shared" si="10"/>
        <v>-108.02215314999999</v>
      </c>
      <c r="U96">
        <v>26.81256475</v>
      </c>
      <c r="X96">
        <f t="shared" si="11"/>
        <v>26.81256475</v>
      </c>
    </row>
    <row r="97" spans="1:24">
      <c r="A97" t="s">
        <v>2200</v>
      </c>
      <c r="B97" t="b">
        <f t="shared" si="6"/>
        <v>1</v>
      </c>
      <c r="C97" t="s">
        <v>2200</v>
      </c>
      <c r="D97" t="s">
        <v>104</v>
      </c>
      <c r="E97" t="s">
        <v>1036</v>
      </c>
      <c r="H97" t="str">
        <f t="shared" si="7"/>
        <v>Batopilas de Manuel Gómez Morín</v>
      </c>
      <c r="I97" t="s">
        <v>2090</v>
      </c>
      <c r="L97" t="str">
        <f t="shared" si="8"/>
        <v>Santa Inés</v>
      </c>
      <c r="M97" t="s">
        <v>2201</v>
      </c>
      <c r="P97" t="str">
        <f t="shared" si="9"/>
        <v>PUEBLO , 00000 SANTA INÉS, BATOPILAS DE MANUEL GÓMEZ MORÍN CHIHUAHUA ENTRE Y , LOCALIDAD DE SANTA INEZ</v>
      </c>
      <c r="Q97">
        <v>-107.8974113</v>
      </c>
      <c r="T97">
        <f t="shared" si="10"/>
        <v>-107.8974113</v>
      </c>
      <c r="U97">
        <v>26.665857930000001</v>
      </c>
      <c r="X97">
        <f t="shared" si="11"/>
        <v>26.665857930000001</v>
      </c>
    </row>
    <row r="98" spans="1:24">
      <c r="A98" t="s">
        <v>2202</v>
      </c>
      <c r="B98" t="b">
        <f t="shared" si="6"/>
        <v>1</v>
      </c>
      <c r="C98" t="s">
        <v>2202</v>
      </c>
      <c r="D98" t="s">
        <v>104</v>
      </c>
      <c r="E98" t="s">
        <v>1036</v>
      </c>
      <c r="H98" t="str">
        <f t="shared" si="7"/>
        <v>Batopilas de Manuel Gómez Morín</v>
      </c>
      <c r="I98" t="s">
        <v>2153</v>
      </c>
      <c r="L98" t="str">
        <f t="shared" si="8"/>
        <v>Santa Gertrudis</v>
      </c>
      <c r="M98" t="s">
        <v>2180</v>
      </c>
      <c r="P98" t="str">
        <f t="shared" si="9"/>
        <v>PUEBLO , 00000 SANTA GERTRUDIS, BATOPILAS DE MANUEL GÓMEZ MORÍN CHIHUAHUA ENTRE Y , LOCALIDAD DE SANTA GERTRUDIS</v>
      </c>
      <c r="Q98">
        <v>-108.01803328</v>
      </c>
      <c r="T98">
        <f t="shared" si="10"/>
        <v>-108.01803328</v>
      </c>
      <c r="U98">
        <v>26.808887760000001</v>
      </c>
      <c r="X98">
        <f t="shared" si="11"/>
        <v>26.808887760000001</v>
      </c>
    </row>
    <row r="99" spans="1:24">
      <c r="A99" t="s">
        <v>2203</v>
      </c>
      <c r="B99" t="b">
        <f t="shared" si="6"/>
        <v>1</v>
      </c>
      <c r="C99" t="s">
        <v>2203</v>
      </c>
      <c r="D99" t="s">
        <v>104</v>
      </c>
      <c r="E99" t="s">
        <v>1036</v>
      </c>
      <c r="H99" t="str">
        <f t="shared" si="7"/>
        <v>Batopilas de Manuel Gómez Morín</v>
      </c>
      <c r="I99" t="s">
        <v>2204</v>
      </c>
      <c r="L99" t="str">
        <f t="shared" si="8"/>
        <v>Casas Coloradas</v>
      </c>
      <c r="M99" t="s">
        <v>2205</v>
      </c>
      <c r="P99" t="str">
        <f t="shared" si="9"/>
        <v>PUEBLO , 00000 CASAS COLORADAS, BATOPILAS DE MANUEL GÓMEZ MORÍN CHIHUAHUA ENTRE Y , LOCALIDAD DE CASAS COLORADAS VADO K SE ENCUENTRA EN EL RIO DE BATOPILAS QUE CRUZA PARA LAS JUNTAS</v>
      </c>
      <c r="Q99">
        <v>-107.72099292</v>
      </c>
      <c r="T99">
        <f t="shared" si="10"/>
        <v>-107.72099292</v>
      </c>
      <c r="U99">
        <v>27.05965467</v>
      </c>
      <c r="X99">
        <f t="shared" si="11"/>
        <v>27.05965467</v>
      </c>
    </row>
    <row r="100" spans="1:24">
      <c r="A100" t="s">
        <v>2206</v>
      </c>
      <c r="B100" t="b">
        <f t="shared" si="6"/>
        <v>1</v>
      </c>
      <c r="C100" t="s">
        <v>2206</v>
      </c>
      <c r="D100" t="s">
        <v>104</v>
      </c>
      <c r="E100" t="s">
        <v>1036</v>
      </c>
      <c r="H100" t="str">
        <f t="shared" si="7"/>
        <v>Batopilas de Manuel Gómez Morín</v>
      </c>
      <c r="I100" t="s">
        <v>1484</v>
      </c>
      <c r="L100" t="str">
        <f t="shared" si="8"/>
        <v>Arenal de San José</v>
      </c>
      <c r="M100" t="s">
        <v>2207</v>
      </c>
      <c r="P100" t="str">
        <f t="shared" si="9"/>
        <v>PUEBLO , 00000 ARENAL DE SAN JOSÉ, BATOPILAS DE MANUEL GÓMEZ MORÍN CHIHUAHUA ENTRE Y , LOCALIDAD ARENAL DE SAN JOSE</v>
      </c>
      <c r="Q100">
        <v>-107.7242583</v>
      </c>
      <c r="T100">
        <f t="shared" si="10"/>
        <v>-107.7242583</v>
      </c>
      <c r="U100">
        <v>26.907747090000001</v>
      </c>
      <c r="X100">
        <f t="shared" si="11"/>
        <v>26.907747090000001</v>
      </c>
    </row>
    <row r="101" spans="1:24">
      <c r="A101" t="s">
        <v>2208</v>
      </c>
      <c r="B101" t="b">
        <f t="shared" si="6"/>
        <v>1</v>
      </c>
      <c r="C101" t="s">
        <v>2208</v>
      </c>
      <c r="D101" t="s">
        <v>104</v>
      </c>
      <c r="E101" t="s">
        <v>1036</v>
      </c>
      <c r="H101" t="str">
        <f t="shared" si="7"/>
        <v>Batopilas de Manuel Gómez Morín</v>
      </c>
      <c r="I101" t="s">
        <v>2209</v>
      </c>
      <c r="L101" t="str">
        <f t="shared" si="8"/>
        <v>El Arreyan</v>
      </c>
      <c r="M101" t="s">
        <v>2210</v>
      </c>
      <c r="P101" t="str">
        <f t="shared" si="9"/>
        <v>PUEBLO , 00000 EL ARRAYÁN, BATOPILAS DE MANUEL GÓMEZ MORÍN CHIHUAHUA ENTRE Y , LOCALIDAD DEL ARREYAN</v>
      </c>
      <c r="Q101">
        <v>-107.82125872</v>
      </c>
      <c r="T101">
        <f t="shared" si="10"/>
        <v>-107.82125872</v>
      </c>
      <c r="U101">
        <v>26.98315212</v>
      </c>
      <c r="X101">
        <f t="shared" si="11"/>
        <v>26.98315212</v>
      </c>
    </row>
    <row r="102" spans="1:24">
      <c r="A102" t="s">
        <v>2211</v>
      </c>
      <c r="B102" t="b">
        <f t="shared" si="6"/>
        <v>1</v>
      </c>
      <c r="C102" t="s">
        <v>2211</v>
      </c>
      <c r="D102" t="s">
        <v>104</v>
      </c>
      <c r="E102" t="s">
        <v>1036</v>
      </c>
      <c r="H102" t="str">
        <f t="shared" si="7"/>
        <v>Batopilas de Manuel Gómez Morín</v>
      </c>
      <c r="I102" t="s">
        <v>2212</v>
      </c>
      <c r="L102" t="str">
        <f t="shared" si="8"/>
        <v>Tasajisa</v>
      </c>
      <c r="M102" t="s">
        <v>2213</v>
      </c>
      <c r="P102" t="str">
        <f t="shared" si="9"/>
        <v>PUEBLO , 00000 TASAJISA, BATOPILAS DE MANUEL GÓMEZ MORÍN CHIHUAHUA ENTRE Y , LOCALIDAD DE TASAJISA</v>
      </c>
      <c r="Q102">
        <v>-107.49430672</v>
      </c>
      <c r="T102">
        <f t="shared" si="10"/>
        <v>-107.49430672</v>
      </c>
      <c r="U102">
        <v>26.962163409999999</v>
      </c>
      <c r="X102">
        <f t="shared" si="11"/>
        <v>26.962163409999999</v>
      </c>
    </row>
    <row r="103" spans="1:24">
      <c r="A103" t="s">
        <v>515</v>
      </c>
      <c r="B103" t="b">
        <f t="shared" si="6"/>
        <v>1</v>
      </c>
      <c r="C103" t="s">
        <v>515</v>
      </c>
      <c r="D103" t="s">
        <v>104</v>
      </c>
      <c r="E103" t="s">
        <v>104</v>
      </c>
      <c r="H103" t="str">
        <f t="shared" si="7"/>
        <v>Chihuahua</v>
      </c>
      <c r="I103" t="s">
        <v>104</v>
      </c>
      <c r="L103" t="str">
        <f t="shared" si="8"/>
        <v>Chihuahua</v>
      </c>
      <c r="M103" t="s">
        <v>1233</v>
      </c>
      <c r="P103" t="str">
        <f t="shared" si="9"/>
        <v>Ojinaga - Chihuahua, Chihuahua, Chih., México</v>
      </c>
      <c r="Q103">
        <v>-106.04003906</v>
      </c>
      <c r="T103">
        <f t="shared" si="10"/>
        <v>-106.04003906</v>
      </c>
      <c r="U103">
        <v>28.657604200000002</v>
      </c>
      <c r="X103">
        <f t="shared" si="11"/>
        <v>28.657604200000002</v>
      </c>
    </row>
    <row r="104" spans="1:24">
      <c r="A104" t="s">
        <v>2223</v>
      </c>
      <c r="B104" t="b">
        <f t="shared" si="6"/>
        <v>1</v>
      </c>
      <c r="C104" t="s">
        <v>2223</v>
      </c>
      <c r="D104" t="s">
        <v>104</v>
      </c>
      <c r="E104" t="s">
        <v>1036</v>
      </c>
      <c r="H104" t="str">
        <f t="shared" si="7"/>
        <v>Batopilas de Manuel Gómez Morín</v>
      </c>
      <c r="I104" t="s">
        <v>1486</v>
      </c>
      <c r="L104" t="str">
        <f t="shared" si="8"/>
        <v>Munerachi</v>
      </c>
      <c r="M104" t="s">
        <v>2224</v>
      </c>
      <c r="P104" t="str">
        <f t="shared" si="9"/>
        <v>PUEBLO , 00000 MUNERACHI, BATOPILAS DE MANUEL GÓMEZ MORÍN CHIHUAHUA  ENTRE    Y  ,    LOCALIDAD DE HUISUCHIMUNERACHI MUNICIPIO DE BATOPILAS DE MANUEL GOMEZ MORIN</v>
      </c>
      <c r="Q104">
        <v>-107.7240695</v>
      </c>
      <c r="T104">
        <f t="shared" si="10"/>
        <v>-107.7240695</v>
      </c>
      <c r="U104">
        <v>27.149357429999998</v>
      </c>
      <c r="X104">
        <f t="shared" si="11"/>
        <v>27.149357429999998</v>
      </c>
    </row>
    <row r="105" spans="1:24">
      <c r="A105" t="s">
        <v>2225</v>
      </c>
      <c r="B105" t="b">
        <f t="shared" si="6"/>
        <v>1</v>
      </c>
      <c r="C105" t="s">
        <v>2225</v>
      </c>
      <c r="D105" t="s">
        <v>104</v>
      </c>
      <c r="E105" t="s">
        <v>1036</v>
      </c>
      <c r="H105" t="str">
        <f t="shared" si="7"/>
        <v>Batopilas de Manuel Gómez Morín</v>
      </c>
      <c r="I105" t="s">
        <v>2226</v>
      </c>
      <c r="L105" t="str">
        <f t="shared" si="8"/>
        <v>Ranchito De Báez</v>
      </c>
      <c r="M105" t="s">
        <v>2227</v>
      </c>
      <c r="P105" t="str">
        <f t="shared" si="9"/>
        <v>PUEBLO , 00000 RANCHITO DE BÁEZ, BATOPILAS DE MANUEL GÓMEZ MORÍN CHIHUAHUA  ENTRE   Y  ,    LOCALIDAD DE LA CAÑA A RANCHITO DE BAEZ MUNICIPIO DE BATOPILAS DE MANUEL GOMEZ MORIN, CHIHUAHUA</v>
      </c>
      <c r="Q105">
        <v>-107.89641512</v>
      </c>
      <c r="T105">
        <f t="shared" si="10"/>
        <v>-107.89641512</v>
      </c>
      <c r="U105">
        <v>26.613580150000001</v>
      </c>
      <c r="X105">
        <f t="shared" si="11"/>
        <v>26.613580150000001</v>
      </c>
    </row>
    <row r="106" spans="1:24">
      <c r="A106" t="s">
        <v>2228</v>
      </c>
      <c r="B106" t="b">
        <f t="shared" si="6"/>
        <v>1</v>
      </c>
      <c r="C106" t="s">
        <v>2228</v>
      </c>
      <c r="D106" t="s">
        <v>104</v>
      </c>
      <c r="E106" t="s">
        <v>1036</v>
      </c>
      <c r="H106" t="str">
        <f t="shared" si="7"/>
        <v>Batopilas de Manuel Gómez Morín</v>
      </c>
      <c r="I106" t="s">
        <v>2212</v>
      </c>
      <c r="L106" t="str">
        <f t="shared" si="8"/>
        <v>Tasajisa</v>
      </c>
      <c r="M106" t="s">
        <v>2229</v>
      </c>
      <c r="P106" t="str">
        <f t="shared" si="9"/>
        <v>PUEBLO , 00000 TASAJISA, BATOPILAS DE MANUEL GÓMEZ MORÍN CHIHUAHUA  ENTRE    Y  ,    LOCALIDAD A TASAJISA MUNICIPIO DE BATOPILAS DE MANUEL GOMEZ MORIN CHIHUAHUA</v>
      </c>
      <c r="Q106">
        <v>-107.49043856</v>
      </c>
      <c r="T106">
        <f t="shared" si="10"/>
        <v>-107.49043856</v>
      </c>
      <c r="U106">
        <v>26.97366865</v>
      </c>
      <c r="X106">
        <f t="shared" si="11"/>
        <v>26.97366865</v>
      </c>
    </row>
    <row r="107" spans="1:24">
      <c r="A107" t="s">
        <v>2230</v>
      </c>
      <c r="B107" t="b">
        <f t="shared" si="6"/>
        <v>1</v>
      </c>
      <c r="C107" t="s">
        <v>2230</v>
      </c>
      <c r="D107" t="s">
        <v>104</v>
      </c>
      <c r="E107" t="s">
        <v>1036</v>
      </c>
      <c r="H107" t="str">
        <f t="shared" si="7"/>
        <v>Batopilas de Manuel Gómez Morín</v>
      </c>
      <c r="I107" t="s">
        <v>2231</v>
      </c>
      <c r="L107" t="str">
        <f t="shared" si="8"/>
        <v>San Juan De Dios (Agua Caliente)</v>
      </c>
      <c r="M107" t="s">
        <v>2232</v>
      </c>
      <c r="P107" t="str">
        <f t="shared" si="9"/>
        <v>PUEBLO , 00000 SAN JUAN DE DIOS (AGUA CALIENTE), BATOPILAS DE MANUEL GÓMEZ MORÍN CHIHUAHUA  ENTRE    Y  ,    LOCALIDAD DE SAN JUAN DE DIOS AGUACALIENTE MUNICIPIO DE BATOPILAS DE MANUEL GOMEZ MORIN</v>
      </c>
      <c r="Q107">
        <v>-107.88742745</v>
      </c>
      <c r="T107">
        <f t="shared" si="10"/>
        <v>-107.88742745</v>
      </c>
      <c r="U107">
        <v>26.897915260000001</v>
      </c>
      <c r="X107">
        <f t="shared" si="11"/>
        <v>26.897915260000001</v>
      </c>
    </row>
    <row r="108" spans="1:24">
      <c r="A108" t="s">
        <v>2233</v>
      </c>
      <c r="B108" t="b">
        <f t="shared" si="6"/>
        <v>1</v>
      </c>
      <c r="C108" t="s">
        <v>2233</v>
      </c>
      <c r="D108" t="s">
        <v>104</v>
      </c>
      <c r="E108" t="s">
        <v>1036</v>
      </c>
      <c r="H108" t="str">
        <f t="shared" si="7"/>
        <v>Batopilas de Manuel Gómez Morín</v>
      </c>
      <c r="I108" t="s">
        <v>2226</v>
      </c>
      <c r="L108" t="str">
        <f t="shared" si="8"/>
        <v>Ranchito De Báez</v>
      </c>
      <c r="M108" t="s">
        <v>2234</v>
      </c>
      <c r="P108" t="str">
        <f t="shared" si="9"/>
        <v>PUEBLO , 00000 RANCHITO DE BÁEZ, BATOPILAS DE MANUEL GÓMEZ MORÍN CHIHUAHUA  ENTRE    Y  ,    RANCHITO DE BAEZ BATOPILAS DE MANUEL GOMEZ MORIN CHIHUAHUA</v>
      </c>
      <c r="Q108">
        <v>-107.89537443</v>
      </c>
      <c r="T108">
        <f t="shared" si="10"/>
        <v>-107.89537443</v>
      </c>
      <c r="U108">
        <v>26.609772020000001</v>
      </c>
      <c r="X108">
        <f t="shared" si="11"/>
        <v>26.609772020000001</v>
      </c>
    </row>
    <row r="109" spans="1:24">
      <c r="A109" t="s">
        <v>2235</v>
      </c>
      <c r="B109" t="b">
        <f t="shared" si="6"/>
        <v>1</v>
      </c>
      <c r="C109" t="s">
        <v>2235</v>
      </c>
      <c r="D109" t="s">
        <v>104</v>
      </c>
      <c r="E109" t="s">
        <v>1036</v>
      </c>
      <c r="H109" t="str">
        <f t="shared" si="7"/>
        <v>Batopilas de Manuel Gómez Morín</v>
      </c>
      <c r="I109" t="s">
        <v>1486</v>
      </c>
      <c r="L109" t="str">
        <f t="shared" si="8"/>
        <v>Munerachi</v>
      </c>
      <c r="M109" t="s">
        <v>2236</v>
      </c>
      <c r="P109" t="str">
        <f t="shared" si="9"/>
        <v>CAMINO TRAMO CERRO COLORADO   - MUNERACHI MARGEN DERECHO   KILÓMETRO undefined + undefined  , 00000 MUNERACHI, BATOPILAS DE MANUEL GÓMEZ MORÍN CHIHUAHUA  ENTRE    Y  ,    CERRO COLORADO A MUNERACHI BATOPILAS DE MANUEL GOMEZ MORIN</v>
      </c>
      <c r="Q109">
        <v>-107.72403586999999</v>
      </c>
      <c r="T109">
        <f t="shared" si="10"/>
        <v>-107.72403586999999</v>
      </c>
      <c r="U109">
        <v>27.149307310000001</v>
      </c>
      <c r="X109">
        <f t="shared" si="11"/>
        <v>27.149307310000001</v>
      </c>
    </row>
    <row r="110" spans="1:24">
      <c r="A110" t="s">
        <v>2237</v>
      </c>
      <c r="B110" t="b">
        <f t="shared" si="6"/>
        <v>1</v>
      </c>
      <c r="C110" t="s">
        <v>2237</v>
      </c>
      <c r="D110" t="s">
        <v>104</v>
      </c>
      <c r="E110" t="s">
        <v>1036</v>
      </c>
      <c r="H110" t="str">
        <f t="shared" si="7"/>
        <v>Batopilas de Manuel Gómez Morín</v>
      </c>
      <c r="I110" t="s">
        <v>2238</v>
      </c>
      <c r="L110" t="str">
        <f t="shared" si="8"/>
        <v>Batopilas De Manuel Gómez Morín</v>
      </c>
      <c r="M110" t="s">
        <v>2239</v>
      </c>
      <c r="P110" t="str">
        <f t="shared" si="9"/>
        <v>PUEBLO , 00000 BATOPILAS DE MANUEL GÓMEZ MORÍN, BATOPILAS DE MANUEL GÓMEZ MORÍN CHIHUAHUA  ENTRE    Y  ,    LOCALIDAD DE BATOPILAS DE MANUEL GOMEZ MORIN EN EL MUNICIPIO DE BATOPILAS DE MANUEL GOMEZ MORIN CHIHUAHUHA</v>
      </c>
      <c r="Q110">
        <v>-107.73755244</v>
      </c>
      <c r="T110">
        <f t="shared" si="10"/>
        <v>-107.73755244</v>
      </c>
      <c r="U110">
        <v>27.0314254</v>
      </c>
      <c r="X110">
        <f t="shared" si="11"/>
        <v>27.0314254</v>
      </c>
    </row>
    <row r="111" spans="1:24">
      <c r="A111" t="s">
        <v>2240</v>
      </c>
      <c r="B111" t="b">
        <f t="shared" si="6"/>
        <v>1</v>
      </c>
      <c r="C111" t="s">
        <v>2240</v>
      </c>
      <c r="D111" t="s">
        <v>104</v>
      </c>
      <c r="E111" t="s">
        <v>1036</v>
      </c>
      <c r="H111" t="str">
        <f t="shared" si="7"/>
        <v>Batopilas de Manuel Gómez Morín</v>
      </c>
      <c r="I111" t="s">
        <v>1111</v>
      </c>
      <c r="L111" t="str">
        <f t="shared" si="8"/>
        <v>La Casita</v>
      </c>
      <c r="M111" t="s">
        <v>2241</v>
      </c>
      <c r="P111" t="str">
        <f t="shared" si="9"/>
        <v>PUEBLO , 00000 LA CASITA, BATOPILAS DE MANUEL GÓMEZ MORÍN CHIHUAHUA  ENTRE    Y  ,    LOCALIDAD DE LA CASITA MUNICIPIO DE BATOPILAS DE MANUEL GOMEZ MORIN</v>
      </c>
      <c r="Q111">
        <v>-107.79231406</v>
      </c>
      <c r="T111">
        <f t="shared" si="10"/>
        <v>-107.79231406</v>
      </c>
      <c r="U111">
        <v>26.995751479999999</v>
      </c>
      <c r="X111">
        <f t="shared" si="11"/>
        <v>26.995751479999999</v>
      </c>
    </row>
    <row r="112" spans="1:24">
      <c r="A112" t="s">
        <v>250</v>
      </c>
      <c r="B112" t="b">
        <f t="shared" si="6"/>
        <v>1</v>
      </c>
      <c r="C112" t="s">
        <v>250</v>
      </c>
      <c r="D112" t="s">
        <v>104</v>
      </c>
      <c r="E112" t="s">
        <v>104</v>
      </c>
      <c r="H112" t="str">
        <f t="shared" si="7"/>
        <v>Chihuahua</v>
      </c>
      <c r="I112" t="s">
        <v>104</v>
      </c>
      <c r="L112" t="str">
        <f t="shared" si="8"/>
        <v>Chihuahua</v>
      </c>
      <c r="M112" t="s">
        <v>971</v>
      </c>
      <c r="P112" t="str">
        <f t="shared" si="9"/>
        <v>Km. 3 Carretera Chihuahua a Aldama S/N, Chihuahua, México</v>
      </c>
      <c r="Q112">
        <v>-106.03660583</v>
      </c>
      <c r="T112">
        <f t="shared" si="10"/>
        <v>-106.03660583</v>
      </c>
      <c r="U112">
        <v>28.662876229999998</v>
      </c>
      <c r="X112">
        <f t="shared" si="11"/>
        <v>28.662876229999998</v>
      </c>
    </row>
    <row r="113" spans="1:24">
      <c r="A113" t="s">
        <v>645</v>
      </c>
      <c r="B113" t="b">
        <f t="shared" si="6"/>
        <v>1</v>
      </c>
      <c r="C113" t="s">
        <v>645</v>
      </c>
      <c r="D113" t="s">
        <v>104</v>
      </c>
      <c r="E113" t="s">
        <v>790</v>
      </c>
      <c r="H113" t="str">
        <f t="shared" si="7"/>
        <v>Ignacio Zaragoza</v>
      </c>
      <c r="I113" t="s">
        <v>1303</v>
      </c>
      <c r="L113" t="str">
        <f t="shared" si="8"/>
        <v>El Saucito (El Sauz)</v>
      </c>
      <c r="M113" t="s">
        <v>1304</v>
      </c>
      <c r="P113" t="str">
        <f t="shared" si="9"/>
        <v>Unnamed Road, Chihuahua, México</v>
      </c>
      <c r="Q113">
        <v>-107.76727438</v>
      </c>
      <c r="T113">
        <f t="shared" si="10"/>
        <v>-107.76727438</v>
      </c>
      <c r="U113">
        <v>29.666352249999999</v>
      </c>
      <c r="X113">
        <f t="shared" si="11"/>
        <v>29.666352249999999</v>
      </c>
    </row>
    <row r="114" spans="1:24">
      <c r="A114" t="s">
        <v>647</v>
      </c>
      <c r="B114" t="b">
        <f t="shared" si="6"/>
        <v>1</v>
      </c>
      <c r="C114" t="s">
        <v>647</v>
      </c>
      <c r="D114" t="s">
        <v>104</v>
      </c>
      <c r="E114" t="s">
        <v>551</v>
      </c>
      <c r="H114" t="str">
        <f t="shared" si="7"/>
        <v>Janos</v>
      </c>
      <c r="I114" t="s">
        <v>1305</v>
      </c>
      <c r="L114" t="str">
        <f t="shared" si="8"/>
        <v>Pancho Villa (La Morita)</v>
      </c>
      <c r="M114" t="s">
        <v>1306</v>
      </c>
      <c r="P114" t="str">
        <f t="shared" si="9"/>
        <v>Pancho Villa, Chih., México</v>
      </c>
      <c r="Q114">
        <v>-108.646649</v>
      </c>
      <c r="T114">
        <f t="shared" si="10"/>
        <v>-108.646649</v>
      </c>
      <c r="U114">
        <v>30.80444</v>
      </c>
      <c r="X114">
        <f t="shared" si="11"/>
        <v>30.80444</v>
      </c>
    </row>
    <row r="115" spans="1:24">
      <c r="A115" t="s">
        <v>354</v>
      </c>
      <c r="B115" t="b">
        <f t="shared" si="6"/>
        <v>1</v>
      </c>
      <c r="C115" t="s">
        <v>354</v>
      </c>
      <c r="D115" t="s">
        <v>104</v>
      </c>
      <c r="E115" t="s">
        <v>104</v>
      </c>
      <c r="H115" t="str">
        <f t="shared" si="7"/>
        <v>Chihuahua</v>
      </c>
      <c r="I115" t="s">
        <v>104</v>
      </c>
      <c r="L115" t="str">
        <f t="shared" si="8"/>
        <v>Chihuahua</v>
      </c>
      <c r="M115" t="s">
        <v>971</v>
      </c>
      <c r="P115" t="str">
        <f t="shared" si="9"/>
        <v>Km. 3 Carretera Chihuahua a Aldama S/N, Chihuahua, México</v>
      </c>
      <c r="Q115">
        <v>-106.03692234</v>
      </c>
      <c r="T115">
        <f t="shared" si="10"/>
        <v>-106.03692234</v>
      </c>
      <c r="U115">
        <v>28.661981879999999</v>
      </c>
      <c r="X115">
        <f t="shared" si="11"/>
        <v>28.661981879999999</v>
      </c>
    </row>
    <row r="116" spans="1:24">
      <c r="A116" t="s">
        <v>319</v>
      </c>
      <c r="B116" t="b">
        <f t="shared" si="6"/>
        <v>1</v>
      </c>
      <c r="C116" t="s">
        <v>319</v>
      </c>
      <c r="D116" t="s">
        <v>104</v>
      </c>
      <c r="E116" t="s">
        <v>104</v>
      </c>
      <c r="H116" t="str">
        <f t="shared" si="7"/>
        <v>Chihuahua</v>
      </c>
      <c r="I116" t="s">
        <v>104</v>
      </c>
      <c r="L116" t="str">
        <f t="shared" si="8"/>
        <v>Chihuahua</v>
      </c>
      <c r="M116" t="s">
        <v>971</v>
      </c>
      <c r="P116" t="str">
        <f t="shared" si="9"/>
        <v>Km. 3 Carretera Chihuahua a Aldama S/N, Chihuahua, México</v>
      </c>
      <c r="Q116">
        <v>-106.03695989000001</v>
      </c>
      <c r="T116">
        <f t="shared" si="10"/>
        <v>-106.03695989000001</v>
      </c>
      <c r="U116">
        <v>28.661972469999998</v>
      </c>
      <c r="X116">
        <f t="shared" si="11"/>
        <v>28.661972469999998</v>
      </c>
    </row>
    <row r="117" spans="1:24">
      <c r="A117" t="s">
        <v>641</v>
      </c>
      <c r="B117" t="b">
        <f t="shared" si="6"/>
        <v>1</v>
      </c>
      <c r="C117" t="s">
        <v>641</v>
      </c>
      <c r="D117" t="s">
        <v>104</v>
      </c>
      <c r="E117" t="s">
        <v>898</v>
      </c>
      <c r="H117" t="str">
        <f t="shared" si="7"/>
        <v>Ahumada</v>
      </c>
      <c r="I117" t="s">
        <v>1297</v>
      </c>
      <c r="L117" t="str">
        <f t="shared" si="8"/>
        <v>Miguel Ahumada</v>
      </c>
      <c r="M117" t="s">
        <v>1298</v>
      </c>
      <c r="P117" t="str">
        <f t="shared" si="9"/>
        <v>MIGUEL AHUMADA</v>
      </c>
      <c r="Q117">
        <v>-106.512415</v>
      </c>
      <c r="T117">
        <f t="shared" si="10"/>
        <v>-106.512415</v>
      </c>
      <c r="U117">
        <v>30.617733999999999</v>
      </c>
      <c r="X117">
        <f t="shared" si="11"/>
        <v>30.617733999999999</v>
      </c>
    </row>
    <row r="118" spans="1:24">
      <c r="A118" t="s">
        <v>642</v>
      </c>
      <c r="B118" t="b">
        <f t="shared" si="6"/>
        <v>1</v>
      </c>
      <c r="C118" t="s">
        <v>642</v>
      </c>
      <c r="D118" t="s">
        <v>104</v>
      </c>
      <c r="E118" t="s">
        <v>898</v>
      </c>
      <c r="H118" t="str">
        <f t="shared" si="7"/>
        <v>Ahumada</v>
      </c>
      <c r="I118" t="s">
        <v>1299</v>
      </c>
      <c r="L118" t="str">
        <f t="shared" si="8"/>
        <v>Ojo Caliente [Colonia Seca]</v>
      </c>
      <c r="M118" t="s">
        <v>1300</v>
      </c>
      <c r="P118" t="str">
        <f t="shared" si="9"/>
        <v>OJO CALIENTE (COLONIA SECA)</v>
      </c>
      <c r="Q118">
        <v>-106.512415</v>
      </c>
      <c r="T118">
        <f t="shared" si="10"/>
        <v>-106.512415</v>
      </c>
      <c r="U118">
        <v>30.617733999999999</v>
      </c>
      <c r="X118">
        <f t="shared" si="11"/>
        <v>30.617733999999999</v>
      </c>
    </row>
    <row r="119" spans="1:24">
      <c r="A119" t="s">
        <v>652</v>
      </c>
      <c r="B119" t="b">
        <f t="shared" si="6"/>
        <v>1</v>
      </c>
      <c r="C119" t="s">
        <v>652</v>
      </c>
      <c r="D119" t="s">
        <v>104</v>
      </c>
      <c r="E119" t="s">
        <v>191</v>
      </c>
      <c r="H119" t="str">
        <f t="shared" si="7"/>
        <v>Nuevo Casas Grandes</v>
      </c>
      <c r="I119" t="s">
        <v>167</v>
      </c>
      <c r="L119" t="str">
        <f t="shared" si="8"/>
        <v/>
      </c>
      <c r="M119" t="s">
        <v>1311</v>
      </c>
      <c r="P119" t="str">
        <f t="shared" si="9"/>
        <v>Madreselva, Ampliación Heroes de La Reforma, Nuevo Casas Grandes, Chih., México</v>
      </c>
      <c r="Q119">
        <v>-107.8812059</v>
      </c>
      <c r="T119">
        <f t="shared" si="10"/>
        <v>-107.8812059</v>
      </c>
      <c r="U119">
        <v>30.394090299999998</v>
      </c>
      <c r="X119">
        <f t="shared" si="11"/>
        <v>30.394090299999998</v>
      </c>
    </row>
    <row r="120" spans="1:24">
      <c r="A120" t="s">
        <v>649</v>
      </c>
      <c r="B120" t="b">
        <f t="shared" si="6"/>
        <v>1</v>
      </c>
      <c r="C120" t="s">
        <v>649</v>
      </c>
      <c r="D120" t="s">
        <v>104</v>
      </c>
      <c r="E120" t="s">
        <v>215</v>
      </c>
      <c r="H120" t="str">
        <f t="shared" si="7"/>
        <v>Juárez</v>
      </c>
      <c r="I120" t="s">
        <v>167</v>
      </c>
      <c r="L120" t="str">
        <f t="shared" si="8"/>
        <v/>
      </c>
      <c r="M120" t="s">
        <v>1308</v>
      </c>
      <c r="P120" t="str">
        <f t="shared" si="9"/>
        <v>VIADUCTO DÍAZ ORDAZ Y LEY 6 DE ENERO</v>
      </c>
      <c r="Q120">
        <v>-106.48501899999999</v>
      </c>
      <c r="T120">
        <f t="shared" si="10"/>
        <v>-106.48501899999999</v>
      </c>
      <c r="U120">
        <v>31.746465000000001</v>
      </c>
      <c r="X120">
        <f t="shared" si="11"/>
        <v>31.746465000000001</v>
      </c>
    </row>
    <row r="121" spans="1:24">
      <c r="A121" t="s">
        <v>648</v>
      </c>
      <c r="B121" t="b">
        <f t="shared" si="6"/>
        <v>1</v>
      </c>
      <c r="C121" t="s">
        <v>648</v>
      </c>
      <c r="D121" t="s">
        <v>104</v>
      </c>
      <c r="E121" t="s">
        <v>215</v>
      </c>
      <c r="H121" t="str">
        <f t="shared" si="7"/>
        <v>Juárez</v>
      </c>
      <c r="I121" t="s">
        <v>167</v>
      </c>
      <c r="L121" t="str">
        <f t="shared" si="8"/>
        <v/>
      </c>
      <c r="M121" t="s">
        <v>1307</v>
      </c>
      <c r="P121" t="str">
        <f t="shared" si="9"/>
        <v>Colonia José Reyes Estrada</v>
      </c>
      <c r="Q121">
        <v>-106.48501899999999</v>
      </c>
      <c r="T121">
        <f t="shared" si="10"/>
        <v>-106.48501899999999</v>
      </c>
      <c r="U121">
        <v>31.746465000000001</v>
      </c>
      <c r="X121">
        <f t="shared" si="11"/>
        <v>31.746465000000001</v>
      </c>
    </row>
    <row r="122" spans="1:24">
      <c r="A122" t="s">
        <v>650</v>
      </c>
      <c r="B122" t="b">
        <f t="shared" si="6"/>
        <v>1</v>
      </c>
      <c r="C122" t="s">
        <v>650</v>
      </c>
      <c r="D122" t="s">
        <v>104</v>
      </c>
      <c r="E122" t="s">
        <v>215</v>
      </c>
      <c r="H122" t="str">
        <f t="shared" si="7"/>
        <v>Juárez</v>
      </c>
      <c r="I122" t="s">
        <v>167</v>
      </c>
      <c r="L122" t="str">
        <f t="shared" si="8"/>
        <v/>
      </c>
      <c r="M122" t="s">
        <v>1309</v>
      </c>
      <c r="P122" t="str">
        <f t="shared" si="9"/>
        <v>ISLA MALTA Y TERRANOVA</v>
      </c>
      <c r="Q122">
        <v>-106.48501899999999</v>
      </c>
      <c r="T122">
        <f t="shared" si="10"/>
        <v>-106.48501899999999</v>
      </c>
      <c r="U122">
        <v>31.746465000000001</v>
      </c>
      <c r="X122">
        <f t="shared" si="11"/>
        <v>31.746465000000001</v>
      </c>
    </row>
    <row r="123" spans="1:24">
      <c r="A123" t="s">
        <v>356</v>
      </c>
      <c r="B123" t="b">
        <f t="shared" si="6"/>
        <v>1</v>
      </c>
      <c r="C123" t="s">
        <v>356</v>
      </c>
      <c r="D123" t="s">
        <v>104</v>
      </c>
      <c r="E123" t="s">
        <v>104</v>
      </c>
      <c r="H123" t="str">
        <f t="shared" si="7"/>
        <v>Chihuahua</v>
      </c>
      <c r="I123" t="s">
        <v>167</v>
      </c>
      <c r="L123" t="str">
        <f t="shared" si="8"/>
        <v/>
      </c>
      <c r="M123" t="s">
        <v>971</v>
      </c>
      <c r="P123" t="str">
        <f t="shared" si="9"/>
        <v>Km. 3 Carretera Chihuahua a Aldama S/N, Chihuahua, México</v>
      </c>
      <c r="Q123">
        <v>-106.03692770000001</v>
      </c>
      <c r="T123">
        <f t="shared" si="10"/>
        <v>-106.03692770000001</v>
      </c>
      <c r="U123">
        <v>28.661915990000001</v>
      </c>
      <c r="X123">
        <f t="shared" si="11"/>
        <v>28.661915990000001</v>
      </c>
    </row>
    <row r="124" spans="1:24">
      <c r="A124" t="s">
        <v>357</v>
      </c>
      <c r="B124" t="b">
        <f t="shared" si="6"/>
        <v>1</v>
      </c>
      <c r="C124" t="s">
        <v>357</v>
      </c>
      <c r="D124" t="s">
        <v>104</v>
      </c>
      <c r="E124" t="s">
        <v>104</v>
      </c>
      <c r="H124" t="str">
        <f t="shared" si="7"/>
        <v>Chihuahua</v>
      </c>
      <c r="I124" t="s">
        <v>104</v>
      </c>
      <c r="L124" t="str">
        <f t="shared" si="8"/>
        <v>Chihuahua</v>
      </c>
      <c r="M124" t="s">
        <v>971</v>
      </c>
      <c r="P124" t="str">
        <f t="shared" si="9"/>
        <v>Km. 3 Carretera Chihuahua a Aldama S/N, Chihuahua, México</v>
      </c>
      <c r="Q124">
        <v>-106.03693843000001</v>
      </c>
      <c r="T124">
        <f t="shared" si="10"/>
        <v>-106.03693843000001</v>
      </c>
      <c r="U124">
        <v>28.66195364</v>
      </c>
      <c r="X124">
        <f t="shared" si="11"/>
        <v>28.66195364</v>
      </c>
    </row>
    <row r="125" spans="1:24">
      <c r="A125" t="s">
        <v>355</v>
      </c>
      <c r="B125" t="b">
        <f t="shared" si="6"/>
        <v>1</v>
      </c>
      <c r="C125" t="s">
        <v>355</v>
      </c>
      <c r="D125" t="s">
        <v>104</v>
      </c>
      <c r="E125" t="s">
        <v>104</v>
      </c>
      <c r="H125" t="str">
        <f t="shared" si="7"/>
        <v>Chihuahua</v>
      </c>
      <c r="I125" t="s">
        <v>104</v>
      </c>
      <c r="L125" t="str">
        <f t="shared" si="8"/>
        <v>Chihuahua</v>
      </c>
      <c r="M125" t="s">
        <v>971</v>
      </c>
      <c r="P125" t="str">
        <f t="shared" si="9"/>
        <v>Km. 3 Carretera Chihuahua a Aldama S/N, Chihuahua, México</v>
      </c>
      <c r="Q125">
        <v>-106.03689550999999</v>
      </c>
      <c r="T125">
        <f t="shared" si="10"/>
        <v>-106.03689550999999</v>
      </c>
      <c r="U125">
        <v>28.66195364</v>
      </c>
      <c r="X125">
        <f t="shared" si="11"/>
        <v>28.66195364</v>
      </c>
    </row>
    <row r="126" spans="1:24">
      <c r="A126" t="s">
        <v>165</v>
      </c>
      <c r="B126" t="b">
        <f t="shared" si="6"/>
        <v>1</v>
      </c>
      <c r="C126" t="s">
        <v>165</v>
      </c>
      <c r="D126" t="s">
        <v>104</v>
      </c>
      <c r="E126" t="s">
        <v>104</v>
      </c>
      <c r="H126" t="str">
        <f t="shared" si="7"/>
        <v>Chihuahua</v>
      </c>
      <c r="I126" t="s">
        <v>104</v>
      </c>
      <c r="L126" t="str">
        <f t="shared" si="8"/>
        <v>Chihuahua</v>
      </c>
      <c r="M126" t="s">
        <v>971</v>
      </c>
      <c r="P126" t="str">
        <f t="shared" si="9"/>
        <v>Km. 3 Carretera Chihuahua a Aldama S/N, Chihuahua, México</v>
      </c>
      <c r="Q126">
        <v>-106.03693306</v>
      </c>
      <c r="T126">
        <f t="shared" si="10"/>
        <v>-106.03693306</v>
      </c>
      <c r="U126">
        <v>28.6619913</v>
      </c>
      <c r="X126">
        <f t="shared" si="11"/>
        <v>28.6619913</v>
      </c>
    </row>
    <row r="127" spans="1:24">
      <c r="A127" t="s">
        <v>614</v>
      </c>
      <c r="B127" t="b">
        <f t="shared" si="6"/>
        <v>1</v>
      </c>
      <c r="C127" t="s">
        <v>614</v>
      </c>
      <c r="D127" t="s">
        <v>104</v>
      </c>
      <c r="E127" t="s">
        <v>119</v>
      </c>
      <c r="H127" t="str">
        <f t="shared" si="7"/>
        <v>Hidalgo del Parral</v>
      </c>
      <c r="I127" t="s">
        <v>119</v>
      </c>
      <c r="L127" t="str">
        <f t="shared" si="8"/>
        <v>Hidalgo del Parral</v>
      </c>
      <c r="M127" t="s">
        <v>1284</v>
      </c>
      <c r="P127" t="str">
        <f t="shared" si="9"/>
        <v>UTP, 33904 Hidalgo del Parral, Chih., México</v>
      </c>
      <c r="Q127">
        <v>-105.72352231000001</v>
      </c>
      <c r="T127">
        <f t="shared" si="10"/>
        <v>-105.72352231000001</v>
      </c>
      <c r="U127">
        <v>26.946365140000001</v>
      </c>
      <c r="X127">
        <f t="shared" si="11"/>
        <v>26.946365140000001</v>
      </c>
    </row>
    <row r="128" spans="1:24">
      <c r="A128" t="s">
        <v>636</v>
      </c>
      <c r="B128" t="b">
        <f t="shared" si="6"/>
        <v>1</v>
      </c>
      <c r="C128" t="s">
        <v>636</v>
      </c>
      <c r="D128" t="s">
        <v>104</v>
      </c>
      <c r="E128" t="s">
        <v>215</v>
      </c>
      <c r="H128" t="str">
        <f t="shared" si="7"/>
        <v>Juárez</v>
      </c>
      <c r="I128" t="s">
        <v>167</v>
      </c>
      <c r="L128" t="str">
        <f t="shared" si="8"/>
        <v/>
      </c>
      <c r="M128" t="s">
        <v>1292</v>
      </c>
      <c r="P128" t="str">
        <f t="shared" si="9"/>
        <v>Telegrafistas, Fidel Velázquez, Cd Juárez, Chih., México</v>
      </c>
      <c r="Q128">
        <v>-106.4103296</v>
      </c>
      <c r="T128">
        <f t="shared" si="10"/>
        <v>-106.4103296</v>
      </c>
      <c r="U128">
        <v>31.742343900000002</v>
      </c>
      <c r="X128">
        <f t="shared" si="11"/>
        <v>31.742343900000002</v>
      </c>
    </row>
    <row r="129" spans="1:24">
      <c r="A129" t="s">
        <v>808</v>
      </c>
      <c r="B129" t="b">
        <f t="shared" si="6"/>
        <v>1</v>
      </c>
      <c r="C129" t="s">
        <v>808</v>
      </c>
      <c r="D129" t="s">
        <v>104</v>
      </c>
      <c r="E129" t="s">
        <v>215</v>
      </c>
      <c r="H129" t="str">
        <f t="shared" si="7"/>
        <v>Juárez</v>
      </c>
      <c r="I129" t="s">
        <v>167</v>
      </c>
      <c r="L129" t="str">
        <f t="shared" si="8"/>
        <v/>
      </c>
      <c r="M129" t="s">
        <v>1432</v>
      </c>
      <c r="P129" t="str">
        <f t="shared" si="9"/>
        <v>C. Francisco R. Almada, Francisco I. Madero, Cd Juárez, Chih., México</v>
      </c>
      <c r="Q129">
        <v>-106.5057972</v>
      </c>
      <c r="T129">
        <f t="shared" si="10"/>
        <v>-106.5057972</v>
      </c>
      <c r="U129">
        <v>31.7370515</v>
      </c>
      <c r="X129">
        <f t="shared" si="11"/>
        <v>31.7370515</v>
      </c>
    </row>
    <row r="130" spans="1:24">
      <c r="A130" t="s">
        <v>635</v>
      </c>
      <c r="B130" t="b">
        <f t="shared" si="6"/>
        <v>1</v>
      </c>
      <c r="C130" t="s">
        <v>635</v>
      </c>
      <c r="D130" t="s">
        <v>104</v>
      </c>
      <c r="E130" t="s">
        <v>221</v>
      </c>
      <c r="H130" t="str">
        <f t="shared" si="7"/>
        <v>Cuauhtémoc</v>
      </c>
      <c r="I130" t="s">
        <v>167</v>
      </c>
      <c r="L130" t="str">
        <f t="shared" si="8"/>
        <v/>
      </c>
      <c r="M130" t="s">
        <v>1291</v>
      </c>
      <c r="P130" t="str">
        <f t="shared" si="9"/>
        <v>106 Y VILLA SAN PEDRO, FRACCIONAMIENTO MADEIRA</v>
      </c>
      <c r="Q130">
        <v>-106.90863</v>
      </c>
      <c r="T130">
        <f t="shared" si="10"/>
        <v>-106.90863</v>
      </c>
      <c r="U130">
        <v>28.410119000000002</v>
      </c>
      <c r="X130">
        <f t="shared" si="11"/>
        <v>28.410119000000002</v>
      </c>
    </row>
    <row r="131" spans="1:24">
      <c r="A131" t="s">
        <v>102</v>
      </c>
      <c r="B131" t="b">
        <f t="shared" ref="B131:B194" si="12">+A131=C131</f>
        <v>1</v>
      </c>
      <c r="C131" t="s">
        <v>102</v>
      </c>
      <c r="D131" t="s">
        <v>104</v>
      </c>
      <c r="E131" t="s">
        <v>215</v>
      </c>
      <c r="H131" t="str">
        <f t="shared" ref="H131:H194" si="13">+E131</f>
        <v>Juárez</v>
      </c>
      <c r="I131" t="s">
        <v>167</v>
      </c>
      <c r="L131" t="str">
        <f t="shared" ref="L131:L194" si="14">+I131</f>
        <v/>
      </c>
      <c r="M131" t="s">
        <v>954</v>
      </c>
      <c r="P131" t="str">
        <f t="shared" ref="P131:P194" si="15">+M131</f>
        <v>CALLE SECOYA Y GLADIOLAS COLONIA FRANCISCO VILLA</v>
      </c>
      <c r="Q131">
        <v>-106.511897</v>
      </c>
      <c r="T131">
        <f t="shared" ref="T131:T194" si="16">+Q131</f>
        <v>-106.511897</v>
      </c>
      <c r="U131">
        <v>31.757172000000001</v>
      </c>
      <c r="X131">
        <f t="shared" ref="X131:X194" si="17">+U131</f>
        <v>31.757172000000001</v>
      </c>
    </row>
    <row r="132" spans="1:24" s="64" customFormat="1">
      <c r="A132" s="64" t="s">
        <v>168</v>
      </c>
      <c r="B132" s="64" t="b">
        <f t="shared" si="12"/>
        <v>1</v>
      </c>
      <c r="C132" s="64" t="s">
        <v>168</v>
      </c>
      <c r="D132" s="64" t="s">
        <v>104</v>
      </c>
      <c r="E132" s="64" t="s">
        <v>104</v>
      </c>
      <c r="F132" s="64" t="s">
        <v>104</v>
      </c>
      <c r="G132" s="64" t="s">
        <v>104</v>
      </c>
      <c r="H132" s="64" t="str">
        <f t="shared" si="13"/>
        <v>Chihuahua</v>
      </c>
      <c r="I132" s="64" t="s">
        <v>104</v>
      </c>
      <c r="J132" s="64" t="s">
        <v>104</v>
      </c>
      <c r="K132" s="64" t="s">
        <v>104</v>
      </c>
      <c r="L132" s="64" t="str">
        <f t="shared" si="14"/>
        <v>Chihuahua</v>
      </c>
      <c r="M132" s="64" t="s">
        <v>972</v>
      </c>
      <c r="N132" s="64" t="s">
        <v>973</v>
      </c>
      <c r="O132" s="64" t="s">
        <v>972</v>
      </c>
      <c r="P132" s="64" t="str">
        <f t="shared" si="15"/>
        <v>KM 3 CARRETERA CHIHUAHUA-ALDAMA S/N</v>
      </c>
      <c r="Q132" s="64">
        <v>-106.035802</v>
      </c>
      <c r="R132" s="64">
        <v>-106.03580100000001</v>
      </c>
      <c r="S132" s="64">
        <v>-106.035803</v>
      </c>
      <c r="T132" s="65" t="str">
        <f>CONCATENATE(Q132,"/",R132,"/",S132)</f>
        <v>-106.035802/-106.035801/-106.035803</v>
      </c>
      <c r="U132" s="64">
        <v>28.661490000000001</v>
      </c>
      <c r="V132" s="64">
        <v>28.661490000000001</v>
      </c>
      <c r="W132" s="64">
        <v>28.661490000000001</v>
      </c>
      <c r="X132" s="65" t="str">
        <f>CONCATENATE(U132,"/",V132,"/",W132)</f>
        <v>28.66149/28.66149/28.66149</v>
      </c>
    </row>
    <row r="133" spans="1:24">
      <c r="A133" t="s">
        <v>653</v>
      </c>
      <c r="B133" t="b">
        <f t="shared" si="12"/>
        <v>1</v>
      </c>
      <c r="C133" t="s">
        <v>653</v>
      </c>
      <c r="D133" t="s">
        <v>104</v>
      </c>
      <c r="E133" t="s">
        <v>116</v>
      </c>
      <c r="H133" t="str">
        <f t="shared" si="13"/>
        <v>Uruachi</v>
      </c>
      <c r="I133" t="s">
        <v>167</v>
      </c>
      <c r="L133" t="str">
        <f t="shared" si="14"/>
        <v/>
      </c>
      <c r="M133" t="s">
        <v>1312</v>
      </c>
      <c r="P133" t="str">
        <f t="shared" si="15"/>
        <v>EL REBAJE</v>
      </c>
      <c r="Q133">
        <v>-108.9475322</v>
      </c>
      <c r="T133">
        <f t="shared" si="16"/>
        <v>-108.9475322</v>
      </c>
      <c r="U133">
        <v>28.0383967</v>
      </c>
      <c r="X133">
        <f t="shared" si="17"/>
        <v>28.0383967</v>
      </c>
    </row>
    <row r="134" spans="1:24">
      <c r="A134" t="s">
        <v>654</v>
      </c>
      <c r="B134" t="b">
        <f t="shared" si="12"/>
        <v>1</v>
      </c>
      <c r="C134" t="s">
        <v>654</v>
      </c>
      <c r="D134" t="s">
        <v>104</v>
      </c>
      <c r="E134" t="s">
        <v>215</v>
      </c>
      <c r="H134" t="str">
        <f t="shared" si="13"/>
        <v>Juárez</v>
      </c>
      <c r="I134" t="s">
        <v>167</v>
      </c>
      <c r="L134" t="str">
        <f t="shared" si="14"/>
        <v/>
      </c>
      <c r="M134" t="s">
        <v>1313</v>
      </c>
      <c r="P134" t="str">
        <f t="shared" si="15"/>
        <v>Boulevard Villas De Alcala</v>
      </c>
      <c r="Q134">
        <v>-106.368494</v>
      </c>
      <c r="T134">
        <f t="shared" si="16"/>
        <v>-106.368494</v>
      </c>
      <c r="U134">
        <v>31.550146999999999</v>
      </c>
      <c r="X134">
        <f t="shared" si="17"/>
        <v>31.550146999999999</v>
      </c>
    </row>
    <row r="135" spans="1:24">
      <c r="A135" t="s">
        <v>835</v>
      </c>
      <c r="B135" t="b">
        <f t="shared" si="12"/>
        <v>1</v>
      </c>
      <c r="C135" t="s">
        <v>835</v>
      </c>
      <c r="D135" t="s">
        <v>104</v>
      </c>
      <c r="E135" t="s">
        <v>215</v>
      </c>
      <c r="H135" t="str">
        <f t="shared" si="13"/>
        <v>Juárez</v>
      </c>
      <c r="I135" t="s">
        <v>167</v>
      </c>
      <c r="L135" t="str">
        <f t="shared" si="14"/>
        <v/>
      </c>
      <c r="M135" t="s">
        <v>1446</v>
      </c>
      <c r="P135" t="str">
        <f t="shared" si="15"/>
        <v>COLONIA PALO CHINO</v>
      </c>
      <c r="Q135">
        <v>-106.485</v>
      </c>
      <c r="T135">
        <f t="shared" si="16"/>
        <v>-106.485</v>
      </c>
      <c r="U135">
        <v>31.746500000000001</v>
      </c>
      <c r="X135">
        <f t="shared" si="17"/>
        <v>31.746500000000001</v>
      </c>
    </row>
    <row r="136" spans="1:24">
      <c r="A136" t="s">
        <v>836</v>
      </c>
      <c r="B136" t="b">
        <f t="shared" si="12"/>
        <v>1</v>
      </c>
      <c r="C136" t="s">
        <v>836</v>
      </c>
      <c r="D136" t="s">
        <v>104</v>
      </c>
      <c r="E136" t="s">
        <v>215</v>
      </c>
      <c r="H136" t="str">
        <f t="shared" si="13"/>
        <v>Juárez</v>
      </c>
      <c r="I136" t="s">
        <v>167</v>
      </c>
      <c r="L136" t="str">
        <f t="shared" si="14"/>
        <v/>
      </c>
      <c r="M136" t="s">
        <v>1447</v>
      </c>
      <c r="P136" t="str">
        <f t="shared" si="15"/>
        <v>Ayuntamiento Y Calzada Sanders SN, Juárez</v>
      </c>
      <c r="Q136">
        <v>-106.47718399999999</v>
      </c>
      <c r="T136">
        <f t="shared" si="16"/>
        <v>-106.47718399999999</v>
      </c>
      <c r="U136">
        <v>31.717127000000001</v>
      </c>
      <c r="X136">
        <f t="shared" si="17"/>
        <v>31.717127000000001</v>
      </c>
    </row>
    <row r="137" spans="1:24">
      <c r="A137" t="s">
        <v>829</v>
      </c>
      <c r="B137" t="b">
        <f t="shared" si="12"/>
        <v>1</v>
      </c>
      <c r="C137" t="s">
        <v>829</v>
      </c>
      <c r="D137" t="s">
        <v>104</v>
      </c>
      <c r="E137" t="s">
        <v>551</v>
      </c>
      <c r="H137" t="str">
        <f t="shared" si="13"/>
        <v>Janos</v>
      </c>
      <c r="I137" t="s">
        <v>167</v>
      </c>
      <c r="L137" t="str">
        <f t="shared" si="14"/>
        <v/>
      </c>
      <c r="M137" t="s">
        <v>1439</v>
      </c>
      <c r="P137" t="str">
        <f t="shared" si="15"/>
        <v>Pancho Villa (la Morita) Pancho Villa Janos Chihuahua</v>
      </c>
      <c r="Q137">
        <v>-108.646389</v>
      </c>
      <c r="T137">
        <f t="shared" si="16"/>
        <v>-108.646389</v>
      </c>
      <c r="U137">
        <v>30.802499999999998</v>
      </c>
      <c r="X137">
        <f t="shared" si="17"/>
        <v>30.802499999999998</v>
      </c>
    </row>
    <row r="138" spans="1:24">
      <c r="A138" t="s">
        <v>566</v>
      </c>
      <c r="B138" t="b">
        <f t="shared" si="12"/>
        <v>1</v>
      </c>
      <c r="C138" t="s">
        <v>566</v>
      </c>
      <c r="D138" t="s">
        <v>104</v>
      </c>
      <c r="E138" t="s">
        <v>215</v>
      </c>
      <c r="H138" t="str">
        <f t="shared" si="13"/>
        <v>Juárez</v>
      </c>
      <c r="I138" t="s">
        <v>167</v>
      </c>
      <c r="L138" t="str">
        <f t="shared" si="14"/>
        <v/>
      </c>
      <c r="M138" t="s">
        <v>1266</v>
      </c>
      <c r="P138" t="str">
        <f t="shared" si="15"/>
        <v>Juárez Ref. Fernando Pacheco Parra - Henequen</v>
      </c>
      <c r="Q138">
        <v>-106.400639</v>
      </c>
      <c r="T138">
        <f t="shared" si="16"/>
        <v>-106.400639</v>
      </c>
      <c r="U138">
        <v>31.649588000000001</v>
      </c>
      <c r="X138">
        <f t="shared" si="17"/>
        <v>31.649588000000001</v>
      </c>
    </row>
    <row r="139" spans="1:24">
      <c r="A139" t="s">
        <v>230</v>
      </c>
      <c r="B139" t="b">
        <f t="shared" si="12"/>
        <v>1</v>
      </c>
      <c r="C139" t="s">
        <v>230</v>
      </c>
      <c r="D139" t="s">
        <v>104</v>
      </c>
      <c r="E139" t="s">
        <v>104</v>
      </c>
      <c r="H139" t="str">
        <f t="shared" si="13"/>
        <v>Chihuahua</v>
      </c>
      <c r="I139" t="s">
        <v>104</v>
      </c>
      <c r="L139" t="str">
        <f t="shared" si="14"/>
        <v>Chihuahua</v>
      </c>
      <c r="M139" t="s">
        <v>1027</v>
      </c>
      <c r="P139" t="str">
        <f t="shared" si="15"/>
        <v>KM 3 CARR. CHIH-ALDAMA S/N</v>
      </c>
      <c r="Q139">
        <v>-106.03570999999999</v>
      </c>
      <c r="T139">
        <f t="shared" si="16"/>
        <v>-106.03570999999999</v>
      </c>
      <c r="U139">
        <v>28.661339999999999</v>
      </c>
      <c r="X139">
        <f t="shared" si="17"/>
        <v>28.661339999999999</v>
      </c>
    </row>
    <row r="140" spans="1:24">
      <c r="A140" t="s">
        <v>638</v>
      </c>
      <c r="B140" t="b">
        <f t="shared" si="12"/>
        <v>1</v>
      </c>
      <c r="C140" t="s">
        <v>638</v>
      </c>
      <c r="D140" t="s">
        <v>104</v>
      </c>
      <c r="E140" t="s">
        <v>119</v>
      </c>
      <c r="H140" t="str">
        <f t="shared" si="13"/>
        <v>Hidalgo del Parral</v>
      </c>
      <c r="I140" t="s">
        <v>119</v>
      </c>
      <c r="L140" t="str">
        <f t="shared" si="14"/>
        <v>Hidalgo del Parral</v>
      </c>
      <c r="M140" t="s">
        <v>1294</v>
      </c>
      <c r="P140" t="str">
        <f t="shared" si="15"/>
        <v>AVENIDA GENERAL JESUS LOZOYA SOLIS KM 0.931, COLONIA PASEOS DEL ALMANCEÑA</v>
      </c>
      <c r="Q140">
        <v>-105.72393</v>
      </c>
      <c r="T140">
        <f t="shared" si="16"/>
        <v>-105.72393</v>
      </c>
      <c r="U140">
        <v>26.9466</v>
      </c>
      <c r="X140">
        <f t="shared" si="17"/>
        <v>26.9466</v>
      </c>
    </row>
    <row r="141" spans="1:24">
      <c r="A141" t="s">
        <v>613</v>
      </c>
      <c r="B141" t="b">
        <f t="shared" si="12"/>
        <v>1</v>
      </c>
      <c r="C141" t="s">
        <v>613</v>
      </c>
      <c r="D141" t="s">
        <v>104</v>
      </c>
      <c r="E141" t="s">
        <v>892</v>
      </c>
      <c r="H141" t="str">
        <f t="shared" si="13"/>
        <v>Aquiles Serdán</v>
      </c>
      <c r="I141" t="s">
        <v>167</v>
      </c>
      <c r="L141" t="str">
        <f t="shared" si="14"/>
        <v/>
      </c>
      <c r="M141" t="s">
        <v>1283</v>
      </c>
      <c r="P141" t="str">
        <f t="shared" si="15"/>
        <v>SANTA EULALIA</v>
      </c>
      <c r="Q141">
        <v>-105.95744500000001</v>
      </c>
      <c r="T141">
        <f t="shared" si="16"/>
        <v>-105.95744500000001</v>
      </c>
      <c r="U141">
        <v>28.634616999999999</v>
      </c>
      <c r="X141">
        <f t="shared" si="17"/>
        <v>28.634616999999999</v>
      </c>
    </row>
    <row r="142" spans="1:24" s="64" customFormat="1">
      <c r="A142" s="64" t="s">
        <v>260</v>
      </c>
      <c r="B142" s="64" t="b">
        <f t="shared" si="12"/>
        <v>1</v>
      </c>
      <c r="C142" s="64" t="s">
        <v>260</v>
      </c>
      <c r="D142" s="64" t="s">
        <v>104</v>
      </c>
      <c r="E142" s="64" t="s">
        <v>261</v>
      </c>
      <c r="F142" s="64" t="s">
        <v>261</v>
      </c>
      <c r="H142" s="64" t="str">
        <f t="shared" si="13"/>
        <v>Dr. Belisario Domínguez</v>
      </c>
      <c r="I142" s="64" t="s">
        <v>1056</v>
      </c>
      <c r="J142" s="64" t="s">
        <v>1056</v>
      </c>
      <c r="L142" s="64" t="str">
        <f t="shared" si="14"/>
        <v>Ejido los Remedios (La Hacienda)</v>
      </c>
      <c r="M142" s="64" t="s">
        <v>1057</v>
      </c>
      <c r="N142" s="64" t="s">
        <v>1057</v>
      </c>
      <c r="P142" s="64" t="str">
        <f t="shared" si="15"/>
        <v>CALLE SIN NOMBRE ENTRE CAMINO KM 30 (EL MIRADOR - SAN FRANCISCO DE BORJA) - SANTA ROSALÍA DE CUEVAS - LLANO GRANDE Y CALLE SIN NOMBRE DEL KM 0+045 AL KM 0+058 (A 103 MTS DE LA IGLESIA HACIENDA DE LOS REMEDIOS)</v>
      </c>
      <c r="Q142" s="64">
        <v>-106.4120278</v>
      </c>
      <c r="R142" s="64">
        <v>-106.411936</v>
      </c>
      <c r="T142" s="65" t="str">
        <f>CONCATENATE(Q142,"/",R142)</f>
        <v>-106.4120278/-106.411936</v>
      </c>
      <c r="U142" s="64">
        <v>27.9531417</v>
      </c>
      <c r="V142" s="64">
        <v>27.953226999999998</v>
      </c>
      <c r="X142" s="65" t="str">
        <f>CONCATENATE(U142,"/",V142)</f>
        <v>27.9531417/27.953227</v>
      </c>
    </row>
    <row r="143" spans="1:24">
      <c r="A143" t="s">
        <v>408</v>
      </c>
      <c r="B143" t="b">
        <f t="shared" si="12"/>
        <v>1</v>
      </c>
      <c r="C143" t="s">
        <v>408</v>
      </c>
      <c r="D143" t="s">
        <v>104</v>
      </c>
      <c r="E143" t="s">
        <v>409</v>
      </c>
      <c r="H143" t="str">
        <f t="shared" si="13"/>
        <v>Praxedis G. Guerrero</v>
      </c>
      <c r="I143" t="s">
        <v>409</v>
      </c>
      <c r="L143" t="str">
        <f t="shared" si="14"/>
        <v>Praxedis G. Guerrero</v>
      </c>
      <c r="M143" t="s">
        <v>1166</v>
      </c>
      <c r="P143" t="str">
        <f t="shared" si="15"/>
        <v>Calle Emiliano Zapata</v>
      </c>
      <c r="Q143">
        <v>-106.011887</v>
      </c>
      <c r="T143">
        <f t="shared" si="16"/>
        <v>-106.011887</v>
      </c>
      <c r="U143">
        <v>31.362272000000001</v>
      </c>
      <c r="X143">
        <f t="shared" si="17"/>
        <v>31.362272000000001</v>
      </c>
    </row>
    <row r="144" spans="1:24">
      <c r="A144" t="s">
        <v>247</v>
      </c>
      <c r="B144" t="b">
        <f t="shared" si="12"/>
        <v>1</v>
      </c>
      <c r="C144" t="s">
        <v>247</v>
      </c>
      <c r="D144" t="s">
        <v>104</v>
      </c>
      <c r="E144" t="s">
        <v>248</v>
      </c>
      <c r="H144" t="str">
        <f t="shared" si="13"/>
        <v>Casas Grandes</v>
      </c>
      <c r="I144" t="s">
        <v>1046</v>
      </c>
      <c r="L144" t="str">
        <f t="shared" si="14"/>
        <v>Profesor Graciano Sánchez</v>
      </c>
      <c r="M144" t="s">
        <v>1047</v>
      </c>
      <c r="P144" t="str">
        <f t="shared" si="15"/>
        <v>carretera nuevo casas grandes - janos /federal hwy 10 del km 2+200 al km 2+500</v>
      </c>
      <c r="Q144">
        <v>-108.012669</v>
      </c>
      <c r="T144">
        <f t="shared" si="16"/>
        <v>-108.012669</v>
      </c>
      <c r="U144">
        <v>30.639468999999998</v>
      </c>
      <c r="X144">
        <f t="shared" si="17"/>
        <v>30.639468999999998</v>
      </c>
    </row>
    <row r="145" spans="1:24">
      <c r="A145" t="s">
        <v>396</v>
      </c>
      <c r="B145" t="b">
        <f t="shared" si="12"/>
        <v>1</v>
      </c>
      <c r="C145" t="s">
        <v>396</v>
      </c>
      <c r="D145" t="s">
        <v>104</v>
      </c>
      <c r="E145" t="s">
        <v>768</v>
      </c>
      <c r="H145" t="str">
        <f t="shared" si="13"/>
        <v>Buenaventura</v>
      </c>
      <c r="I145" t="s">
        <v>167</v>
      </c>
      <c r="L145" t="str">
        <f t="shared" si="14"/>
        <v/>
      </c>
      <c r="M145" t="s">
        <v>1160</v>
      </c>
      <c r="P145" t="str">
        <f t="shared" si="15"/>
        <v>Calle Francisco I Madero, San Buenaventura Buenaventura</v>
      </c>
      <c r="Q145">
        <v>-107.46606199999999</v>
      </c>
      <c r="T145">
        <f t="shared" si="16"/>
        <v>-107.46606199999999</v>
      </c>
      <c r="U145">
        <v>29.846029000000001</v>
      </c>
      <c r="X145">
        <f t="shared" si="17"/>
        <v>29.846029000000001</v>
      </c>
    </row>
    <row r="146" spans="1:24">
      <c r="A146" t="s">
        <v>310</v>
      </c>
      <c r="B146" t="b">
        <f t="shared" si="12"/>
        <v>1</v>
      </c>
      <c r="C146" t="s">
        <v>310</v>
      </c>
      <c r="D146" t="s">
        <v>104</v>
      </c>
      <c r="E146" t="s">
        <v>104</v>
      </c>
      <c r="H146" t="str">
        <f t="shared" si="13"/>
        <v>Chihuahua</v>
      </c>
      <c r="I146" t="s">
        <v>167</v>
      </c>
      <c r="L146" t="str">
        <f t="shared" si="14"/>
        <v/>
      </c>
      <c r="M146" t="s">
        <v>1092</v>
      </c>
      <c r="P146" t="str">
        <f t="shared" si="15"/>
        <v>Calle 20 (salvador Almanza Bustillos) Num. Ext. 9008 Division del Norte</v>
      </c>
      <c r="Q146">
        <v>-106.029173</v>
      </c>
      <c r="T146">
        <f t="shared" si="16"/>
        <v>-106.029173</v>
      </c>
      <c r="U146">
        <v>28.615697999999998</v>
      </c>
      <c r="X146">
        <f t="shared" si="17"/>
        <v>28.615697999999998</v>
      </c>
    </row>
    <row r="147" spans="1:24">
      <c r="A147" t="s">
        <v>399</v>
      </c>
      <c r="B147" t="b">
        <f t="shared" si="12"/>
        <v>1</v>
      </c>
      <c r="C147" t="s">
        <v>399</v>
      </c>
      <c r="D147" t="s">
        <v>104</v>
      </c>
      <c r="E147" t="s">
        <v>221</v>
      </c>
      <c r="H147" t="str">
        <f t="shared" si="13"/>
        <v>Cuauhtémoc</v>
      </c>
      <c r="I147" t="s">
        <v>167</v>
      </c>
      <c r="L147" t="str">
        <f t="shared" si="14"/>
        <v/>
      </c>
      <c r="M147" t="s">
        <v>1164</v>
      </c>
      <c r="P147" t="str">
        <f t="shared" si="15"/>
        <v>Calle 66 1/2 Tierra Nueva , Cuauhtémoc, Cuauhtémoc</v>
      </c>
      <c r="Q147">
        <v>-106.89503499999999</v>
      </c>
      <c r="T147">
        <f t="shared" si="16"/>
        <v>-106.89503499999999</v>
      </c>
      <c r="U147">
        <v>28.386063</v>
      </c>
      <c r="X147">
        <f t="shared" si="17"/>
        <v>28.386063</v>
      </c>
    </row>
    <row r="148" spans="1:24">
      <c r="A148" t="s">
        <v>567</v>
      </c>
      <c r="B148" t="b">
        <f t="shared" si="12"/>
        <v>1</v>
      </c>
      <c r="C148" t="s">
        <v>567</v>
      </c>
      <c r="D148" t="s">
        <v>104</v>
      </c>
      <c r="E148" t="s">
        <v>215</v>
      </c>
      <c r="H148" t="str">
        <f t="shared" si="13"/>
        <v>Juárez</v>
      </c>
      <c r="I148" t="s">
        <v>167</v>
      </c>
      <c r="L148" t="str">
        <f t="shared" si="14"/>
        <v/>
      </c>
      <c r="M148" t="s">
        <v>1267</v>
      </c>
      <c r="P148" t="str">
        <f t="shared" si="15"/>
        <v>Calle Fernando Pacheco Parra Infonavit Solidaridad</v>
      </c>
      <c r="Q148">
        <v>-106.39843999999999</v>
      </c>
      <c r="T148">
        <f t="shared" si="16"/>
        <v>-106.39843999999999</v>
      </c>
      <c r="U148">
        <v>31.647798000000002</v>
      </c>
      <c r="X148">
        <f t="shared" si="17"/>
        <v>31.647798000000002</v>
      </c>
    </row>
    <row r="149" spans="1:24">
      <c r="A149" t="s">
        <v>832</v>
      </c>
      <c r="B149" t="b">
        <f t="shared" si="12"/>
        <v>1</v>
      </c>
      <c r="C149" t="s">
        <v>832</v>
      </c>
      <c r="D149" t="s">
        <v>104</v>
      </c>
      <c r="E149" t="s">
        <v>191</v>
      </c>
      <c r="H149" t="str">
        <f t="shared" si="13"/>
        <v>Nuevo Casas Grandes</v>
      </c>
      <c r="I149" t="s">
        <v>167</v>
      </c>
      <c r="L149" t="str">
        <f t="shared" si="14"/>
        <v/>
      </c>
      <c r="M149" t="s">
        <v>1442</v>
      </c>
      <c r="P149" t="str">
        <f t="shared" si="15"/>
        <v>Calle Damian Carmona Num. Ext. 3400 Villa Hermosa</v>
      </c>
      <c r="Q149">
        <v>-107.885227</v>
      </c>
      <c r="T149">
        <f t="shared" si="16"/>
        <v>-107.885227</v>
      </c>
      <c r="U149">
        <v>30.402653000000001</v>
      </c>
      <c r="X149">
        <f t="shared" si="17"/>
        <v>30.402653000000001</v>
      </c>
    </row>
    <row r="150" spans="1:24">
      <c r="A150" t="s">
        <v>859</v>
      </c>
      <c r="B150" t="b">
        <f t="shared" si="12"/>
        <v>1</v>
      </c>
      <c r="C150" t="s">
        <v>859</v>
      </c>
      <c r="D150" t="s">
        <v>104</v>
      </c>
      <c r="E150" t="s">
        <v>258</v>
      </c>
      <c r="H150" t="str">
        <f t="shared" si="13"/>
        <v>Camargo</v>
      </c>
      <c r="I150" t="s">
        <v>167</v>
      </c>
      <c r="L150" t="str">
        <f t="shared" si="14"/>
        <v/>
      </c>
      <c r="M150" t="s">
        <v>1005</v>
      </c>
      <c r="P150" t="str">
        <f t="shared" si="15"/>
        <v>SANTA ROSALIA DE CAMARGO</v>
      </c>
      <c r="Q150">
        <v>-105.181465</v>
      </c>
      <c r="T150">
        <f t="shared" si="16"/>
        <v>-105.181465</v>
      </c>
      <c r="U150">
        <v>27.684232000000002</v>
      </c>
      <c r="X150">
        <f t="shared" si="17"/>
        <v>27.684232000000002</v>
      </c>
    </row>
    <row r="151" spans="1:24">
      <c r="A151" t="s">
        <v>398</v>
      </c>
      <c r="B151" t="b">
        <f t="shared" si="12"/>
        <v>1</v>
      </c>
      <c r="C151" t="s">
        <v>398</v>
      </c>
      <c r="D151" t="s">
        <v>104</v>
      </c>
      <c r="E151" t="s">
        <v>215</v>
      </c>
      <c r="H151" t="str">
        <f t="shared" si="13"/>
        <v>Juárez</v>
      </c>
      <c r="I151" t="s">
        <v>167</v>
      </c>
      <c r="L151" t="str">
        <f t="shared" si="14"/>
        <v/>
      </c>
      <c r="M151" t="s">
        <v>1162</v>
      </c>
      <c r="P151" t="str">
        <f t="shared" si="15"/>
        <v>Calle Soneto 156 Num. Ext. 156</v>
      </c>
      <c r="Q151">
        <v>-106.35811</v>
      </c>
      <c r="T151">
        <f t="shared" si="16"/>
        <v>-106.35811</v>
      </c>
      <c r="U151">
        <v>31.580151000000001</v>
      </c>
      <c r="X151">
        <f t="shared" si="17"/>
        <v>31.580151000000001</v>
      </c>
    </row>
    <row r="152" spans="1:24">
      <c r="A152" t="s">
        <v>309</v>
      </c>
      <c r="B152" t="b">
        <f t="shared" si="12"/>
        <v>1</v>
      </c>
      <c r="C152" t="s">
        <v>309</v>
      </c>
      <c r="D152" t="s">
        <v>104</v>
      </c>
      <c r="E152" t="s">
        <v>215</v>
      </c>
      <c r="H152" t="str">
        <f t="shared" si="13"/>
        <v>Juárez</v>
      </c>
      <c r="I152" t="s">
        <v>167</v>
      </c>
      <c r="L152" t="str">
        <f t="shared" si="14"/>
        <v/>
      </c>
      <c r="M152" t="s">
        <v>1091</v>
      </c>
      <c r="P152" t="str">
        <f t="shared" si="15"/>
        <v>Calle Corindon Libertad, Juárez Juárez Chihuahua</v>
      </c>
      <c r="Q152">
        <v>-106.47986899999999</v>
      </c>
      <c r="T152">
        <f t="shared" si="16"/>
        <v>-106.47986899999999</v>
      </c>
      <c r="U152">
        <v>31.686444999999999</v>
      </c>
      <c r="X152">
        <f t="shared" si="17"/>
        <v>31.686444999999999</v>
      </c>
    </row>
    <row r="153" spans="1:24">
      <c r="A153" t="s">
        <v>830</v>
      </c>
      <c r="B153" t="b">
        <f t="shared" si="12"/>
        <v>1</v>
      </c>
      <c r="C153" t="s">
        <v>830</v>
      </c>
      <c r="D153" t="s">
        <v>104</v>
      </c>
      <c r="E153" t="s">
        <v>215</v>
      </c>
      <c r="H153" t="str">
        <f t="shared" si="13"/>
        <v>Juárez</v>
      </c>
      <c r="I153" t="s">
        <v>167</v>
      </c>
      <c r="L153" t="str">
        <f t="shared" si="14"/>
        <v/>
      </c>
      <c r="M153" t="s">
        <v>1440</v>
      </c>
      <c r="P153" t="str">
        <f t="shared" si="15"/>
        <v>AV. UNIVERSIDAD TECNOLOGICA NO. 3051</v>
      </c>
      <c r="Q153">
        <v>-106.4084522</v>
      </c>
      <c r="T153">
        <f t="shared" si="16"/>
        <v>-106.4084522</v>
      </c>
      <c r="U153">
        <v>31.599107400000001</v>
      </c>
      <c r="X153">
        <f t="shared" si="17"/>
        <v>31.599107400000001</v>
      </c>
    </row>
    <row r="154" spans="1:24">
      <c r="A154" t="s">
        <v>308</v>
      </c>
      <c r="B154" t="b">
        <f t="shared" si="12"/>
        <v>1</v>
      </c>
      <c r="C154" t="s">
        <v>308</v>
      </c>
      <c r="D154" t="s">
        <v>104</v>
      </c>
      <c r="E154" t="s">
        <v>123</v>
      </c>
      <c r="H154" t="str">
        <f t="shared" si="13"/>
        <v>Jiménez</v>
      </c>
      <c r="I154" t="s">
        <v>167</v>
      </c>
      <c r="L154" t="str">
        <f t="shared" si="14"/>
        <v/>
      </c>
      <c r="M154" t="s">
        <v>1090</v>
      </c>
      <c r="P154" t="str">
        <f t="shared" si="15"/>
        <v>JOSE MARIANO JIMENEZ</v>
      </c>
      <c r="Q154">
        <v>-104.90899899999999</v>
      </c>
      <c r="T154">
        <f t="shared" si="16"/>
        <v>-104.90899899999999</v>
      </c>
      <c r="U154">
        <v>27.138016</v>
      </c>
      <c r="X154">
        <f t="shared" si="17"/>
        <v>27.138016</v>
      </c>
    </row>
    <row r="155" spans="1:24">
      <c r="A155" t="s">
        <v>397</v>
      </c>
      <c r="B155" t="b">
        <f t="shared" si="12"/>
        <v>1</v>
      </c>
      <c r="C155" t="s">
        <v>397</v>
      </c>
      <c r="D155" t="s">
        <v>104</v>
      </c>
      <c r="E155" t="s">
        <v>343</v>
      </c>
      <c r="H155" t="str">
        <f t="shared" si="13"/>
        <v>Rosales</v>
      </c>
      <c r="I155" t="s">
        <v>167</v>
      </c>
      <c r="L155" t="str">
        <f t="shared" si="14"/>
        <v/>
      </c>
      <c r="M155" t="s">
        <v>1161</v>
      </c>
      <c r="P155" t="str">
        <f t="shared" si="15"/>
        <v>Calle Terminal Num. Ext. 9001 , Congregación Ortíz</v>
      </c>
      <c r="Q155">
        <v>-105.522266</v>
      </c>
      <c r="T155">
        <f t="shared" si="16"/>
        <v>-105.522266</v>
      </c>
      <c r="U155">
        <v>28.256929</v>
      </c>
      <c r="X155">
        <f t="shared" si="17"/>
        <v>28.256929</v>
      </c>
    </row>
    <row r="156" spans="1:24">
      <c r="A156" t="s">
        <v>861</v>
      </c>
      <c r="B156" t="b">
        <f t="shared" si="12"/>
        <v>1</v>
      </c>
      <c r="C156" t="s">
        <v>861</v>
      </c>
      <c r="D156" t="s">
        <v>104</v>
      </c>
      <c r="E156" t="s">
        <v>215</v>
      </c>
      <c r="H156" t="str">
        <f t="shared" si="13"/>
        <v>Juárez</v>
      </c>
      <c r="I156" t="s">
        <v>167</v>
      </c>
      <c r="L156" t="str">
        <f t="shared" si="14"/>
        <v/>
      </c>
      <c r="M156" t="s">
        <v>1463</v>
      </c>
      <c r="P156" t="str">
        <f t="shared" si="15"/>
        <v>REVOLUCIÓN Y VICENTE GUERRERO 206 SAN ISIDRO RÍO GRANDE</v>
      </c>
      <c r="Q156">
        <v>-106.280188</v>
      </c>
      <c r="T156">
        <f t="shared" si="16"/>
        <v>-106.280188</v>
      </c>
      <c r="U156">
        <v>31.546872</v>
      </c>
      <c r="X156">
        <f t="shared" si="17"/>
        <v>31.546872</v>
      </c>
    </row>
    <row r="157" spans="1:24">
      <c r="A157" t="s">
        <v>862</v>
      </c>
      <c r="B157" t="b">
        <f t="shared" si="12"/>
        <v>1</v>
      </c>
      <c r="C157" t="s">
        <v>862</v>
      </c>
      <c r="D157" t="s">
        <v>104</v>
      </c>
      <c r="E157" t="s">
        <v>215</v>
      </c>
      <c r="H157" t="str">
        <f t="shared" si="13"/>
        <v>Juárez</v>
      </c>
      <c r="I157" t="s">
        <v>167</v>
      </c>
      <c r="L157" t="str">
        <f t="shared" si="14"/>
        <v/>
      </c>
      <c r="M157" t="s">
        <v>1464</v>
      </c>
      <c r="P157" t="str">
        <f t="shared" si="15"/>
        <v>Fervor Patrio Y Sierra Buenavista SN</v>
      </c>
      <c r="Q157">
        <v>-106.432624</v>
      </c>
      <c r="T157">
        <f t="shared" si="16"/>
        <v>-106.432624</v>
      </c>
      <c r="U157">
        <v>31.684894</v>
      </c>
      <c r="X157">
        <f t="shared" si="17"/>
        <v>31.684894</v>
      </c>
    </row>
    <row r="158" spans="1:24">
      <c r="A158" t="s">
        <v>306</v>
      </c>
      <c r="B158" t="b">
        <f t="shared" si="12"/>
        <v>1</v>
      </c>
      <c r="C158" t="s">
        <v>306</v>
      </c>
      <c r="D158" t="s">
        <v>104</v>
      </c>
      <c r="E158" t="s">
        <v>248</v>
      </c>
      <c r="H158" t="str">
        <f t="shared" si="13"/>
        <v>Casas Grandes</v>
      </c>
      <c r="I158" t="s">
        <v>167</v>
      </c>
      <c r="L158" t="str">
        <f t="shared" si="14"/>
        <v/>
      </c>
      <c r="M158" t="s">
        <v>1088</v>
      </c>
      <c r="P158" t="str">
        <f t="shared" si="15"/>
        <v>Calle Allende Centro</v>
      </c>
      <c r="Q158">
        <v>-107.950799</v>
      </c>
      <c r="T158">
        <f t="shared" si="16"/>
        <v>-107.950799</v>
      </c>
      <c r="U158">
        <v>30.375951000000001</v>
      </c>
      <c r="X158">
        <f t="shared" si="17"/>
        <v>30.375951000000001</v>
      </c>
    </row>
    <row r="159" spans="1:24">
      <c r="A159" t="s">
        <v>188</v>
      </c>
      <c r="B159" t="b">
        <f t="shared" si="12"/>
        <v>1</v>
      </c>
      <c r="C159" t="s">
        <v>188</v>
      </c>
      <c r="D159" t="s">
        <v>104</v>
      </c>
      <c r="E159" t="s">
        <v>104</v>
      </c>
      <c r="H159" t="str">
        <f t="shared" si="13"/>
        <v>Chihuahua</v>
      </c>
      <c r="I159" t="s">
        <v>167</v>
      </c>
      <c r="L159" t="str">
        <f t="shared" si="14"/>
        <v/>
      </c>
      <c r="M159" t="s">
        <v>993</v>
      </c>
      <c r="P159" t="str">
        <f t="shared" si="15"/>
        <v>Calle de los Eucaliptos Num. Ext. 2900</v>
      </c>
      <c r="Q159">
        <v>-106.156215</v>
      </c>
      <c r="T159">
        <f t="shared" si="16"/>
        <v>-106.156215</v>
      </c>
      <c r="U159">
        <v>28.572904999999999</v>
      </c>
      <c r="X159">
        <f t="shared" si="17"/>
        <v>28.572904999999999</v>
      </c>
    </row>
    <row r="160" spans="1:24">
      <c r="A160" t="s">
        <v>831</v>
      </c>
      <c r="B160" t="b">
        <f t="shared" si="12"/>
        <v>1</v>
      </c>
      <c r="C160" t="s">
        <v>831</v>
      </c>
      <c r="D160" t="s">
        <v>104</v>
      </c>
      <c r="E160" t="s">
        <v>215</v>
      </c>
      <c r="H160" t="str">
        <f t="shared" si="13"/>
        <v>Juárez</v>
      </c>
      <c r="I160" t="s">
        <v>167</v>
      </c>
      <c r="L160" t="str">
        <f t="shared" si="14"/>
        <v/>
      </c>
      <c r="M160" t="s">
        <v>1441</v>
      </c>
      <c r="P160" t="str">
        <f t="shared" si="15"/>
        <v>SAMALAYUCA</v>
      </c>
      <c r="Q160">
        <v>-106.478399</v>
      </c>
      <c r="T160">
        <f t="shared" si="16"/>
        <v>-106.478399</v>
      </c>
      <c r="U160">
        <v>31.340526000000001</v>
      </c>
      <c r="X160">
        <f t="shared" si="17"/>
        <v>31.340526000000001</v>
      </c>
    </row>
    <row r="161" spans="1:24">
      <c r="A161" t="s">
        <v>394</v>
      </c>
      <c r="B161" t="b">
        <f t="shared" si="12"/>
        <v>1</v>
      </c>
      <c r="C161" t="s">
        <v>394</v>
      </c>
      <c r="D161" t="s">
        <v>104</v>
      </c>
      <c r="E161" t="s">
        <v>215</v>
      </c>
      <c r="H161" t="str">
        <f t="shared" si="13"/>
        <v>Juárez</v>
      </c>
      <c r="I161" t="s">
        <v>167</v>
      </c>
      <c r="L161" t="str">
        <f t="shared" si="14"/>
        <v/>
      </c>
      <c r="M161" t="s">
        <v>1158</v>
      </c>
      <c r="P161" t="str">
        <f t="shared" si="15"/>
        <v>Calle Año 1659 Num. Ext. 1123 Fray Garcia de San Francisco</v>
      </c>
      <c r="Q161">
        <v>-106.359576</v>
      </c>
      <c r="T161">
        <f t="shared" si="16"/>
        <v>-106.359576</v>
      </c>
      <c r="U161">
        <v>31.608457999999999</v>
      </c>
      <c r="X161">
        <f t="shared" si="17"/>
        <v>31.608457999999999</v>
      </c>
    </row>
    <row r="162" spans="1:24">
      <c r="A162" t="s">
        <v>637</v>
      </c>
      <c r="B162" t="b">
        <f t="shared" si="12"/>
        <v>1</v>
      </c>
      <c r="C162" t="s">
        <v>637</v>
      </c>
      <c r="D162" t="s">
        <v>104</v>
      </c>
      <c r="E162" t="s">
        <v>215</v>
      </c>
      <c r="H162" t="str">
        <f t="shared" si="13"/>
        <v>Juárez</v>
      </c>
      <c r="I162" t="s">
        <v>167</v>
      </c>
      <c r="L162" t="str">
        <f t="shared" si="14"/>
        <v/>
      </c>
      <c r="M162" t="s">
        <v>1293</v>
      </c>
      <c r="P162" t="str">
        <f t="shared" si="15"/>
        <v>CALLE CONSTITUCION Y GALEANA, COLONIA CENTRO</v>
      </c>
      <c r="Q162">
        <v>-106.4774278</v>
      </c>
      <c r="T162">
        <f t="shared" si="16"/>
        <v>-106.4774278</v>
      </c>
      <c r="U162">
        <v>31.736913900000001</v>
      </c>
      <c r="X162">
        <f t="shared" si="17"/>
        <v>31.736913900000001</v>
      </c>
    </row>
    <row r="163" spans="1:24">
      <c r="A163" t="s">
        <v>262</v>
      </c>
      <c r="B163" t="b">
        <f t="shared" si="12"/>
        <v>1</v>
      </c>
      <c r="C163" t="s">
        <v>262</v>
      </c>
      <c r="D163" t="s">
        <v>104</v>
      </c>
      <c r="E163" t="s">
        <v>221</v>
      </c>
      <c r="H163" t="str">
        <f t="shared" si="13"/>
        <v>Cuauhtémoc</v>
      </c>
      <c r="I163" t="s">
        <v>221</v>
      </c>
      <c r="L163" t="str">
        <f t="shared" si="14"/>
        <v>Cuauhtémoc</v>
      </c>
      <c r="M163" t="s">
        <v>1058</v>
      </c>
      <c r="P163" t="str">
        <f t="shared" si="15"/>
        <v>COL PROGRESO</v>
      </c>
      <c r="Q163">
        <v>-106.8618675</v>
      </c>
      <c r="T163">
        <f t="shared" si="16"/>
        <v>-106.8618675</v>
      </c>
      <c r="U163">
        <v>28.404707999999999</v>
      </c>
      <c r="X163">
        <f t="shared" si="17"/>
        <v>28.404707999999999</v>
      </c>
    </row>
    <row r="164" spans="1:24">
      <c r="A164" t="s">
        <v>874</v>
      </c>
      <c r="B164" t="b">
        <f t="shared" si="12"/>
        <v>1</v>
      </c>
      <c r="C164" t="s">
        <v>874</v>
      </c>
      <c r="D164" t="s">
        <v>104</v>
      </c>
      <c r="E164" t="s">
        <v>783</v>
      </c>
      <c r="H164" t="str">
        <f t="shared" si="13"/>
        <v>Guachochi</v>
      </c>
      <c r="I164" t="s">
        <v>783</v>
      </c>
      <c r="L164" t="str">
        <f t="shared" si="14"/>
        <v>Guachochi</v>
      </c>
      <c r="M164" t="s">
        <v>1474</v>
      </c>
      <c r="P164" t="str">
        <f t="shared" si="15"/>
        <v>CARRETERA ESTATAL LIBRE 33180 TRAMO GUACHOCHI - COLONIA LA CORTINA KILÓMETRO 157 + 1 PUEBLO GUACHOCHI CENTRO, 33180 GUACHOCHI, GUACHOCHI CHIHUAHUA ENTRE CARRETERA SAN PEDRO - CREEL Y CARRETERA CUAUHTÉMOC - HERMOSILLO, CARRETER</v>
      </c>
      <c r="Q164">
        <v>-107.0630417</v>
      </c>
      <c r="T164">
        <f t="shared" si="16"/>
        <v>-107.0630417</v>
      </c>
      <c r="U164">
        <v>26.820208300000001</v>
      </c>
      <c r="X164">
        <f t="shared" si="17"/>
        <v>26.820208300000001</v>
      </c>
    </row>
    <row r="165" spans="1:24">
      <c r="A165" t="s">
        <v>625</v>
      </c>
      <c r="B165" t="b">
        <f t="shared" si="12"/>
        <v>1</v>
      </c>
      <c r="C165" t="s">
        <v>625</v>
      </c>
      <c r="D165" t="s">
        <v>104</v>
      </c>
      <c r="E165" t="s">
        <v>776</v>
      </c>
      <c r="H165" t="str">
        <f t="shared" si="13"/>
        <v>Balleza</v>
      </c>
      <c r="I165" t="s">
        <v>1279</v>
      </c>
      <c r="L165" t="str">
        <f t="shared" si="14"/>
        <v>Mariano Balleza</v>
      </c>
      <c r="M165" t="s">
        <v>1289</v>
      </c>
      <c r="P165" t="str">
        <f t="shared" si="15"/>
        <v>CARRETERA ESTATAL LIBRE 33560 TRAMO BALLEZA - MARIANO BALLEZA KILÓMETRO 49 + 1 PUEBLO MARIANO BALLEZA CENTRO, 33560 COMUNIDAD EL CERRITO, BALLEZA CHIHUAHUA ENTRE CARRETERA HIDALGO DEL PARRAL - GUADALUPE Y CALVO Y , CARRETE</v>
      </c>
      <c r="Q165">
        <v>-106.3479633</v>
      </c>
      <c r="T165">
        <f t="shared" si="16"/>
        <v>-106.3479633</v>
      </c>
      <c r="U165">
        <v>26.947029350000001</v>
      </c>
      <c r="X165">
        <f t="shared" si="17"/>
        <v>26.947029350000001</v>
      </c>
    </row>
    <row r="166" spans="1:24">
      <c r="A166" t="s">
        <v>617</v>
      </c>
      <c r="B166" t="b">
        <f t="shared" si="12"/>
        <v>1</v>
      </c>
      <c r="C166" t="s">
        <v>617</v>
      </c>
      <c r="D166" t="s">
        <v>104</v>
      </c>
      <c r="E166" t="s">
        <v>776</v>
      </c>
      <c r="H166" t="str">
        <f t="shared" si="13"/>
        <v>Balleza</v>
      </c>
      <c r="I166" t="s">
        <v>1287</v>
      </c>
      <c r="L166" t="str">
        <f t="shared" si="14"/>
        <v>Pichique</v>
      </c>
      <c r="M166" t="s">
        <v>1288</v>
      </c>
      <c r="P166" t="str">
        <f t="shared" si="15"/>
        <v>CARRETERA ESTATAL LIBRE 33575 TRAMO BALLEZA - PICHIQUE KILÓMETRO 60 + 1 RANCHERIA PICHIQUE, 33575 PICHIQUE, BALLEZA CHIHUAHUA ENTRE CARRETERA PUERTO JUSTO - BALLEZA Y CARRETERA HIDALGO DEL PARRAL - GUADALUPE Y CALVO, CARRET</v>
      </c>
      <c r="Q166">
        <v>-106.7365333</v>
      </c>
      <c r="T166">
        <f t="shared" si="16"/>
        <v>-106.7365333</v>
      </c>
      <c r="U166">
        <v>26.725075</v>
      </c>
      <c r="X166">
        <f t="shared" si="17"/>
        <v>26.725075</v>
      </c>
    </row>
    <row r="167" spans="1:24">
      <c r="A167" t="s">
        <v>818</v>
      </c>
      <c r="B167" t="b">
        <f t="shared" si="12"/>
        <v>1</v>
      </c>
      <c r="C167" t="s">
        <v>818</v>
      </c>
      <c r="D167" t="s">
        <v>104</v>
      </c>
      <c r="E167" t="s">
        <v>776</v>
      </c>
      <c r="H167" t="str">
        <f t="shared" si="13"/>
        <v>Balleza</v>
      </c>
      <c r="I167" t="s">
        <v>1435</v>
      </c>
      <c r="L167" t="str">
        <f t="shared" si="14"/>
        <v>La Magdalena</v>
      </c>
      <c r="M167" t="s">
        <v>1436</v>
      </c>
      <c r="P167" t="str">
        <f t="shared" si="15"/>
        <v>CARRETERA ESTATAL LIBRE 33560 TRAMO BALLEZA - LA MAGDALENA KILÓMETRO 49 + 1 COLONIA LA MAGDALENA, 33567 LA MAGDALENA, BALLEZA CHIHUAHUA ENTRE CARRETERA HIDALGO DEL PARRAL - GUADALUPE Y CALVO Y , CARRETERA PUERTO JUSTO BALL</v>
      </c>
      <c r="Q167">
        <v>-106.3244444</v>
      </c>
      <c r="T167">
        <f t="shared" si="16"/>
        <v>-106.3244444</v>
      </c>
      <c r="U167">
        <v>26.870555599999999</v>
      </c>
      <c r="X167">
        <f t="shared" si="17"/>
        <v>26.870555599999999</v>
      </c>
    </row>
    <row r="168" spans="1:24">
      <c r="A168" t="s">
        <v>810</v>
      </c>
      <c r="B168" t="b">
        <f t="shared" si="12"/>
        <v>1</v>
      </c>
      <c r="C168" t="s">
        <v>810</v>
      </c>
      <c r="D168" t="s">
        <v>104</v>
      </c>
      <c r="E168" t="s">
        <v>776</v>
      </c>
      <c r="H168" t="str">
        <f t="shared" si="13"/>
        <v>Balleza</v>
      </c>
      <c r="I168" t="s">
        <v>1433</v>
      </c>
      <c r="L168" t="str">
        <f t="shared" si="14"/>
        <v>Ejido el Vergel</v>
      </c>
      <c r="M168" t="s">
        <v>1434</v>
      </c>
      <c r="P168" t="str">
        <f t="shared" si="15"/>
        <v>CARRETERA ESTATAL LIBRE 33570 TRAMO BALLEZA - EJIDO EL VERGEL KILÓMETRO 128 + 1 RANCHERIA EJIDO EL VERGEL, 33570 EJIDO EL VERGEL, BALLEZA CHIHUAHUA ENTRE CARRETERA CHIHUAHUA - HIDALGO DEL PARRAL Y , CARRETERA HIDALGO DEL P</v>
      </c>
      <c r="Q168">
        <v>-106.3822583</v>
      </c>
      <c r="T168">
        <f t="shared" si="16"/>
        <v>-106.3822583</v>
      </c>
      <c r="U168">
        <v>26.480922199999998</v>
      </c>
      <c r="X168">
        <f t="shared" si="17"/>
        <v>26.480922199999998</v>
      </c>
    </row>
    <row r="169" spans="1:24">
      <c r="A169" t="s">
        <v>585</v>
      </c>
      <c r="B169" t="b">
        <f t="shared" si="12"/>
        <v>1</v>
      </c>
      <c r="C169" t="s">
        <v>585</v>
      </c>
      <c r="D169" t="s">
        <v>104</v>
      </c>
      <c r="E169" t="s">
        <v>776</v>
      </c>
      <c r="H169" t="str">
        <f t="shared" si="13"/>
        <v>Balleza</v>
      </c>
      <c r="I169" t="s">
        <v>1279</v>
      </c>
      <c r="L169" t="str">
        <f t="shared" si="14"/>
        <v>Mariano Balleza</v>
      </c>
      <c r="M169" t="s">
        <v>1280</v>
      </c>
      <c r="P169" t="str">
        <f t="shared" si="15"/>
        <v>CARRETERA ESTATAL LIBRE 33560 TRAMO BALLEZA - MARIANO BALLEZA KILÓMETRO 49 + 1 PUEBLO MARIANO BALLEZA CENTRO, 33560 LA BÁSCULA GANADERA, BALLEZA CHIHUAHUA ENTRE CARRETERA HIDALGO DEL PARRAL - GUADALUPE Y CALVO Y , CARRETER</v>
      </c>
      <c r="Q169">
        <v>-106.3525806</v>
      </c>
      <c r="T169">
        <f t="shared" si="16"/>
        <v>-106.3525806</v>
      </c>
      <c r="U169">
        <v>26.943349999999999</v>
      </c>
      <c r="X169">
        <f t="shared" si="17"/>
        <v>26.943349999999999</v>
      </c>
    </row>
    <row r="170" spans="1:24">
      <c r="A170" t="s">
        <v>837</v>
      </c>
      <c r="B170" t="b">
        <f t="shared" si="12"/>
        <v>1</v>
      </c>
      <c r="C170" t="s">
        <v>837</v>
      </c>
      <c r="D170" t="s">
        <v>104</v>
      </c>
      <c r="E170" t="s">
        <v>783</v>
      </c>
      <c r="H170" t="str">
        <f t="shared" si="13"/>
        <v>Guachochi</v>
      </c>
      <c r="I170" t="s">
        <v>1448</v>
      </c>
      <c r="L170" t="str">
        <f t="shared" si="14"/>
        <v>El Naranjo</v>
      </c>
      <c r="M170" t="s">
        <v>1449</v>
      </c>
      <c r="P170" t="str">
        <f t="shared" si="15"/>
        <v>CARRETERA ESTATAL LIBRE 33180 TRAMO GUACHOCHI - EL NARANJO KILÓMETRO 27 + 4 RANCHERIA EL NARANJO, 33180 CUMBRES DEL MANZANO, GUACHOCHI CHIHUAHUA ENTRE CARRETERA SAN PEDRO - CREEL Y CARRETERA CUAUHTÉMOC - HERMOSILLO, CARRETERA</v>
      </c>
      <c r="Q170">
        <v>-107.2790889</v>
      </c>
      <c r="T170">
        <f t="shared" si="16"/>
        <v>-107.2790889</v>
      </c>
      <c r="U170">
        <v>26.732152800000001</v>
      </c>
      <c r="X170">
        <f t="shared" si="17"/>
        <v>26.732152800000001</v>
      </c>
    </row>
    <row r="171" spans="1:24">
      <c r="A171" t="s">
        <v>575</v>
      </c>
      <c r="B171" t="b">
        <f t="shared" si="12"/>
        <v>1</v>
      </c>
      <c r="C171" t="s">
        <v>575</v>
      </c>
      <c r="D171" t="s">
        <v>104</v>
      </c>
      <c r="E171" t="s">
        <v>776</v>
      </c>
      <c r="H171" t="str">
        <f t="shared" si="13"/>
        <v>Balleza</v>
      </c>
      <c r="I171" t="s">
        <v>1277</v>
      </c>
      <c r="L171" t="str">
        <f t="shared" si="14"/>
        <v>Ranchería el Pinole</v>
      </c>
      <c r="M171" t="s">
        <v>1278</v>
      </c>
      <c r="P171" t="str">
        <f t="shared" si="15"/>
        <v>CARRETERA ESTATAL LIBRE 33560 TRAMO BALLEZA - RANCHERIA EL PINOLE KILÓMETRO 48 + 2 RANCHERIA RANCHERIA EL PINOLE, 33560 RANCHERÍA EL PINOLE, BALLEZA CHIHUAHUA ENTRE CARRETERA HIDALGO DEL PARRAL - GUADALUPE Y CALVO Y , CARR</v>
      </c>
      <c r="Q171">
        <v>-106.45481669999999</v>
      </c>
      <c r="T171">
        <f t="shared" si="16"/>
        <v>-106.45481669999999</v>
      </c>
      <c r="U171">
        <v>26.526747199999999</v>
      </c>
      <c r="X171">
        <f t="shared" si="17"/>
        <v>26.526747199999999</v>
      </c>
    </row>
    <row r="172" spans="1:24">
      <c r="A172" t="s">
        <v>799</v>
      </c>
      <c r="B172" t="b">
        <f t="shared" si="12"/>
        <v>1</v>
      </c>
      <c r="C172" t="s">
        <v>799</v>
      </c>
      <c r="D172" t="s">
        <v>104</v>
      </c>
      <c r="E172" t="s">
        <v>776</v>
      </c>
      <c r="H172" t="str">
        <f t="shared" si="13"/>
        <v>Balleza</v>
      </c>
      <c r="I172" t="s">
        <v>1429</v>
      </c>
      <c r="L172" t="str">
        <f t="shared" si="14"/>
        <v>San Carlos</v>
      </c>
      <c r="M172" t="s">
        <v>1430</v>
      </c>
      <c r="P172" t="str">
        <f t="shared" si="15"/>
        <v>CARRETERA ESTATAL LIBRE 33560 TRAMO BALLEZA - SAN CARLOS KILÓMETRO 491 + 1 RANCHERIA SAN CARLOS, 33560 EL REBAJE, BALLEZA CHIHUAHUA ENTRE CARRETERA HIDALGO DEL PARRAL - GUADALUPE Y CALVO Y , CARRETERA PUERTO JUSTO BALLEZA</v>
      </c>
      <c r="Q172">
        <v>-106.7256806</v>
      </c>
      <c r="T172">
        <f t="shared" si="16"/>
        <v>-106.7256806</v>
      </c>
      <c r="U172">
        <v>26.524955599999998</v>
      </c>
      <c r="X172">
        <f t="shared" si="17"/>
        <v>26.524955599999998</v>
      </c>
    </row>
    <row r="173" spans="1:24">
      <c r="A173" t="s">
        <v>678</v>
      </c>
      <c r="B173" t="b">
        <f t="shared" si="12"/>
        <v>1</v>
      </c>
      <c r="C173" t="s">
        <v>678</v>
      </c>
      <c r="D173" t="s">
        <v>104</v>
      </c>
      <c r="E173" t="s">
        <v>783</v>
      </c>
      <c r="H173" t="str">
        <f t="shared" si="13"/>
        <v>Guachochi</v>
      </c>
      <c r="I173" t="s">
        <v>783</v>
      </c>
      <c r="L173" t="str">
        <f t="shared" si="14"/>
        <v>Guachochi</v>
      </c>
      <c r="M173" t="s">
        <v>1323</v>
      </c>
      <c r="P173" t="str">
        <f t="shared" si="15"/>
        <v>CARRETERA ESTATAL LIBRE 33180 TRAMO CHIHUAHUA - GUACHOCHI KILÓMETRO 157 + 1 PUEBLO GUACHOCHI CENTRO, 33180 BAJÍO DE LAS PALMAS, GUACHOCHI CHIHUAHUA ENTRE CARRETERA SAN PEDRO - CREEL Y CARRETERA CUAUHTÉMOC - HERMOSILLO, CARRETE</v>
      </c>
      <c r="Q173">
        <v>-107.069362</v>
      </c>
      <c r="T173">
        <f t="shared" si="16"/>
        <v>-107.069362</v>
      </c>
      <c r="U173">
        <v>26.819153</v>
      </c>
      <c r="X173">
        <f t="shared" si="17"/>
        <v>26.819153</v>
      </c>
    </row>
    <row r="174" spans="1:24">
      <c r="A174" t="s">
        <v>643</v>
      </c>
      <c r="B174" t="b">
        <f t="shared" si="12"/>
        <v>1</v>
      </c>
      <c r="C174" t="s">
        <v>643</v>
      </c>
      <c r="D174" t="s">
        <v>104</v>
      </c>
      <c r="E174" t="s">
        <v>215</v>
      </c>
      <c r="H174" t="str">
        <f t="shared" si="13"/>
        <v>Juárez</v>
      </c>
      <c r="I174" t="s">
        <v>167</v>
      </c>
      <c r="L174" t="str">
        <f t="shared" si="14"/>
        <v/>
      </c>
      <c r="M174" t="s">
        <v>1301</v>
      </c>
      <c r="P174" t="str">
        <f t="shared" si="15"/>
        <v>CALLE PARRAL Y ZACATECAS, COLONIA FIDEL AVILA</v>
      </c>
      <c r="Q174">
        <v>-106.45809439999999</v>
      </c>
      <c r="T174">
        <f t="shared" si="16"/>
        <v>-106.45809439999999</v>
      </c>
      <c r="U174">
        <v>31.6538194</v>
      </c>
      <c r="X174">
        <f t="shared" si="17"/>
        <v>31.6538194</v>
      </c>
    </row>
    <row r="175" spans="1:24">
      <c r="A175" t="s">
        <v>113</v>
      </c>
      <c r="B175" t="b">
        <f t="shared" si="12"/>
        <v>1</v>
      </c>
      <c r="C175" t="s">
        <v>113</v>
      </c>
      <c r="D175" t="s">
        <v>104</v>
      </c>
      <c r="E175" t="s">
        <v>215</v>
      </c>
      <c r="H175" t="str">
        <f t="shared" si="13"/>
        <v>Juárez</v>
      </c>
      <c r="I175" t="s">
        <v>167</v>
      </c>
      <c r="L175" t="str">
        <f t="shared" si="14"/>
        <v/>
      </c>
      <c r="M175" t="s">
        <v>955</v>
      </c>
      <c r="P175" t="str">
        <f t="shared" si="15"/>
        <v>CALLE FRANCISCO I. MADERO E IGNACIO ALDAMA,FRACCIONAMIENTO MARIA ISABEL ZARAGOZA</v>
      </c>
      <c r="Q175">
        <v>-106.35669439999999</v>
      </c>
      <c r="T175">
        <f t="shared" si="16"/>
        <v>-106.35669439999999</v>
      </c>
      <c r="U175">
        <v>31.6561111</v>
      </c>
      <c r="X175">
        <f t="shared" si="17"/>
        <v>31.6561111</v>
      </c>
    </row>
    <row r="176" spans="1:24">
      <c r="A176" t="s">
        <v>531</v>
      </c>
      <c r="B176" t="b">
        <f t="shared" si="12"/>
        <v>1</v>
      </c>
      <c r="C176" t="s">
        <v>531</v>
      </c>
      <c r="D176" t="s">
        <v>104</v>
      </c>
      <c r="E176" t="s">
        <v>779</v>
      </c>
      <c r="H176" t="str">
        <f t="shared" si="13"/>
        <v>Carichí</v>
      </c>
      <c r="I176" t="s">
        <v>966</v>
      </c>
      <c r="L176" t="str">
        <f t="shared" si="14"/>
        <v>Tónachi</v>
      </c>
      <c r="M176" t="s">
        <v>1239</v>
      </c>
      <c r="P176" t="str">
        <f t="shared" si="15"/>
        <v>BRECHA TRAMO CARICHI - TONACHI MARGEN DERECHO KILÓMETRO 26 + 7 RANCHERIA TONACHI, 33280 LA MESA, CARICHÍ CHIHUAHUA ENTRE BRECHA CARICHÍ - SAN JOSÉ BAQUIACHI Y CARRETERA CARRETERA CUAUHTÉMOC - CARICHÍ, BRECHA CARICHÍ SAN J</v>
      </c>
      <c r="Q176">
        <v>-107.058925</v>
      </c>
      <c r="T176">
        <f t="shared" si="16"/>
        <v>-107.058925</v>
      </c>
      <c r="U176">
        <v>27.6665083</v>
      </c>
      <c r="X176">
        <f t="shared" si="17"/>
        <v>27.6665083</v>
      </c>
    </row>
    <row r="177" spans="1:24">
      <c r="A177" t="s">
        <v>518</v>
      </c>
      <c r="B177" t="b">
        <f t="shared" si="12"/>
        <v>1</v>
      </c>
      <c r="C177" t="s">
        <v>518</v>
      </c>
      <c r="D177" t="s">
        <v>104</v>
      </c>
      <c r="E177" t="s">
        <v>774</v>
      </c>
      <c r="H177" t="str">
        <f t="shared" si="13"/>
        <v>Madera</v>
      </c>
      <c r="I177" t="s">
        <v>167</v>
      </c>
      <c r="L177" t="str">
        <f t="shared" si="14"/>
        <v/>
      </c>
      <c r="M177" t="s">
        <v>1235</v>
      </c>
      <c r="P177" t="str">
        <f t="shared" si="15"/>
        <v>INDEPENDENCIA Y 41 BARRIO LOS OJITOS, COLONIA BARRIO LOS OJITOS</v>
      </c>
      <c r="Q177">
        <v>-108.15495559999999</v>
      </c>
      <c r="T177">
        <f t="shared" si="16"/>
        <v>-108.15495559999999</v>
      </c>
      <c r="U177">
        <v>29.1850278</v>
      </c>
      <c r="X177">
        <f t="shared" si="17"/>
        <v>29.1850278</v>
      </c>
    </row>
    <row r="178" spans="1:24">
      <c r="A178" t="s">
        <v>522</v>
      </c>
      <c r="B178" t="b">
        <f t="shared" si="12"/>
        <v>1</v>
      </c>
      <c r="C178" t="s">
        <v>522</v>
      </c>
      <c r="D178" t="s">
        <v>104</v>
      </c>
      <c r="E178" t="s">
        <v>779</v>
      </c>
      <c r="H178" t="str">
        <f t="shared" si="13"/>
        <v>Carichí</v>
      </c>
      <c r="I178" t="s">
        <v>779</v>
      </c>
      <c r="L178" t="str">
        <f t="shared" si="14"/>
        <v>Carichí</v>
      </c>
      <c r="M178" t="s">
        <v>1238</v>
      </c>
      <c r="P178" t="str">
        <f t="shared" si="15"/>
        <v>CARRETERA ESTATAL LIBRE 33280 TRAMO CARICHI - CABECERA MUNICIPAL KILÓMETRO 66 + 1 PUEBLO CARICHI, 33280 CHINEACHI, CARICHÍ CHIHUAHUA ENTRE CARRETERA CHIHUAHUA - CUAUHTÉMOC Y , CARRETERA CUAUHTÉMOC CARICHÍ KM. 66 A MANO DE</v>
      </c>
      <c r="Q178">
        <v>-107.04911936000001</v>
      </c>
      <c r="T178">
        <f t="shared" si="16"/>
        <v>-107.04911936000001</v>
      </c>
      <c r="U178">
        <v>27.918242599999999</v>
      </c>
      <c r="X178">
        <f t="shared" si="17"/>
        <v>27.918242599999999</v>
      </c>
    </row>
    <row r="179" spans="1:24">
      <c r="A179" t="s">
        <v>239</v>
      </c>
      <c r="B179" t="b">
        <f t="shared" si="12"/>
        <v>1</v>
      </c>
      <c r="C179" t="s">
        <v>239</v>
      </c>
      <c r="D179" t="s">
        <v>104</v>
      </c>
      <c r="E179" t="s">
        <v>104</v>
      </c>
      <c r="H179" t="str">
        <f t="shared" si="13"/>
        <v>Chihuahua</v>
      </c>
      <c r="I179" t="s">
        <v>104</v>
      </c>
      <c r="L179" t="str">
        <f t="shared" si="14"/>
        <v>Chihuahua</v>
      </c>
      <c r="M179" t="s">
        <v>1038</v>
      </c>
      <c r="P179" t="str">
        <f t="shared" si="15"/>
        <v>COLINAS DE LEON #41501</v>
      </c>
      <c r="Q179">
        <v>-106.0372222</v>
      </c>
      <c r="T179">
        <f t="shared" si="16"/>
        <v>-106.0372222</v>
      </c>
      <c r="U179">
        <v>28.661265</v>
      </c>
      <c r="X179">
        <f t="shared" si="17"/>
        <v>28.661265</v>
      </c>
    </row>
    <row r="180" spans="1:24">
      <c r="A180" t="s">
        <v>304</v>
      </c>
      <c r="B180" t="b">
        <f t="shared" si="12"/>
        <v>1</v>
      </c>
      <c r="C180" t="s">
        <v>304</v>
      </c>
      <c r="D180" t="s">
        <v>104</v>
      </c>
      <c r="E180" t="s">
        <v>215</v>
      </c>
      <c r="H180" t="str">
        <f t="shared" si="13"/>
        <v>Juárez</v>
      </c>
      <c r="I180" t="s">
        <v>215</v>
      </c>
      <c r="L180" t="str">
        <f t="shared" si="14"/>
        <v>Juárez</v>
      </c>
      <c r="M180" t="s">
        <v>1086</v>
      </c>
      <c r="P180" t="str">
        <f t="shared" si="15"/>
        <v>Alfa, 32310 Juárez, Chih.</v>
      </c>
      <c r="Q180">
        <v>-106.4421</v>
      </c>
      <c r="T180">
        <f t="shared" si="16"/>
        <v>-106.4421</v>
      </c>
      <c r="U180">
        <v>31.746079999999999</v>
      </c>
      <c r="X180">
        <f t="shared" si="17"/>
        <v>31.746079999999999</v>
      </c>
    </row>
    <row r="181" spans="1:24">
      <c r="A181" t="s">
        <v>669</v>
      </c>
      <c r="B181" t="b">
        <f t="shared" si="12"/>
        <v>1</v>
      </c>
      <c r="C181" t="s">
        <v>669</v>
      </c>
      <c r="D181" t="s">
        <v>104</v>
      </c>
      <c r="E181" t="s">
        <v>783</v>
      </c>
      <c r="H181" t="str">
        <f t="shared" si="13"/>
        <v>Guachochi</v>
      </c>
      <c r="I181" t="s">
        <v>783</v>
      </c>
      <c r="L181" t="str">
        <f t="shared" si="14"/>
        <v>Guachochi</v>
      </c>
      <c r="M181" t="s">
        <v>1322</v>
      </c>
      <c r="P181" t="str">
        <f t="shared" si="15"/>
        <v>CARRETERA ESTATAL LIBRE 33180 TRAMO GUACHOCHI - GUACHOCHI KILÓMETRO 157 + 1 PUEBLO GUACHOCHI CENTRO, 33180 GUACHOCHI, GUACHOCHI CHIHUAHUA ENTRE CARRETERA SAN PEDRO - CREEL Y CARRETERA CUAUHTÉMOC - HERMOSILLO, CARRETERA CHIHUAH</v>
      </c>
      <c r="Q181">
        <v>-107.06931761</v>
      </c>
      <c r="T181">
        <f t="shared" si="16"/>
        <v>-107.06931761</v>
      </c>
      <c r="U181">
        <v>26.819265170000001</v>
      </c>
      <c r="X181">
        <f t="shared" si="17"/>
        <v>26.819265170000001</v>
      </c>
    </row>
    <row r="182" spans="1:24">
      <c r="A182" t="s">
        <v>594</v>
      </c>
      <c r="B182" t="b">
        <f t="shared" si="12"/>
        <v>1</v>
      </c>
      <c r="C182" t="s">
        <v>594</v>
      </c>
      <c r="D182" t="s">
        <v>104</v>
      </c>
      <c r="E182" t="s">
        <v>776</v>
      </c>
      <c r="H182" t="str">
        <f t="shared" si="13"/>
        <v>Balleza</v>
      </c>
      <c r="I182" t="s">
        <v>1279</v>
      </c>
      <c r="L182" t="str">
        <f t="shared" si="14"/>
        <v>Mariano Balleza</v>
      </c>
      <c r="M182" t="s">
        <v>1281</v>
      </c>
      <c r="P182" t="str">
        <f t="shared" si="15"/>
        <v>CARRETERA ESTATAL LIBRE 33560 TRAMO BALLEZA - MARIANO BALLEZA KILÓMETRO 49 + 1 PUEBLO MARIANO BALLEZA CENTRO, 33560 MARIANO BALLEZA, BALLEZA CHIHUAHUA ENTRE CARRETERA HIDALGO DEL PARRAL - GUADALUPE Y CALVO Y CARRETERA PUERTO J</v>
      </c>
      <c r="Q182">
        <v>-106.34620929</v>
      </c>
      <c r="T182">
        <f t="shared" si="16"/>
        <v>-106.34620929</v>
      </c>
      <c r="U182">
        <v>26.953199940000001</v>
      </c>
      <c r="X182">
        <f t="shared" si="17"/>
        <v>26.953199940000001</v>
      </c>
    </row>
    <row r="183" spans="1:24">
      <c r="A183" t="s">
        <v>514</v>
      </c>
      <c r="B183" t="b">
        <f t="shared" si="12"/>
        <v>1</v>
      </c>
      <c r="C183" t="s">
        <v>514</v>
      </c>
      <c r="D183" t="s">
        <v>104</v>
      </c>
      <c r="E183" t="s">
        <v>215</v>
      </c>
      <c r="H183" t="str">
        <f t="shared" si="13"/>
        <v>Juárez</v>
      </c>
      <c r="I183" t="s">
        <v>215</v>
      </c>
      <c r="L183" t="str">
        <f t="shared" si="14"/>
        <v>Juárez</v>
      </c>
      <c r="M183" t="s">
        <v>1232</v>
      </c>
      <c r="P183" t="str">
        <f t="shared" si="15"/>
        <v>EJE VIAL JUAN GABRIEL Y AV. MUNCIPIO LIBRE</v>
      </c>
      <c r="Q183">
        <v>-106.47342999999999</v>
      </c>
      <c r="T183">
        <f t="shared" si="16"/>
        <v>-106.47342999999999</v>
      </c>
      <c r="U183">
        <v>31.721613999999999</v>
      </c>
      <c r="X183">
        <f t="shared" si="17"/>
        <v>31.721613999999999</v>
      </c>
    </row>
    <row r="184" spans="1:24">
      <c r="A184" t="s">
        <v>114</v>
      </c>
      <c r="B184" t="b">
        <f t="shared" si="12"/>
        <v>1</v>
      </c>
      <c r="C184" t="s">
        <v>114</v>
      </c>
      <c r="D184" t="s">
        <v>104</v>
      </c>
      <c r="E184" t="s">
        <v>521</v>
      </c>
      <c r="H184" t="str">
        <f t="shared" si="13"/>
        <v>Guadalupe y Calvo</v>
      </c>
      <c r="I184" t="s">
        <v>167</v>
      </c>
      <c r="L184" t="str">
        <f t="shared" si="14"/>
        <v/>
      </c>
      <c r="M184" t="s">
        <v>956</v>
      </c>
      <c r="P184" t="str">
        <f t="shared" si="15"/>
        <v>LAS TROJAS</v>
      </c>
      <c r="Q184">
        <v>-106.7871389</v>
      </c>
      <c r="T184">
        <f t="shared" si="16"/>
        <v>-106.7871389</v>
      </c>
      <c r="U184">
        <v>25.861049999999999</v>
      </c>
      <c r="X184">
        <f t="shared" si="17"/>
        <v>25.861049999999999</v>
      </c>
    </row>
    <row r="185" spans="1:24">
      <c r="A185" t="s">
        <v>173</v>
      </c>
      <c r="B185" t="b">
        <f t="shared" si="12"/>
        <v>1</v>
      </c>
      <c r="C185" t="s">
        <v>173</v>
      </c>
      <c r="D185" t="s">
        <v>104</v>
      </c>
      <c r="E185" t="s">
        <v>171</v>
      </c>
      <c r="H185" t="str">
        <f t="shared" si="13"/>
        <v>Delicias</v>
      </c>
      <c r="I185" t="s">
        <v>167</v>
      </c>
      <c r="L185" t="str">
        <f t="shared" si="14"/>
        <v/>
      </c>
      <c r="M185" t="s">
        <v>977</v>
      </c>
      <c r="P185" t="str">
        <f t="shared" si="15"/>
        <v>Km. 2.5 carretera a Rosales, Poniente, 33000 Delicias, Chih.</v>
      </c>
      <c r="Q185">
        <v>-105.50068</v>
      </c>
      <c r="T185">
        <f t="shared" si="16"/>
        <v>-105.50068</v>
      </c>
      <c r="U185">
        <v>28.18102</v>
      </c>
      <c r="X185">
        <f t="shared" si="17"/>
        <v>28.18102</v>
      </c>
    </row>
    <row r="186" spans="1:24">
      <c r="A186" t="s">
        <v>391</v>
      </c>
      <c r="B186" t="b">
        <f t="shared" si="12"/>
        <v>1</v>
      </c>
      <c r="C186" t="s">
        <v>391</v>
      </c>
      <c r="D186" t="s">
        <v>104</v>
      </c>
      <c r="E186" t="s">
        <v>211</v>
      </c>
      <c r="H186" t="str">
        <f t="shared" si="13"/>
        <v>Namiquipa</v>
      </c>
      <c r="I186" t="s">
        <v>1033</v>
      </c>
      <c r="L186" t="str">
        <f t="shared" si="14"/>
        <v>Santa Ana</v>
      </c>
      <c r="M186" t="s">
        <v>1156</v>
      </c>
      <c r="P186" t="str">
        <f t="shared" si="15"/>
        <v>KM 1 CARRETERA SOTO MAYNEZ - GOMEZ FARIAS 31963 NAMIQUIPA CHIHUAHUA</v>
      </c>
      <c r="Q186">
        <v>-107.48277</v>
      </c>
      <c r="T186">
        <f t="shared" si="16"/>
        <v>-107.48277</v>
      </c>
      <c r="U186">
        <v>29.0443</v>
      </c>
      <c r="X186">
        <f t="shared" si="17"/>
        <v>29.0443</v>
      </c>
    </row>
    <row r="187" spans="1:24">
      <c r="A187" t="s">
        <v>867</v>
      </c>
      <c r="B187" t="b">
        <f t="shared" si="12"/>
        <v>1</v>
      </c>
      <c r="C187" t="s">
        <v>867</v>
      </c>
      <c r="D187" t="s">
        <v>104</v>
      </c>
      <c r="E187" t="s">
        <v>221</v>
      </c>
      <c r="H187" t="str">
        <f t="shared" si="13"/>
        <v>Cuauhtémoc</v>
      </c>
      <c r="I187" t="s">
        <v>221</v>
      </c>
      <c r="L187" t="str">
        <f t="shared" si="14"/>
        <v>Cuauhtémoc</v>
      </c>
      <c r="M187" t="s">
        <v>1468</v>
      </c>
      <c r="P187" t="str">
        <f t="shared" si="15"/>
        <v>Calle 39 entre Pípila y calle Álvaro Obregón</v>
      </c>
      <c r="Q187">
        <v>-106.84572199999999</v>
      </c>
      <c r="T187">
        <f t="shared" si="16"/>
        <v>-106.84572199999999</v>
      </c>
      <c r="U187">
        <v>28.416556</v>
      </c>
      <c r="X187">
        <f t="shared" si="17"/>
        <v>28.416556</v>
      </c>
    </row>
    <row r="188" spans="1:24">
      <c r="A188" t="s">
        <v>436</v>
      </c>
      <c r="B188" t="b">
        <f t="shared" si="12"/>
        <v>1</v>
      </c>
      <c r="C188" t="s">
        <v>436</v>
      </c>
      <c r="D188" t="s">
        <v>104</v>
      </c>
      <c r="E188" t="s">
        <v>221</v>
      </c>
      <c r="H188" t="str">
        <f t="shared" si="13"/>
        <v>Cuauhtémoc</v>
      </c>
      <c r="I188" t="s">
        <v>221</v>
      </c>
      <c r="L188" t="str">
        <f t="shared" si="14"/>
        <v>Cuauhtémoc</v>
      </c>
      <c r="M188" t="s">
        <v>1189</v>
      </c>
      <c r="P188" t="str">
        <f t="shared" si="15"/>
        <v>Calle 41 entre calle Miguel Alemán y calle Simón Bolívar</v>
      </c>
      <c r="Q188">
        <v>-106.84322</v>
      </c>
      <c r="T188">
        <f t="shared" si="16"/>
        <v>-106.84322</v>
      </c>
      <c r="U188">
        <v>28.416944000000001</v>
      </c>
      <c r="X188">
        <f t="shared" si="17"/>
        <v>28.416944000000001</v>
      </c>
    </row>
    <row r="189" spans="1:24">
      <c r="A189" t="s">
        <v>222</v>
      </c>
      <c r="B189" t="b">
        <f t="shared" si="12"/>
        <v>1</v>
      </c>
      <c r="C189" t="s">
        <v>222</v>
      </c>
      <c r="D189" t="s">
        <v>104</v>
      </c>
      <c r="E189" t="s">
        <v>193</v>
      </c>
      <c r="H189" t="str">
        <f t="shared" si="13"/>
        <v>Coronado</v>
      </c>
      <c r="I189" t="s">
        <v>1006</v>
      </c>
      <c r="L189" t="str">
        <f t="shared" si="14"/>
        <v>Emiliano Zapata</v>
      </c>
      <c r="M189" t="s">
        <v>1020</v>
      </c>
      <c r="P189" t="str">
        <f t="shared" si="15"/>
        <v>EJIDO EMILIANO ZAPATA, 33992 EMILIANO ZAPATA, CORONADO CHIHUAHUA ENTRE Y , ESCUELA PRIMARIA EMILIANO ZAPATA EN EJIDO EMILIANO ZAPATA DENTRO DEL MUNICIPIO DE CORONADO CHIHUAHUA</v>
      </c>
      <c r="Q189">
        <v>-105.13070335</v>
      </c>
      <c r="T189">
        <f t="shared" si="16"/>
        <v>-105.13070335</v>
      </c>
      <c r="U189">
        <v>26.875295749999999</v>
      </c>
      <c r="X189">
        <f t="shared" si="17"/>
        <v>26.875295749999999</v>
      </c>
    </row>
    <row r="190" spans="1:24">
      <c r="A190" t="s">
        <v>886</v>
      </c>
      <c r="B190" t="b">
        <f t="shared" si="12"/>
        <v>1</v>
      </c>
      <c r="C190" t="s">
        <v>886</v>
      </c>
      <c r="D190" t="s">
        <v>104</v>
      </c>
      <c r="E190" t="s">
        <v>215</v>
      </c>
      <c r="H190" t="str">
        <f t="shared" si="13"/>
        <v>Juárez</v>
      </c>
      <c r="I190" t="s">
        <v>215</v>
      </c>
      <c r="L190" t="str">
        <f t="shared" si="14"/>
        <v>Juárez</v>
      </c>
      <c r="M190" t="s">
        <v>1479</v>
      </c>
      <c r="P190" t="str">
        <f t="shared" si="15"/>
        <v>Calle Paseo de Isidro No. 1907 Fracc. Parajes de San Isidro C. P. 32575</v>
      </c>
      <c r="Q190">
        <v>-106.33987999999999</v>
      </c>
      <c r="T190">
        <f t="shared" si="16"/>
        <v>-106.33987999999999</v>
      </c>
      <c r="U190">
        <v>31.259139999999999</v>
      </c>
      <c r="X190">
        <f t="shared" si="17"/>
        <v>31.259139999999999</v>
      </c>
    </row>
    <row r="191" spans="1:24" s="64" customFormat="1">
      <c r="A191" s="64" t="s">
        <v>754</v>
      </c>
      <c r="B191" s="64" t="b">
        <f t="shared" si="12"/>
        <v>1</v>
      </c>
      <c r="C191" s="64" t="s">
        <v>754</v>
      </c>
      <c r="D191" s="64" t="s">
        <v>104</v>
      </c>
      <c r="E191" s="64" t="s">
        <v>104</v>
      </c>
      <c r="F191" s="64" t="s">
        <v>104</v>
      </c>
      <c r="H191" s="64" t="str">
        <f t="shared" si="13"/>
        <v>Chihuahua</v>
      </c>
      <c r="I191" s="64" t="s">
        <v>104</v>
      </c>
      <c r="J191" s="64" t="s">
        <v>104</v>
      </c>
      <c r="L191" s="64" t="str">
        <f t="shared" si="14"/>
        <v>Chihuahua</v>
      </c>
      <c r="M191" s="64" t="s">
        <v>1389</v>
      </c>
      <c r="N191" s="64" t="s">
        <v>1389</v>
      </c>
      <c r="P191" s="64" t="str">
        <f t="shared" si="15"/>
        <v>CARRETERA MIGUEL AHUMADA - CHIHUAHUA TRAMO ENTRE AV DESARROLLO Y AV. GUILLERMO PRIETO LUJÁN, CARRILES CENTRAL E IZQUIERDO, TRAMOS AISLADOS</v>
      </c>
      <c r="Q191" s="64">
        <v>-106.155773</v>
      </c>
      <c r="R191" s="64">
        <v>-106.161519</v>
      </c>
      <c r="T191" s="65" t="str">
        <f>CONCATENATE(Q191,"/",R191)</f>
        <v>-106.155773/-106.161519</v>
      </c>
      <c r="U191" s="64">
        <v>28.737117000000001</v>
      </c>
      <c r="V191" s="64">
        <v>28.745377999999999</v>
      </c>
      <c r="X191" s="65" t="str">
        <f>CONCATENATE(U191,"/",V191)</f>
        <v>28.737117/28.745378</v>
      </c>
    </row>
    <row r="192" spans="1:24">
      <c r="A192" t="s">
        <v>390</v>
      </c>
      <c r="B192" t="b">
        <f t="shared" si="12"/>
        <v>1</v>
      </c>
      <c r="C192" t="s">
        <v>390</v>
      </c>
      <c r="D192" t="s">
        <v>104</v>
      </c>
      <c r="E192" t="s">
        <v>193</v>
      </c>
      <c r="H192" t="str">
        <f t="shared" si="13"/>
        <v>Coronado</v>
      </c>
      <c r="I192" t="s">
        <v>1006</v>
      </c>
      <c r="L192" t="str">
        <f t="shared" si="14"/>
        <v>Emiliano Zapata</v>
      </c>
      <c r="M192" t="s">
        <v>1007</v>
      </c>
      <c r="P192" t="str">
        <f t="shared" si="15"/>
        <v>EJIDO EMILIANO ZAPATA, 33992 EMILIANO ZAPATA, CORONADO CHIHUAHUA ENTRE Y , ESCUELA PRIMARIA EMILIANO ZAPATA UBOCADA EN LOCALIDAD EMILIANO ZAPATA, DENTRO DEL MUNICIPIO DE CORONADO, CHIHUAHUA</v>
      </c>
      <c r="Q192">
        <v>-105.13072508</v>
      </c>
      <c r="T192">
        <f t="shared" si="16"/>
        <v>-105.13072508</v>
      </c>
      <c r="U192">
        <v>26.875342159999999</v>
      </c>
      <c r="X192">
        <f t="shared" si="17"/>
        <v>26.875342159999999</v>
      </c>
    </row>
    <row r="193" spans="1:24">
      <c r="A193" t="s">
        <v>538</v>
      </c>
      <c r="B193" t="b">
        <f t="shared" si="12"/>
        <v>1</v>
      </c>
      <c r="C193" t="s">
        <v>538</v>
      </c>
      <c r="D193" t="s">
        <v>104</v>
      </c>
      <c r="E193" t="s">
        <v>779</v>
      </c>
      <c r="H193" t="str">
        <f t="shared" si="13"/>
        <v>Carichí</v>
      </c>
      <c r="I193" t="s">
        <v>779</v>
      </c>
      <c r="L193" t="str">
        <f t="shared" si="14"/>
        <v>Carichí</v>
      </c>
      <c r="M193" t="s">
        <v>1240</v>
      </c>
      <c r="P193" t="str">
        <f t="shared" si="15"/>
        <v>CARRETERA ESTATAL CUOTA 33280 TRAMO CARICHI - CHINEACHI KILÓMETRO 66 + 1 PUEBLO CARICHI, 33280 CHINEACHI, CARICHÍ CHIHUAHUA ENTRE CARRETERA CHIHUAHUA - CUAUHTÉMOC Y , CARRETERA CUAUHTÉMOC CARICHÍ KM. 66 A MANO DERECHALAS L</v>
      </c>
      <c r="Q193">
        <v>-107.05451835</v>
      </c>
      <c r="T193">
        <f t="shared" si="16"/>
        <v>-107.05451835</v>
      </c>
      <c r="U193">
        <v>27.916915339999999</v>
      </c>
      <c r="X193">
        <f t="shared" si="17"/>
        <v>27.916915339999999</v>
      </c>
    </row>
    <row r="194" spans="1:24">
      <c r="A194" t="s">
        <v>603</v>
      </c>
      <c r="B194" t="b">
        <f t="shared" si="12"/>
        <v>1</v>
      </c>
      <c r="C194" t="s">
        <v>603</v>
      </c>
      <c r="D194" t="s">
        <v>104</v>
      </c>
      <c r="E194" t="s">
        <v>1036</v>
      </c>
      <c r="H194" t="str">
        <f t="shared" si="13"/>
        <v>Batopilas de Manuel Gómez Morín</v>
      </c>
      <c r="I194" t="s">
        <v>1036</v>
      </c>
      <c r="L194" t="str">
        <f t="shared" si="14"/>
        <v>Batopilas de Manuel Gómez Morín</v>
      </c>
      <c r="M194" t="s">
        <v>1282</v>
      </c>
      <c r="P194" t="str">
        <f t="shared" si="15"/>
        <v>CARRETERA ESTATAL LIBRE 33400 TRAMO BATOPILAS - BATOPILAS KILÓMETRO 65 + 65 PUEBLO BATOPILAS, 33400 EL RODEO, BATOPILAS DE MANUEL GÓMEZ MORÍN CHIHUAHUA ENTRE CARRETERA SAN PEDRO - CREEL Y CARRETERA CUAUHTÉMOC - HERMOSILLO, CAR</v>
      </c>
      <c r="Q194">
        <v>-107.736407</v>
      </c>
      <c r="T194">
        <f t="shared" si="16"/>
        <v>-107.736407</v>
      </c>
      <c r="U194">
        <v>27.02887758</v>
      </c>
      <c r="X194">
        <f t="shared" si="17"/>
        <v>27.02887758</v>
      </c>
    </row>
    <row r="195" spans="1:24">
      <c r="A195" t="s">
        <v>431</v>
      </c>
      <c r="B195" t="b">
        <f t="shared" ref="B195:B258" si="18">+A195=C195</f>
        <v>1</v>
      </c>
      <c r="C195" t="s">
        <v>431</v>
      </c>
      <c r="D195" t="s">
        <v>104</v>
      </c>
      <c r="E195" t="s">
        <v>211</v>
      </c>
      <c r="H195" t="str">
        <f t="shared" ref="H195:K258" si="19">+E195</f>
        <v>Namiquipa</v>
      </c>
      <c r="I195" t="s">
        <v>1033</v>
      </c>
      <c r="L195" t="str">
        <f t="shared" ref="L195:L258" si="20">+I195</f>
        <v>Santa Ana</v>
      </c>
      <c r="M195" t="s">
        <v>1156</v>
      </c>
      <c r="P195" t="str">
        <f t="shared" ref="P195:P258" si="21">+M195</f>
        <v>KM 1 CARRETERA SOTO MAYNEZ - GOMEZ FARIAS 31963 NAMIQUIPA CHIHUAHUA</v>
      </c>
      <c r="Q195">
        <v>-107.48277</v>
      </c>
      <c r="T195">
        <f t="shared" ref="T195:T258" si="22">+Q195</f>
        <v>-107.48277</v>
      </c>
      <c r="U195">
        <v>29.0443</v>
      </c>
      <c r="X195">
        <f t="shared" ref="X195:X258" si="23">+U195</f>
        <v>29.0443</v>
      </c>
    </row>
    <row r="196" spans="1:24">
      <c r="A196" t="s">
        <v>293</v>
      </c>
      <c r="B196" t="b">
        <f t="shared" si="18"/>
        <v>1</v>
      </c>
      <c r="C196" t="s">
        <v>293</v>
      </c>
      <c r="D196" t="s">
        <v>104</v>
      </c>
      <c r="E196" t="s">
        <v>215</v>
      </c>
      <c r="H196" t="str">
        <f t="shared" si="19"/>
        <v>Juárez</v>
      </c>
      <c r="I196" t="s">
        <v>215</v>
      </c>
      <c r="L196" t="str">
        <f t="shared" si="20"/>
        <v>Juárez</v>
      </c>
      <c r="M196" t="s">
        <v>1066</v>
      </c>
      <c r="P196" t="str">
        <f t="shared" si="21"/>
        <v>Ave. Fco. villa 950 Nte. Zona Centro</v>
      </c>
      <c r="Q196">
        <v>-106.4849</v>
      </c>
      <c r="T196">
        <f t="shared" si="22"/>
        <v>-106.4849</v>
      </c>
      <c r="U196">
        <v>31.74658187</v>
      </c>
      <c r="X196">
        <f t="shared" si="23"/>
        <v>31.74658187</v>
      </c>
    </row>
    <row r="197" spans="1:24">
      <c r="A197" t="s">
        <v>389</v>
      </c>
      <c r="B197" t="b">
        <f t="shared" si="18"/>
        <v>1</v>
      </c>
      <c r="C197" t="s">
        <v>389</v>
      </c>
      <c r="D197" t="s">
        <v>104</v>
      </c>
      <c r="E197" t="s">
        <v>193</v>
      </c>
      <c r="H197" t="str">
        <f t="shared" si="19"/>
        <v>Coronado</v>
      </c>
      <c r="I197" t="s">
        <v>996</v>
      </c>
      <c r="L197" t="str">
        <f t="shared" si="20"/>
        <v>José Esteban Coronado</v>
      </c>
      <c r="M197" t="s">
        <v>1155</v>
      </c>
      <c r="P197" t="str">
        <f t="shared" si="21"/>
        <v>AVENIDA ZARAGOZA CIUDAD JOSÉ ESTEBAN CORONADO, 33990 JOSÉ ESTEBAN CORONADO, CORONADO CHIHUAHUA ENTRE CALLE 20 DE NOVIEMBRE Y CALLE VICENTE GUERRERO, CALLE SAN FRANCISCO ESCUELA SECUNDARIA FEDERAL UBICADA EN AVENIDA ZARAGOZA ENTR</v>
      </c>
      <c r="Q197">
        <v>-105.1602479</v>
      </c>
      <c r="T197">
        <f t="shared" si="22"/>
        <v>-105.1602479</v>
      </c>
      <c r="U197">
        <v>26.738866099999999</v>
      </c>
      <c r="X197">
        <f t="shared" si="23"/>
        <v>26.738866099999999</v>
      </c>
    </row>
    <row r="198" spans="1:24">
      <c r="A198" t="s">
        <v>868</v>
      </c>
      <c r="B198" t="b">
        <f t="shared" si="18"/>
        <v>1</v>
      </c>
      <c r="C198" t="s">
        <v>868</v>
      </c>
      <c r="D198" t="s">
        <v>104</v>
      </c>
      <c r="E198" t="s">
        <v>215</v>
      </c>
      <c r="H198" t="str">
        <f t="shared" si="19"/>
        <v>Juárez</v>
      </c>
      <c r="I198" t="s">
        <v>215</v>
      </c>
      <c r="L198" t="str">
        <f t="shared" si="20"/>
        <v>Juárez</v>
      </c>
      <c r="M198" t="s">
        <v>1066</v>
      </c>
      <c r="P198" t="str">
        <f t="shared" si="21"/>
        <v>Ave. Fco. villa 950 Nte. Zona Centro</v>
      </c>
      <c r="Q198">
        <v>-106.484939</v>
      </c>
      <c r="T198">
        <f t="shared" si="22"/>
        <v>-106.484939</v>
      </c>
      <c r="U198">
        <v>31.746736970000001</v>
      </c>
      <c r="X198">
        <f t="shared" si="23"/>
        <v>31.746736970000001</v>
      </c>
    </row>
    <row r="199" spans="1:24">
      <c r="A199" t="s">
        <v>214</v>
      </c>
      <c r="B199" t="b">
        <f t="shared" si="18"/>
        <v>1</v>
      </c>
      <c r="C199" t="s">
        <v>214</v>
      </c>
      <c r="D199" t="s">
        <v>104</v>
      </c>
      <c r="E199" t="s">
        <v>215</v>
      </c>
      <c r="H199" t="str">
        <f t="shared" si="19"/>
        <v>Juárez</v>
      </c>
      <c r="I199" t="s">
        <v>215</v>
      </c>
      <c r="L199" t="str">
        <f t="shared" si="20"/>
        <v>Juárez</v>
      </c>
      <c r="M199" t="s">
        <v>1016</v>
      </c>
      <c r="P199" t="str">
        <f t="shared" si="21"/>
        <v>Ignacio Ramírez 351</v>
      </c>
      <c r="Q199">
        <v>-106.460549</v>
      </c>
      <c r="T199">
        <f t="shared" si="22"/>
        <v>-106.460549</v>
      </c>
      <c r="U199">
        <v>31.735211700000001</v>
      </c>
      <c r="X199">
        <f t="shared" si="23"/>
        <v>31.735211700000001</v>
      </c>
    </row>
    <row r="200" spans="1:24">
      <c r="A200" t="s">
        <v>424</v>
      </c>
      <c r="B200" t="b">
        <f t="shared" si="18"/>
        <v>1</v>
      </c>
      <c r="C200" t="s">
        <v>424</v>
      </c>
      <c r="D200" t="s">
        <v>104</v>
      </c>
      <c r="E200" t="s">
        <v>215</v>
      </c>
      <c r="H200" t="str">
        <f t="shared" si="19"/>
        <v>Juárez</v>
      </c>
      <c r="I200" t="s">
        <v>215</v>
      </c>
      <c r="L200" t="str">
        <f t="shared" si="20"/>
        <v>Juárez</v>
      </c>
      <c r="M200" t="s">
        <v>1168</v>
      </c>
      <c r="P200" t="str">
        <f t="shared" si="21"/>
        <v>Av. Heroico Colegio Militar esq. Av. Universidad</v>
      </c>
      <c r="Q200">
        <v>-106.446721</v>
      </c>
      <c r="T200">
        <f t="shared" si="22"/>
        <v>-106.446721</v>
      </c>
      <c r="U200">
        <v>31.755949309999998</v>
      </c>
      <c r="X200">
        <f t="shared" si="23"/>
        <v>31.755949309999998</v>
      </c>
    </row>
    <row r="201" spans="1:24">
      <c r="A201" t="s">
        <v>494</v>
      </c>
      <c r="B201" t="b">
        <f t="shared" si="18"/>
        <v>1</v>
      </c>
      <c r="C201" t="s">
        <v>494</v>
      </c>
      <c r="D201" t="s">
        <v>104</v>
      </c>
      <c r="E201" t="s">
        <v>215</v>
      </c>
      <c r="H201" t="str">
        <f t="shared" si="19"/>
        <v>Juárez</v>
      </c>
      <c r="I201" t="s">
        <v>215</v>
      </c>
      <c r="L201" t="str">
        <f t="shared" si="20"/>
        <v>Juárez</v>
      </c>
      <c r="M201" t="s">
        <v>1016</v>
      </c>
      <c r="P201" t="str">
        <f t="shared" si="21"/>
        <v>Ignacio Ramírez 351</v>
      </c>
      <c r="Q201">
        <v>-106.46060199999999</v>
      </c>
      <c r="T201">
        <f t="shared" si="22"/>
        <v>-106.46060199999999</v>
      </c>
      <c r="U201">
        <v>31.735293890000001</v>
      </c>
      <c r="X201">
        <f t="shared" si="23"/>
        <v>31.735293890000001</v>
      </c>
    </row>
    <row r="202" spans="1:24">
      <c r="A202" t="s">
        <v>294</v>
      </c>
      <c r="B202" t="b">
        <f t="shared" si="18"/>
        <v>1</v>
      </c>
      <c r="C202" t="s">
        <v>294</v>
      </c>
      <c r="D202" t="s">
        <v>104</v>
      </c>
      <c r="E202" t="s">
        <v>215</v>
      </c>
      <c r="H202" t="str">
        <f t="shared" si="19"/>
        <v>Juárez</v>
      </c>
      <c r="I202" t="s">
        <v>215</v>
      </c>
      <c r="L202" t="str">
        <f t="shared" si="20"/>
        <v>Juárez</v>
      </c>
      <c r="M202" t="s">
        <v>1078</v>
      </c>
      <c r="P202" t="str">
        <f t="shared" si="21"/>
        <v>Valle del Cedro 578 sur</v>
      </c>
      <c r="Q202">
        <v>-106.3847049</v>
      </c>
      <c r="T202">
        <f t="shared" si="22"/>
        <v>-106.3847049</v>
      </c>
      <c r="U202">
        <v>31.645588199999999</v>
      </c>
      <c r="X202">
        <f t="shared" si="23"/>
        <v>31.645588199999999</v>
      </c>
    </row>
    <row r="203" spans="1:24">
      <c r="A203" t="s">
        <v>174</v>
      </c>
      <c r="B203" t="b">
        <f t="shared" si="18"/>
        <v>1</v>
      </c>
      <c r="C203" t="s">
        <v>174</v>
      </c>
      <c r="D203" t="s">
        <v>104</v>
      </c>
      <c r="E203" t="s">
        <v>248</v>
      </c>
      <c r="H203" t="str">
        <f t="shared" si="19"/>
        <v>Casas Grandes</v>
      </c>
      <c r="I203" t="s">
        <v>248</v>
      </c>
      <c r="L203" t="str">
        <f t="shared" si="20"/>
        <v>Casas Grandes</v>
      </c>
      <c r="M203" t="s">
        <v>978</v>
      </c>
      <c r="P203" t="str">
        <f t="shared" si="21"/>
        <v>Niños Héroes S/N Colonia La Esperanza, Casas Grandes.</v>
      </c>
      <c r="Q203">
        <v>-107.965219</v>
      </c>
      <c r="T203">
        <f t="shared" si="22"/>
        <v>-107.965219</v>
      </c>
      <c r="U203">
        <v>30.380777999999999</v>
      </c>
      <c r="X203">
        <f t="shared" si="23"/>
        <v>30.380777999999999</v>
      </c>
    </row>
    <row r="204" spans="1:24">
      <c r="A204" t="s">
        <v>202</v>
      </c>
      <c r="B204" t="b">
        <f t="shared" si="18"/>
        <v>1</v>
      </c>
      <c r="C204" t="s">
        <v>202</v>
      </c>
      <c r="D204" t="s">
        <v>104</v>
      </c>
      <c r="E204" t="s">
        <v>193</v>
      </c>
      <c r="H204" t="str">
        <f t="shared" si="19"/>
        <v>Coronado</v>
      </c>
      <c r="I204" t="s">
        <v>1006</v>
      </c>
      <c r="L204" t="str">
        <f t="shared" si="20"/>
        <v>Emiliano Zapata</v>
      </c>
      <c r="M204" t="s">
        <v>1007</v>
      </c>
      <c r="P204" t="str">
        <f t="shared" si="21"/>
        <v>EJIDO EMILIANO ZAPATA, 33992 EMILIANO ZAPATA, CORONADO CHIHUAHUA ENTRE Y , ESCUELA PRIMARIA EMILIANO ZAPATA UBOCADA EN LOCALIDAD EMILIANO ZAPATA, DENTRO DEL MUNICIPIO DE CORONADO, CHIHUAHUA</v>
      </c>
      <c r="Q204">
        <v>-105.13072508</v>
      </c>
      <c r="T204">
        <f t="shared" si="22"/>
        <v>-105.13072508</v>
      </c>
      <c r="U204">
        <v>26.875342159999999</v>
      </c>
      <c r="X204">
        <f t="shared" si="23"/>
        <v>26.875342159999999</v>
      </c>
    </row>
    <row r="205" spans="1:24">
      <c r="A205" t="s">
        <v>209</v>
      </c>
      <c r="B205" t="b">
        <f t="shared" si="18"/>
        <v>1</v>
      </c>
      <c r="C205" t="s">
        <v>209</v>
      </c>
      <c r="D205" t="s">
        <v>104</v>
      </c>
      <c r="E205" t="s">
        <v>193</v>
      </c>
      <c r="H205" t="str">
        <f t="shared" si="19"/>
        <v>Coronado</v>
      </c>
      <c r="I205" t="s">
        <v>1006</v>
      </c>
      <c r="L205" t="str">
        <f t="shared" si="20"/>
        <v>Emiliano Zapata</v>
      </c>
      <c r="M205" t="s">
        <v>1007</v>
      </c>
      <c r="P205" t="str">
        <f t="shared" si="21"/>
        <v>EJIDO EMILIANO ZAPATA, 33992 EMILIANO ZAPATA, CORONADO CHIHUAHUA ENTRE Y , ESCUELA PRIMARIA EMILIANO ZAPATA UBOCADA EN LOCALIDAD EMILIANO ZAPATA, DENTRO DEL MUNICIPIO DE CORONADO, CHIHUAHUA</v>
      </c>
      <c r="Q205">
        <v>-105.13070335</v>
      </c>
      <c r="T205">
        <f t="shared" si="22"/>
        <v>-105.13070335</v>
      </c>
      <c r="U205">
        <v>26.875295749999999</v>
      </c>
      <c r="X205">
        <f t="shared" si="23"/>
        <v>26.875295749999999</v>
      </c>
    </row>
    <row r="206" spans="1:24" s="64" customFormat="1">
      <c r="A206" s="64" t="s">
        <v>178</v>
      </c>
      <c r="B206" s="64" t="b">
        <f t="shared" si="18"/>
        <v>1</v>
      </c>
      <c r="C206" s="64" t="s">
        <v>178</v>
      </c>
      <c r="D206" s="64" t="s">
        <v>104</v>
      </c>
      <c r="E206" s="64" t="s">
        <v>104</v>
      </c>
      <c r="F206" s="64" t="s">
        <v>104</v>
      </c>
      <c r="G206" s="64" t="s">
        <v>104</v>
      </c>
      <c r="H206" s="64" t="str">
        <f t="shared" si="19"/>
        <v>Chihuahua</v>
      </c>
      <c r="I206" s="64" t="str">
        <f t="shared" si="19"/>
        <v>Chihuahua</v>
      </c>
      <c r="J206" s="64" t="str">
        <f t="shared" si="19"/>
        <v>Chihuahua</v>
      </c>
      <c r="K206" s="64" t="str">
        <f t="shared" si="19"/>
        <v>Chihuahua</v>
      </c>
      <c r="L206" s="64" t="str">
        <f t="shared" si="20"/>
        <v>Chihuahua</v>
      </c>
      <c r="M206" s="64" t="s">
        <v>982</v>
      </c>
      <c r="N206" s="64" t="s">
        <v>983</v>
      </c>
      <c r="O206" s="64" t="s">
        <v>984</v>
      </c>
      <c r="P206" s="64" t="str">
        <f t="shared" si="21"/>
        <v>AV. TEOFILO BORUNDA ORTIZ 13200 CP 31220</v>
      </c>
      <c r="Q206" s="64">
        <v>-106.13566</v>
      </c>
      <c r="R206" s="64">
        <v>-106.13566</v>
      </c>
      <c r="S206" s="64">
        <v>-106.13566</v>
      </c>
      <c r="T206" s="65" t="str">
        <f>CONCATENATE(Q206,"/",R206,"/",S206)</f>
        <v>-106.13566/-106.13566/-106.13566</v>
      </c>
      <c r="U206" s="64">
        <v>28.588509999999999</v>
      </c>
      <c r="V206" s="64">
        <v>28.58849</v>
      </c>
      <c r="W206" s="64">
        <v>28.5885</v>
      </c>
      <c r="X206" s="65" t="str">
        <f>CONCATENATE(U206,"/",V206,"/",W206)</f>
        <v>28.58851/28.58849/28.5885</v>
      </c>
    </row>
    <row r="207" spans="1:24" s="64" customFormat="1">
      <c r="A207" s="64" t="s">
        <v>755</v>
      </c>
      <c r="B207" s="64" t="b">
        <f t="shared" si="18"/>
        <v>1</v>
      </c>
      <c r="C207" s="64" t="s">
        <v>755</v>
      </c>
      <c r="D207" s="64" t="s">
        <v>104</v>
      </c>
      <c r="E207" s="64" t="s">
        <v>104</v>
      </c>
      <c r="F207" s="64" t="s">
        <v>104</v>
      </c>
      <c r="H207" s="64" t="str">
        <f t="shared" si="19"/>
        <v>Chihuahua</v>
      </c>
      <c r="I207" s="64" t="s">
        <v>104</v>
      </c>
      <c r="J207" s="64" t="s">
        <v>104</v>
      </c>
      <c r="L207" s="64" t="str">
        <f t="shared" si="20"/>
        <v>Chihuahua</v>
      </c>
      <c r="M207" s="64" t="s">
        <v>1390</v>
      </c>
      <c r="N207" s="64" t="s">
        <v>1390</v>
      </c>
      <c r="P207" s="64" t="str">
        <f t="shared" si="21"/>
        <v>MIGUEL AHUMADA - CHIHUAHUA/AV. TECNOLÓGICO TRAMO ENTRE AV. GUILLERMO PRIETO LUJÁN Y AV LOS ARCOS, SEGUNDO Y TERCER CARRIL DE IZQUIERDA A DERECHA EN SENTIDO NORTE - SUR DEL CUERPO CENTRAL</v>
      </c>
      <c r="Q207" s="64">
        <v>-106.155773</v>
      </c>
      <c r="R207" s="64">
        <v>-106.148481</v>
      </c>
      <c r="T207" s="65" t="str">
        <f t="shared" ref="T207:T212" si="24">CONCATENATE(Q207,"/",R207)</f>
        <v>-106.155773/-106.148481</v>
      </c>
      <c r="U207" s="64">
        <v>28.737117000000001</v>
      </c>
      <c r="V207" s="64">
        <v>28.729703000000001</v>
      </c>
      <c r="X207" s="65" t="str">
        <f t="shared" ref="X207:X212" si="25">CONCATENATE(U207,"/",V207)</f>
        <v>28.737117/28.729703</v>
      </c>
    </row>
    <row r="208" spans="1:24" s="64" customFormat="1">
      <c r="A208" s="64" t="s">
        <v>756</v>
      </c>
      <c r="B208" s="64" t="b">
        <f t="shared" si="18"/>
        <v>1</v>
      </c>
      <c r="C208" s="64" t="s">
        <v>756</v>
      </c>
      <c r="D208" s="64" t="s">
        <v>104</v>
      </c>
      <c r="E208" s="64" t="s">
        <v>104</v>
      </c>
      <c r="F208" s="64" t="s">
        <v>104</v>
      </c>
      <c r="H208" s="64" t="str">
        <f t="shared" si="19"/>
        <v>Chihuahua</v>
      </c>
      <c r="I208" s="64" t="s">
        <v>104</v>
      </c>
      <c r="J208" s="64" t="s">
        <v>104</v>
      </c>
      <c r="L208" s="64" t="str">
        <f t="shared" si="20"/>
        <v>Chihuahua</v>
      </c>
      <c r="M208" s="64" t="s">
        <v>1391</v>
      </c>
      <c r="N208" s="64" t="s">
        <v>1391</v>
      </c>
      <c r="P208" s="64" t="str">
        <f t="shared" si="21"/>
        <v>CALLE MARIANO SAMANIEGO TRAMO ENTRE AV. MELCHOR OCAMPO Y C. 26A</v>
      </c>
      <c r="Q208" s="64">
        <v>-106.06506</v>
      </c>
      <c r="R208" s="64">
        <v>-106.06751</v>
      </c>
      <c r="T208" s="65" t="str">
        <f t="shared" si="24"/>
        <v>-106.06506/-106.06751</v>
      </c>
      <c r="U208" s="64">
        <v>28.622845000000002</v>
      </c>
      <c r="V208" s="64">
        <v>28.619506999999999</v>
      </c>
      <c r="X208" s="65" t="str">
        <f t="shared" si="25"/>
        <v>28.622845/28.619507</v>
      </c>
    </row>
    <row r="209" spans="1:24" s="64" customFormat="1">
      <c r="A209" s="64" t="s">
        <v>757</v>
      </c>
      <c r="B209" s="64" t="b">
        <f t="shared" si="18"/>
        <v>1</v>
      </c>
      <c r="C209" s="64" t="s">
        <v>757</v>
      </c>
      <c r="D209" s="64" t="s">
        <v>104</v>
      </c>
      <c r="E209" s="64" t="s">
        <v>104</v>
      </c>
      <c r="F209" s="64" t="s">
        <v>104</v>
      </c>
      <c r="H209" s="64" t="str">
        <f t="shared" si="19"/>
        <v>Chihuahua</v>
      </c>
      <c r="I209" s="64" t="s">
        <v>104</v>
      </c>
      <c r="J209" s="64" t="s">
        <v>104</v>
      </c>
      <c r="L209" s="64" t="str">
        <f t="shared" si="20"/>
        <v>Chihuahua</v>
      </c>
      <c r="M209" s="64" t="s">
        <v>1392</v>
      </c>
      <c r="N209" s="64" t="s">
        <v>1392</v>
      </c>
      <c r="P209" s="64" t="str">
        <f t="shared" si="21"/>
        <v>CALLE MARIANO SAMANIEGO TRAMO ENTRE C. 30A Y C. 38</v>
      </c>
      <c r="Q209" s="64">
        <v>-106.06997800000001</v>
      </c>
      <c r="R209" s="64">
        <v>-106.068181</v>
      </c>
      <c r="T209" s="65" t="str">
        <f t="shared" si="24"/>
        <v>-106.069978/-106.068181</v>
      </c>
      <c r="U209" s="64">
        <v>28.616150000000001</v>
      </c>
      <c r="V209" s="64">
        <v>28.618525999999999</v>
      </c>
      <c r="X209" s="65" t="str">
        <f t="shared" si="25"/>
        <v>28.61615/28.618526</v>
      </c>
    </row>
    <row r="210" spans="1:24" s="64" customFormat="1">
      <c r="A210" s="64" t="s">
        <v>758</v>
      </c>
      <c r="B210" s="64" t="b">
        <f t="shared" si="18"/>
        <v>1</v>
      </c>
      <c r="C210" s="64" t="s">
        <v>758</v>
      </c>
      <c r="D210" s="64" t="s">
        <v>104</v>
      </c>
      <c r="E210" s="64" t="s">
        <v>104</v>
      </c>
      <c r="F210" s="64" t="s">
        <v>104</v>
      </c>
      <c r="H210" s="64" t="str">
        <f t="shared" si="19"/>
        <v>Chihuahua</v>
      </c>
      <c r="I210" s="64" t="s">
        <v>104</v>
      </c>
      <c r="J210" s="64" t="s">
        <v>104</v>
      </c>
      <c r="L210" s="64" t="str">
        <f t="shared" si="20"/>
        <v>Chihuahua</v>
      </c>
      <c r="M210" s="64" t="s">
        <v>1393</v>
      </c>
      <c r="N210" s="64" t="s">
        <v>1393</v>
      </c>
      <c r="P210" s="64" t="str">
        <f t="shared" si="21"/>
        <v>AV. FEDOR DOSTOYEVSKI TRAMO ENTRE MONTE HERMON Y C.43 (CUERPO PRINCIPAL DEL SENTIDO ESTE A OESTE)</v>
      </c>
      <c r="Q210" s="64">
        <v>-106.097706</v>
      </c>
      <c r="R210" s="64">
        <v>-106.103863</v>
      </c>
      <c r="T210" s="65" t="str">
        <f t="shared" si="24"/>
        <v>-106.097706/-106.103863</v>
      </c>
      <c r="U210" s="64">
        <v>28.729175999999999</v>
      </c>
      <c r="V210" s="64">
        <v>28.728190999999999</v>
      </c>
      <c r="X210" s="65" t="str">
        <f t="shared" si="25"/>
        <v>28.729176/28.728191</v>
      </c>
    </row>
    <row r="211" spans="1:24" s="64" customFormat="1">
      <c r="A211" s="64" t="s">
        <v>759</v>
      </c>
      <c r="B211" s="64" t="b">
        <f t="shared" si="18"/>
        <v>1</v>
      </c>
      <c r="C211" s="64" t="s">
        <v>759</v>
      </c>
      <c r="D211" s="64" t="s">
        <v>104</v>
      </c>
      <c r="E211" s="64" t="s">
        <v>104</v>
      </c>
      <c r="F211" s="64" t="s">
        <v>104</v>
      </c>
      <c r="H211" s="64" t="str">
        <f t="shared" si="19"/>
        <v>Chihuahua</v>
      </c>
      <c r="I211" s="64" t="s">
        <v>104</v>
      </c>
      <c r="J211" s="64" t="s">
        <v>104</v>
      </c>
      <c r="L211" s="64" t="str">
        <f t="shared" si="20"/>
        <v>Chihuahua</v>
      </c>
      <c r="M211" s="64" t="s">
        <v>1394</v>
      </c>
      <c r="N211" s="64" t="s">
        <v>1394</v>
      </c>
      <c r="P211" s="64" t="str">
        <f t="shared" si="21"/>
        <v>AV FEDOR DOSTOYEVSKI TRAMO ENTRE GRAHAM GREENE A LA AV HEMINGWAY (CARRILES CENTRAL Y DERECHO DEL SENTIDO ESTE A OESTE)</v>
      </c>
      <c r="Q211" s="64">
        <v>-106.124786</v>
      </c>
      <c r="R211" s="64">
        <v>-106.126169</v>
      </c>
      <c r="T211" s="65" t="str">
        <f t="shared" si="24"/>
        <v>-106.124786/-106.126169</v>
      </c>
      <c r="U211" s="64">
        <v>28.724709000000001</v>
      </c>
      <c r="V211" s="64">
        <v>28.724184999999999</v>
      </c>
      <c r="X211" s="65" t="str">
        <f t="shared" si="25"/>
        <v>28.724709/28.724185</v>
      </c>
    </row>
    <row r="212" spans="1:24" s="64" customFormat="1">
      <c r="A212" s="64" t="s">
        <v>760</v>
      </c>
      <c r="B212" s="64" t="b">
        <f t="shared" si="18"/>
        <v>1</v>
      </c>
      <c r="C212" s="64" t="s">
        <v>760</v>
      </c>
      <c r="D212" s="64" t="s">
        <v>104</v>
      </c>
      <c r="E212" s="64" t="s">
        <v>104</v>
      </c>
      <c r="F212" s="64" t="s">
        <v>104</v>
      </c>
      <c r="H212" s="64" t="str">
        <f t="shared" si="19"/>
        <v>Chihuahua</v>
      </c>
      <c r="I212" s="64" t="s">
        <v>104</v>
      </c>
      <c r="J212" s="64" t="s">
        <v>104</v>
      </c>
      <c r="L212" s="64" t="str">
        <f t="shared" si="20"/>
        <v>Chihuahua</v>
      </c>
      <c r="M212" s="64" t="s">
        <v>1395</v>
      </c>
      <c r="N212" s="64" t="s">
        <v>1395</v>
      </c>
      <c r="P212" s="64" t="str">
        <f t="shared" si="21"/>
        <v>AV FEDOR DOSTOYEVSKI TRAMO ENTRE AV. DE LAS INDUSTRIAS Y AV SOSA VERA (CUERPO PRINCIPAL DEL SENTIDO ESTE A OESTE)</v>
      </c>
      <c r="Q212" s="64">
        <v>-106.120062</v>
      </c>
      <c r="R212" s="64">
        <v>-106.11322</v>
      </c>
      <c r="T212" s="65" t="str">
        <f t="shared" si="24"/>
        <v>-106.120062/-106.11322</v>
      </c>
      <c r="U212" s="64">
        <v>28.726510000000001</v>
      </c>
      <c r="V212" s="64">
        <v>28.729116000000001</v>
      </c>
      <c r="X212" s="65" t="str">
        <f t="shared" si="25"/>
        <v>28.72651/28.729116</v>
      </c>
    </row>
    <row r="213" spans="1:24">
      <c r="A213" t="s">
        <v>763</v>
      </c>
      <c r="B213" t="b">
        <f t="shared" si="18"/>
        <v>1</v>
      </c>
      <c r="C213" t="s">
        <v>763</v>
      </c>
      <c r="D213" t="s">
        <v>104</v>
      </c>
      <c r="E213" t="s">
        <v>764</v>
      </c>
      <c r="H213" t="str">
        <f t="shared" si="19"/>
        <v>La Cruz</v>
      </c>
      <c r="I213" t="s">
        <v>1397</v>
      </c>
      <c r="L213" t="str">
        <f t="shared" si="20"/>
        <v>Estación la Cruz</v>
      </c>
      <c r="M213" t="s">
        <v>1398</v>
      </c>
      <c r="P213" t="str">
        <f t="shared" si="21"/>
        <v>CALLE SIN NOMBRE, ENTRE CALLE SIN NOMBRE Y CALLE SIN NOMBRE, A 100 MTS DE IGLESIA SEÑOR DE LOS GUERREROS</v>
      </c>
      <c r="Q213">
        <v>-105.18541399999999</v>
      </c>
      <c r="T213">
        <f t="shared" si="22"/>
        <v>-105.18541399999999</v>
      </c>
      <c r="U213">
        <v>27.824725999999998</v>
      </c>
      <c r="X213">
        <f t="shared" si="23"/>
        <v>27.824725999999998</v>
      </c>
    </row>
    <row r="214" spans="1:24">
      <c r="A214" t="s">
        <v>560</v>
      </c>
      <c r="B214" t="b">
        <f t="shared" si="18"/>
        <v>1</v>
      </c>
      <c r="C214" t="s">
        <v>560</v>
      </c>
      <c r="D214" t="s">
        <v>104</v>
      </c>
      <c r="E214" t="s">
        <v>104</v>
      </c>
      <c r="H214" t="str">
        <f t="shared" si="19"/>
        <v>Chihuahua</v>
      </c>
      <c r="I214" t="s">
        <v>104</v>
      </c>
      <c r="L214" t="str">
        <f t="shared" si="20"/>
        <v>Chihuahua</v>
      </c>
      <c r="M214" t="s">
        <v>1254</v>
      </c>
      <c r="P214" t="str">
        <f t="shared" si="21"/>
        <v>Av. Benito Juarez #1402, col. centro</v>
      </c>
      <c r="Q214">
        <v>-106.08132999999999</v>
      </c>
      <c r="T214">
        <f t="shared" si="22"/>
        <v>-106.08132999999999</v>
      </c>
      <c r="U214">
        <v>28.632999999999999</v>
      </c>
      <c r="X214">
        <f t="shared" si="23"/>
        <v>28.632999999999999</v>
      </c>
    </row>
    <row r="215" spans="1:24">
      <c r="A215" t="s">
        <v>769</v>
      </c>
      <c r="B215" t="b">
        <f t="shared" si="18"/>
        <v>1</v>
      </c>
      <c r="C215" t="s">
        <v>769</v>
      </c>
      <c r="D215" t="s">
        <v>104</v>
      </c>
      <c r="E215" t="s">
        <v>770</v>
      </c>
      <c r="H215" t="str">
        <f t="shared" si="19"/>
        <v>Cusihuiriachi</v>
      </c>
      <c r="I215" t="s">
        <v>1401</v>
      </c>
      <c r="L215" t="str">
        <f t="shared" si="20"/>
        <v>Chopeque</v>
      </c>
      <c r="M215" t="s">
        <v>1402</v>
      </c>
      <c r="P215" t="str">
        <f t="shared" si="21"/>
        <v>REHABILITACIÓN A BASE DE RIEGO DE SELLO EN ENT. (CUAUHTÉMOC-CARICHÍ) - CHOPEQUE - CASA BLANCA ENTRE CAMINO SIN NOMBRE Y CAMINO SIN NOMBRE DEL KM 0+480 AL KM 0+600, A 1.96 KM DE LA LOCALIDAD DE CARBAJAL DE ABAJO ¿</v>
      </c>
      <c r="Q215">
        <v>-107.16867999999999</v>
      </c>
      <c r="T215">
        <f t="shared" si="22"/>
        <v>-107.16867999999999</v>
      </c>
      <c r="U215">
        <v>28.260909999999999</v>
      </c>
      <c r="X215">
        <f t="shared" si="23"/>
        <v>28.260909999999999</v>
      </c>
    </row>
    <row r="216" spans="1:24">
      <c r="A216" t="s">
        <v>777</v>
      </c>
      <c r="B216" t="b">
        <f t="shared" si="18"/>
        <v>1</v>
      </c>
      <c r="C216" t="s">
        <v>777</v>
      </c>
      <c r="D216" t="s">
        <v>104</v>
      </c>
      <c r="E216" t="s">
        <v>258</v>
      </c>
      <c r="H216" t="str">
        <f t="shared" si="19"/>
        <v>Camargo</v>
      </c>
      <c r="I216" t="s">
        <v>1054</v>
      </c>
      <c r="L216" t="str">
        <f t="shared" si="20"/>
        <v>Santa Rosalía de Camargo</v>
      </c>
      <c r="M216" t="s">
        <v>1408</v>
      </c>
      <c r="P216" t="str">
        <f t="shared" si="21"/>
        <v>CALLE JIMÉNEZ ENTRE CALLE FELIPE ANGELES Y CALLE FRANCISCO SARABIA</v>
      </c>
      <c r="Q216">
        <v>-105.16829272</v>
      </c>
      <c r="T216">
        <f t="shared" si="22"/>
        <v>-105.16829272</v>
      </c>
      <c r="U216">
        <v>27.689876399999999</v>
      </c>
      <c r="X216">
        <f t="shared" si="23"/>
        <v>27.689876399999999</v>
      </c>
    </row>
    <row r="217" spans="1:24">
      <c r="A217" t="s">
        <v>778</v>
      </c>
      <c r="B217" t="b">
        <f t="shared" si="18"/>
        <v>1</v>
      </c>
      <c r="C217" t="s">
        <v>778</v>
      </c>
      <c r="D217" t="s">
        <v>104</v>
      </c>
      <c r="E217" t="s">
        <v>779</v>
      </c>
      <c r="H217" t="str">
        <f t="shared" si="19"/>
        <v>Carichí</v>
      </c>
      <c r="I217" t="s">
        <v>1409</v>
      </c>
      <c r="L217" t="str">
        <f t="shared" si="20"/>
        <v>Ciénega de Ojos Azules</v>
      </c>
      <c r="M217" t="s">
        <v>1410</v>
      </c>
      <c r="P217" t="str">
        <f t="shared" si="21"/>
        <v>calle 24 de febrero, entre calle 23 de noviembre y calle 22 de diciembre</v>
      </c>
      <c r="Q217">
        <v>-107.024672</v>
      </c>
      <c r="T217">
        <f t="shared" si="22"/>
        <v>-107.024672</v>
      </c>
      <c r="U217">
        <v>28.058495000000001</v>
      </c>
      <c r="X217">
        <f t="shared" si="23"/>
        <v>28.058495000000001</v>
      </c>
    </row>
    <row r="218" spans="1:24" s="64" customFormat="1">
      <c r="A218" s="64" t="s">
        <v>780</v>
      </c>
      <c r="B218" s="64" t="b">
        <f t="shared" si="18"/>
        <v>1</v>
      </c>
      <c r="C218" s="64" t="s">
        <v>780</v>
      </c>
      <c r="D218" s="64" t="s">
        <v>104</v>
      </c>
      <c r="E218" s="64" t="s">
        <v>193</v>
      </c>
      <c r="F218" s="64" t="s">
        <v>193</v>
      </c>
      <c r="G218" s="64" t="s">
        <v>193</v>
      </c>
      <c r="H218" s="64" t="str">
        <f t="shared" si="19"/>
        <v>Coronado</v>
      </c>
      <c r="I218" s="64" t="s">
        <v>996</v>
      </c>
      <c r="J218" s="64" t="s">
        <v>996</v>
      </c>
      <c r="K218" s="64" t="s">
        <v>996</v>
      </c>
      <c r="L218" s="64" t="str">
        <f t="shared" si="20"/>
        <v>José Esteban Coronado</v>
      </c>
      <c r="M218" s="64" t="s">
        <v>1411</v>
      </c>
      <c r="N218" s="64" t="s">
        <v>1411</v>
      </c>
      <c r="O218" s="64" t="s">
        <v>1411</v>
      </c>
      <c r="P218" s="64" t="str">
        <f t="shared" si="21"/>
        <v>C. CORONADO Y CALLE INDEPENDENCIA AMBAS ENTRE AV. CHIHUAHUA Y MIRAMAR (TRAMOS AISLADOS) CIUDAD JOSE ESTEBAN CORONADO,33990 JOSE ESTEBAN CORONADO,CORONADO CHIHUAHUA</v>
      </c>
      <c r="Q218" s="64">
        <v>-105.157871</v>
      </c>
      <c r="R218" s="64">
        <v>-105.15781</v>
      </c>
      <c r="S218" s="64" t="s">
        <v>3302</v>
      </c>
      <c r="T218" s="65" t="str">
        <f>CONCATENATE(Q218,"/",R218,"/",S218)</f>
        <v>-105.157871/-105.15781/-105.157289/-105.15786</v>
      </c>
      <c r="U218" s="64">
        <v>26.740064</v>
      </c>
      <c r="V218" s="64">
        <v>26.740117000000001</v>
      </c>
      <c r="W218" s="64" t="s">
        <v>3303</v>
      </c>
      <c r="X218" s="65" t="str">
        <f>CONCATENATE(U218,"/",V218,"/",W218)</f>
        <v>26.740064/26.740117/26.735677/26.735725</v>
      </c>
    </row>
    <row r="219" spans="1:24">
      <c r="A219" t="s">
        <v>781</v>
      </c>
      <c r="B219" t="b">
        <f t="shared" si="18"/>
        <v>1</v>
      </c>
      <c r="C219" t="s">
        <v>781</v>
      </c>
      <c r="D219" t="s">
        <v>104</v>
      </c>
      <c r="E219" t="s">
        <v>549</v>
      </c>
      <c r="H219" t="str">
        <f t="shared" si="19"/>
        <v>Gómez Farías</v>
      </c>
      <c r="I219" t="s">
        <v>1412</v>
      </c>
      <c r="L219" t="str">
        <f t="shared" si="20"/>
        <v>Valentín Gómez Farías</v>
      </c>
      <c r="M219" t="s">
        <v>1413</v>
      </c>
      <c r="P219" t="str">
        <f t="shared" si="21"/>
        <v>CALLE QUINTA ENTRE CALLE SOCORRO RIVERA Y CALLE 4 DE OCTUBRE DEL KM 0+000 AL KM 0+006</v>
      </c>
      <c r="Q219">
        <v>-107.748548</v>
      </c>
      <c r="T219">
        <f t="shared" si="22"/>
        <v>-107.748548</v>
      </c>
      <c r="U219">
        <v>29.358816000000001</v>
      </c>
      <c r="X219">
        <f t="shared" si="23"/>
        <v>29.358816000000001</v>
      </c>
    </row>
    <row r="220" spans="1:24">
      <c r="A220" t="s">
        <v>782</v>
      </c>
      <c r="B220" t="b">
        <f t="shared" si="18"/>
        <v>1</v>
      </c>
      <c r="C220" t="s">
        <v>782</v>
      </c>
      <c r="D220" t="s">
        <v>104</v>
      </c>
      <c r="E220" t="s">
        <v>783</v>
      </c>
      <c r="H220" t="str">
        <f t="shared" si="19"/>
        <v>Guachochi</v>
      </c>
      <c r="I220" t="s">
        <v>783</v>
      </c>
      <c r="L220" t="str">
        <f t="shared" si="20"/>
        <v>Guachochi</v>
      </c>
      <c r="M220" t="s">
        <v>1414</v>
      </c>
      <c r="P220" t="str">
        <f t="shared" si="21"/>
        <v>CALLE JOSE MARÍA MORELOS Y PAVÓN</v>
      </c>
      <c r="Q220">
        <v>-107</v>
      </c>
      <c r="T220">
        <f t="shared" si="22"/>
        <v>-107</v>
      </c>
      <c r="U220">
        <v>26.81</v>
      </c>
      <c r="X220">
        <f t="shared" si="23"/>
        <v>26.81</v>
      </c>
    </row>
    <row r="221" spans="1:24">
      <c r="A221" t="s">
        <v>789</v>
      </c>
      <c r="B221" t="b">
        <f t="shared" si="18"/>
        <v>1</v>
      </c>
      <c r="C221" t="s">
        <v>789</v>
      </c>
      <c r="D221" t="s">
        <v>104</v>
      </c>
      <c r="E221" t="s">
        <v>790</v>
      </c>
      <c r="H221" t="str">
        <f t="shared" si="19"/>
        <v>Ignacio Zaragoza</v>
      </c>
      <c r="I221" t="s">
        <v>790</v>
      </c>
      <c r="L221" t="str">
        <f t="shared" si="20"/>
        <v>Ignacio Zaragoza</v>
      </c>
      <c r="M221" t="s">
        <v>1419</v>
      </c>
      <c r="P221" t="str">
        <f t="shared" si="21"/>
        <v>Calle Guillermo Prieto entre Calle 5 de Mayo y Calle Ocampo del Km 0+000 al Km 0+020</v>
      </c>
      <c r="Q221">
        <v>-107.76595</v>
      </c>
      <c r="T221">
        <f t="shared" si="22"/>
        <v>-107.76595</v>
      </c>
      <c r="U221">
        <v>29.6431</v>
      </c>
      <c r="X221">
        <f t="shared" si="23"/>
        <v>29.6431</v>
      </c>
    </row>
    <row r="222" spans="1:24">
      <c r="A222" t="s">
        <v>791</v>
      </c>
      <c r="B222" t="b">
        <f t="shared" si="18"/>
        <v>1</v>
      </c>
      <c r="C222" t="s">
        <v>791</v>
      </c>
      <c r="D222" t="s">
        <v>104</v>
      </c>
      <c r="E222" t="s">
        <v>211</v>
      </c>
      <c r="H222" t="str">
        <f t="shared" si="19"/>
        <v>Namiquipa</v>
      </c>
      <c r="I222" t="s">
        <v>1420</v>
      </c>
      <c r="L222" t="str">
        <f t="shared" si="20"/>
        <v>Cruces</v>
      </c>
      <c r="M222" t="s">
        <v>1421</v>
      </c>
      <c r="P222" t="str">
        <f t="shared" si="21"/>
        <v>CALLE. 3a. ENTRE LA CALLE CERVANTES Y CALLE ABRAHAM GONZÁLEZ</v>
      </c>
      <c r="Q222">
        <v>-107.387772</v>
      </c>
      <c r="T222">
        <f t="shared" si="22"/>
        <v>-107.387772</v>
      </c>
      <c r="U222">
        <v>29.433029999999999</v>
      </c>
      <c r="X222">
        <f t="shared" si="23"/>
        <v>29.433029999999999</v>
      </c>
    </row>
    <row r="223" spans="1:24">
      <c r="A223" t="s">
        <v>792</v>
      </c>
      <c r="B223" t="b">
        <f t="shared" si="18"/>
        <v>1</v>
      </c>
      <c r="C223" t="s">
        <v>792</v>
      </c>
      <c r="D223" t="s">
        <v>104</v>
      </c>
      <c r="E223" t="s">
        <v>793</v>
      </c>
      <c r="H223" t="str">
        <f t="shared" si="19"/>
        <v>Urique</v>
      </c>
      <c r="I223" t="s">
        <v>793</v>
      </c>
      <c r="L223" t="str">
        <f t="shared" si="20"/>
        <v>Urique</v>
      </c>
      <c r="M223" t="s">
        <v>1422</v>
      </c>
      <c r="P223" t="str">
        <f t="shared" si="21"/>
        <v>CALLE CAMUCHÍN / LA PATRONA ENTRE CALLE SIN NOMBRE Y CALLES SIN NOMBRE, DEL 0+058 KM AL KM 0+090 KM, A 50M DE EL PANTEON DE LOS RICOS</v>
      </c>
      <c r="Q223">
        <v>-107.9155667</v>
      </c>
      <c r="T223">
        <f t="shared" si="22"/>
        <v>-107.9155667</v>
      </c>
      <c r="U223">
        <v>27.2113139</v>
      </c>
      <c r="X223">
        <f t="shared" si="23"/>
        <v>27.2113139</v>
      </c>
    </row>
    <row r="224" spans="1:24">
      <c r="A224" t="s">
        <v>794</v>
      </c>
      <c r="B224" t="b">
        <f t="shared" si="18"/>
        <v>1</v>
      </c>
      <c r="C224" t="s">
        <v>794</v>
      </c>
      <c r="D224" t="s">
        <v>104</v>
      </c>
      <c r="E224" t="s">
        <v>119</v>
      </c>
      <c r="H224" t="str">
        <f t="shared" si="19"/>
        <v>Hidalgo del Parral</v>
      </c>
      <c r="I224" t="s">
        <v>119</v>
      </c>
      <c r="L224" t="str">
        <f t="shared" si="20"/>
        <v>Hidalgo del Parral</v>
      </c>
      <c r="M224" t="s">
        <v>1423</v>
      </c>
      <c r="P224" t="str">
        <f t="shared" si="21"/>
        <v>CALLE TOWI</v>
      </c>
      <c r="Q224">
        <v>-105.647025</v>
      </c>
      <c r="T224">
        <f t="shared" si="22"/>
        <v>-105.647025</v>
      </c>
      <c r="U224">
        <v>26.937856</v>
      </c>
      <c r="X224">
        <f t="shared" si="23"/>
        <v>26.937856</v>
      </c>
    </row>
    <row r="225" spans="1:24">
      <c r="A225" t="s">
        <v>795</v>
      </c>
      <c r="B225" t="b">
        <f t="shared" si="18"/>
        <v>1</v>
      </c>
      <c r="C225" t="s">
        <v>795</v>
      </c>
      <c r="D225" t="s">
        <v>104</v>
      </c>
      <c r="E225" t="s">
        <v>119</v>
      </c>
      <c r="H225" t="str">
        <f t="shared" si="19"/>
        <v>Hidalgo del Parral</v>
      </c>
      <c r="I225" t="s">
        <v>119</v>
      </c>
      <c r="L225" t="str">
        <f t="shared" si="20"/>
        <v>Hidalgo del Parral</v>
      </c>
      <c r="M225" t="s">
        <v>1424</v>
      </c>
      <c r="P225" t="str">
        <f t="shared" si="21"/>
        <v>calle esperanza</v>
      </c>
      <c r="Q225">
        <v>-105.709372</v>
      </c>
      <c r="T225">
        <f t="shared" si="22"/>
        <v>-105.709372</v>
      </c>
      <c r="U225">
        <v>26.931363999999999</v>
      </c>
      <c r="X225">
        <f t="shared" si="23"/>
        <v>26.931363999999999</v>
      </c>
    </row>
    <row r="226" spans="1:24">
      <c r="A226" t="s">
        <v>291</v>
      </c>
      <c r="B226" t="b">
        <f t="shared" si="18"/>
        <v>1</v>
      </c>
      <c r="C226" t="s">
        <v>291</v>
      </c>
      <c r="D226" t="s">
        <v>104</v>
      </c>
      <c r="E226" t="s">
        <v>215</v>
      </c>
      <c r="H226" t="str">
        <f t="shared" si="19"/>
        <v>Juárez</v>
      </c>
      <c r="I226" t="s">
        <v>215</v>
      </c>
      <c r="L226" t="str">
        <f t="shared" si="20"/>
        <v>Juárez</v>
      </c>
      <c r="M226" t="s">
        <v>1077</v>
      </c>
      <c r="P226" t="str">
        <f t="shared" si="21"/>
        <v>AV. UNIVERSIDAD TECNOLÓGICA, No. 3051 COL. LOTE BRAVO II</v>
      </c>
      <c r="Q226">
        <v>-106.40624</v>
      </c>
      <c r="T226">
        <f t="shared" si="22"/>
        <v>-106.40624</v>
      </c>
      <c r="U226">
        <v>31.5991</v>
      </c>
      <c r="X226">
        <f t="shared" si="23"/>
        <v>31.5991</v>
      </c>
    </row>
    <row r="227" spans="1:24">
      <c r="A227" t="s">
        <v>517</v>
      </c>
      <c r="B227" t="b">
        <f t="shared" si="18"/>
        <v>1</v>
      </c>
      <c r="C227" t="s">
        <v>517</v>
      </c>
      <c r="D227" t="s">
        <v>104</v>
      </c>
      <c r="E227" t="s">
        <v>221</v>
      </c>
      <c r="H227" t="str">
        <f t="shared" si="19"/>
        <v>Cuauhtémoc</v>
      </c>
      <c r="I227" t="s">
        <v>221</v>
      </c>
      <c r="L227" t="str">
        <f t="shared" si="20"/>
        <v>Cuauhtémoc</v>
      </c>
      <c r="M227" t="s">
        <v>1234</v>
      </c>
      <c r="P227" t="str">
        <f t="shared" si="21"/>
        <v>AVENIDA TECNOLOGICO  # 137</v>
      </c>
      <c r="Q227">
        <v>-106.89981</v>
      </c>
      <c r="T227">
        <f t="shared" si="22"/>
        <v>-106.89981</v>
      </c>
      <c r="U227">
        <v>28.411570000000001</v>
      </c>
      <c r="X227">
        <f t="shared" si="23"/>
        <v>28.411570000000001</v>
      </c>
    </row>
    <row r="228" spans="1:24">
      <c r="A228" t="s">
        <v>451</v>
      </c>
      <c r="B228" t="b">
        <f t="shared" si="18"/>
        <v>1</v>
      </c>
      <c r="C228" t="s">
        <v>451</v>
      </c>
      <c r="D228" t="s">
        <v>104</v>
      </c>
      <c r="E228" t="s">
        <v>724</v>
      </c>
      <c r="H228" t="str">
        <f t="shared" si="19"/>
        <v>Guerrero</v>
      </c>
      <c r="I228" t="s">
        <v>167</v>
      </c>
      <c r="L228" t="str">
        <f t="shared" si="20"/>
        <v/>
      </c>
      <c r="M228" t="s">
        <v>1204</v>
      </c>
      <c r="P228" t="str">
        <f t="shared" si="21"/>
        <v>PARAMO DE MORELOS</v>
      </c>
      <c r="Q228">
        <v>-107.187674</v>
      </c>
      <c r="T228">
        <f t="shared" si="22"/>
        <v>-107.187674</v>
      </c>
      <c r="U228">
        <v>28.431025000000002</v>
      </c>
      <c r="X228">
        <f t="shared" si="23"/>
        <v>28.431025000000002</v>
      </c>
    </row>
    <row r="229" spans="1:24">
      <c r="A229" t="s">
        <v>640</v>
      </c>
      <c r="B229" t="b">
        <f t="shared" si="18"/>
        <v>1</v>
      </c>
      <c r="C229" t="s">
        <v>640</v>
      </c>
      <c r="D229" t="s">
        <v>104</v>
      </c>
      <c r="E229" t="s">
        <v>215</v>
      </c>
      <c r="H229" t="str">
        <f t="shared" si="19"/>
        <v>Juárez</v>
      </c>
      <c r="I229" t="s">
        <v>167</v>
      </c>
      <c r="L229" t="str">
        <f t="shared" si="20"/>
        <v/>
      </c>
      <c r="M229" t="s">
        <v>1296</v>
      </c>
      <c r="P229" t="str">
        <f t="shared" si="21"/>
        <v>CALLE MESA CENTRAL, COLONIA FRAY GARCIA DE SAN FRANCISCO</v>
      </c>
      <c r="Q229">
        <v>-106.3620906</v>
      </c>
      <c r="T229">
        <f t="shared" si="22"/>
        <v>-106.3620906</v>
      </c>
      <c r="U229">
        <v>31.604866699999999</v>
      </c>
      <c r="X229">
        <f t="shared" si="23"/>
        <v>31.604866699999999</v>
      </c>
    </row>
    <row r="230" spans="1:24">
      <c r="A230" t="s">
        <v>516</v>
      </c>
      <c r="B230" t="b">
        <f t="shared" si="18"/>
        <v>1</v>
      </c>
      <c r="C230" t="s">
        <v>516</v>
      </c>
      <c r="D230" t="s">
        <v>104</v>
      </c>
      <c r="E230" t="s">
        <v>215</v>
      </c>
      <c r="H230" t="str">
        <f t="shared" si="19"/>
        <v>Juárez</v>
      </c>
      <c r="I230" t="s">
        <v>215</v>
      </c>
      <c r="L230" t="str">
        <f t="shared" si="20"/>
        <v>Juárez</v>
      </c>
      <c r="M230" t="s">
        <v>1066</v>
      </c>
      <c r="P230" t="str">
        <f t="shared" si="21"/>
        <v>Ave. Fco. villa 950 Nte. Zona Centro</v>
      </c>
      <c r="Q230">
        <v>-106.48493913</v>
      </c>
      <c r="T230">
        <f t="shared" si="22"/>
        <v>-106.48493913</v>
      </c>
      <c r="U230">
        <v>31.746727849999999</v>
      </c>
      <c r="X230">
        <f t="shared" si="23"/>
        <v>31.746727849999999</v>
      </c>
    </row>
    <row r="231" spans="1:24">
      <c r="A231" t="s">
        <v>411</v>
      </c>
      <c r="B231" t="b">
        <f t="shared" si="18"/>
        <v>1</v>
      </c>
      <c r="C231" t="s">
        <v>411</v>
      </c>
      <c r="D231" t="s">
        <v>104</v>
      </c>
      <c r="E231" t="s">
        <v>215</v>
      </c>
      <c r="H231" t="str">
        <f t="shared" si="19"/>
        <v>Juárez</v>
      </c>
      <c r="I231" t="s">
        <v>215</v>
      </c>
      <c r="L231" t="str">
        <f t="shared" si="20"/>
        <v>Juárez</v>
      </c>
      <c r="M231" t="s">
        <v>1168</v>
      </c>
      <c r="P231" t="str">
        <f t="shared" si="21"/>
        <v>Av. Heroico Colegio Militar esq. Av. Universidad</v>
      </c>
      <c r="Q231">
        <v>-106.44661000000001</v>
      </c>
      <c r="T231">
        <f t="shared" si="22"/>
        <v>-106.44661000000001</v>
      </c>
      <c r="U231">
        <v>31.75595843</v>
      </c>
      <c r="X231">
        <f t="shared" si="23"/>
        <v>31.75595843</v>
      </c>
    </row>
    <row r="232" spans="1:24">
      <c r="A232" t="s">
        <v>445</v>
      </c>
      <c r="B232" t="b">
        <f t="shared" si="18"/>
        <v>1</v>
      </c>
      <c r="C232" t="s">
        <v>445</v>
      </c>
      <c r="D232" t="s">
        <v>104</v>
      </c>
      <c r="E232" t="s">
        <v>215</v>
      </c>
      <c r="H232" t="str">
        <f t="shared" si="19"/>
        <v>Juárez</v>
      </c>
      <c r="I232" t="s">
        <v>215</v>
      </c>
      <c r="L232" t="str">
        <f t="shared" si="20"/>
        <v>Juárez</v>
      </c>
      <c r="M232" t="s">
        <v>1196</v>
      </c>
      <c r="P232" t="str">
        <f t="shared" si="21"/>
        <v>Av. Sanders y Ayuntamiento 310</v>
      </c>
      <c r="Q232">
        <v>-106.47483699999999</v>
      </c>
      <c r="T232">
        <f t="shared" si="22"/>
        <v>-106.47483699999999</v>
      </c>
      <c r="U232">
        <v>31.7169645</v>
      </c>
      <c r="X232">
        <f t="shared" si="23"/>
        <v>31.7169645</v>
      </c>
    </row>
    <row r="233" spans="1:24">
      <c r="A233" t="s">
        <v>303</v>
      </c>
      <c r="B233" t="b">
        <f t="shared" si="18"/>
        <v>1</v>
      </c>
      <c r="C233" t="s">
        <v>303</v>
      </c>
      <c r="D233" t="s">
        <v>104</v>
      </c>
      <c r="E233" t="s">
        <v>215</v>
      </c>
      <c r="H233" t="str">
        <f t="shared" si="19"/>
        <v>Juárez</v>
      </c>
      <c r="I233" t="s">
        <v>215</v>
      </c>
      <c r="L233" t="str">
        <f t="shared" si="20"/>
        <v>Juárez</v>
      </c>
      <c r="M233" t="s">
        <v>1078</v>
      </c>
      <c r="P233" t="str">
        <f t="shared" si="21"/>
        <v>Valle del Cedro 578 sur</v>
      </c>
      <c r="Q233">
        <v>-106.3846412</v>
      </c>
      <c r="T233">
        <f t="shared" si="22"/>
        <v>-106.3846412</v>
      </c>
      <c r="U233">
        <v>31.645558739999998</v>
      </c>
      <c r="X233">
        <f t="shared" si="23"/>
        <v>31.645558739999998</v>
      </c>
    </row>
    <row r="234" spans="1:24">
      <c r="A234" t="s">
        <v>667</v>
      </c>
      <c r="B234" t="b">
        <f t="shared" si="18"/>
        <v>1</v>
      </c>
      <c r="C234" t="s">
        <v>667</v>
      </c>
      <c r="D234" t="s">
        <v>104</v>
      </c>
      <c r="E234" t="s">
        <v>215</v>
      </c>
      <c r="H234" t="str">
        <f t="shared" si="19"/>
        <v>Juárez</v>
      </c>
      <c r="I234" t="s">
        <v>215</v>
      </c>
      <c r="L234" t="str">
        <f t="shared" si="20"/>
        <v>Juárez</v>
      </c>
      <c r="M234" t="s">
        <v>1319</v>
      </c>
      <c r="P234" t="str">
        <f t="shared" si="21"/>
        <v>FRANCISCO GONZÁLEZ BOCANEGRA Y SECUNDARIA SUR PARQUE INDUSTRIAL LAS AMÉRICAS</v>
      </c>
      <c r="Q234">
        <v>-106.37335</v>
      </c>
      <c r="T234">
        <f t="shared" si="22"/>
        <v>-106.37335</v>
      </c>
      <c r="U234">
        <v>31.61148</v>
      </c>
      <c r="X234">
        <f t="shared" si="23"/>
        <v>31.61148</v>
      </c>
    </row>
    <row r="235" spans="1:24">
      <c r="A235" t="s">
        <v>192</v>
      </c>
      <c r="B235" t="b">
        <f t="shared" si="18"/>
        <v>1</v>
      </c>
      <c r="C235" t="s">
        <v>192</v>
      </c>
      <c r="D235" t="s">
        <v>104</v>
      </c>
      <c r="E235" t="s">
        <v>193</v>
      </c>
      <c r="H235" t="str">
        <f t="shared" si="19"/>
        <v>Coronado</v>
      </c>
      <c r="I235" t="s">
        <v>996</v>
      </c>
      <c r="L235" t="str">
        <f t="shared" si="20"/>
        <v>José Esteban Coronado</v>
      </c>
      <c r="M235" t="s">
        <v>997</v>
      </c>
      <c r="P235" t="str">
        <f t="shared" si="21"/>
        <v>AVENIDA ZARAGOZA CIUDAD JOSÉ ESTEBAN CORONADO, 33990 JOSÉ ESTEBAN CORONADO, CORONADO CHIHUAHUA ENTRE CALLE 20 DE NOVIEMBRE Y CALLE VICENTE GUERRERO, CALLE SAN FRANCISCO ESCUELA SECUNDARIA FEDERAL</v>
      </c>
      <c r="Q235">
        <v>-105.1602479</v>
      </c>
      <c r="T235">
        <f t="shared" si="22"/>
        <v>-105.1602479</v>
      </c>
      <c r="U235">
        <v>26.738866099999999</v>
      </c>
      <c r="X235">
        <f t="shared" si="23"/>
        <v>26.738866099999999</v>
      </c>
    </row>
    <row r="236" spans="1:24">
      <c r="A236" t="s">
        <v>500</v>
      </c>
      <c r="B236" t="b">
        <f t="shared" si="18"/>
        <v>1</v>
      </c>
      <c r="C236" t="s">
        <v>500</v>
      </c>
      <c r="D236" t="s">
        <v>104</v>
      </c>
      <c r="E236" t="s">
        <v>215</v>
      </c>
      <c r="H236" t="str">
        <f t="shared" si="19"/>
        <v>Juárez</v>
      </c>
      <c r="I236" t="s">
        <v>215</v>
      </c>
      <c r="L236" t="str">
        <f t="shared" si="20"/>
        <v>Juárez</v>
      </c>
      <c r="M236" t="s">
        <v>1066</v>
      </c>
      <c r="P236" t="str">
        <f t="shared" si="21"/>
        <v>Ave. Fco. villa 950 Nte. Zona Centro</v>
      </c>
      <c r="Q236">
        <v>-106.48493000000001</v>
      </c>
      <c r="T236">
        <f t="shared" si="22"/>
        <v>-106.48493000000001</v>
      </c>
      <c r="U236">
        <v>31.746663909999999</v>
      </c>
      <c r="X236">
        <f t="shared" si="23"/>
        <v>31.746663909999999</v>
      </c>
    </row>
    <row r="237" spans="1:24">
      <c r="A237" t="s">
        <v>179</v>
      </c>
      <c r="B237" t="b">
        <f t="shared" si="18"/>
        <v>1</v>
      </c>
      <c r="C237" t="s">
        <v>179</v>
      </c>
      <c r="D237" t="s">
        <v>104</v>
      </c>
      <c r="E237" t="s">
        <v>521</v>
      </c>
      <c r="H237" t="str">
        <f t="shared" si="19"/>
        <v>Guadalupe y Calvo</v>
      </c>
      <c r="I237" t="s">
        <v>167</v>
      </c>
      <c r="L237" t="str">
        <f t="shared" si="20"/>
        <v/>
      </c>
      <c r="M237" t="s">
        <v>985</v>
      </c>
      <c r="P237" t="str">
        <f t="shared" si="21"/>
        <v>BABORIGAME</v>
      </c>
      <c r="Q237">
        <v>-107.27187499999999</v>
      </c>
      <c r="T237">
        <f t="shared" si="22"/>
        <v>-107.27187499999999</v>
      </c>
      <c r="U237">
        <v>26.429275000000001</v>
      </c>
      <c r="X237">
        <f t="shared" si="23"/>
        <v>26.429275000000001</v>
      </c>
    </row>
    <row r="238" spans="1:24">
      <c r="A238" t="s">
        <v>639</v>
      </c>
      <c r="B238" t="b">
        <f t="shared" si="18"/>
        <v>1</v>
      </c>
      <c r="C238" t="s">
        <v>639</v>
      </c>
      <c r="D238" t="s">
        <v>104</v>
      </c>
      <c r="E238" t="s">
        <v>119</v>
      </c>
      <c r="H238" t="str">
        <f t="shared" si="19"/>
        <v>Hidalgo del Parral</v>
      </c>
      <c r="I238" t="s">
        <v>119</v>
      </c>
      <c r="L238" t="str">
        <f t="shared" si="20"/>
        <v>Hidalgo del Parral</v>
      </c>
      <c r="M238" t="s">
        <v>1295</v>
      </c>
      <c r="P238" t="str">
        <f t="shared" si="21"/>
        <v>AVE. GENERAL JESUS LOZOYA SOLIS KM 0.931</v>
      </c>
      <c r="Q238">
        <v>-105.72335</v>
      </c>
      <c r="T238">
        <f t="shared" si="22"/>
        <v>-105.72335</v>
      </c>
      <c r="U238">
        <v>26.946709999999999</v>
      </c>
      <c r="X238">
        <f t="shared" si="23"/>
        <v>26.946709999999999</v>
      </c>
    </row>
    <row r="239" spans="1:24">
      <c r="A239" t="s">
        <v>870</v>
      </c>
      <c r="B239" t="b">
        <f t="shared" si="18"/>
        <v>1</v>
      </c>
      <c r="C239" t="s">
        <v>870</v>
      </c>
      <c r="D239" t="s">
        <v>104</v>
      </c>
      <c r="E239" t="s">
        <v>215</v>
      </c>
      <c r="H239" t="str">
        <f t="shared" si="19"/>
        <v>Juárez</v>
      </c>
      <c r="I239" t="s">
        <v>167</v>
      </c>
      <c r="L239" t="str">
        <f t="shared" si="20"/>
        <v/>
      </c>
      <c r="M239" t="s">
        <v>1470</v>
      </c>
      <c r="P239" t="str">
        <f t="shared" si="21"/>
        <v>Calle Corindon, Juárez</v>
      </c>
      <c r="Q239">
        <v>-106.47986899999999</v>
      </c>
      <c r="T239">
        <f t="shared" si="22"/>
        <v>-106.47986899999999</v>
      </c>
      <c r="U239">
        <v>31.686444999999999</v>
      </c>
      <c r="X239">
        <f t="shared" si="23"/>
        <v>31.686444999999999</v>
      </c>
    </row>
    <row r="240" spans="1:24">
      <c r="A240" t="s">
        <v>872</v>
      </c>
      <c r="B240" t="b">
        <f t="shared" si="18"/>
        <v>1</v>
      </c>
      <c r="C240" t="s">
        <v>872</v>
      </c>
      <c r="D240" t="s">
        <v>104</v>
      </c>
      <c r="E240" t="s">
        <v>104</v>
      </c>
      <c r="H240" t="str">
        <f t="shared" si="19"/>
        <v>Chihuahua</v>
      </c>
      <c r="I240" t="s">
        <v>167</v>
      </c>
      <c r="L240" t="str">
        <f t="shared" si="20"/>
        <v/>
      </c>
      <c r="M240" t="s">
        <v>1472</v>
      </c>
      <c r="P240" t="str">
        <f t="shared" si="21"/>
        <v>COLONIA NUEVAS DELICIAS</v>
      </c>
      <c r="Q240">
        <v>-106.250972</v>
      </c>
      <c r="T240">
        <f t="shared" si="22"/>
        <v>-106.250972</v>
      </c>
      <c r="U240">
        <v>29.072144000000002</v>
      </c>
      <c r="X240">
        <f t="shared" si="23"/>
        <v>29.072144000000002</v>
      </c>
    </row>
    <row r="241" spans="1:24">
      <c r="A241" t="s">
        <v>450</v>
      </c>
      <c r="B241" t="b">
        <f t="shared" si="18"/>
        <v>1</v>
      </c>
      <c r="C241" t="s">
        <v>450</v>
      </c>
      <c r="D241" t="s">
        <v>104</v>
      </c>
      <c r="E241" t="s">
        <v>104</v>
      </c>
      <c r="H241" t="str">
        <f t="shared" si="19"/>
        <v>Chihuahua</v>
      </c>
      <c r="I241" t="s">
        <v>167</v>
      </c>
      <c r="L241" t="str">
        <f t="shared" si="20"/>
        <v/>
      </c>
      <c r="M241" t="s">
        <v>1203</v>
      </c>
      <c r="P241" t="str">
        <f t="shared" si="21"/>
        <v>Calle de los Eucaliptos Num. Ext. 2900 , Chihuahua</v>
      </c>
      <c r="Q241">
        <v>-106.156215</v>
      </c>
      <c r="T241">
        <f t="shared" si="22"/>
        <v>-106.156215</v>
      </c>
      <c r="U241">
        <v>28.572904999999999</v>
      </c>
      <c r="X241">
        <f t="shared" si="23"/>
        <v>28.572904999999999</v>
      </c>
    </row>
    <row r="242" spans="1:24">
      <c r="A242" t="s">
        <v>200</v>
      </c>
      <c r="B242" t="b">
        <f t="shared" si="18"/>
        <v>1</v>
      </c>
      <c r="C242" t="s">
        <v>200</v>
      </c>
      <c r="D242" t="s">
        <v>104</v>
      </c>
      <c r="E242" t="s">
        <v>171</v>
      </c>
      <c r="H242" t="str">
        <f t="shared" si="19"/>
        <v>Delicias</v>
      </c>
      <c r="I242" t="s">
        <v>167</v>
      </c>
      <c r="L242" t="str">
        <f t="shared" si="20"/>
        <v/>
      </c>
      <c r="M242" t="s">
        <v>1004</v>
      </c>
      <c r="P242" t="str">
        <f t="shared" si="21"/>
        <v>COLONIA ABRAHAM GONZALEZ (LA QUEMADA)</v>
      </c>
      <c r="Q242">
        <v>-105.406485</v>
      </c>
      <c r="T242">
        <f t="shared" si="22"/>
        <v>-105.406485</v>
      </c>
      <c r="U242">
        <v>28.204311000000001</v>
      </c>
      <c r="X242">
        <f t="shared" si="23"/>
        <v>28.204311000000001</v>
      </c>
    </row>
    <row r="243" spans="1:24">
      <c r="A243" t="s">
        <v>201</v>
      </c>
      <c r="B243" t="b">
        <f t="shared" si="18"/>
        <v>1</v>
      </c>
      <c r="C243" t="s">
        <v>201</v>
      </c>
      <c r="D243" t="s">
        <v>104</v>
      </c>
      <c r="E243" t="s">
        <v>258</v>
      </c>
      <c r="H243" t="str">
        <f t="shared" si="19"/>
        <v>Camargo</v>
      </c>
      <c r="I243" t="s">
        <v>167</v>
      </c>
      <c r="L243" t="str">
        <f t="shared" si="20"/>
        <v/>
      </c>
      <c r="M243" t="s">
        <v>1005</v>
      </c>
      <c r="P243" t="str">
        <f t="shared" si="21"/>
        <v>SANTA ROSALIA DE CAMARGO</v>
      </c>
      <c r="Q243">
        <v>-105.1811</v>
      </c>
      <c r="T243">
        <f t="shared" si="22"/>
        <v>-105.1811</v>
      </c>
      <c r="U243">
        <v>27.684079000000001</v>
      </c>
      <c r="X243">
        <f t="shared" si="23"/>
        <v>27.684079000000001</v>
      </c>
    </row>
    <row r="244" spans="1:24">
      <c r="A244" t="s">
        <v>421</v>
      </c>
      <c r="B244" t="b">
        <f t="shared" si="18"/>
        <v>1</v>
      </c>
      <c r="C244" t="s">
        <v>421</v>
      </c>
      <c r="D244" t="s">
        <v>104</v>
      </c>
      <c r="E244" t="s">
        <v>768</v>
      </c>
      <c r="H244" t="str">
        <f t="shared" si="19"/>
        <v>Buenaventura</v>
      </c>
      <c r="I244" t="s">
        <v>167</v>
      </c>
      <c r="L244" t="str">
        <f t="shared" si="20"/>
        <v/>
      </c>
      <c r="M244" t="s">
        <v>1178</v>
      </c>
      <c r="P244" t="str">
        <f t="shared" si="21"/>
        <v>Calle Francisco I Madero Centro, San Buenaventura</v>
      </c>
      <c r="Q244">
        <v>-107.46606199999999</v>
      </c>
      <c r="T244">
        <f t="shared" si="22"/>
        <v>-107.46606199999999</v>
      </c>
      <c r="U244">
        <v>29.846029000000001</v>
      </c>
      <c r="X244">
        <f t="shared" si="23"/>
        <v>29.846029000000001</v>
      </c>
    </row>
    <row r="245" spans="1:24">
      <c r="A245" t="s">
        <v>422</v>
      </c>
      <c r="B245" t="b">
        <f t="shared" si="18"/>
        <v>1</v>
      </c>
      <c r="C245" t="s">
        <v>422</v>
      </c>
      <c r="D245" t="s">
        <v>104</v>
      </c>
      <c r="E245" t="s">
        <v>340</v>
      </c>
      <c r="H245" t="str">
        <f t="shared" si="19"/>
        <v>Riva Palacio</v>
      </c>
      <c r="I245" t="s">
        <v>167</v>
      </c>
      <c r="L245" t="str">
        <f t="shared" si="20"/>
        <v/>
      </c>
      <c r="M245" t="s">
        <v>1179</v>
      </c>
      <c r="P245" t="str">
        <f t="shared" si="21"/>
        <v>SAINAPUCHI (LA GARITA)</v>
      </c>
      <c r="Q245">
        <v>-106.76264</v>
      </c>
      <c r="T245">
        <f t="shared" si="22"/>
        <v>-106.76264</v>
      </c>
      <c r="U245">
        <v>28.774827999999999</v>
      </c>
      <c r="X245">
        <f t="shared" si="23"/>
        <v>28.774827999999999</v>
      </c>
    </row>
    <row r="246" spans="1:24">
      <c r="A246" t="s">
        <v>410</v>
      </c>
      <c r="B246" t="b">
        <f t="shared" si="18"/>
        <v>1</v>
      </c>
      <c r="C246" t="s">
        <v>410</v>
      </c>
      <c r="D246" t="s">
        <v>104</v>
      </c>
      <c r="E246" t="s">
        <v>409</v>
      </c>
      <c r="H246" t="str">
        <f t="shared" si="19"/>
        <v>Praxedis G. Guerrero</v>
      </c>
      <c r="I246" t="s">
        <v>409</v>
      </c>
      <c r="L246" t="str">
        <f t="shared" si="20"/>
        <v>Praxedis G. Guerrero</v>
      </c>
      <c r="M246" t="s">
        <v>1167</v>
      </c>
      <c r="P246" t="str">
        <f t="shared" si="21"/>
        <v>Calle Coahuila</v>
      </c>
      <c r="Q246">
        <v>-106.012209</v>
      </c>
      <c r="T246">
        <f t="shared" si="22"/>
        <v>-106.012209</v>
      </c>
      <c r="U246">
        <v>31.366765999999998</v>
      </c>
      <c r="X246">
        <f t="shared" si="23"/>
        <v>31.366765999999998</v>
      </c>
    </row>
    <row r="247" spans="1:24">
      <c r="A247" t="s">
        <v>423</v>
      </c>
      <c r="B247" t="b">
        <f t="shared" si="18"/>
        <v>1</v>
      </c>
      <c r="C247" t="s">
        <v>423</v>
      </c>
      <c r="D247" t="s">
        <v>104</v>
      </c>
      <c r="E247" t="s">
        <v>215</v>
      </c>
      <c r="H247" t="str">
        <f t="shared" si="19"/>
        <v>Juárez</v>
      </c>
      <c r="I247" t="s">
        <v>167</v>
      </c>
      <c r="L247" t="str">
        <f t="shared" si="20"/>
        <v/>
      </c>
      <c r="M247" t="s">
        <v>1180</v>
      </c>
      <c r="P247" t="str">
        <f t="shared" si="21"/>
        <v>Calle Soneto 156 Num. Ext. 156 Parajes de San Isidro, Juárez</v>
      </c>
      <c r="Q247">
        <v>-106.35811</v>
      </c>
      <c r="T247">
        <f t="shared" si="22"/>
        <v>-106.35811</v>
      </c>
      <c r="U247">
        <v>31.580151000000001</v>
      </c>
      <c r="X247">
        <f t="shared" si="23"/>
        <v>31.580151000000001</v>
      </c>
    </row>
    <row r="248" spans="1:24">
      <c r="A248" t="s">
        <v>219</v>
      </c>
      <c r="B248" t="b">
        <f t="shared" si="18"/>
        <v>1</v>
      </c>
      <c r="C248" t="s">
        <v>219</v>
      </c>
      <c r="D248" t="s">
        <v>104</v>
      </c>
      <c r="E248" t="s">
        <v>215</v>
      </c>
      <c r="H248" t="str">
        <f t="shared" si="19"/>
        <v>Juárez</v>
      </c>
      <c r="I248" t="s">
        <v>167</v>
      </c>
      <c r="L248" t="str">
        <f t="shared" si="20"/>
        <v/>
      </c>
      <c r="M248" t="s">
        <v>1018</v>
      </c>
      <c r="P248" t="str">
        <f t="shared" si="21"/>
        <v>Calle Batalla de Torreon Miguel Henriquez Guzman, Juárez</v>
      </c>
      <c r="Q248">
        <v>-106.465748</v>
      </c>
      <c r="T248">
        <f t="shared" si="22"/>
        <v>-106.465748</v>
      </c>
      <c r="U248">
        <v>31.653461</v>
      </c>
      <c r="X248">
        <f t="shared" si="23"/>
        <v>31.653461</v>
      </c>
    </row>
    <row r="249" spans="1:24" s="64" customFormat="1">
      <c r="A249" s="64" t="s">
        <v>427</v>
      </c>
      <c r="B249" s="64" t="b">
        <f t="shared" si="18"/>
        <v>1</v>
      </c>
      <c r="C249" s="64" t="s">
        <v>427</v>
      </c>
      <c r="D249" s="64" t="s">
        <v>104</v>
      </c>
      <c r="E249" s="64" t="s">
        <v>215</v>
      </c>
      <c r="F249" s="64" t="s">
        <v>215</v>
      </c>
      <c r="H249" s="64" t="str">
        <f t="shared" si="19"/>
        <v>Juárez</v>
      </c>
      <c r="I249" s="64" t="s">
        <v>215</v>
      </c>
      <c r="J249" s="64" t="s">
        <v>215</v>
      </c>
      <c r="L249" s="64" t="str">
        <f t="shared" si="20"/>
        <v>Juárez</v>
      </c>
      <c r="M249" s="64" t="s">
        <v>1183</v>
      </c>
      <c r="N249" s="64" t="s">
        <v>1183</v>
      </c>
      <c r="P249" s="64" t="str">
        <f t="shared" si="21"/>
        <v>TRAMO: DE AV. SANTOS DUMONT A CALLE PROF EDUARDO VIDAL LOYA</v>
      </c>
      <c r="Q249" s="64">
        <v>-106.445821</v>
      </c>
      <c r="R249" s="64">
        <v>-106.443127</v>
      </c>
      <c r="T249" s="65" t="str">
        <f>CONCATENATE(Q249,"/",R249)</f>
        <v>-106.445821/-106.443127</v>
      </c>
      <c r="U249" s="64">
        <v>31.62069</v>
      </c>
      <c r="V249" s="64">
        <v>31.626579</v>
      </c>
      <c r="X249" s="65" t="str">
        <f>CONCATENATE(U249,"/",V249)</f>
        <v>31.62069/31.626579</v>
      </c>
    </row>
    <row r="250" spans="1:24" s="64" customFormat="1">
      <c r="A250" s="64" t="s">
        <v>253</v>
      </c>
      <c r="B250" s="64" t="b">
        <f t="shared" si="18"/>
        <v>1</v>
      </c>
      <c r="C250" s="64" t="s">
        <v>253</v>
      </c>
      <c r="D250" s="64" t="s">
        <v>104</v>
      </c>
      <c r="E250" s="64" t="s">
        <v>215</v>
      </c>
      <c r="F250" s="64" t="s">
        <v>215</v>
      </c>
      <c r="H250" s="64" t="str">
        <f t="shared" si="19"/>
        <v>Juárez</v>
      </c>
      <c r="I250" s="64" t="s">
        <v>215</v>
      </c>
      <c r="J250" s="64" t="s">
        <v>215</v>
      </c>
      <c r="L250" s="64" t="str">
        <f t="shared" si="20"/>
        <v>Juárez</v>
      </c>
      <c r="M250" s="64" t="s">
        <v>1051</v>
      </c>
      <c r="N250" s="64" t="s">
        <v>1051</v>
      </c>
      <c r="P250" s="64" t="str">
        <f t="shared" si="21"/>
        <v>TRAMO: DE CALLE IGNACIO MANUEL ALTAMIRANO A C. FIDEL ÁVILA</v>
      </c>
      <c r="Q250" s="64">
        <v>-106.49597300000001</v>
      </c>
      <c r="R250" s="64">
        <v>-106.50087600000001</v>
      </c>
      <c r="T250" s="65" t="str">
        <f>CONCATENATE(Q250,"/",R250)</f>
        <v>-106.495973/-106.500876</v>
      </c>
      <c r="U250" s="64">
        <v>31.712192000000002</v>
      </c>
      <c r="V250" s="64">
        <v>31.713660000000001</v>
      </c>
      <c r="X250" s="65" t="str">
        <f>CONCATENATE(U250,"/",V250)</f>
        <v>31.712192/31.71366</v>
      </c>
    </row>
    <row r="251" spans="1:24">
      <c r="A251" t="s">
        <v>220</v>
      </c>
      <c r="B251" t="b">
        <f t="shared" si="18"/>
        <v>1</v>
      </c>
      <c r="C251" t="s">
        <v>220</v>
      </c>
      <c r="D251" t="s">
        <v>104</v>
      </c>
      <c r="E251" t="s">
        <v>221</v>
      </c>
      <c r="H251" t="str">
        <f t="shared" si="19"/>
        <v>Cuauhtémoc</v>
      </c>
      <c r="I251" t="s">
        <v>221</v>
      </c>
      <c r="L251" t="str">
        <f t="shared" si="20"/>
        <v>Cuauhtémoc</v>
      </c>
      <c r="M251" t="s">
        <v>1019</v>
      </c>
      <c r="P251" t="str">
        <f t="shared" si="21"/>
        <v>Calle Rio Grijalva entre Calle Rio Santa María y Calle Sin nombre del Km. 0+029 al Km. 0+592</v>
      </c>
      <c r="Q251">
        <v>-106.873414</v>
      </c>
      <c r="T251">
        <f t="shared" si="22"/>
        <v>-106.873414</v>
      </c>
      <c r="U251">
        <v>28.386279999999999</v>
      </c>
      <c r="X251">
        <f t="shared" si="23"/>
        <v>28.386279999999999</v>
      </c>
    </row>
    <row r="252" spans="1:24">
      <c r="A252" t="s">
        <v>871</v>
      </c>
      <c r="B252" t="b">
        <f t="shared" si="18"/>
        <v>1</v>
      </c>
      <c r="C252" t="s">
        <v>871</v>
      </c>
      <c r="D252" t="s">
        <v>104</v>
      </c>
      <c r="E252" t="s">
        <v>221</v>
      </c>
      <c r="H252" t="str">
        <f t="shared" si="19"/>
        <v>Cuauhtémoc</v>
      </c>
      <c r="I252" t="s">
        <v>221</v>
      </c>
      <c r="L252" t="str">
        <f t="shared" si="20"/>
        <v>Cuauhtémoc</v>
      </c>
      <c r="M252" t="s">
        <v>1471</v>
      </c>
      <c r="P252" t="str">
        <f t="shared" si="21"/>
        <v>Calle Tamaulipas entre Calle 6a y Calle 4ta.</v>
      </c>
      <c r="Q252">
        <v>-106.859944</v>
      </c>
      <c r="T252">
        <f t="shared" si="22"/>
        <v>-106.859944</v>
      </c>
      <c r="U252">
        <v>28.396028000000001</v>
      </c>
      <c r="X252">
        <f t="shared" si="23"/>
        <v>28.396028000000001</v>
      </c>
    </row>
    <row r="253" spans="1:24">
      <c r="A253" t="s">
        <v>865</v>
      </c>
      <c r="B253" t="b">
        <f t="shared" si="18"/>
        <v>1</v>
      </c>
      <c r="C253" t="s">
        <v>865</v>
      </c>
      <c r="D253" t="s">
        <v>104</v>
      </c>
      <c r="E253" t="s">
        <v>215</v>
      </c>
      <c r="H253" t="str">
        <f t="shared" si="19"/>
        <v>Juárez</v>
      </c>
      <c r="I253" t="s">
        <v>167</v>
      </c>
      <c r="L253" t="str">
        <f t="shared" si="20"/>
        <v/>
      </c>
      <c r="M253" t="s">
        <v>1466</v>
      </c>
      <c r="P253" t="str">
        <f t="shared" si="21"/>
        <v>Calle Año 1659 Num. Ext. 1123 Fray Garcia de San Francisco, Juárez</v>
      </c>
      <c r="Q253">
        <v>-106.359576</v>
      </c>
      <c r="T253">
        <f t="shared" si="22"/>
        <v>-106.359576</v>
      </c>
      <c r="U253">
        <v>31.608457999999999</v>
      </c>
      <c r="X253">
        <f t="shared" si="23"/>
        <v>31.608457999999999</v>
      </c>
    </row>
    <row r="254" spans="1:24">
      <c r="A254" t="s">
        <v>189</v>
      </c>
      <c r="B254" t="b">
        <f t="shared" si="18"/>
        <v>1</v>
      </c>
      <c r="C254" t="s">
        <v>189</v>
      </c>
      <c r="D254" t="s">
        <v>104</v>
      </c>
      <c r="E254" t="s">
        <v>893</v>
      </c>
      <c r="H254" t="str">
        <f t="shared" si="19"/>
        <v>Aldama</v>
      </c>
      <c r="I254" t="s">
        <v>167</v>
      </c>
      <c r="L254" t="str">
        <f t="shared" si="20"/>
        <v/>
      </c>
      <c r="M254" t="s">
        <v>994</v>
      </c>
      <c r="P254" t="str">
        <f t="shared" si="21"/>
        <v>Calle Carmen Serdan Francisco Villa, Juan Aldama</v>
      </c>
      <c r="Q254">
        <v>-105.916543</v>
      </c>
      <c r="T254">
        <f t="shared" si="22"/>
        <v>-105.916543</v>
      </c>
      <c r="U254">
        <v>28.838417</v>
      </c>
      <c r="X254">
        <f t="shared" si="23"/>
        <v>28.838417</v>
      </c>
    </row>
    <row r="255" spans="1:24">
      <c r="A255" t="s">
        <v>866</v>
      </c>
      <c r="B255" t="b">
        <f t="shared" si="18"/>
        <v>1</v>
      </c>
      <c r="C255" t="s">
        <v>866</v>
      </c>
      <c r="D255" t="s">
        <v>104</v>
      </c>
      <c r="E255" t="s">
        <v>343</v>
      </c>
      <c r="H255" t="str">
        <f t="shared" si="19"/>
        <v>Rosales</v>
      </c>
      <c r="I255" t="s">
        <v>167</v>
      </c>
      <c r="L255" t="str">
        <f t="shared" si="20"/>
        <v/>
      </c>
      <c r="M255" t="s">
        <v>1467</v>
      </c>
      <c r="P255" t="str">
        <f t="shared" si="21"/>
        <v>CONGREGACION ORTIZ</v>
      </c>
      <c r="Q255">
        <v>-105.522266</v>
      </c>
      <c r="T255">
        <f t="shared" si="22"/>
        <v>-105.522266</v>
      </c>
      <c r="U255">
        <v>28.256929</v>
      </c>
      <c r="X255">
        <f t="shared" si="23"/>
        <v>28.256929</v>
      </c>
    </row>
    <row r="256" spans="1:24" s="64" customFormat="1">
      <c r="A256" s="64" t="s">
        <v>433</v>
      </c>
      <c r="B256" s="64" t="b">
        <f t="shared" si="18"/>
        <v>1</v>
      </c>
      <c r="C256" s="64" t="s">
        <v>433</v>
      </c>
      <c r="D256" s="64" t="s">
        <v>104</v>
      </c>
      <c r="E256" s="64" t="s">
        <v>215</v>
      </c>
      <c r="F256" s="64" t="s">
        <v>215</v>
      </c>
      <c r="H256" s="64" t="str">
        <f t="shared" si="19"/>
        <v>Juárez</v>
      </c>
      <c r="I256" s="64" t="s">
        <v>215</v>
      </c>
      <c r="J256" s="64" t="s">
        <v>215</v>
      </c>
      <c r="L256" s="64" t="str">
        <f t="shared" si="20"/>
        <v>Juárez</v>
      </c>
      <c r="M256" s="64" t="s">
        <v>1186</v>
      </c>
      <c r="N256" s="64" t="s">
        <v>1186</v>
      </c>
      <c r="P256" s="64" t="str">
        <f t="shared" si="21"/>
        <v>TRAMO: C. MAGNESIO A C. COBRE</v>
      </c>
      <c r="Q256" s="64">
        <v>-106.50751200000001</v>
      </c>
      <c r="R256" s="64">
        <v>-106.49261799999999</v>
      </c>
      <c r="T256" s="65" t="str">
        <f>CONCATENATE(Q256,"/",R256)</f>
        <v>-106.507512/-106.492618</v>
      </c>
      <c r="U256" s="64">
        <v>31.751155000000001</v>
      </c>
      <c r="V256" s="64">
        <v>31.746683999999998</v>
      </c>
      <c r="X256" s="65" t="str">
        <f>CONCATENATE(U256,"/",V256)</f>
        <v>31.751155/31.746684</v>
      </c>
    </row>
    <row r="257" spans="1:24">
      <c r="A257" t="s">
        <v>657</v>
      </c>
      <c r="B257" t="b">
        <f t="shared" si="18"/>
        <v>1</v>
      </c>
      <c r="C257" t="s">
        <v>657</v>
      </c>
      <c r="D257" t="s">
        <v>104</v>
      </c>
      <c r="E257" t="s">
        <v>774</v>
      </c>
      <c r="H257" t="str">
        <f t="shared" si="19"/>
        <v>Madera</v>
      </c>
      <c r="I257" t="s">
        <v>167</v>
      </c>
      <c r="L257" t="str">
        <f t="shared" si="20"/>
        <v/>
      </c>
      <c r="M257" t="s">
        <v>1314</v>
      </c>
      <c r="P257" t="str">
        <f t="shared" si="21"/>
        <v>CALLE PINABETE, COLONIA VISTA HERMOSA</v>
      </c>
      <c r="Q257">
        <v>-108.154793</v>
      </c>
      <c r="T257">
        <f t="shared" si="22"/>
        <v>-108.154793</v>
      </c>
      <c r="U257">
        <v>29.198056000000001</v>
      </c>
      <c r="X257">
        <f t="shared" si="23"/>
        <v>29.198056000000001</v>
      </c>
    </row>
    <row r="258" spans="1:24">
      <c r="A258" t="s">
        <v>659</v>
      </c>
      <c r="B258" t="b">
        <f t="shared" si="18"/>
        <v>1</v>
      </c>
      <c r="C258" t="s">
        <v>659</v>
      </c>
      <c r="D258" t="s">
        <v>104</v>
      </c>
      <c r="E258" t="s">
        <v>215</v>
      </c>
      <c r="H258" t="str">
        <f t="shared" si="19"/>
        <v>Juárez</v>
      </c>
      <c r="I258" t="s">
        <v>167</v>
      </c>
      <c r="L258" t="str">
        <f t="shared" si="20"/>
        <v/>
      </c>
      <c r="M258" t="s">
        <v>1316</v>
      </c>
      <c r="P258" t="str">
        <f t="shared" si="21"/>
        <v>CALLE GUSTAVO CASTILLO, COLONIA HEROES DE LA REVOLUCION</v>
      </c>
      <c r="Q258">
        <v>-106.412188</v>
      </c>
      <c r="T258">
        <f t="shared" si="22"/>
        <v>-106.412188</v>
      </c>
      <c r="U258">
        <v>31.643063000000001</v>
      </c>
      <c r="X258">
        <f t="shared" si="23"/>
        <v>31.643063000000001</v>
      </c>
    </row>
    <row r="259" spans="1:24">
      <c r="A259" t="s">
        <v>226</v>
      </c>
      <c r="B259" t="b">
        <f t="shared" ref="B259:B322" si="26">+A259=C259</f>
        <v>1</v>
      </c>
      <c r="C259" t="s">
        <v>226</v>
      </c>
      <c r="D259" t="s">
        <v>104</v>
      </c>
      <c r="E259" t="s">
        <v>221</v>
      </c>
      <c r="H259" t="str">
        <f t="shared" ref="H259:H322" si="27">+E259</f>
        <v>Cuauhtémoc</v>
      </c>
      <c r="I259" t="s">
        <v>221</v>
      </c>
      <c r="L259" t="str">
        <f t="shared" ref="L259:L322" si="28">+I259</f>
        <v>Cuauhtémoc</v>
      </c>
      <c r="M259" t="s">
        <v>1024</v>
      </c>
      <c r="P259" t="str">
        <f t="shared" ref="P259:P322" si="29">+M259</f>
        <v>Calle 4ta. entre Calle Nuevo León y Calle Tamulipas</v>
      </c>
      <c r="Q259">
        <v>-106.85980600000001</v>
      </c>
      <c r="T259">
        <f t="shared" ref="T259:T322" si="30">+Q259</f>
        <v>-106.85980600000001</v>
      </c>
      <c r="U259">
        <v>28.397193999999999</v>
      </c>
      <c r="X259">
        <f t="shared" ref="X259:X322" si="31">+U259</f>
        <v>28.397193999999999</v>
      </c>
    </row>
    <row r="260" spans="1:24">
      <c r="A260" t="s">
        <v>873</v>
      </c>
      <c r="B260" t="b">
        <f t="shared" si="26"/>
        <v>1</v>
      </c>
      <c r="C260" t="s">
        <v>873</v>
      </c>
      <c r="D260" t="s">
        <v>104</v>
      </c>
      <c r="E260" t="s">
        <v>221</v>
      </c>
      <c r="H260" t="str">
        <f t="shared" si="27"/>
        <v>Cuauhtémoc</v>
      </c>
      <c r="I260" t="s">
        <v>221</v>
      </c>
      <c r="L260" t="str">
        <f t="shared" si="28"/>
        <v>Cuauhtémoc</v>
      </c>
      <c r="M260" t="s">
        <v>1473</v>
      </c>
      <c r="P260" t="str">
        <f t="shared" si="29"/>
        <v>Calle 10a entre Calle Ignacio López Rayón y Calle Manuel Ojinaga</v>
      </c>
      <c r="Q260">
        <v>-106.868528</v>
      </c>
      <c r="T260">
        <f t="shared" si="30"/>
        <v>-106.868528</v>
      </c>
      <c r="U260">
        <v>28.402583</v>
      </c>
      <c r="X260">
        <f t="shared" si="31"/>
        <v>28.402583</v>
      </c>
    </row>
    <row r="261" spans="1:24">
      <c r="A261" t="s">
        <v>443</v>
      </c>
      <c r="B261" t="b">
        <f t="shared" si="26"/>
        <v>1</v>
      </c>
      <c r="C261" t="s">
        <v>443</v>
      </c>
      <c r="D261" t="s">
        <v>104</v>
      </c>
      <c r="E261" t="s">
        <v>221</v>
      </c>
      <c r="H261" t="str">
        <f t="shared" si="27"/>
        <v>Cuauhtémoc</v>
      </c>
      <c r="I261" t="s">
        <v>221</v>
      </c>
      <c r="L261" t="str">
        <f t="shared" si="28"/>
        <v>Cuauhtémoc</v>
      </c>
      <c r="M261" t="s">
        <v>1195</v>
      </c>
      <c r="P261" t="str">
        <f t="shared" si="29"/>
        <v>Calle 6a. entre Calle Veracruz y Calle Tabasco</v>
      </c>
      <c r="Q261">
        <v>-106.859303</v>
      </c>
      <c r="T261">
        <f t="shared" si="30"/>
        <v>-106.859303</v>
      </c>
      <c r="U261">
        <v>28.395222</v>
      </c>
      <c r="X261">
        <f t="shared" si="31"/>
        <v>28.395222</v>
      </c>
    </row>
    <row r="262" spans="1:24" s="64" customFormat="1">
      <c r="A262" s="64" t="s">
        <v>565</v>
      </c>
      <c r="B262" s="64" t="b">
        <f t="shared" si="26"/>
        <v>1</v>
      </c>
      <c r="C262" s="64" t="s">
        <v>565</v>
      </c>
      <c r="D262" s="64" t="s">
        <v>104</v>
      </c>
      <c r="E262" s="64" t="s">
        <v>558</v>
      </c>
      <c r="F262" s="64" t="s">
        <v>558</v>
      </c>
      <c r="H262" s="64" t="str">
        <f t="shared" si="27"/>
        <v>Ojinaga</v>
      </c>
      <c r="I262" s="64" t="s">
        <v>1250</v>
      </c>
      <c r="J262" s="64" t="s">
        <v>1250</v>
      </c>
      <c r="L262" s="64" t="str">
        <f t="shared" si="28"/>
        <v>Manuel Ojinaga</v>
      </c>
      <c r="M262" s="64" t="s">
        <v>1264</v>
      </c>
      <c r="N262" s="64" t="s">
        <v>1265</v>
      </c>
      <c r="P262" s="64" t="str">
        <f>CONCATENATE(M262,"/",N262)</f>
        <v>AV. 20 DE NOV. ENTRE BLVD. LIBRE COMERCIO / CHIHUAHUA-HERMOSILLO Y C. CUARTA INICIO/AV. 20 DE NOV. ENTRE BLVD. LIBRE COMERCIO / CHIHUAHUA-HERMOSILLO Y C. CUARTA FIN</v>
      </c>
      <c r="Q262" s="64">
        <v>-104.41788</v>
      </c>
      <c r="R262" s="64">
        <v>-104.416882</v>
      </c>
      <c r="T262" s="65" t="str">
        <f>CONCATENATE(Q262,"/",R262)</f>
        <v>-104.41788/-104.416882</v>
      </c>
      <c r="U262" s="64">
        <v>29.552468999999999</v>
      </c>
      <c r="V262" s="64">
        <v>29.550585000000002</v>
      </c>
      <c r="X262" s="65" t="str">
        <f>CONCATENATE(U262,"/",V262)</f>
        <v>29.552469/29.550585</v>
      </c>
    </row>
    <row r="263" spans="1:24" s="64" customFormat="1">
      <c r="A263" s="64" t="s">
        <v>564</v>
      </c>
      <c r="B263" s="64" t="b">
        <f t="shared" si="26"/>
        <v>1</v>
      </c>
      <c r="C263" s="64" t="s">
        <v>564</v>
      </c>
      <c r="D263" s="64" t="s">
        <v>104</v>
      </c>
      <c r="E263" s="64" t="s">
        <v>558</v>
      </c>
      <c r="F263" s="64" t="s">
        <v>558</v>
      </c>
      <c r="H263" s="64" t="str">
        <f t="shared" si="27"/>
        <v>Ojinaga</v>
      </c>
      <c r="I263" s="64" t="s">
        <v>1250</v>
      </c>
      <c r="J263" s="64" t="s">
        <v>1250</v>
      </c>
      <c r="L263" s="64" t="str">
        <f t="shared" si="28"/>
        <v>Manuel Ojinaga</v>
      </c>
      <c r="M263" s="64" t="s">
        <v>1262</v>
      </c>
      <c r="N263" s="64" t="s">
        <v>1263</v>
      </c>
      <c r="P263" s="64" t="str">
        <f>CONCATENATE(M263,"/",N263)</f>
        <v>AV. MANUEL OJINAGA ENTRE C. DECIMOCTAVA Y C. 22A. INICIO/AV. MANUEL OJINAGA ENTRE C. DECIMOCTAVA Y C. 22A.</v>
      </c>
      <c r="Q263" s="64">
        <v>-104.41193699999999</v>
      </c>
      <c r="R263" s="64">
        <v>-104.41087899999999</v>
      </c>
      <c r="T263" s="65" t="str">
        <f>CONCATENATE(Q263,"/",R263)</f>
        <v>-104.411937/-104.410879</v>
      </c>
      <c r="U263" s="64">
        <v>29.543856999999999</v>
      </c>
      <c r="V263" s="64">
        <v>29.541868000000001</v>
      </c>
      <c r="X263" s="65" t="str">
        <f>CONCATENATE(U263,"/",V263)</f>
        <v>29.543857/29.541868</v>
      </c>
    </row>
    <row r="264" spans="1:24">
      <c r="A264" t="s">
        <v>519</v>
      </c>
      <c r="B264" t="b">
        <f t="shared" si="26"/>
        <v>1</v>
      </c>
      <c r="C264" t="s">
        <v>519</v>
      </c>
      <c r="D264" t="s">
        <v>104</v>
      </c>
      <c r="E264" t="s">
        <v>215</v>
      </c>
      <c r="H264" t="str">
        <f t="shared" si="27"/>
        <v>Juárez</v>
      </c>
      <c r="I264" t="s">
        <v>167</v>
      </c>
      <c r="L264" t="str">
        <f t="shared" si="28"/>
        <v/>
      </c>
      <c r="M264" t="s">
        <v>1236</v>
      </c>
      <c r="P264" t="str">
        <f t="shared" si="29"/>
        <v>CALLE PABLO GOMEZ Y 2 DE OCTUBRE, COLONIA MEXICO</v>
      </c>
      <c r="Q264">
        <v>-106.4640833</v>
      </c>
      <c r="T264">
        <f t="shared" si="30"/>
        <v>-106.4640833</v>
      </c>
      <c r="U264">
        <v>31.686416699999999</v>
      </c>
      <c r="X264">
        <f t="shared" si="31"/>
        <v>31.686416699999999</v>
      </c>
    </row>
    <row r="265" spans="1:24">
      <c r="A265" t="s">
        <v>442</v>
      </c>
      <c r="B265" t="b">
        <f t="shared" si="26"/>
        <v>1</v>
      </c>
      <c r="C265" t="s">
        <v>442</v>
      </c>
      <c r="D265" t="s">
        <v>104</v>
      </c>
      <c r="E265" t="s">
        <v>104</v>
      </c>
      <c r="H265" t="str">
        <f t="shared" si="27"/>
        <v>Chihuahua</v>
      </c>
      <c r="I265" t="s">
        <v>167</v>
      </c>
      <c r="L265" t="str">
        <f t="shared" si="28"/>
        <v/>
      </c>
      <c r="M265" t="s">
        <v>1092</v>
      </c>
      <c r="P265" t="str">
        <f t="shared" si="29"/>
        <v>Calle 20 (salvador Almanza Bustillos) Num. Ext. 9008 Division del Norte</v>
      </c>
      <c r="Q265">
        <v>-106.029173</v>
      </c>
      <c r="T265">
        <f t="shared" si="30"/>
        <v>-106.029173</v>
      </c>
      <c r="U265">
        <v>28.615697999999998</v>
      </c>
      <c r="X265">
        <f t="shared" si="31"/>
        <v>28.615697999999998</v>
      </c>
    </row>
    <row r="266" spans="1:24">
      <c r="A266" t="s">
        <v>227</v>
      </c>
      <c r="B266" t="b">
        <f t="shared" si="26"/>
        <v>1</v>
      </c>
      <c r="C266" t="s">
        <v>227</v>
      </c>
      <c r="D266" t="s">
        <v>104</v>
      </c>
      <c r="E266" t="s">
        <v>221</v>
      </c>
      <c r="H266" t="str">
        <f t="shared" si="27"/>
        <v>Cuauhtémoc</v>
      </c>
      <c r="I266" t="s">
        <v>167</v>
      </c>
      <c r="L266" t="str">
        <f t="shared" si="28"/>
        <v/>
      </c>
      <c r="M266" t="s">
        <v>1025</v>
      </c>
      <c r="P266" t="str">
        <f t="shared" si="29"/>
        <v>Calle 66 1/2, Cuauhtémoc</v>
      </c>
      <c r="Q266">
        <v>-106.89503499999999</v>
      </c>
      <c r="T266">
        <f t="shared" si="30"/>
        <v>-106.89503499999999</v>
      </c>
      <c r="U266">
        <v>28.386063</v>
      </c>
      <c r="X266">
        <f t="shared" si="31"/>
        <v>28.386063</v>
      </c>
    </row>
    <row r="267" spans="1:24">
      <c r="A267" t="s">
        <v>833</v>
      </c>
      <c r="B267" t="b">
        <f t="shared" si="26"/>
        <v>1</v>
      </c>
      <c r="C267" t="s">
        <v>833</v>
      </c>
      <c r="D267" t="s">
        <v>104</v>
      </c>
      <c r="E267" t="s">
        <v>215</v>
      </c>
      <c r="H267" t="str">
        <f t="shared" si="27"/>
        <v>Juárez</v>
      </c>
      <c r="I267" t="s">
        <v>167</v>
      </c>
      <c r="L267" t="str">
        <f t="shared" si="28"/>
        <v/>
      </c>
      <c r="M267" t="s">
        <v>1443</v>
      </c>
      <c r="P267" t="str">
        <f t="shared" si="29"/>
        <v>Calle Pez Lucio 10526, Puerto de Anapra, 32107 Juárez, Chih.</v>
      </c>
      <c r="Q267">
        <v>-106.5642127</v>
      </c>
      <c r="T267">
        <f t="shared" si="30"/>
        <v>-106.5642127</v>
      </c>
      <c r="U267">
        <v>31.7663154</v>
      </c>
      <c r="X267">
        <f t="shared" si="31"/>
        <v>31.7663154</v>
      </c>
    </row>
    <row r="268" spans="1:24">
      <c r="A268" t="s">
        <v>320</v>
      </c>
      <c r="B268" t="b">
        <f t="shared" si="26"/>
        <v>1</v>
      </c>
      <c r="C268" t="s">
        <v>320</v>
      </c>
      <c r="D268" t="s">
        <v>104</v>
      </c>
      <c r="E268" t="s">
        <v>123</v>
      </c>
      <c r="H268" t="str">
        <f t="shared" si="27"/>
        <v>Jiménez</v>
      </c>
      <c r="I268" t="s">
        <v>959</v>
      </c>
      <c r="L268" t="str">
        <f t="shared" si="28"/>
        <v>José Mariano Jiménez</v>
      </c>
      <c r="M268" t="s">
        <v>1096</v>
      </c>
      <c r="P268" t="str">
        <f t="shared" si="29"/>
        <v>Calle Felipe Angeles</v>
      </c>
      <c r="Q268">
        <v>-104.919285</v>
      </c>
      <c r="T268">
        <f t="shared" si="30"/>
        <v>-104.919285</v>
      </c>
      <c r="U268">
        <v>27.116412</v>
      </c>
      <c r="X268">
        <f t="shared" si="31"/>
        <v>27.116412</v>
      </c>
    </row>
    <row r="269" spans="1:24">
      <c r="A269" t="s">
        <v>321</v>
      </c>
      <c r="B269" t="b">
        <f t="shared" si="26"/>
        <v>1</v>
      </c>
      <c r="C269" t="s">
        <v>321</v>
      </c>
      <c r="D269" t="s">
        <v>104</v>
      </c>
      <c r="E269" t="s">
        <v>123</v>
      </c>
      <c r="H269" t="str">
        <f t="shared" si="27"/>
        <v>Jiménez</v>
      </c>
      <c r="I269" t="s">
        <v>959</v>
      </c>
      <c r="L269" t="str">
        <f t="shared" si="28"/>
        <v>José Mariano Jiménez</v>
      </c>
      <c r="M269" t="s">
        <v>1097</v>
      </c>
      <c r="P269" t="str">
        <f t="shared" si="29"/>
        <v>Calle Gral. Nicolas Fernandez</v>
      </c>
      <c r="Q269">
        <v>-104.90114800000001</v>
      </c>
      <c r="T269">
        <f t="shared" si="30"/>
        <v>-104.90114800000001</v>
      </c>
      <c r="U269">
        <v>27.116726</v>
      </c>
      <c r="X269">
        <f t="shared" si="31"/>
        <v>27.116726</v>
      </c>
    </row>
    <row r="270" spans="1:24">
      <c r="A270" t="s">
        <v>322</v>
      </c>
      <c r="B270" t="b">
        <f t="shared" si="26"/>
        <v>1</v>
      </c>
      <c r="C270" t="s">
        <v>322</v>
      </c>
      <c r="D270" t="s">
        <v>104</v>
      </c>
      <c r="E270" t="s">
        <v>123</v>
      </c>
      <c r="H270" t="str">
        <f t="shared" si="27"/>
        <v>Jiménez</v>
      </c>
      <c r="I270" t="s">
        <v>959</v>
      </c>
      <c r="L270" t="str">
        <f t="shared" si="28"/>
        <v>José Mariano Jiménez</v>
      </c>
      <c r="M270" t="s">
        <v>1098</v>
      </c>
      <c r="P270" t="str">
        <f t="shared" si="29"/>
        <v>Calle Jose Maria Oordero</v>
      </c>
      <c r="Q270">
        <v>-104.91932799999999</v>
      </c>
      <c r="T270">
        <f t="shared" si="30"/>
        <v>-104.91932799999999</v>
      </c>
      <c r="U270">
        <v>27.117788000000001</v>
      </c>
      <c r="X270">
        <f t="shared" si="31"/>
        <v>27.117788000000001</v>
      </c>
    </row>
    <row r="271" spans="1:24">
      <c r="A271" t="s">
        <v>323</v>
      </c>
      <c r="B271" t="b">
        <f t="shared" si="26"/>
        <v>1</v>
      </c>
      <c r="C271" t="s">
        <v>323</v>
      </c>
      <c r="D271" t="s">
        <v>104</v>
      </c>
      <c r="E271" t="s">
        <v>123</v>
      </c>
      <c r="H271" t="str">
        <f t="shared" si="27"/>
        <v>Jiménez</v>
      </c>
      <c r="I271" t="s">
        <v>959</v>
      </c>
      <c r="L271" t="str">
        <f t="shared" si="28"/>
        <v>José Mariano Jiménez</v>
      </c>
      <c r="M271" t="s">
        <v>1099</v>
      </c>
      <c r="P271" t="str">
        <f t="shared" si="29"/>
        <v>Calle sin nombre</v>
      </c>
      <c r="Q271">
        <v>-104.919552</v>
      </c>
      <c r="T271">
        <f t="shared" si="30"/>
        <v>-104.919552</v>
      </c>
      <c r="U271">
        <v>27.123155000000001</v>
      </c>
      <c r="X271">
        <f t="shared" si="31"/>
        <v>27.123155000000001</v>
      </c>
    </row>
    <row r="272" spans="1:24">
      <c r="A272" t="s">
        <v>324</v>
      </c>
      <c r="B272" t="b">
        <f t="shared" si="26"/>
        <v>1</v>
      </c>
      <c r="C272" t="s">
        <v>324</v>
      </c>
      <c r="D272" t="s">
        <v>104</v>
      </c>
      <c r="E272" t="s">
        <v>123</v>
      </c>
      <c r="H272" t="str">
        <f t="shared" si="27"/>
        <v>Jiménez</v>
      </c>
      <c r="I272" t="s">
        <v>959</v>
      </c>
      <c r="L272" t="str">
        <f t="shared" si="28"/>
        <v>José Mariano Jiménez</v>
      </c>
      <c r="M272" t="s">
        <v>1100</v>
      </c>
      <c r="P272" t="str">
        <f t="shared" si="29"/>
        <v>Calle Aquiles Serdan</v>
      </c>
      <c r="Q272">
        <v>-104.909434</v>
      </c>
      <c r="T272">
        <f t="shared" si="30"/>
        <v>-104.909434</v>
      </c>
      <c r="U272">
        <v>27.131582999999999</v>
      </c>
      <c r="X272">
        <f t="shared" si="31"/>
        <v>27.131582999999999</v>
      </c>
    </row>
    <row r="273" spans="1:24">
      <c r="A273" t="s">
        <v>330</v>
      </c>
      <c r="B273" t="b">
        <f t="shared" si="26"/>
        <v>1</v>
      </c>
      <c r="C273" t="s">
        <v>330</v>
      </c>
      <c r="D273" t="s">
        <v>104</v>
      </c>
      <c r="E273" t="s">
        <v>302</v>
      </c>
      <c r="H273" t="str">
        <f t="shared" si="27"/>
        <v>Matachí</v>
      </c>
      <c r="I273" t="s">
        <v>1095</v>
      </c>
      <c r="L273" t="str">
        <f t="shared" si="28"/>
        <v>Tejolocachi</v>
      </c>
      <c r="M273" t="s">
        <v>1104</v>
      </c>
      <c r="P273" t="str">
        <f t="shared" si="29"/>
        <v>calle sin nombre entre calle sin nombre y calle sin nombre del km 0.000 al km 0.012</v>
      </c>
      <c r="Q273">
        <v>-107.699145</v>
      </c>
      <c r="T273">
        <f t="shared" si="30"/>
        <v>-107.699145</v>
      </c>
      <c r="U273">
        <v>28.759967</v>
      </c>
      <c r="X273">
        <f t="shared" si="31"/>
        <v>28.759967</v>
      </c>
    </row>
    <row r="274" spans="1:24">
      <c r="A274" t="s">
        <v>331</v>
      </c>
      <c r="B274" t="b">
        <f t="shared" si="26"/>
        <v>1</v>
      </c>
      <c r="C274" t="s">
        <v>331</v>
      </c>
      <c r="D274" t="s">
        <v>104</v>
      </c>
      <c r="E274" t="s">
        <v>169</v>
      </c>
      <c r="H274" t="str">
        <f t="shared" si="27"/>
        <v>Meoqui</v>
      </c>
      <c r="I274" t="s">
        <v>974</v>
      </c>
      <c r="L274" t="str">
        <f t="shared" si="28"/>
        <v>Pedro Meoqui</v>
      </c>
      <c r="M274" t="s">
        <v>1105</v>
      </c>
      <c r="P274" t="str">
        <f t="shared" si="29"/>
        <v>CALLE DIEGO LUCERO ENTRE CALL DIVISION DEL NORTE Y DIEGO LUCERO , CALLE TOMOCHI  ENTRE CAKKE DIEGO LUCERO Y AVENIDA RIO SAN PEDRO</v>
      </c>
      <c r="Q274">
        <v>-105.472831</v>
      </c>
      <c r="T274">
        <f t="shared" si="30"/>
        <v>-105.472831</v>
      </c>
      <c r="U274">
        <v>28.271090999999998</v>
      </c>
      <c r="X274">
        <f t="shared" si="31"/>
        <v>28.271090999999998</v>
      </c>
    </row>
    <row r="275" spans="1:24" s="64" customFormat="1">
      <c r="A275" s="64" t="s">
        <v>332</v>
      </c>
      <c r="B275" s="64" t="b">
        <f t="shared" si="26"/>
        <v>1</v>
      </c>
      <c r="C275" s="64" t="s">
        <v>332</v>
      </c>
      <c r="D275" s="64" t="s">
        <v>104</v>
      </c>
      <c r="E275" s="64" t="s">
        <v>169</v>
      </c>
      <c r="F275" s="64" t="s">
        <v>169</v>
      </c>
      <c r="H275" s="64" t="str">
        <f t="shared" si="27"/>
        <v>Meoqui</v>
      </c>
      <c r="I275" s="64" t="s">
        <v>974</v>
      </c>
      <c r="J275" s="64" t="s">
        <v>974</v>
      </c>
      <c r="L275" s="64" t="str">
        <f t="shared" si="28"/>
        <v>Pedro Meoqui</v>
      </c>
      <c r="M275" s="64" t="s">
        <v>1106</v>
      </c>
      <c r="N275" s="64" t="s">
        <v>1106</v>
      </c>
      <c r="P275" s="64" t="str">
        <f t="shared" si="29"/>
        <v>CALLE RAMIRO SOLIS ENTRE CALLE ALLENDE Y CALLE JUSTO SIERRA</v>
      </c>
      <c r="Q275" s="64">
        <v>-105.48187299999999</v>
      </c>
      <c r="R275" s="64">
        <v>-105.48097</v>
      </c>
      <c r="T275" s="65" t="str">
        <f>CONCATENATE(Q275,"/",R275)</f>
        <v>-105.481873/-105.48097</v>
      </c>
      <c r="U275" s="64">
        <v>28.27582</v>
      </c>
      <c r="V275" s="64">
        <v>28.275155000000002</v>
      </c>
      <c r="X275" s="65" t="str">
        <f>CONCATENATE(U275,"/",V275)</f>
        <v>28.27582/28.275155</v>
      </c>
    </row>
    <row r="276" spans="1:24" s="64" customFormat="1">
      <c r="A276" s="64" t="s">
        <v>333</v>
      </c>
      <c r="B276" s="64" t="b">
        <f t="shared" si="26"/>
        <v>1</v>
      </c>
      <c r="C276" s="64" t="s">
        <v>333</v>
      </c>
      <c r="D276" s="64" t="s">
        <v>104</v>
      </c>
      <c r="E276" s="64" t="s">
        <v>169</v>
      </c>
      <c r="F276" s="64" t="s">
        <v>169</v>
      </c>
      <c r="H276" s="64" t="str">
        <f t="shared" si="27"/>
        <v>Meoqui</v>
      </c>
      <c r="I276" s="64" t="s">
        <v>974</v>
      </c>
      <c r="J276" s="64" t="s">
        <v>974</v>
      </c>
      <c r="L276" s="64" t="str">
        <f t="shared" si="28"/>
        <v>Pedro Meoqui</v>
      </c>
      <c r="M276" s="64" t="s">
        <v>1107</v>
      </c>
      <c r="N276" s="64" t="s">
        <v>1107</v>
      </c>
      <c r="P276" s="64" t="str">
        <f t="shared" si="29"/>
        <v>CALLE SIN NOMBRE ENTRE CALLE SANTOS DEGOLLADO Y CALLE JOVENES VANGUARDISTAS</v>
      </c>
      <c r="Q276" s="64">
        <v>-105.47147200000001</v>
      </c>
      <c r="R276" s="64">
        <v>-105.470556</v>
      </c>
      <c r="T276" s="65" t="str">
        <f>CONCATENATE(Q276,"/",R276)</f>
        <v>-105.471472/-105.470556</v>
      </c>
      <c r="U276" s="64">
        <v>28.274079</v>
      </c>
      <c r="V276" s="64">
        <v>28.273634000000001</v>
      </c>
      <c r="X276" s="65" t="str">
        <f>CONCATENATE(U276,"/",V276)</f>
        <v>28.274079/28.273634</v>
      </c>
    </row>
    <row r="277" spans="1:24">
      <c r="A277" t="s">
        <v>336</v>
      </c>
      <c r="B277" t="b">
        <f t="shared" si="26"/>
        <v>1</v>
      </c>
      <c r="C277" t="s">
        <v>336</v>
      </c>
      <c r="D277" t="s">
        <v>104</v>
      </c>
      <c r="E277" t="s">
        <v>337</v>
      </c>
      <c r="H277" t="str">
        <f t="shared" si="27"/>
        <v>Ocampo</v>
      </c>
      <c r="I277" t="s">
        <v>1109</v>
      </c>
      <c r="L277" t="str">
        <f t="shared" si="28"/>
        <v>Melchor Ocampo</v>
      </c>
      <c r="M277" t="s">
        <v>1110</v>
      </c>
      <c r="P277" t="str">
        <f t="shared" si="29"/>
        <v>CALLE EMPEDRADA CON CONCRETO HIDRÁULICO, EN CALLE SIN NOMBRE ENTRE CALLE SIN NOMBRE Y CALLE SIN NOMBRE, DEL KM 0+012 AL KM 0+025, A 5 METROS DE LA ESCUELA PRIMARIA MELCHOR OCAMPO 2211</v>
      </c>
      <c r="Q277">
        <v>-108.367722</v>
      </c>
      <c r="T277">
        <f t="shared" si="30"/>
        <v>-108.367722</v>
      </c>
      <c r="U277">
        <v>28.194861</v>
      </c>
      <c r="X277">
        <f t="shared" si="31"/>
        <v>28.194861</v>
      </c>
    </row>
    <row r="278" spans="1:24">
      <c r="A278" t="s">
        <v>338</v>
      </c>
      <c r="B278" t="b">
        <f t="shared" si="26"/>
        <v>1</v>
      </c>
      <c r="C278" t="s">
        <v>338</v>
      </c>
      <c r="D278" t="s">
        <v>104</v>
      </c>
      <c r="E278" t="s">
        <v>337</v>
      </c>
      <c r="H278" t="str">
        <f t="shared" si="27"/>
        <v>Ocampo</v>
      </c>
      <c r="I278" t="s">
        <v>1111</v>
      </c>
      <c r="L278" t="str">
        <f t="shared" si="28"/>
        <v>La Casita</v>
      </c>
      <c r="M278" t="s">
        <v>1112</v>
      </c>
      <c r="P278" t="str">
        <f t="shared" si="29"/>
        <v>CALLE SIN NOMBRE, ENTRE CALLE SIN NOMBRE Y CALLE SIN NOMBRE DEL KM 0+018 AL KM 0+026 (A 258 MTS LINEALES DEL ESTADIO DE BÉISBOL)</v>
      </c>
      <c r="Q278">
        <v>-108.146</v>
      </c>
      <c r="T278">
        <f t="shared" si="30"/>
        <v>-108.146</v>
      </c>
      <c r="U278">
        <v>28.189582999999999</v>
      </c>
      <c r="X278">
        <f t="shared" si="31"/>
        <v>28.189582999999999</v>
      </c>
    </row>
    <row r="279" spans="1:24" s="64" customFormat="1">
      <c r="A279" s="64" t="s">
        <v>339</v>
      </c>
      <c r="B279" s="64" t="b">
        <f t="shared" si="26"/>
        <v>1</v>
      </c>
      <c r="C279" s="64" t="s">
        <v>339</v>
      </c>
      <c r="D279" s="64" t="s">
        <v>104</v>
      </c>
      <c r="E279" s="64" t="s">
        <v>340</v>
      </c>
      <c r="F279" s="64" t="s">
        <v>340</v>
      </c>
      <c r="G279" s="64" t="s">
        <v>340</v>
      </c>
      <c r="H279" s="64" t="str">
        <f t="shared" si="27"/>
        <v>Riva Palacio</v>
      </c>
      <c r="I279" s="64" t="s">
        <v>1113</v>
      </c>
      <c r="J279" s="64" t="s">
        <v>1113</v>
      </c>
      <c r="K279" s="64" t="s">
        <v>1113</v>
      </c>
      <c r="L279" s="64" t="str">
        <f t="shared" si="28"/>
        <v>San Andrés</v>
      </c>
      <c r="M279" s="64" t="s">
        <v>1114</v>
      </c>
      <c r="N279" s="64" t="s">
        <v>1114</v>
      </c>
      <c r="O279" s="64" t="s">
        <v>1114</v>
      </c>
      <c r="P279" s="64" t="str">
        <f t="shared" si="29"/>
        <v>calle prolongacion Morelos entre calle Venustino Carranza y calle sin nombre c.p 31640</v>
      </c>
      <c r="Q279" s="64">
        <v>-106.50111099999999</v>
      </c>
      <c r="R279" s="64">
        <v>-106.500833</v>
      </c>
      <c r="S279" s="64">
        <v>-106.50111099999999</v>
      </c>
      <c r="T279" s="65" t="str">
        <f>CONCATENATE(Q279,"/",R279,"/",S279)</f>
        <v>-106.501111/-106.500833/-106.501111</v>
      </c>
      <c r="U279" s="64">
        <v>28.546665999999998</v>
      </c>
      <c r="V279" s="64">
        <v>28.546388</v>
      </c>
      <c r="W279" s="64">
        <v>28.546944</v>
      </c>
      <c r="X279" s="65" t="str">
        <f>CONCATENATE(U279,"/",V279,"/",W279)</f>
        <v>28.546666/28.546388/28.546944</v>
      </c>
    </row>
    <row r="280" spans="1:24" s="64" customFormat="1">
      <c r="A280" s="64" t="s">
        <v>341</v>
      </c>
      <c r="B280" s="64" t="b">
        <f t="shared" si="26"/>
        <v>1</v>
      </c>
      <c r="C280" s="64" t="s">
        <v>341</v>
      </c>
      <c r="D280" s="64" t="s">
        <v>104</v>
      </c>
      <c r="E280" s="64" t="s">
        <v>340</v>
      </c>
      <c r="F280" s="64" t="s">
        <v>340</v>
      </c>
      <c r="G280" s="64" t="s">
        <v>340</v>
      </c>
      <c r="H280" s="64" t="str">
        <f t="shared" si="27"/>
        <v>Riva Palacio</v>
      </c>
      <c r="I280" s="64" t="s">
        <v>1115</v>
      </c>
      <c r="J280" s="64" t="s">
        <v>1115</v>
      </c>
      <c r="K280" s="64" t="s">
        <v>1115</v>
      </c>
      <c r="L280" s="64" t="str">
        <f t="shared" si="28"/>
        <v>La Nueva Paz</v>
      </c>
      <c r="M280" s="64" t="s">
        <v>1116</v>
      </c>
      <c r="N280" s="64" t="s">
        <v>1116</v>
      </c>
      <c r="O280" s="64" t="s">
        <v>1116</v>
      </c>
      <c r="P280" s="64" t="str">
        <f t="shared" si="29"/>
        <v>CARRETERA CAMPO 74 LA NUEVA PAZ A 100 METROS DE LA ENTRADA A LA NUEVA PAZ</v>
      </c>
      <c r="Q280" s="64">
        <v>-106.783</v>
      </c>
      <c r="R280" s="64">
        <v>-106.783</v>
      </c>
      <c r="S280" s="64">
        <v>-106.7838</v>
      </c>
      <c r="T280" s="65" t="str">
        <f>CONCATENATE(Q280,"/",R280,"/",S280)</f>
        <v>-106.783/-106.783/-106.7838</v>
      </c>
      <c r="U280" s="64">
        <v>29.206399999999999</v>
      </c>
      <c r="V280" s="64">
        <v>29.203600000000002</v>
      </c>
      <c r="W280" s="64">
        <v>29.187200000000001</v>
      </c>
      <c r="X280" s="65" t="str">
        <f>CONCATENATE(U280,"/",V280,"/",W280)</f>
        <v>29.2064/29.2036/29.1872</v>
      </c>
    </row>
    <row r="281" spans="1:24">
      <c r="A281" t="s">
        <v>342</v>
      </c>
      <c r="B281" t="b">
        <f t="shared" si="26"/>
        <v>1</v>
      </c>
      <c r="C281" t="s">
        <v>342</v>
      </c>
      <c r="D281" t="s">
        <v>104</v>
      </c>
      <c r="E281" t="s">
        <v>343</v>
      </c>
      <c r="H281" t="str">
        <f t="shared" si="27"/>
        <v>Rosales</v>
      </c>
      <c r="I281" t="s">
        <v>1117</v>
      </c>
      <c r="L281" t="str">
        <f t="shared" si="28"/>
        <v>Orinda</v>
      </c>
      <c r="M281" t="s">
        <v>1118</v>
      </c>
      <c r="P281" t="str">
        <f t="shared" si="29"/>
        <v>CALLE CENTRAL, ENTRE CALLE SIN NOMBRE Y CALLE SIN NOMBRE A 15 MTS DE LA PRIMARIA LIC. ADOLFO LÓPEZ MATEOS</v>
      </c>
      <c r="Q281">
        <v>-105.564171</v>
      </c>
      <c r="T281">
        <f t="shared" si="30"/>
        <v>-105.564171</v>
      </c>
      <c r="U281">
        <v>28.263048999999999</v>
      </c>
      <c r="X281">
        <f t="shared" si="31"/>
        <v>28.263048999999999</v>
      </c>
    </row>
    <row r="282" spans="1:24">
      <c r="A282" t="s">
        <v>344</v>
      </c>
      <c r="B282" t="b">
        <f t="shared" si="26"/>
        <v>1</v>
      </c>
      <c r="C282" t="s">
        <v>344</v>
      </c>
      <c r="D282" t="s">
        <v>104</v>
      </c>
      <c r="E282" t="s">
        <v>343</v>
      </c>
      <c r="H282" t="str">
        <f t="shared" si="27"/>
        <v>Rosales</v>
      </c>
      <c r="I282" t="s">
        <v>1117</v>
      </c>
      <c r="L282" t="str">
        <f t="shared" si="28"/>
        <v>Orinda</v>
      </c>
      <c r="M282" t="s">
        <v>1119</v>
      </c>
      <c r="P282" t="str">
        <f t="shared" si="29"/>
        <v>CALLE CENTRAL Y CALLE SIN NOMBRE DEL KM 0+000 AL KM 0+024 (A 80 METROS AL ESTE DE LA ESCUELA PRIMARIA LIC. ADOLFO LÓPEZ MATEOS)</v>
      </c>
      <c r="Q282">
        <v>-105.564126</v>
      </c>
      <c r="T282">
        <f t="shared" si="30"/>
        <v>-105.564126</v>
      </c>
      <c r="U282">
        <v>28.263048999999999</v>
      </c>
      <c r="X282">
        <f t="shared" si="31"/>
        <v>28.263048999999999</v>
      </c>
    </row>
    <row r="283" spans="1:24">
      <c r="A283" t="s">
        <v>347</v>
      </c>
      <c r="B283" t="b">
        <f t="shared" si="26"/>
        <v>1</v>
      </c>
      <c r="C283" t="s">
        <v>347</v>
      </c>
      <c r="D283" t="s">
        <v>104</v>
      </c>
      <c r="E283" t="s">
        <v>348</v>
      </c>
      <c r="H283" t="str">
        <f t="shared" si="27"/>
        <v>Santa Bárbara</v>
      </c>
      <c r="I283" t="s">
        <v>348</v>
      </c>
      <c r="L283" t="str">
        <f t="shared" si="28"/>
        <v>Santa Bárbara</v>
      </c>
      <c r="M283" t="s">
        <v>1121</v>
      </c>
      <c r="P283" t="str">
        <f t="shared" si="29"/>
        <v>CALLE CORONADO, CALLE JIMENEZ ENTRE CALLE ZARCO Y CALLE JUAREZ</v>
      </c>
      <c r="Q283">
        <v>-105.8205306</v>
      </c>
      <c r="T283">
        <f t="shared" si="30"/>
        <v>-105.8205306</v>
      </c>
      <c r="U283">
        <v>26.798580600000001</v>
      </c>
      <c r="X283">
        <f t="shared" si="31"/>
        <v>26.798580600000001</v>
      </c>
    </row>
    <row r="284" spans="1:24">
      <c r="A284" t="s">
        <v>350</v>
      </c>
      <c r="B284" t="b">
        <f t="shared" si="26"/>
        <v>1</v>
      </c>
      <c r="C284" t="s">
        <v>350</v>
      </c>
      <c r="D284" t="s">
        <v>104</v>
      </c>
      <c r="E284" t="s">
        <v>348</v>
      </c>
      <c r="H284" t="str">
        <f t="shared" si="27"/>
        <v>Santa Bárbara</v>
      </c>
      <c r="I284" t="s">
        <v>348</v>
      </c>
      <c r="L284" t="str">
        <f t="shared" si="28"/>
        <v>Santa Bárbara</v>
      </c>
      <c r="M284" t="s">
        <v>1122</v>
      </c>
      <c r="P284" t="str">
        <f t="shared" si="29"/>
        <v>CALLE PONCIANO ARRIAGA Y CALLE SIN NOMBRE</v>
      </c>
      <c r="Q284">
        <v>-105.82518330000001</v>
      </c>
      <c r="T284">
        <f t="shared" si="30"/>
        <v>-105.82518330000001</v>
      </c>
      <c r="U284">
        <v>26.80087722</v>
      </c>
      <c r="X284">
        <f t="shared" si="31"/>
        <v>26.80087722</v>
      </c>
    </row>
    <row r="285" spans="1:24">
      <c r="A285" t="s">
        <v>351</v>
      </c>
      <c r="B285" t="b">
        <f t="shared" si="26"/>
        <v>1</v>
      </c>
      <c r="C285" t="s">
        <v>351</v>
      </c>
      <c r="D285" t="s">
        <v>104</v>
      </c>
      <c r="E285" t="s">
        <v>352</v>
      </c>
      <c r="H285" t="str">
        <f t="shared" si="27"/>
        <v>Satevó</v>
      </c>
      <c r="I285" t="s">
        <v>1123</v>
      </c>
      <c r="L285" t="str">
        <f t="shared" si="28"/>
        <v>San Francisco Javier de Satevó</v>
      </c>
      <c r="M285" t="s">
        <v>1124</v>
      </c>
      <c r="P285" t="str">
        <f t="shared" si="29"/>
        <v>DOMICILIO CONOCIDO S/N</v>
      </c>
      <c r="Q285">
        <v>-106.1127</v>
      </c>
      <c r="T285">
        <f t="shared" si="30"/>
        <v>-106.1127</v>
      </c>
      <c r="U285">
        <v>27.961541700000001</v>
      </c>
      <c r="X285">
        <f t="shared" si="31"/>
        <v>27.961541700000001</v>
      </c>
    </row>
    <row r="286" spans="1:24">
      <c r="A286" t="s">
        <v>249</v>
      </c>
      <c r="B286" t="b">
        <f t="shared" si="26"/>
        <v>1</v>
      </c>
      <c r="C286" t="s">
        <v>249</v>
      </c>
      <c r="D286" t="s">
        <v>104</v>
      </c>
      <c r="E286" t="s">
        <v>123</v>
      </c>
      <c r="H286" t="str">
        <f t="shared" si="27"/>
        <v>Jiménez</v>
      </c>
      <c r="I286" t="s">
        <v>959</v>
      </c>
      <c r="L286" t="str">
        <f t="shared" si="28"/>
        <v>José Mariano Jiménez</v>
      </c>
      <c r="M286" t="s">
        <v>1048</v>
      </c>
      <c r="P286" t="str">
        <f t="shared" si="29"/>
        <v>CALLE LEONA VICARIO COLONIA LA LADRILLERA, 33987 JOSÉ MARIANO JIMÉNEZ, JIMÉNEZ CHIHUAHUA ENTRE CALLE SOR JUANA INES DE LA CRUZ Y CALLE DE ABASOLO, CALLE DEL INDIO TRISTE ESQUINA DE CALLE SOR JUANA INES Y CALLE LERDO DE TEJADA FR</v>
      </c>
      <c r="Q286">
        <v>-104.92019514</v>
      </c>
      <c r="T286">
        <f t="shared" si="30"/>
        <v>-104.92019514</v>
      </c>
      <c r="U286">
        <v>27.123778829999999</v>
      </c>
      <c r="X286">
        <f t="shared" si="31"/>
        <v>27.123778829999999</v>
      </c>
    </row>
    <row r="287" spans="1:24" s="64" customFormat="1">
      <c r="A287" s="64" t="s">
        <v>731</v>
      </c>
      <c r="B287" s="64" t="b">
        <f t="shared" si="26"/>
        <v>1</v>
      </c>
      <c r="C287" s="64" t="s">
        <v>731</v>
      </c>
      <c r="D287" s="64" t="s">
        <v>104</v>
      </c>
      <c r="E287" s="64" t="s">
        <v>191</v>
      </c>
      <c r="F287" s="64" t="s">
        <v>191</v>
      </c>
      <c r="G287" s="64" t="s">
        <v>191</v>
      </c>
      <c r="H287" s="64" t="str">
        <f t="shared" si="27"/>
        <v>Nuevo Casas Grandes</v>
      </c>
      <c r="I287" s="64" t="s">
        <v>191</v>
      </c>
      <c r="J287" s="64" t="s">
        <v>191</v>
      </c>
      <c r="K287" s="64" t="s">
        <v>191</v>
      </c>
      <c r="L287" s="64" t="str">
        <f t="shared" si="28"/>
        <v>Nuevo Casas Grandes</v>
      </c>
      <c r="M287" s="64" t="s">
        <v>1365</v>
      </c>
      <c r="N287" s="64" t="s">
        <v>1365</v>
      </c>
      <c r="O287" s="64" t="s">
        <v>1365</v>
      </c>
      <c r="P287" s="64" t="str">
        <f t="shared" si="29"/>
        <v>AV. BENITO JUAREZ</v>
      </c>
      <c r="Q287" s="64">
        <v>-107.9145694</v>
      </c>
      <c r="R287" s="64">
        <v>-107.91461390000001</v>
      </c>
      <c r="S287" s="64">
        <v>-107.9145917</v>
      </c>
      <c r="T287" s="65" t="str">
        <f>CONCATENATE(Q287,"/",R287,"/",S287)</f>
        <v>-107.9145694/-107.9146139/-107.9145917</v>
      </c>
      <c r="U287" s="64">
        <v>30.419313899999999</v>
      </c>
      <c r="V287" s="64">
        <v>30.420036100000001</v>
      </c>
      <c r="W287" s="64">
        <v>30.420691699999999</v>
      </c>
      <c r="X287" s="65" t="str">
        <f>CONCATENATE(U287,"/",V287,"/",W287)</f>
        <v>30.4193139/30.4200361/30.4206917</v>
      </c>
    </row>
    <row r="288" spans="1:24" s="64" customFormat="1">
      <c r="A288" s="64" t="s">
        <v>732</v>
      </c>
      <c r="B288" s="64" t="b">
        <f t="shared" si="26"/>
        <v>1</v>
      </c>
      <c r="C288" s="64" t="s">
        <v>732</v>
      </c>
      <c r="D288" s="64" t="s">
        <v>104</v>
      </c>
      <c r="E288" s="64" t="s">
        <v>558</v>
      </c>
      <c r="F288" s="64" t="s">
        <v>558</v>
      </c>
      <c r="G288" s="64" t="s">
        <v>558</v>
      </c>
      <c r="H288" s="64" t="str">
        <f t="shared" si="27"/>
        <v>Ojinaga</v>
      </c>
      <c r="I288" s="64" t="s">
        <v>1250</v>
      </c>
      <c r="J288" s="64" t="s">
        <v>1250</v>
      </c>
      <c r="K288" s="64" t="s">
        <v>1250</v>
      </c>
      <c r="L288" s="64" t="str">
        <f t="shared" si="28"/>
        <v>Manuel Ojinaga</v>
      </c>
      <c r="M288" s="64" t="s">
        <v>1366</v>
      </c>
      <c r="N288" s="64" t="s">
        <v>1367</v>
      </c>
      <c r="O288" s="64" t="s">
        <v>1368</v>
      </c>
      <c r="P288" s="64" t="str">
        <f>CONCATENATE(M288,"/",N288,"/",O288)</f>
        <v>INTERMEDIO AV. I. MANUEL ALTAMIRANO ENTRE C. DECIMOCTAVA Y C. 16A. Y EN C. 16A. ENTRE AV. I. MANUEL ALTAMIRANO Y AV. VICENTE GUERRERO/INICIO AV. I. MANUEL ALTAMIRANO ENTRE C. DECIMOCTAVA Y C. 16A. Y EN C. 16A. ENTRE AV. I. MANUEL ALTAMIRANO Y AV. VICENTE GUERRERO/FIN AV. I. MANUEL ALTAMIRANO ENTRE C. DECIMOCTAVA Y C. 16A. Y EN C. 16A. ENTRE AV. I. MANUEL ALTAMIRANO Y AV. VICENTE GUERRERO</v>
      </c>
      <c r="Q288" s="64">
        <v>-104.409524</v>
      </c>
      <c r="R288" s="64">
        <v>-104.409083</v>
      </c>
      <c r="S288" s="64">
        <v>-104.40848699999999</v>
      </c>
      <c r="T288" s="65" t="str">
        <f>CONCATENATE(Q288,"/",R288,"/",S288)</f>
        <v>-104.409524/-104.409083/-104.408487</v>
      </c>
      <c r="U288" s="64">
        <v>29.546198</v>
      </c>
      <c r="V288" s="64">
        <v>29.545214999999999</v>
      </c>
      <c r="W288" s="64">
        <v>29.546600999999999</v>
      </c>
      <c r="X288" s="65" t="str">
        <f>CONCATENATE(U288,"/",V288,"/",W288)</f>
        <v>29.546198/29.545215/29.546601</v>
      </c>
    </row>
    <row r="289" spans="1:24" s="64" customFormat="1">
      <c r="A289" s="64" t="s">
        <v>733</v>
      </c>
      <c r="B289" s="64" t="b">
        <f t="shared" si="26"/>
        <v>1</v>
      </c>
      <c r="C289" s="64" t="s">
        <v>733</v>
      </c>
      <c r="D289" s="64" t="s">
        <v>104</v>
      </c>
      <c r="E289" s="64" t="s">
        <v>558</v>
      </c>
      <c r="F289" s="64" t="s">
        <v>558</v>
      </c>
      <c r="H289" s="64" t="str">
        <f t="shared" si="27"/>
        <v>Ojinaga</v>
      </c>
      <c r="I289" s="64" t="s">
        <v>1250</v>
      </c>
      <c r="J289" s="64" t="s">
        <v>1250</v>
      </c>
      <c r="L289" s="64" t="str">
        <f t="shared" si="28"/>
        <v>Manuel Ojinaga</v>
      </c>
      <c r="M289" s="64" t="s">
        <v>1369</v>
      </c>
      <c r="N289" s="64" t="s">
        <v>1370</v>
      </c>
      <c r="P289" s="64" t="str">
        <f>CONCATENATE(M289,"/",N289)</f>
        <v>FIN AV. 20 DE NOV. ENTRE C. 22A. Y C. VIGÉSIMA DEL KM 0+000 AL KM 0+074.70/INICIO AV. 20 DE NOV. ENTRE C. 22A. Y C. VIGÉSIMA DEL KM 0+000 AL KM 0+074.70</v>
      </c>
      <c r="Q289" s="64">
        <v>-104.412435</v>
      </c>
      <c r="R289" s="64">
        <v>-104.41211300000001</v>
      </c>
      <c r="T289" s="65" t="str">
        <f>CONCATENATE(Q289,"/",R289)</f>
        <v>-104.412435/-104.412113</v>
      </c>
      <c r="U289" s="64">
        <v>29.542164</v>
      </c>
      <c r="V289" s="64">
        <v>29.541547000000001</v>
      </c>
      <c r="X289" s="65" t="str">
        <f>CONCATENATE(U289,"/",V289)</f>
        <v>29.542164/29.541547</v>
      </c>
    </row>
    <row r="290" spans="1:24">
      <c r="A290" t="s">
        <v>734</v>
      </c>
      <c r="B290" t="b">
        <f t="shared" si="26"/>
        <v>1</v>
      </c>
      <c r="C290" t="s">
        <v>734</v>
      </c>
      <c r="D290" t="s">
        <v>104</v>
      </c>
      <c r="E290" t="s">
        <v>221</v>
      </c>
      <c r="H290" t="str">
        <f t="shared" si="27"/>
        <v>Cuauhtémoc</v>
      </c>
      <c r="I290" t="s">
        <v>221</v>
      </c>
      <c r="L290" t="str">
        <f t="shared" si="28"/>
        <v>Cuauhtémoc</v>
      </c>
      <c r="M290" t="s">
        <v>1371</v>
      </c>
      <c r="P290" t="str">
        <f t="shared" si="29"/>
        <v>Calle Moctezuma entre C. 70a y C. 82 1/5 del Km 0+000 al Km. 0+300</v>
      </c>
      <c r="Q290">
        <v>-106.897211</v>
      </c>
      <c r="T290">
        <f t="shared" si="30"/>
        <v>-106.897211</v>
      </c>
      <c r="U290">
        <v>28.392731000000001</v>
      </c>
      <c r="X290">
        <f t="shared" si="31"/>
        <v>28.392731000000001</v>
      </c>
    </row>
    <row r="291" spans="1:24">
      <c r="A291" t="s">
        <v>735</v>
      </c>
      <c r="B291" t="b">
        <f t="shared" si="26"/>
        <v>1</v>
      </c>
      <c r="C291" t="s">
        <v>735</v>
      </c>
      <c r="D291" t="s">
        <v>104</v>
      </c>
      <c r="E291" t="s">
        <v>221</v>
      </c>
      <c r="H291" t="str">
        <f t="shared" si="27"/>
        <v>Cuauhtémoc</v>
      </c>
      <c r="I291" t="s">
        <v>221</v>
      </c>
      <c r="L291" t="str">
        <f t="shared" si="28"/>
        <v>Cuauhtémoc</v>
      </c>
      <c r="M291" t="s">
        <v>1372</v>
      </c>
      <c r="P291" t="str">
        <f t="shared" si="29"/>
        <v>C. Río Grijalba entre C. Sin Nombre y C sin nombre del Km. 0+178 al Km. 0+478</v>
      </c>
      <c r="Q291">
        <v>-106.870363</v>
      </c>
      <c r="T291">
        <f t="shared" si="30"/>
        <v>-106.870363</v>
      </c>
      <c r="U291">
        <v>28.378912</v>
      </c>
      <c r="X291">
        <f t="shared" si="31"/>
        <v>28.378912</v>
      </c>
    </row>
    <row r="292" spans="1:24" s="64" customFormat="1">
      <c r="A292" s="64" t="s">
        <v>736</v>
      </c>
      <c r="B292" s="64" t="b">
        <f t="shared" si="26"/>
        <v>1</v>
      </c>
      <c r="C292" s="64" t="s">
        <v>736</v>
      </c>
      <c r="D292" s="64" t="s">
        <v>104</v>
      </c>
      <c r="E292" s="64" t="s">
        <v>215</v>
      </c>
      <c r="F292" s="64" t="s">
        <v>215</v>
      </c>
      <c r="H292" s="64" t="str">
        <f t="shared" si="27"/>
        <v>Juárez</v>
      </c>
      <c r="I292" s="64" t="s">
        <v>215</v>
      </c>
      <c r="J292" s="64" t="s">
        <v>215</v>
      </c>
      <c r="L292" s="64" t="str">
        <f t="shared" si="28"/>
        <v>Juárez</v>
      </c>
      <c r="M292" s="64" t="s">
        <v>1373</v>
      </c>
      <c r="N292" s="64" t="s">
        <v>1373</v>
      </c>
      <c r="P292" s="64" t="str">
        <f t="shared" si="29"/>
        <v>RAMO: DE C. CADMIO A C. CROMO</v>
      </c>
      <c r="Q292" s="64">
        <v>-106.497972</v>
      </c>
      <c r="R292" s="64">
        <v>-106.503305</v>
      </c>
      <c r="T292" s="65" t="str">
        <f t="shared" ref="T292:T309" si="32">CONCATENATE(Q292,"/",R292)</f>
        <v>-106.497972/-106.503305</v>
      </c>
      <c r="U292" s="64">
        <v>31.743276999999999</v>
      </c>
      <c r="V292" s="64">
        <v>31.744888</v>
      </c>
      <c r="X292" s="65" t="str">
        <f t="shared" ref="X292:X309" si="33">CONCATENATE(U292,"/",V292)</f>
        <v>31.743277/31.744888</v>
      </c>
    </row>
    <row r="293" spans="1:24" s="64" customFormat="1">
      <c r="A293" s="64" t="s">
        <v>737</v>
      </c>
      <c r="B293" s="64" t="b">
        <f t="shared" si="26"/>
        <v>1</v>
      </c>
      <c r="C293" s="64" t="s">
        <v>737</v>
      </c>
      <c r="D293" s="64" t="s">
        <v>104</v>
      </c>
      <c r="E293" s="64" t="s">
        <v>215</v>
      </c>
      <c r="F293" s="64" t="s">
        <v>215</v>
      </c>
      <c r="H293" s="64" t="str">
        <f t="shared" si="27"/>
        <v>Juárez</v>
      </c>
      <c r="I293" s="64" t="s">
        <v>215</v>
      </c>
      <c r="J293" s="64" t="s">
        <v>215</v>
      </c>
      <c r="L293" s="64" t="str">
        <f t="shared" si="28"/>
        <v>Juárez</v>
      </c>
      <c r="M293" s="64" t="s">
        <v>1374</v>
      </c>
      <c r="N293" s="64" t="s">
        <v>1374</v>
      </c>
      <c r="P293" s="64" t="str">
        <f t="shared" si="29"/>
        <v>TRAMO: DE C. 16 DE SEPTIEMBRE A C. FRAY GARCÍA DE SAN FRANCISCO</v>
      </c>
      <c r="Q293" s="64">
        <v>-106.50111</v>
      </c>
      <c r="R293" s="64">
        <v>-106.500694</v>
      </c>
      <c r="T293" s="65" t="str">
        <f t="shared" si="32"/>
        <v>-106.50111/-106.500694</v>
      </c>
      <c r="U293" s="64">
        <v>31.742972000000002</v>
      </c>
      <c r="V293" s="64">
        <v>31.744083</v>
      </c>
      <c r="X293" s="65" t="str">
        <f t="shared" si="33"/>
        <v>31.742972/31.744083</v>
      </c>
    </row>
    <row r="294" spans="1:24" s="64" customFormat="1">
      <c r="A294" s="64" t="s">
        <v>738</v>
      </c>
      <c r="B294" s="64" t="b">
        <f t="shared" si="26"/>
        <v>1</v>
      </c>
      <c r="C294" s="64" t="s">
        <v>738</v>
      </c>
      <c r="D294" s="64" t="s">
        <v>104</v>
      </c>
      <c r="E294" s="64" t="s">
        <v>215</v>
      </c>
      <c r="F294" s="64" t="s">
        <v>215</v>
      </c>
      <c r="H294" s="64" t="str">
        <f t="shared" si="27"/>
        <v>Juárez</v>
      </c>
      <c r="I294" s="64" t="s">
        <v>215</v>
      </c>
      <c r="J294" s="64" t="s">
        <v>215</v>
      </c>
      <c r="L294" s="64" t="str">
        <f t="shared" si="28"/>
        <v>Juárez</v>
      </c>
      <c r="M294" s="64" t="s">
        <v>1375</v>
      </c>
      <c r="N294" s="64" t="s">
        <v>1375</v>
      </c>
      <c r="P294" s="64" t="str">
        <f t="shared" si="29"/>
        <v>BARIO TRAMO: DE C. BEGONIAS A C. AMAPOLAS</v>
      </c>
      <c r="Q294" s="64">
        <v>-106.49936099999999</v>
      </c>
      <c r="R294" s="64">
        <v>-106.49786109999999</v>
      </c>
      <c r="T294" s="65" t="str">
        <f t="shared" si="32"/>
        <v>-106.499361/-106.4978611</v>
      </c>
      <c r="U294" s="64">
        <v>31.747305000000001</v>
      </c>
      <c r="V294" s="64">
        <v>31.751083000000001</v>
      </c>
      <c r="X294" s="65" t="str">
        <f t="shared" si="33"/>
        <v>31.747305/31.751083</v>
      </c>
    </row>
    <row r="295" spans="1:24" s="64" customFormat="1">
      <c r="A295" s="64" t="s">
        <v>739</v>
      </c>
      <c r="B295" s="64" t="b">
        <f t="shared" si="26"/>
        <v>1</v>
      </c>
      <c r="C295" s="64" t="s">
        <v>739</v>
      </c>
      <c r="D295" s="64" t="s">
        <v>104</v>
      </c>
      <c r="E295" s="64" t="s">
        <v>215</v>
      </c>
      <c r="F295" s="64" t="s">
        <v>215</v>
      </c>
      <c r="H295" s="64" t="str">
        <f t="shared" si="27"/>
        <v>Juárez</v>
      </c>
      <c r="I295" s="64" t="s">
        <v>215</v>
      </c>
      <c r="J295" s="64" t="s">
        <v>215</v>
      </c>
      <c r="L295" s="64" t="str">
        <f t="shared" si="28"/>
        <v>Juárez</v>
      </c>
      <c r="M295" s="64" t="s">
        <v>1376</v>
      </c>
      <c r="N295" s="64" t="s">
        <v>1376</v>
      </c>
      <c r="P295" s="64" t="str">
        <f t="shared" si="29"/>
        <v>TRAMO: DE C. 16 DE SEPTIEMBRE A C. VIOLETAS</v>
      </c>
      <c r="Q295" s="64">
        <v>-106.49122199999999</v>
      </c>
      <c r="R295" s="64">
        <v>-106.48861100000001</v>
      </c>
      <c r="T295" s="65" t="str">
        <f t="shared" si="32"/>
        <v>-106.491222/-106.488611</v>
      </c>
      <c r="U295" s="64">
        <v>31.740027000000001</v>
      </c>
      <c r="V295" s="64">
        <v>31.746416</v>
      </c>
      <c r="X295" s="65" t="str">
        <f t="shared" si="33"/>
        <v>31.740027/31.746416</v>
      </c>
    </row>
    <row r="296" spans="1:24" s="64" customFormat="1">
      <c r="A296" s="64" t="s">
        <v>740</v>
      </c>
      <c r="B296" s="64" t="b">
        <f t="shared" si="26"/>
        <v>1</v>
      </c>
      <c r="C296" s="64" t="s">
        <v>740</v>
      </c>
      <c r="D296" s="64" t="s">
        <v>104</v>
      </c>
      <c r="E296" s="64" t="s">
        <v>215</v>
      </c>
      <c r="F296" s="64" t="s">
        <v>215</v>
      </c>
      <c r="H296" s="64" t="str">
        <f t="shared" si="27"/>
        <v>Juárez</v>
      </c>
      <c r="I296" s="64" t="s">
        <v>215</v>
      </c>
      <c r="J296" s="64" t="s">
        <v>215</v>
      </c>
      <c r="L296" s="64" t="str">
        <f t="shared" si="28"/>
        <v>Juárez</v>
      </c>
      <c r="M296" s="64" t="s">
        <v>1377</v>
      </c>
      <c r="N296" s="64" t="s">
        <v>1377</v>
      </c>
      <c r="P296" s="64" t="str">
        <f t="shared" si="29"/>
        <v>TRAMO: DE C. MAGNESIO A C. ANTIMONIO</v>
      </c>
      <c r="Q296" s="64">
        <v>-106.508416</v>
      </c>
      <c r="R296" s="64">
        <v>-106.499</v>
      </c>
      <c r="T296" s="65" t="str">
        <f t="shared" si="32"/>
        <v>-106.508416/-106.499</v>
      </c>
      <c r="U296" s="64">
        <v>31.748249999999999</v>
      </c>
      <c r="V296" s="64">
        <v>31.745750000000001</v>
      </c>
      <c r="X296" s="65" t="str">
        <f t="shared" si="33"/>
        <v>31.74825/31.74575</v>
      </c>
    </row>
    <row r="297" spans="1:24" s="64" customFormat="1">
      <c r="A297" s="64" t="s">
        <v>741</v>
      </c>
      <c r="B297" s="64" t="b">
        <f t="shared" si="26"/>
        <v>1</v>
      </c>
      <c r="C297" s="64" t="s">
        <v>741</v>
      </c>
      <c r="D297" s="64" t="s">
        <v>104</v>
      </c>
      <c r="E297" s="64" t="s">
        <v>215</v>
      </c>
      <c r="F297" s="64" t="s">
        <v>215</v>
      </c>
      <c r="H297" s="64" t="str">
        <f t="shared" si="27"/>
        <v>Juárez</v>
      </c>
      <c r="I297" s="64" t="s">
        <v>215</v>
      </c>
      <c r="J297" s="64" t="s">
        <v>215</v>
      </c>
      <c r="L297" s="64" t="str">
        <f t="shared" si="28"/>
        <v>Juárez</v>
      </c>
      <c r="M297" s="64" t="s">
        <v>1378</v>
      </c>
      <c r="N297" s="64" t="s">
        <v>1378</v>
      </c>
      <c r="P297" s="64" t="str">
        <f t="shared" si="29"/>
        <v>TRAMO: C. SANTOS DEGOLLADO A C. ORO</v>
      </c>
      <c r="Q297" s="64">
        <v>-106.48733</v>
      </c>
      <c r="R297" s="64">
        <v>-106.49175</v>
      </c>
      <c r="T297" s="65" t="str">
        <f t="shared" si="32"/>
        <v>-106.48733/-106.49175</v>
      </c>
      <c r="U297" s="64">
        <v>31.742249999999999</v>
      </c>
      <c r="V297" s="64">
        <v>31.743583000000001</v>
      </c>
      <c r="X297" s="65" t="str">
        <f t="shared" si="33"/>
        <v>31.74225/31.743583</v>
      </c>
    </row>
    <row r="298" spans="1:24" s="64" customFormat="1">
      <c r="A298" s="64" t="s">
        <v>742</v>
      </c>
      <c r="B298" s="64" t="b">
        <f t="shared" si="26"/>
        <v>1</v>
      </c>
      <c r="C298" s="64" t="s">
        <v>742</v>
      </c>
      <c r="D298" s="64" t="s">
        <v>104</v>
      </c>
      <c r="E298" s="64" t="s">
        <v>215</v>
      </c>
      <c r="F298" s="64" t="s">
        <v>215</v>
      </c>
      <c r="H298" s="64" t="str">
        <f t="shared" si="27"/>
        <v>Juárez</v>
      </c>
      <c r="I298" s="64" t="s">
        <v>215</v>
      </c>
      <c r="J298" s="64" t="s">
        <v>215</v>
      </c>
      <c r="L298" s="64" t="str">
        <f t="shared" si="28"/>
        <v>Juárez</v>
      </c>
      <c r="M298" s="64" t="s">
        <v>1379</v>
      </c>
      <c r="N298" s="64" t="s">
        <v>1379</v>
      </c>
      <c r="P298" s="64" t="str">
        <f t="shared" si="29"/>
        <v>TRAMO: DE C. JUAN MATA ORTIZ A C. MELCHOR OCAMPO</v>
      </c>
      <c r="Q298" s="64">
        <v>-106.487416</v>
      </c>
      <c r="R298" s="64">
        <v>-106.490083</v>
      </c>
      <c r="T298" s="65" t="str">
        <f t="shared" si="32"/>
        <v>-106.487416/-106.490083</v>
      </c>
      <c r="U298" s="64">
        <v>31.744444000000001</v>
      </c>
      <c r="V298" s="64">
        <v>31.745249999999999</v>
      </c>
      <c r="X298" s="65" t="str">
        <f t="shared" si="33"/>
        <v>31.744444/31.74525</v>
      </c>
    </row>
    <row r="299" spans="1:24" s="64" customFormat="1">
      <c r="A299" s="64" t="s">
        <v>743</v>
      </c>
      <c r="B299" s="64" t="b">
        <f t="shared" si="26"/>
        <v>1</v>
      </c>
      <c r="C299" s="64" t="s">
        <v>743</v>
      </c>
      <c r="D299" s="64" t="s">
        <v>104</v>
      </c>
      <c r="E299" s="64" t="s">
        <v>215</v>
      </c>
      <c r="F299" s="64" t="s">
        <v>215</v>
      </c>
      <c r="H299" s="64" t="str">
        <f t="shared" si="27"/>
        <v>Juárez</v>
      </c>
      <c r="I299" s="64" t="s">
        <v>215</v>
      </c>
      <c r="J299" s="64" t="s">
        <v>215</v>
      </c>
      <c r="L299" s="64" t="str">
        <f t="shared" si="28"/>
        <v>Juárez</v>
      </c>
      <c r="M299" s="64" t="s">
        <v>1380</v>
      </c>
      <c r="N299" s="64" t="s">
        <v>1380</v>
      </c>
      <c r="P299" s="64" t="str">
        <f t="shared" si="29"/>
        <v>TRAMO: DE AV 5 DE FEBRERO A AV. PASO DEL NTE.</v>
      </c>
      <c r="Q299" s="64">
        <v>-106.483194</v>
      </c>
      <c r="R299" s="64">
        <v>-106.4796</v>
      </c>
      <c r="T299" s="65" t="str">
        <f t="shared" si="32"/>
        <v>-106.483194/-106.4796</v>
      </c>
      <c r="U299" s="64">
        <v>31.726887999999999</v>
      </c>
      <c r="V299" s="64">
        <v>31.728000000000002</v>
      </c>
      <c r="X299" s="65" t="str">
        <f t="shared" si="33"/>
        <v>31.726888/31.728</v>
      </c>
    </row>
    <row r="300" spans="1:24" s="64" customFormat="1">
      <c r="A300" s="64" t="s">
        <v>744</v>
      </c>
      <c r="B300" s="64" t="b">
        <f t="shared" si="26"/>
        <v>1</v>
      </c>
      <c r="C300" s="64" t="s">
        <v>744</v>
      </c>
      <c r="D300" s="64" t="s">
        <v>104</v>
      </c>
      <c r="E300" s="64" t="s">
        <v>215</v>
      </c>
      <c r="F300" s="64" t="s">
        <v>215</v>
      </c>
      <c r="H300" s="64" t="str">
        <f t="shared" si="27"/>
        <v>Juárez</v>
      </c>
      <c r="I300" s="64" t="s">
        <v>215</v>
      </c>
      <c r="J300" s="64" t="s">
        <v>215</v>
      </c>
      <c r="L300" s="64" t="str">
        <f t="shared" si="28"/>
        <v>Juárez</v>
      </c>
      <c r="M300" s="64" t="s">
        <v>1380</v>
      </c>
      <c r="N300" s="64" t="s">
        <v>1380</v>
      </c>
      <c r="P300" s="64" t="str">
        <f t="shared" si="29"/>
        <v>TRAMO: DE AV 5 DE FEBRERO A AV. PASO DEL NTE.</v>
      </c>
      <c r="Q300" s="64">
        <v>-106.48211000000001</v>
      </c>
      <c r="R300" s="64">
        <v>-106.47812999999999</v>
      </c>
      <c r="T300" s="65" t="str">
        <f t="shared" si="32"/>
        <v>-106.48211/-106.47813</v>
      </c>
      <c r="U300" s="64">
        <v>31.723026999999998</v>
      </c>
      <c r="V300" s="64">
        <v>31.724138</v>
      </c>
      <c r="X300" s="65" t="str">
        <f t="shared" si="33"/>
        <v>31.723027/31.724138</v>
      </c>
    </row>
    <row r="301" spans="1:24" s="64" customFormat="1">
      <c r="A301" s="64" t="s">
        <v>745</v>
      </c>
      <c r="B301" s="64" t="b">
        <f t="shared" si="26"/>
        <v>1</v>
      </c>
      <c r="C301" s="64" t="s">
        <v>745</v>
      </c>
      <c r="D301" s="64" t="s">
        <v>104</v>
      </c>
      <c r="E301" s="64" t="s">
        <v>215</v>
      </c>
      <c r="F301" s="64" t="s">
        <v>215</v>
      </c>
      <c r="H301" s="64" t="str">
        <f t="shared" si="27"/>
        <v>Juárez</v>
      </c>
      <c r="I301" s="64" t="s">
        <v>215</v>
      </c>
      <c r="J301" s="64" t="s">
        <v>215</v>
      </c>
      <c r="L301" s="64" t="str">
        <f t="shared" si="28"/>
        <v>Juárez</v>
      </c>
      <c r="M301" s="64" t="s">
        <v>1380</v>
      </c>
      <c r="N301" s="64" t="s">
        <v>1380</v>
      </c>
      <c r="P301" s="64" t="str">
        <f t="shared" si="29"/>
        <v>TRAMO: DE AV 5 DE FEBRERO A AV. PASO DEL NTE.</v>
      </c>
      <c r="Q301" s="64">
        <v>-106.482305</v>
      </c>
      <c r="R301" s="64">
        <v>-106.47838</v>
      </c>
      <c r="T301" s="65" t="str">
        <f t="shared" si="32"/>
        <v>-106.482305/-106.47838</v>
      </c>
      <c r="U301" s="64">
        <v>31.723666000000001</v>
      </c>
      <c r="V301" s="64">
        <v>31.724699999999999</v>
      </c>
      <c r="X301" s="65" t="str">
        <f t="shared" si="33"/>
        <v>31.723666/31.7247</v>
      </c>
    </row>
    <row r="302" spans="1:24" s="64" customFormat="1">
      <c r="A302" s="64" t="s">
        <v>746</v>
      </c>
      <c r="B302" s="64" t="b">
        <f t="shared" si="26"/>
        <v>1</v>
      </c>
      <c r="C302" s="64" t="s">
        <v>746</v>
      </c>
      <c r="D302" s="64" t="s">
        <v>104</v>
      </c>
      <c r="E302" s="64" t="s">
        <v>215</v>
      </c>
      <c r="F302" s="64" t="s">
        <v>215</v>
      </c>
      <c r="H302" s="64" t="str">
        <f t="shared" si="27"/>
        <v>Juárez</v>
      </c>
      <c r="I302" s="64" t="s">
        <v>215</v>
      </c>
      <c r="J302" s="64" t="s">
        <v>215</v>
      </c>
      <c r="L302" s="64" t="str">
        <f t="shared" si="28"/>
        <v>Juárez</v>
      </c>
      <c r="M302" s="64" t="s">
        <v>1381</v>
      </c>
      <c r="N302" s="64" t="s">
        <v>1381</v>
      </c>
      <c r="P302" s="64" t="str">
        <f t="shared" si="29"/>
        <v>TRAMO: DE 5 AV DE FEBRERO A AV. PASO DEL NTE.</v>
      </c>
      <c r="Q302" s="64">
        <v>-106.48263799999999</v>
      </c>
      <c r="R302" s="64">
        <v>-106.47886099999999</v>
      </c>
      <c r="T302" s="65" t="str">
        <f t="shared" si="32"/>
        <v>-106.482638/-106.478861</v>
      </c>
      <c r="U302" s="64">
        <v>31.724972000000001</v>
      </c>
      <c r="V302" s="64">
        <v>31.726050000000001</v>
      </c>
      <c r="X302" s="65" t="str">
        <f t="shared" si="33"/>
        <v>31.724972/31.72605</v>
      </c>
    </row>
    <row r="303" spans="1:24" s="64" customFormat="1">
      <c r="A303" s="64" t="s">
        <v>747</v>
      </c>
      <c r="B303" s="64" t="b">
        <f t="shared" si="26"/>
        <v>1</v>
      </c>
      <c r="C303" s="64" t="s">
        <v>747</v>
      </c>
      <c r="D303" s="64" t="s">
        <v>104</v>
      </c>
      <c r="E303" s="64" t="s">
        <v>215</v>
      </c>
      <c r="F303" s="64" t="s">
        <v>215</v>
      </c>
      <c r="H303" s="64" t="str">
        <f t="shared" si="27"/>
        <v>Juárez</v>
      </c>
      <c r="I303" s="64" t="s">
        <v>215</v>
      </c>
      <c r="J303" s="64" t="s">
        <v>215</v>
      </c>
      <c r="L303" s="64" t="str">
        <f t="shared" si="28"/>
        <v>Juárez</v>
      </c>
      <c r="M303" s="64" t="s">
        <v>1382</v>
      </c>
      <c r="N303" s="64" t="s">
        <v>1382</v>
      </c>
      <c r="P303" s="64" t="str">
        <f t="shared" si="29"/>
        <v>TRAMO: DE C. FRAY MARCOS DE NIZA A C. EUFEMIO ZAPATA</v>
      </c>
      <c r="Q303" s="64">
        <v>-106.42807999999999</v>
      </c>
      <c r="R303" s="64">
        <v>-106.42608300000001</v>
      </c>
      <c r="T303" s="65" t="str">
        <f t="shared" si="32"/>
        <v>-106.42808/-106.426083</v>
      </c>
      <c r="U303" s="64">
        <v>31.732330000000001</v>
      </c>
      <c r="V303" s="64">
        <v>31.732388</v>
      </c>
      <c r="X303" s="65" t="str">
        <f t="shared" si="33"/>
        <v>31.73233/31.732388</v>
      </c>
    </row>
    <row r="304" spans="1:24" s="64" customFormat="1">
      <c r="A304" s="64" t="s">
        <v>748</v>
      </c>
      <c r="B304" s="64" t="b">
        <f t="shared" si="26"/>
        <v>1</v>
      </c>
      <c r="C304" s="64" t="s">
        <v>748</v>
      </c>
      <c r="D304" s="64" t="s">
        <v>104</v>
      </c>
      <c r="E304" s="64" t="s">
        <v>215</v>
      </c>
      <c r="F304" s="64" t="s">
        <v>215</v>
      </c>
      <c r="H304" s="64" t="str">
        <f t="shared" si="27"/>
        <v>Juárez</v>
      </c>
      <c r="I304" s="64" t="s">
        <v>215</v>
      </c>
      <c r="J304" s="64" t="s">
        <v>215</v>
      </c>
      <c r="L304" s="64" t="str">
        <f t="shared" si="28"/>
        <v>Juárez</v>
      </c>
      <c r="M304" s="64" t="s">
        <v>1383</v>
      </c>
      <c r="N304" s="64" t="s">
        <v>1383</v>
      </c>
      <c r="P304" s="64" t="str">
        <f t="shared" si="29"/>
        <v>TRAMO: DE C. ALGODONERO A BLVD. MANUEL GÓMEZ MORÍN</v>
      </c>
      <c r="Q304" s="64">
        <v>-106.36236100000001</v>
      </c>
      <c r="R304" s="64">
        <v>-106.362638</v>
      </c>
      <c r="T304" s="65" t="str">
        <f t="shared" si="32"/>
        <v>-106.362361/-106.362638</v>
      </c>
      <c r="U304" s="64">
        <v>31.661909999999999</v>
      </c>
      <c r="V304" s="64">
        <v>31.661110999999998</v>
      </c>
      <c r="X304" s="65" t="str">
        <f t="shared" si="33"/>
        <v>31.66191/31.661111</v>
      </c>
    </row>
    <row r="305" spans="1:24" s="64" customFormat="1">
      <c r="A305" s="64" t="s">
        <v>749</v>
      </c>
      <c r="B305" s="64" t="b">
        <f t="shared" si="26"/>
        <v>1</v>
      </c>
      <c r="C305" s="64" t="s">
        <v>749</v>
      </c>
      <c r="D305" s="64" t="s">
        <v>104</v>
      </c>
      <c r="E305" s="64" t="s">
        <v>215</v>
      </c>
      <c r="F305" s="64" t="s">
        <v>215</v>
      </c>
      <c r="H305" s="64" t="str">
        <f t="shared" si="27"/>
        <v>Juárez</v>
      </c>
      <c r="I305" s="64" t="s">
        <v>215</v>
      </c>
      <c r="J305" s="64" t="s">
        <v>215</v>
      </c>
      <c r="L305" s="64" t="str">
        <f t="shared" si="28"/>
        <v>Juárez</v>
      </c>
      <c r="M305" s="64" t="s">
        <v>1384</v>
      </c>
      <c r="N305" s="64" t="s">
        <v>1384</v>
      </c>
      <c r="P305" s="64" t="str">
        <f t="shared" si="29"/>
        <v>TRAMO: DE C. PAFOS A C. CEBOLLA</v>
      </c>
      <c r="Q305" s="64">
        <v>-106.36236100000001</v>
      </c>
      <c r="R305" s="64">
        <v>-106.35822</v>
      </c>
      <c r="T305" s="65" t="str">
        <f t="shared" si="32"/>
        <v>-106.362361/-106.35822</v>
      </c>
      <c r="U305" s="64">
        <v>31.661916000000002</v>
      </c>
      <c r="V305" s="64">
        <v>31.660277000000001</v>
      </c>
      <c r="X305" s="65" t="str">
        <f t="shared" si="33"/>
        <v>31.661916/31.660277</v>
      </c>
    </row>
    <row r="306" spans="1:24" s="64" customFormat="1">
      <c r="A306" s="64" t="s">
        <v>750</v>
      </c>
      <c r="B306" s="64" t="b">
        <f t="shared" si="26"/>
        <v>1</v>
      </c>
      <c r="C306" s="64" t="s">
        <v>750</v>
      </c>
      <c r="D306" s="64" t="s">
        <v>104</v>
      </c>
      <c r="E306" s="64" t="s">
        <v>215</v>
      </c>
      <c r="F306" s="64" t="s">
        <v>215</v>
      </c>
      <c r="H306" s="64" t="str">
        <f t="shared" si="27"/>
        <v>Juárez</v>
      </c>
      <c r="I306" s="64" t="s">
        <v>215</v>
      </c>
      <c r="J306" s="64" t="s">
        <v>215</v>
      </c>
      <c r="L306" s="64" t="str">
        <f t="shared" si="28"/>
        <v>Juárez</v>
      </c>
      <c r="M306" s="64" t="s">
        <v>1385</v>
      </c>
      <c r="N306" s="64" t="s">
        <v>1385</v>
      </c>
      <c r="P306" s="64" t="str">
        <f t="shared" si="29"/>
        <v>TRAMO: DE P. SAUCILLO A CALLE AERONÁUTICA</v>
      </c>
      <c r="Q306" s="64">
        <v>-106.431194</v>
      </c>
      <c r="R306" s="64">
        <v>-106.43208300000001</v>
      </c>
      <c r="T306" s="65" t="str">
        <f t="shared" si="32"/>
        <v>-106.431194/-106.432083</v>
      </c>
      <c r="U306" s="64">
        <v>31.608166000000001</v>
      </c>
      <c r="V306" s="64">
        <v>31.612943999999999</v>
      </c>
      <c r="X306" s="65" t="str">
        <f t="shared" si="33"/>
        <v>31.608166/31.612944</v>
      </c>
    </row>
    <row r="307" spans="1:24" s="64" customFormat="1">
      <c r="A307" s="64" t="s">
        <v>751</v>
      </c>
      <c r="B307" s="64" t="b">
        <f t="shared" si="26"/>
        <v>1</v>
      </c>
      <c r="C307" s="64" t="s">
        <v>751</v>
      </c>
      <c r="D307" s="64" t="s">
        <v>104</v>
      </c>
      <c r="E307" s="64" t="s">
        <v>215</v>
      </c>
      <c r="F307" s="64" t="s">
        <v>215</v>
      </c>
      <c r="H307" s="64" t="str">
        <f t="shared" si="27"/>
        <v>Juárez</v>
      </c>
      <c r="I307" s="64" t="s">
        <v>215</v>
      </c>
      <c r="J307" s="64" t="s">
        <v>215</v>
      </c>
      <c r="L307" s="64" t="str">
        <f t="shared" si="28"/>
        <v>Juárez</v>
      </c>
      <c r="M307" s="64" t="s">
        <v>1386</v>
      </c>
      <c r="N307" s="64" t="s">
        <v>1386</v>
      </c>
      <c r="P307" s="64" t="str">
        <f t="shared" si="29"/>
        <v>TRAMO: DE AV. VIA LÁCTEA A BLVD. ZARAGOZA</v>
      </c>
      <c r="Q307" s="64">
        <v>-106.43888800000001</v>
      </c>
      <c r="R307" s="64">
        <v>-106.4385</v>
      </c>
      <c r="T307" s="65" t="str">
        <f t="shared" si="32"/>
        <v>-106.438888/-106.4385</v>
      </c>
      <c r="U307" s="64">
        <v>31.654579999999999</v>
      </c>
      <c r="V307" s="64">
        <v>31.658583</v>
      </c>
      <c r="X307" s="65" t="str">
        <f t="shared" si="33"/>
        <v>31.65458/31.658583</v>
      </c>
    </row>
    <row r="308" spans="1:24" s="64" customFormat="1">
      <c r="A308" s="64" t="s">
        <v>752</v>
      </c>
      <c r="B308" s="64" t="b">
        <f t="shared" si="26"/>
        <v>1</v>
      </c>
      <c r="C308" s="64" t="s">
        <v>752</v>
      </c>
      <c r="D308" s="64" t="s">
        <v>104</v>
      </c>
      <c r="E308" s="64" t="s">
        <v>215</v>
      </c>
      <c r="F308" s="64" t="s">
        <v>215</v>
      </c>
      <c r="H308" s="64" t="str">
        <f t="shared" si="27"/>
        <v>Juárez</v>
      </c>
      <c r="I308" s="64" t="s">
        <v>215</v>
      </c>
      <c r="J308" s="64" t="s">
        <v>215</v>
      </c>
      <c r="L308" s="64" t="str">
        <f t="shared" si="28"/>
        <v>Juárez</v>
      </c>
      <c r="M308" s="64" t="s">
        <v>1387</v>
      </c>
      <c r="N308" s="64" t="s">
        <v>1387</v>
      </c>
      <c r="P308" s="64" t="str">
        <f t="shared" si="29"/>
        <v>TRAMO: DE CALLE RIVERA VERGEL A CALLE RIVERA DEL BRAVO</v>
      </c>
      <c r="Q308" s="64">
        <v>-106.31775</v>
      </c>
      <c r="R308" s="64">
        <v>-106.3233</v>
      </c>
      <c r="T308" s="65" t="str">
        <f t="shared" si="32"/>
        <v>-106.31775/-106.3233</v>
      </c>
      <c r="U308" s="64">
        <v>31.621189999999999</v>
      </c>
      <c r="V308" s="64">
        <v>31.626999999999999</v>
      </c>
      <c r="X308" s="65" t="str">
        <f t="shared" si="33"/>
        <v>31.62119/31.627</v>
      </c>
    </row>
    <row r="309" spans="1:24" s="64" customFormat="1">
      <c r="A309" s="64" t="s">
        <v>753</v>
      </c>
      <c r="B309" s="64" t="b">
        <f t="shared" si="26"/>
        <v>1</v>
      </c>
      <c r="C309" s="64" t="s">
        <v>753</v>
      </c>
      <c r="D309" s="64" t="s">
        <v>104</v>
      </c>
      <c r="E309" s="64" t="s">
        <v>104</v>
      </c>
      <c r="F309" s="64" t="s">
        <v>104</v>
      </c>
      <c r="H309" s="64" t="str">
        <f t="shared" si="27"/>
        <v>Chihuahua</v>
      </c>
      <c r="I309" s="64" t="s">
        <v>104</v>
      </c>
      <c r="J309" s="64" t="s">
        <v>104</v>
      </c>
      <c r="L309" s="64" t="str">
        <f t="shared" si="28"/>
        <v>Chihuahua</v>
      </c>
      <c r="M309" s="64" t="s">
        <v>1388</v>
      </c>
      <c r="N309" s="64" t="s">
        <v>1388</v>
      </c>
      <c r="P309" s="64" t="str">
        <f t="shared" si="29"/>
        <v>CARRETERA MIGUEL AHUMADA - CHIHUAHUA TRAMO ENTRE CALLE VALLE PIEDRAS VERDES Y AV DESARROLLO</v>
      </c>
      <c r="Q309" s="64">
        <v>-106.169121</v>
      </c>
      <c r="R309" s="64">
        <v>-106.161519</v>
      </c>
      <c r="T309" s="65" t="str">
        <f t="shared" si="32"/>
        <v>-106.169121/-106.161519</v>
      </c>
      <c r="U309" s="64">
        <v>28.760639999999999</v>
      </c>
      <c r="V309" s="64">
        <v>28.745377999999999</v>
      </c>
      <c r="X309" s="65" t="str">
        <f t="shared" si="33"/>
        <v>28.76064/28.745378</v>
      </c>
    </row>
    <row r="310" spans="1:24">
      <c r="A310" t="s">
        <v>860</v>
      </c>
      <c r="B310" t="b">
        <f t="shared" si="26"/>
        <v>1</v>
      </c>
      <c r="C310" t="s">
        <v>860</v>
      </c>
      <c r="D310" t="s">
        <v>104</v>
      </c>
      <c r="E310" t="s">
        <v>215</v>
      </c>
      <c r="H310" t="str">
        <f t="shared" si="27"/>
        <v>Juárez</v>
      </c>
      <c r="I310" t="s">
        <v>215</v>
      </c>
      <c r="L310" t="str">
        <f t="shared" si="28"/>
        <v>Juárez</v>
      </c>
      <c r="M310" t="s">
        <v>1462</v>
      </c>
      <c r="P310" t="str">
        <f t="shared" si="29"/>
        <v>Calle Praderas del Sol 32 y Calle Mezquital en Fracc. Praderas del Sol. C. P. 32576</v>
      </c>
      <c r="Q310">
        <v>-106.40727</v>
      </c>
      <c r="T310">
        <f t="shared" si="30"/>
        <v>-106.40727</v>
      </c>
      <c r="U310">
        <v>31.58268</v>
      </c>
      <c r="X310">
        <f t="shared" si="31"/>
        <v>31.58268</v>
      </c>
    </row>
    <row r="311" spans="1:24">
      <c r="A311" t="s">
        <v>887</v>
      </c>
      <c r="B311" t="b">
        <f t="shared" si="26"/>
        <v>1</v>
      </c>
      <c r="C311" t="s">
        <v>887</v>
      </c>
      <c r="D311" t="s">
        <v>104</v>
      </c>
      <c r="E311" t="s">
        <v>215</v>
      </c>
      <c r="H311" t="str">
        <f t="shared" si="27"/>
        <v>Juárez</v>
      </c>
      <c r="I311" t="s">
        <v>215</v>
      </c>
      <c r="L311" t="str">
        <f t="shared" si="28"/>
        <v>Juárez</v>
      </c>
      <c r="M311" t="s">
        <v>1480</v>
      </c>
      <c r="P311" t="str">
        <f t="shared" si="29"/>
        <v>Calle Arroyo del Mimbre y Calle Tabaco</v>
      </c>
      <c r="Q311">
        <v>-106.5257</v>
      </c>
      <c r="T311">
        <f t="shared" si="30"/>
        <v>-106.5257</v>
      </c>
      <c r="U311">
        <v>31.75994</v>
      </c>
      <c r="X311">
        <f t="shared" si="31"/>
        <v>31.75994</v>
      </c>
    </row>
    <row r="312" spans="1:24">
      <c r="A312" t="s">
        <v>809</v>
      </c>
      <c r="B312" t="b">
        <f t="shared" si="26"/>
        <v>1</v>
      </c>
      <c r="C312" t="s">
        <v>809</v>
      </c>
      <c r="D312" t="s">
        <v>104</v>
      </c>
      <c r="E312" t="s">
        <v>104</v>
      </c>
      <c r="H312" t="str">
        <f t="shared" si="27"/>
        <v>Chihuahua</v>
      </c>
      <c r="I312" t="s">
        <v>104</v>
      </c>
      <c r="L312" t="str">
        <f t="shared" si="28"/>
        <v>Chihuahua</v>
      </c>
      <c r="M312" t="s">
        <v>1249</v>
      </c>
      <c r="P312" t="str">
        <f t="shared" si="29"/>
        <v>Av. Juarez #1402 Col. Centro C.P 31000</v>
      </c>
      <c r="Q312">
        <v>-106.08132000000001</v>
      </c>
      <c r="T312">
        <f t="shared" si="30"/>
        <v>-106.08132000000001</v>
      </c>
      <c r="U312">
        <v>28.633019999999998</v>
      </c>
      <c r="X312">
        <f t="shared" si="31"/>
        <v>28.633019999999998</v>
      </c>
    </row>
    <row r="313" spans="1:24">
      <c r="A313" t="s">
        <v>693</v>
      </c>
      <c r="B313" t="b">
        <f t="shared" si="26"/>
        <v>1</v>
      </c>
      <c r="C313" t="s">
        <v>693</v>
      </c>
      <c r="D313" t="s">
        <v>104</v>
      </c>
      <c r="E313" t="s">
        <v>694</v>
      </c>
      <c r="H313" t="str">
        <f t="shared" si="27"/>
        <v>Bocoyna</v>
      </c>
      <c r="I313" t="s">
        <v>1329</v>
      </c>
      <c r="L313" t="str">
        <f t="shared" si="28"/>
        <v>San Juanito</v>
      </c>
      <c r="M313" t="s">
        <v>1330</v>
      </c>
      <c r="P313" t="str">
        <f t="shared" si="29"/>
        <v>EN CARR. A CREEL/CALLE JUÁREZ ENTRE CALLE TEPORACA Y C. CUARTA, EN TRAMOS AISLADOS DEL KM 0+000 AL KM 0+109 Y DEL KM 0+119 AL KM 0+226</v>
      </c>
      <c r="Q313">
        <v>-107.599536</v>
      </c>
      <c r="T313">
        <f t="shared" si="30"/>
        <v>-107.599536</v>
      </c>
      <c r="U313">
        <v>27.971278999999999</v>
      </c>
      <c r="X313">
        <f t="shared" si="31"/>
        <v>27.971278999999999</v>
      </c>
    </row>
    <row r="314" spans="1:24">
      <c r="A314" t="s">
        <v>695</v>
      </c>
      <c r="B314" t="b">
        <f t="shared" si="26"/>
        <v>1</v>
      </c>
      <c r="C314" t="s">
        <v>695</v>
      </c>
      <c r="D314" t="s">
        <v>104</v>
      </c>
      <c r="E314" t="s">
        <v>694</v>
      </c>
      <c r="H314" t="str">
        <f t="shared" si="27"/>
        <v>Bocoyna</v>
      </c>
      <c r="I314" t="s">
        <v>1329</v>
      </c>
      <c r="L314" t="str">
        <f t="shared" si="28"/>
        <v>San Juanito</v>
      </c>
      <c r="M314" t="s">
        <v>1331</v>
      </c>
      <c r="P314" t="str">
        <f t="shared" si="29"/>
        <v>EN CARR. A CREEL/C. TERCERA ENTRE CARR. A CREEL/CALLE JUÁREZ Y CALLE FCO. I. MADERO, EN TRAMOS AISLADOS</v>
      </c>
      <c r="Q314">
        <v>-107.6011</v>
      </c>
      <c r="T314">
        <f t="shared" si="30"/>
        <v>-107.6011</v>
      </c>
      <c r="U314">
        <v>27.969100000000001</v>
      </c>
      <c r="X314">
        <f t="shared" si="31"/>
        <v>27.969100000000001</v>
      </c>
    </row>
    <row r="315" spans="1:24">
      <c r="A315" t="s">
        <v>696</v>
      </c>
      <c r="B315" t="b">
        <f t="shared" si="26"/>
        <v>1</v>
      </c>
      <c r="C315" t="s">
        <v>696</v>
      </c>
      <c r="D315" t="s">
        <v>104</v>
      </c>
      <c r="E315" t="s">
        <v>694</v>
      </c>
      <c r="H315" t="str">
        <f t="shared" si="27"/>
        <v>Bocoyna</v>
      </c>
      <c r="I315" t="s">
        <v>1329</v>
      </c>
      <c r="L315" t="str">
        <f t="shared" si="28"/>
        <v>San Juanito</v>
      </c>
      <c r="M315" t="s">
        <v>1332</v>
      </c>
      <c r="P315" t="str">
        <f t="shared" si="29"/>
        <v>EN CALLE TEPORACA ENTRE CALLE ALDAMA Y CALLE MAURICIO CORREDOR, EN TRAMOS AISLADOS</v>
      </c>
      <c r="Q315">
        <v>-107.598176</v>
      </c>
      <c r="T315">
        <f t="shared" si="30"/>
        <v>-107.598176</v>
      </c>
      <c r="U315">
        <v>27.970379000000001</v>
      </c>
      <c r="X315">
        <f t="shared" si="31"/>
        <v>27.970379000000001</v>
      </c>
    </row>
    <row r="316" spans="1:24">
      <c r="A316" t="s">
        <v>697</v>
      </c>
      <c r="B316" t="b">
        <f t="shared" si="26"/>
        <v>1</v>
      </c>
      <c r="C316" t="s">
        <v>697</v>
      </c>
      <c r="D316" t="s">
        <v>104</v>
      </c>
      <c r="E316" t="s">
        <v>694</v>
      </c>
      <c r="H316" t="str">
        <f t="shared" si="27"/>
        <v>Bocoyna</v>
      </c>
      <c r="I316" t="s">
        <v>1329</v>
      </c>
      <c r="L316" t="str">
        <f t="shared" si="28"/>
        <v>San Juanito</v>
      </c>
      <c r="M316" t="s">
        <v>1333</v>
      </c>
      <c r="P316" t="str">
        <f t="shared" si="29"/>
        <v>EN CALLE TEPORACA ENTRE CALLE MARIANO IRIGOYEN Y CALLE FCO. I MADERO EN TRAMOS AISLADOS</v>
      </c>
      <c r="Q316">
        <v>-107.60148</v>
      </c>
      <c r="T316">
        <f t="shared" si="30"/>
        <v>-107.60148</v>
      </c>
      <c r="U316">
        <v>27.970133000000001</v>
      </c>
      <c r="X316">
        <f t="shared" si="31"/>
        <v>27.970133000000001</v>
      </c>
    </row>
    <row r="317" spans="1:24">
      <c r="A317" t="s">
        <v>706</v>
      </c>
      <c r="B317" t="b">
        <f t="shared" si="26"/>
        <v>1</v>
      </c>
      <c r="C317" t="s">
        <v>706</v>
      </c>
      <c r="D317" t="s">
        <v>104</v>
      </c>
      <c r="E317" t="s">
        <v>707</v>
      </c>
      <c r="H317" t="str">
        <f t="shared" si="27"/>
        <v>Coyame del Sotol</v>
      </c>
      <c r="I317" t="s">
        <v>1341</v>
      </c>
      <c r="L317" t="str">
        <f t="shared" si="28"/>
        <v>Santiago de Coyame</v>
      </c>
      <c r="M317" t="s">
        <v>1342</v>
      </c>
      <c r="P317" t="str">
        <f t="shared" si="29"/>
        <v>calle gomez farias entre calle galeana y calle ignacio zaragoza</v>
      </c>
      <c r="Q317">
        <v>-105.09773</v>
      </c>
      <c r="T317">
        <f t="shared" si="30"/>
        <v>-105.09773</v>
      </c>
      <c r="U317">
        <v>29.462890000000002</v>
      </c>
      <c r="X317">
        <f t="shared" si="31"/>
        <v>29.462890000000002</v>
      </c>
    </row>
    <row r="318" spans="1:24">
      <c r="A318" t="s">
        <v>708</v>
      </c>
      <c r="B318" t="b">
        <f t="shared" si="26"/>
        <v>1</v>
      </c>
      <c r="C318" t="s">
        <v>708</v>
      </c>
      <c r="D318" t="s">
        <v>104</v>
      </c>
      <c r="E318" t="s">
        <v>707</v>
      </c>
      <c r="H318" t="str">
        <f t="shared" si="27"/>
        <v>Coyame del Sotol</v>
      </c>
      <c r="I318" t="s">
        <v>1341</v>
      </c>
      <c r="L318" t="str">
        <f t="shared" si="28"/>
        <v>Santiago de Coyame</v>
      </c>
      <c r="M318" t="s">
        <v>1343</v>
      </c>
      <c r="P318" t="str">
        <f t="shared" si="29"/>
        <v>CALLE CENTENARIO ENTRE CALLE DEL PILAR Y CALLE IGNACIO RAMÍREZ</v>
      </c>
      <c r="Q318">
        <v>-105.095251</v>
      </c>
      <c r="T318">
        <f t="shared" si="30"/>
        <v>-105.095251</v>
      </c>
      <c r="U318">
        <v>29.462081000000001</v>
      </c>
      <c r="X318">
        <f t="shared" si="31"/>
        <v>29.462081000000001</v>
      </c>
    </row>
    <row r="319" spans="1:24">
      <c r="A319" t="s">
        <v>690</v>
      </c>
      <c r="B319" t="b">
        <f t="shared" si="26"/>
        <v>1</v>
      </c>
      <c r="C319" t="s">
        <v>690</v>
      </c>
      <c r="D319" t="s">
        <v>104</v>
      </c>
      <c r="E319" t="s">
        <v>261</v>
      </c>
      <c r="H319" t="str">
        <f t="shared" si="27"/>
        <v>Dr. Belisario Domínguez</v>
      </c>
      <c r="I319" t="s">
        <v>1326</v>
      </c>
      <c r="L319" t="str">
        <f t="shared" si="28"/>
        <v>San Lorenzo</v>
      </c>
      <c r="M319" t="s">
        <v>1327</v>
      </c>
      <c r="P319" t="str">
        <f t="shared" si="29"/>
        <v>CALLE SIN NOMBRE ENTRE CARR. SAN FRANCISCO DE BORJA Y FIN DE CALLE DEL KM 0+000 AL KM 0+035 (A 40 MTS DE JARDÍN DE NIÑOS PRIMERO DE MAYO)</v>
      </c>
      <c r="Q319">
        <v>-106.47687500000001</v>
      </c>
      <c r="T319">
        <f t="shared" si="30"/>
        <v>-106.47687500000001</v>
      </c>
      <c r="U319">
        <v>28.152286109999999</v>
      </c>
      <c r="X319">
        <f t="shared" si="31"/>
        <v>28.152286109999999</v>
      </c>
    </row>
    <row r="320" spans="1:24" s="64" customFormat="1">
      <c r="A320" s="64" t="s">
        <v>713</v>
      </c>
      <c r="B320" s="64" t="b">
        <f t="shared" si="26"/>
        <v>1</v>
      </c>
      <c r="C320" s="64" t="s">
        <v>713</v>
      </c>
      <c r="D320" s="64" t="s">
        <v>104</v>
      </c>
      <c r="E320" s="64" t="s">
        <v>714</v>
      </c>
      <c r="F320" s="64" t="s">
        <v>714</v>
      </c>
      <c r="H320" s="64" t="str">
        <f t="shared" si="27"/>
        <v>Gran Morelos</v>
      </c>
      <c r="I320" s="64" t="s">
        <v>1349</v>
      </c>
      <c r="J320" s="64" t="s">
        <v>1349</v>
      </c>
      <c r="L320" s="64" t="str">
        <f t="shared" si="28"/>
        <v>San Nicolás de Carretas</v>
      </c>
      <c r="M320" s="64" t="s">
        <v>1350</v>
      </c>
      <c r="N320" s="64" t="s">
        <v>1350</v>
      </c>
      <c r="P320" s="64" t="str">
        <f t="shared" si="29"/>
        <v>Calle Matias Portillo Castillo s/n, Gran Morelos, Chih. C.P. 33260</v>
      </c>
      <c r="Q320" s="64">
        <v>-106.51204199999999</v>
      </c>
      <c r="R320" s="64">
        <v>-106.512613</v>
      </c>
      <c r="T320" s="65" t="str">
        <f>CONCATENATE(Q320,"/",R320)</f>
        <v>-106.512042/-106.512613</v>
      </c>
      <c r="U320" s="64">
        <v>28.248716000000002</v>
      </c>
      <c r="V320" s="64">
        <v>28.249020999999999</v>
      </c>
      <c r="X320" s="65" t="str">
        <f>CONCATENATE(U320,"/",V320)</f>
        <v>28.248716/28.249021</v>
      </c>
    </row>
    <row r="321" spans="1:24">
      <c r="A321" t="s">
        <v>718</v>
      </c>
      <c r="B321" t="b">
        <f t="shared" si="26"/>
        <v>1</v>
      </c>
      <c r="C321" t="s">
        <v>718</v>
      </c>
      <c r="D321" t="s">
        <v>104</v>
      </c>
      <c r="E321" t="s">
        <v>123</v>
      </c>
      <c r="H321" t="str">
        <f t="shared" si="27"/>
        <v>Jiménez</v>
      </c>
      <c r="I321" t="s">
        <v>959</v>
      </c>
      <c r="L321" t="str">
        <f t="shared" si="28"/>
        <v>José Mariano Jiménez</v>
      </c>
      <c r="M321" t="s">
        <v>1352</v>
      </c>
      <c r="P321" t="str">
        <f t="shared" si="29"/>
        <v>Calle Flores Magon</v>
      </c>
      <c r="Q321">
        <v>-104.905117</v>
      </c>
      <c r="T321">
        <f t="shared" si="30"/>
        <v>-104.905117</v>
      </c>
      <c r="U321">
        <v>27.140622</v>
      </c>
      <c r="X321">
        <f t="shared" si="31"/>
        <v>27.140622</v>
      </c>
    </row>
    <row r="322" spans="1:24">
      <c r="A322" t="s">
        <v>719</v>
      </c>
      <c r="B322" t="b">
        <f t="shared" si="26"/>
        <v>1</v>
      </c>
      <c r="C322" t="s">
        <v>719</v>
      </c>
      <c r="D322" t="s">
        <v>104</v>
      </c>
      <c r="E322" t="s">
        <v>507</v>
      </c>
      <c r="H322" t="str">
        <f t="shared" si="27"/>
        <v>Saucillo</v>
      </c>
      <c r="I322" t="s">
        <v>507</v>
      </c>
      <c r="L322" t="str">
        <f t="shared" si="28"/>
        <v>Saucillo</v>
      </c>
      <c r="M322" t="s">
        <v>1353</v>
      </c>
      <c r="P322" t="str">
        <f t="shared" si="29"/>
        <v>Calle Ignacio Allende entre calle Pino y calle Alvaro Obregón</v>
      </c>
      <c r="Q322">
        <v>-105.29966</v>
      </c>
      <c r="T322">
        <f t="shared" si="30"/>
        <v>-105.29966</v>
      </c>
      <c r="U322">
        <v>28.03847</v>
      </c>
      <c r="X322">
        <f t="shared" si="31"/>
        <v>28.03847</v>
      </c>
    </row>
    <row r="323" spans="1:24">
      <c r="A323" t="s">
        <v>720</v>
      </c>
      <c r="B323" t="b">
        <f t="shared" ref="B323:B386" si="34">+A323=C323</f>
        <v>1</v>
      </c>
      <c r="C323" t="s">
        <v>720</v>
      </c>
      <c r="D323" t="s">
        <v>104</v>
      </c>
      <c r="E323" t="s">
        <v>116</v>
      </c>
      <c r="H323" t="str">
        <f t="shared" ref="H323:H386" si="35">+E323</f>
        <v>Uruachi</v>
      </c>
      <c r="I323" t="s">
        <v>116</v>
      </c>
      <c r="L323" t="str">
        <f t="shared" ref="L323:L386" si="36">+I323</f>
        <v>Uruachi</v>
      </c>
      <c r="M323" t="s">
        <v>1354</v>
      </c>
      <c r="P323" t="str">
        <f t="shared" ref="P323:P386" si="37">+M323</f>
        <v>LA CALLE SIN NOMBRE DESDE FIN DE CALLE A CALLE CERRO DEL KM. 0+018 AL 0+033, A 10 MTS DE LA ESCUELA PRIMARIA JOSÉ ALBINO LÓPEZ CARRASCO 2213</v>
      </c>
      <c r="Q323">
        <v>-108.214725</v>
      </c>
      <c r="T323">
        <f t="shared" ref="T323:T386" si="38">+Q323</f>
        <v>-108.214725</v>
      </c>
      <c r="U323">
        <v>27.870774999999998</v>
      </c>
      <c r="X323">
        <f t="shared" ref="X323:X386" si="39">+U323</f>
        <v>27.870774999999998</v>
      </c>
    </row>
    <row r="324" spans="1:24">
      <c r="A324" t="s">
        <v>115</v>
      </c>
      <c r="B324" t="b">
        <f t="shared" si="34"/>
        <v>1</v>
      </c>
      <c r="C324" t="s">
        <v>115</v>
      </c>
      <c r="D324" t="s">
        <v>104</v>
      </c>
      <c r="E324" t="s">
        <v>116</v>
      </c>
      <c r="H324" t="str">
        <f t="shared" si="35"/>
        <v>Uruachi</v>
      </c>
      <c r="I324" t="s">
        <v>116</v>
      </c>
      <c r="L324" t="str">
        <f t="shared" si="36"/>
        <v>Uruachi</v>
      </c>
      <c r="M324" t="s">
        <v>957</v>
      </c>
      <c r="P324" t="str">
        <f t="shared" si="37"/>
        <v>CALLE SIN NOMBRE ENTRE CALLE SIN NOMBRE Y CALLE SIN NOMBRE DEL KM 0+130 AL KM 0+260 EN TRAMOS AISLADOS, A 160 METROS DE LA IGLESIA SANTA ROSA DE LIMA</v>
      </c>
      <c r="Q324">
        <v>-108.21765000000001</v>
      </c>
      <c r="T324">
        <f t="shared" si="38"/>
        <v>-108.21765000000001</v>
      </c>
      <c r="U324">
        <v>27.86795</v>
      </c>
      <c r="X324">
        <f t="shared" si="39"/>
        <v>27.86795</v>
      </c>
    </row>
    <row r="325" spans="1:24">
      <c r="A325" t="s">
        <v>721</v>
      </c>
      <c r="B325" t="b">
        <f t="shared" si="34"/>
        <v>1</v>
      </c>
      <c r="C325" t="s">
        <v>721</v>
      </c>
      <c r="D325" t="s">
        <v>104</v>
      </c>
      <c r="E325" t="s">
        <v>409</v>
      </c>
      <c r="H325" t="str">
        <f t="shared" si="35"/>
        <v>Praxedis G. Guerrero</v>
      </c>
      <c r="I325" t="s">
        <v>409</v>
      </c>
      <c r="L325" t="str">
        <f t="shared" si="36"/>
        <v>Praxedis G. Guerrero</v>
      </c>
      <c r="M325" t="s">
        <v>1355</v>
      </c>
      <c r="P325" t="str">
        <f t="shared" si="37"/>
        <v>C. RAMÍREZ NTE.</v>
      </c>
      <c r="Q325">
        <v>-106.005708</v>
      </c>
      <c r="T325">
        <f t="shared" si="38"/>
        <v>-106.005708</v>
      </c>
      <c r="U325">
        <v>31.373090000000001</v>
      </c>
      <c r="X325">
        <f t="shared" si="39"/>
        <v>31.373090000000001</v>
      </c>
    </row>
    <row r="326" spans="1:24">
      <c r="A326" t="s">
        <v>723</v>
      </c>
      <c r="B326" t="b">
        <f t="shared" si="34"/>
        <v>1</v>
      </c>
      <c r="C326" t="s">
        <v>723</v>
      </c>
      <c r="D326" t="s">
        <v>104</v>
      </c>
      <c r="E326" t="s">
        <v>724</v>
      </c>
      <c r="H326" t="str">
        <f t="shared" si="35"/>
        <v>Guerrero</v>
      </c>
      <c r="I326" t="s">
        <v>1357</v>
      </c>
      <c r="L326" t="str">
        <f t="shared" si="36"/>
        <v>Vicente Guerrero</v>
      </c>
      <c r="M326" t="s">
        <v>1358</v>
      </c>
      <c r="P326" t="str">
        <f t="shared" si="37"/>
        <v>CALLE VICTORIA ENTRE C. NOVENA Y C. MANUEL SÁENZ TARANGO DEL KM 0+036.44 A KM 0+059.16</v>
      </c>
      <c r="Q326">
        <v>-107.484837</v>
      </c>
      <c r="T326">
        <f t="shared" si="38"/>
        <v>-107.484837</v>
      </c>
      <c r="U326">
        <v>28.54964</v>
      </c>
      <c r="X326">
        <f t="shared" si="39"/>
        <v>28.54964</v>
      </c>
    </row>
    <row r="327" spans="1:24">
      <c r="A327" t="s">
        <v>725</v>
      </c>
      <c r="B327" t="b">
        <f t="shared" si="34"/>
        <v>1</v>
      </c>
      <c r="C327" t="s">
        <v>725</v>
      </c>
      <c r="D327" t="s">
        <v>104</v>
      </c>
      <c r="E327" t="s">
        <v>724</v>
      </c>
      <c r="H327" t="str">
        <f t="shared" si="35"/>
        <v>Guerrero</v>
      </c>
      <c r="I327" t="s">
        <v>1357</v>
      </c>
      <c r="L327" t="str">
        <f t="shared" si="36"/>
        <v>Vicente Guerrero</v>
      </c>
      <c r="M327" t="s">
        <v>1359</v>
      </c>
      <c r="P327" t="str">
        <f t="shared" si="37"/>
        <v>CALLE VICTORIA ENTRE C. NOVENA Y C. MANUEL SÁENZ TARANGO DEL KM 0+059.16 AL KM 0+072.76</v>
      </c>
      <c r="Q327">
        <v>-107.484826</v>
      </c>
      <c r="T327">
        <f t="shared" si="38"/>
        <v>-107.484826</v>
      </c>
      <c r="U327">
        <v>28.54964</v>
      </c>
      <c r="X327">
        <f t="shared" si="39"/>
        <v>28.54964</v>
      </c>
    </row>
    <row r="328" spans="1:24" s="64" customFormat="1">
      <c r="A328" s="64" t="s">
        <v>726</v>
      </c>
      <c r="B328" s="64" t="b">
        <f t="shared" si="34"/>
        <v>1</v>
      </c>
      <c r="C328" s="64" t="s">
        <v>726</v>
      </c>
      <c r="D328" s="64" t="s">
        <v>104</v>
      </c>
      <c r="E328" s="64" t="s">
        <v>191</v>
      </c>
      <c r="F328" s="64" t="s">
        <v>191</v>
      </c>
      <c r="G328" s="64" t="s">
        <v>191</v>
      </c>
      <c r="H328" s="64" t="str">
        <f t="shared" si="35"/>
        <v>Nuevo Casas Grandes</v>
      </c>
      <c r="I328" s="64" t="s">
        <v>191</v>
      </c>
      <c r="J328" s="64" t="s">
        <v>191</v>
      </c>
      <c r="K328" s="64" t="s">
        <v>191</v>
      </c>
      <c r="L328" s="64" t="str">
        <f t="shared" si="36"/>
        <v>Nuevo Casas Grandes</v>
      </c>
      <c r="M328" s="64" t="s">
        <v>1360</v>
      </c>
      <c r="N328" s="64" t="s">
        <v>1360</v>
      </c>
      <c r="O328" s="64" t="s">
        <v>1360</v>
      </c>
      <c r="P328" s="64" t="str">
        <f t="shared" si="37"/>
        <v>CALLE EMILIO CARRANZA</v>
      </c>
      <c r="Q328" s="64">
        <v>-107.9107972</v>
      </c>
      <c r="R328" s="64">
        <v>-107.9098056</v>
      </c>
      <c r="S328" s="64">
        <v>-107.90873329999999</v>
      </c>
      <c r="T328" s="65" t="str">
        <f>CONCATENATE(Q328,"/",R328,"/",S328)</f>
        <v>-107.9107972/-107.9098056/-107.9087333</v>
      </c>
      <c r="U328" s="64">
        <v>30.410297199999999</v>
      </c>
      <c r="V328" s="64">
        <v>30.410338899999999</v>
      </c>
      <c r="W328" s="64">
        <v>30.410377799999999</v>
      </c>
      <c r="X328" s="65" t="str">
        <f>CONCATENATE(U328,"/",V328,"/",W328)</f>
        <v>30.4102972/30.4103389/30.4103778</v>
      </c>
    </row>
    <row r="329" spans="1:24" s="64" customFormat="1">
      <c r="A329" s="64" t="s">
        <v>727</v>
      </c>
      <c r="B329" s="64" t="b">
        <f t="shared" si="34"/>
        <v>1</v>
      </c>
      <c r="C329" s="64" t="s">
        <v>727</v>
      </c>
      <c r="D329" s="64" t="s">
        <v>104</v>
      </c>
      <c r="E329" s="64" t="s">
        <v>191</v>
      </c>
      <c r="F329" s="64" t="s">
        <v>191</v>
      </c>
      <c r="G329" s="64" t="s">
        <v>191</v>
      </c>
      <c r="H329" s="64" t="str">
        <f t="shared" si="35"/>
        <v>Nuevo Casas Grandes</v>
      </c>
      <c r="I329" s="64" t="s">
        <v>191</v>
      </c>
      <c r="J329" s="64" t="s">
        <v>191</v>
      </c>
      <c r="K329" s="64" t="s">
        <v>191</v>
      </c>
      <c r="L329" s="64" t="str">
        <f t="shared" si="36"/>
        <v>Nuevo Casas Grandes</v>
      </c>
      <c r="M329" s="64" t="s">
        <v>1361</v>
      </c>
      <c r="N329" s="64" t="s">
        <v>1361</v>
      </c>
      <c r="O329" s="64" t="s">
        <v>1361</v>
      </c>
      <c r="P329" s="64" t="str">
        <f t="shared" si="37"/>
        <v>CALLE VICTORIA</v>
      </c>
      <c r="Q329" s="64">
        <v>-107.9137944</v>
      </c>
      <c r="R329" s="64">
        <v>-107.9137806</v>
      </c>
      <c r="S329" s="64">
        <v>-107.9138167</v>
      </c>
      <c r="T329" s="65" t="str">
        <f>CONCATENATE(Q329,"/",R329,"/",S329)</f>
        <v>-107.9137944/-107.9137806/-107.9138167</v>
      </c>
      <c r="U329" s="64">
        <v>30.4165694</v>
      </c>
      <c r="V329" s="64">
        <v>30.416025000000001</v>
      </c>
      <c r="W329" s="64">
        <v>30.4170889</v>
      </c>
      <c r="X329" s="65" t="str">
        <f>CONCATENATE(U329,"/",V329,"/",W329)</f>
        <v>30.4165694/30.416025/30.4170889</v>
      </c>
    </row>
    <row r="330" spans="1:24">
      <c r="A330" t="s">
        <v>2376</v>
      </c>
      <c r="B330" t="b">
        <f t="shared" si="34"/>
        <v>1</v>
      </c>
      <c r="C330" t="s">
        <v>2376</v>
      </c>
      <c r="D330" t="s">
        <v>104</v>
      </c>
      <c r="E330" t="s">
        <v>1036</v>
      </c>
      <c r="H330" t="str">
        <f t="shared" si="35"/>
        <v>Batopilas de Manuel Gómez Morín</v>
      </c>
      <c r="I330" t="s">
        <v>2377</v>
      </c>
      <c r="L330" t="str">
        <f t="shared" si="36"/>
        <v>Jesús María</v>
      </c>
      <c r="M330" t="s">
        <v>1035</v>
      </c>
      <c r="P330" t="str">
        <f t="shared" si="37"/>
        <v>DOMICILIO CONOCIDO</v>
      </c>
      <c r="Q330">
        <v>-107.6636981</v>
      </c>
      <c r="T330">
        <f t="shared" si="38"/>
        <v>-107.6636981</v>
      </c>
      <c r="U330">
        <v>26.858021900000001</v>
      </c>
      <c r="X330">
        <f t="shared" si="39"/>
        <v>26.858021900000001</v>
      </c>
    </row>
    <row r="331" spans="1:24">
      <c r="A331" t="s">
        <v>2378</v>
      </c>
      <c r="B331" t="b">
        <f t="shared" si="34"/>
        <v>1</v>
      </c>
      <c r="C331" t="s">
        <v>2378</v>
      </c>
      <c r="D331" t="s">
        <v>104</v>
      </c>
      <c r="E331" t="s">
        <v>1036</v>
      </c>
      <c r="H331" t="str">
        <f t="shared" si="35"/>
        <v>Batopilas de Manuel Gómez Morín</v>
      </c>
      <c r="I331" t="s">
        <v>2379</v>
      </c>
      <c r="L331" t="str">
        <f t="shared" si="36"/>
        <v>Baquireachi</v>
      </c>
      <c r="M331" t="s">
        <v>1035</v>
      </c>
      <c r="P331" t="str">
        <f t="shared" si="37"/>
        <v>DOMICILIO CONOCIDO</v>
      </c>
      <c r="Q331">
        <v>-107.5955914</v>
      </c>
      <c r="T331">
        <f t="shared" si="38"/>
        <v>-107.5955914</v>
      </c>
      <c r="U331">
        <v>26.9146225</v>
      </c>
      <c r="X331">
        <f t="shared" si="39"/>
        <v>26.9146225</v>
      </c>
    </row>
    <row r="332" spans="1:24">
      <c r="A332" t="s">
        <v>3162</v>
      </c>
      <c r="B332" t="b">
        <f t="shared" si="34"/>
        <v>1</v>
      </c>
      <c r="C332" t="s">
        <v>3162</v>
      </c>
      <c r="D332" t="s">
        <v>104</v>
      </c>
      <c r="E332" t="s">
        <v>104</v>
      </c>
      <c r="H332" t="str">
        <f t="shared" si="35"/>
        <v>Chihuahua</v>
      </c>
      <c r="I332" t="s">
        <v>104</v>
      </c>
      <c r="L332" t="str">
        <f t="shared" si="36"/>
        <v>Chihuahua</v>
      </c>
      <c r="M332" t="s">
        <v>3163</v>
      </c>
      <c r="P332" t="str">
        <f t="shared" si="37"/>
        <v>AV. HOMERO NÚM 500 COLONIA REVOLUCION</v>
      </c>
      <c r="Q332">
        <v>-106.120873</v>
      </c>
      <c r="T332">
        <f t="shared" si="38"/>
        <v>-106.120873</v>
      </c>
      <c r="U332">
        <v>28.705748</v>
      </c>
      <c r="X332">
        <f t="shared" si="39"/>
        <v>28.705748</v>
      </c>
    </row>
    <row r="333" spans="1:24">
      <c r="A333" t="s">
        <v>3164</v>
      </c>
      <c r="B333" t="b">
        <f t="shared" si="34"/>
        <v>1</v>
      </c>
      <c r="C333" t="s">
        <v>3164</v>
      </c>
      <c r="D333" t="s">
        <v>104</v>
      </c>
      <c r="E333" t="s">
        <v>104</v>
      </c>
      <c r="H333" t="str">
        <f t="shared" si="35"/>
        <v>Chihuahua</v>
      </c>
      <c r="I333" t="s">
        <v>104</v>
      </c>
      <c r="L333" t="str">
        <f t="shared" si="36"/>
        <v>Chihuahua</v>
      </c>
      <c r="M333" t="s">
        <v>3163</v>
      </c>
      <c r="P333" t="str">
        <f t="shared" si="37"/>
        <v>AV. HOMERO NÚM 500 COLONIA REVOLUCION</v>
      </c>
      <c r="Q333">
        <v>-106.120873</v>
      </c>
      <c r="T333">
        <f t="shared" si="38"/>
        <v>-106.120873</v>
      </c>
      <c r="U333">
        <v>28.705748</v>
      </c>
      <c r="X333">
        <f t="shared" si="39"/>
        <v>28.705748</v>
      </c>
    </row>
    <row r="334" spans="1:24">
      <c r="A334" t="s">
        <v>2272</v>
      </c>
      <c r="B334" t="b">
        <f t="shared" si="34"/>
        <v>1</v>
      </c>
      <c r="C334" t="s">
        <v>2272</v>
      </c>
      <c r="D334" t="s">
        <v>104</v>
      </c>
      <c r="E334" t="s">
        <v>104</v>
      </c>
      <c r="H334" t="str">
        <f t="shared" si="35"/>
        <v>Chihuahua</v>
      </c>
      <c r="I334" t="s">
        <v>104</v>
      </c>
      <c r="L334" t="str">
        <f t="shared" si="36"/>
        <v>Chihuahua</v>
      </c>
      <c r="M334" t="s">
        <v>1487</v>
      </c>
      <c r="P334" t="str">
        <f t="shared" si="37"/>
        <v>AV DE LAS INDUSTRIAS # 11101</v>
      </c>
      <c r="Q334">
        <v>-106.1090556</v>
      </c>
      <c r="T334">
        <f t="shared" si="38"/>
        <v>-106.1090556</v>
      </c>
      <c r="U334">
        <v>28.7087222</v>
      </c>
      <c r="X334">
        <f t="shared" si="39"/>
        <v>28.7087222</v>
      </c>
    </row>
    <row r="335" spans="1:24">
      <c r="A335" t="s">
        <v>2385</v>
      </c>
      <c r="B335" t="b">
        <f t="shared" si="34"/>
        <v>1</v>
      </c>
      <c r="C335" t="s">
        <v>2385</v>
      </c>
      <c r="D335" t="s">
        <v>104</v>
      </c>
      <c r="E335" t="s">
        <v>783</v>
      </c>
      <c r="H335" t="str">
        <f t="shared" si="35"/>
        <v>Guachochi</v>
      </c>
      <c r="I335" t="s">
        <v>1483</v>
      </c>
      <c r="L335" t="str">
        <f t="shared" si="36"/>
        <v>Yahuirachi</v>
      </c>
      <c r="M335" t="s">
        <v>1035</v>
      </c>
      <c r="P335" t="str">
        <f t="shared" si="37"/>
        <v>DOMICILIO CONOCIDO</v>
      </c>
      <c r="Q335">
        <v>-107.49022530000001</v>
      </c>
      <c r="T335">
        <f t="shared" si="38"/>
        <v>-107.49022530000001</v>
      </c>
      <c r="U335">
        <v>27.588648899999999</v>
      </c>
      <c r="X335">
        <f t="shared" si="39"/>
        <v>27.588648899999999</v>
      </c>
    </row>
    <row r="336" spans="1:24">
      <c r="A336" t="s">
        <v>2389</v>
      </c>
      <c r="B336" t="b">
        <f t="shared" si="34"/>
        <v>1</v>
      </c>
      <c r="C336" t="s">
        <v>2389</v>
      </c>
      <c r="D336" t="s">
        <v>104</v>
      </c>
      <c r="E336" t="s">
        <v>335</v>
      </c>
      <c r="H336" t="str">
        <f t="shared" si="35"/>
        <v>Moris</v>
      </c>
      <c r="I336" t="s">
        <v>2390</v>
      </c>
      <c r="L336" t="str">
        <f t="shared" si="36"/>
        <v>Trompa</v>
      </c>
      <c r="M336" t="s">
        <v>1035</v>
      </c>
      <c r="P336" t="str">
        <f t="shared" si="37"/>
        <v>DOMICILIO CONOCIDO</v>
      </c>
      <c r="Q336">
        <v>-108.679355</v>
      </c>
      <c r="T336">
        <f t="shared" si="38"/>
        <v>-108.679355</v>
      </c>
      <c r="U336">
        <v>27.9811306</v>
      </c>
      <c r="X336">
        <f t="shared" si="39"/>
        <v>27.9811306</v>
      </c>
    </row>
    <row r="337" spans="1:24">
      <c r="A337" t="s">
        <v>3204</v>
      </c>
      <c r="B337" t="b">
        <f t="shared" si="34"/>
        <v>1</v>
      </c>
      <c r="C337" t="s">
        <v>3204</v>
      </c>
      <c r="D337" t="s">
        <v>104</v>
      </c>
      <c r="E337" t="s">
        <v>215</v>
      </c>
      <c r="H337" t="str">
        <f t="shared" si="35"/>
        <v>Juárez</v>
      </c>
      <c r="I337" t="s">
        <v>215</v>
      </c>
      <c r="L337" t="str">
        <f t="shared" si="36"/>
        <v>Juárez</v>
      </c>
      <c r="M337" t="s">
        <v>1078</v>
      </c>
      <c r="P337" t="str">
        <f t="shared" si="37"/>
        <v>Valle del Cedro 578 sur</v>
      </c>
      <c r="Q337">
        <v>-106.3913496</v>
      </c>
      <c r="T337">
        <f t="shared" si="38"/>
        <v>-106.3913496</v>
      </c>
      <c r="U337">
        <v>31.608133299999999</v>
      </c>
      <c r="X337">
        <f t="shared" si="39"/>
        <v>31.608133299999999</v>
      </c>
    </row>
    <row r="338" spans="1:24">
      <c r="A338" t="s">
        <v>2568</v>
      </c>
      <c r="B338" t="b">
        <f t="shared" si="34"/>
        <v>1</v>
      </c>
      <c r="C338" t="s">
        <v>2568</v>
      </c>
      <c r="D338" t="s">
        <v>104</v>
      </c>
      <c r="E338" t="s">
        <v>776</v>
      </c>
      <c r="H338" t="str">
        <f t="shared" si="35"/>
        <v>Balleza</v>
      </c>
      <c r="I338" t="s">
        <v>2571</v>
      </c>
      <c r="L338" t="str">
        <f t="shared" si="36"/>
        <v>Piedra Agujerada</v>
      </c>
      <c r="M338" t="s">
        <v>2572</v>
      </c>
      <c r="P338" t="str">
        <f t="shared" si="37"/>
        <v>Camino BALLEZA - PIEDRA AGUJERADA 36 9 33560 PIEDRA AGUJERADA, BALLEZA Carretera Hidalgo del Parral - Guadalupe y Calvo, se toma la carretera del entronque Puerto Justo - entronque Guachochi</v>
      </c>
      <c r="Q338">
        <v>-106.62718855999999</v>
      </c>
      <c r="T338">
        <f t="shared" si="38"/>
        <v>-106.62718855999999</v>
      </c>
      <c r="U338">
        <v>26.737029440000001</v>
      </c>
      <c r="X338">
        <f t="shared" si="39"/>
        <v>26.737029440000001</v>
      </c>
    </row>
    <row r="339" spans="1:24">
      <c r="A339" t="s">
        <v>2589</v>
      </c>
      <c r="B339" t="b">
        <f t="shared" si="34"/>
        <v>1</v>
      </c>
      <c r="C339" t="s">
        <v>2589</v>
      </c>
      <c r="D339" t="s">
        <v>104</v>
      </c>
      <c r="E339" t="s">
        <v>258</v>
      </c>
      <c r="H339" t="str">
        <f t="shared" si="35"/>
        <v>Camargo</v>
      </c>
      <c r="I339" t="s">
        <v>1054</v>
      </c>
      <c r="L339" t="str">
        <f t="shared" si="36"/>
        <v>Santa Rosalía de Camargo</v>
      </c>
      <c r="M339" t="s">
        <v>2592</v>
      </c>
      <c r="P339" t="str">
        <f t="shared" si="37"/>
        <v>Calle OJINAGA Colonia CENTRO 33600 SANTA ROSALÍA DE CAMARGO, CAMARGO ENTRE Calle MANUEL DOBLADO Y Calle JUAN ESCUTIA Avenida PABLO GINTER CERCAS DE LA SORIANA Y PIZZERIA LA SIERRA</v>
      </c>
      <c r="Q339">
        <v>-105.16625237</v>
      </c>
      <c r="T339">
        <f t="shared" si="38"/>
        <v>-105.16625237</v>
      </c>
      <c r="U339">
        <v>27.683393330000001</v>
      </c>
      <c r="X339">
        <f t="shared" si="39"/>
        <v>27.683393330000001</v>
      </c>
    </row>
    <row r="340" spans="1:24">
      <c r="A340" t="s">
        <v>3075</v>
      </c>
      <c r="B340" t="b">
        <f t="shared" si="34"/>
        <v>1</v>
      </c>
      <c r="C340" t="s">
        <v>3075</v>
      </c>
      <c r="D340" t="s">
        <v>104</v>
      </c>
      <c r="E340" t="s">
        <v>343</v>
      </c>
      <c r="H340" t="str">
        <f t="shared" si="35"/>
        <v>Rosales</v>
      </c>
      <c r="I340" t="s">
        <v>3076</v>
      </c>
      <c r="L340" t="str">
        <f t="shared" si="36"/>
        <v>Santa Cruz de Rosales</v>
      </c>
      <c r="M340" t="s">
        <v>3077</v>
      </c>
      <c r="P340" t="str">
        <f t="shared" si="37"/>
        <v>Periférico CARRETERA ROSALES DELICIAS Colonia LOS DOS PUENTES ENTRE Eje vial A ROSALES Y Eje vial LA EXHACIENDA Diagonal GLORIETA ROSALES ESTA ENTR CAMINO A ROSALES Y CAMINO A LA EXHACIENDA DE ROSALES PASANDO DIAGONAL GLORIETA ROS</v>
      </c>
      <c r="Q340">
        <v>-105.55299171</v>
      </c>
      <c r="T340">
        <f t="shared" si="38"/>
        <v>-105.55299171</v>
      </c>
      <c r="U340">
        <v>28.186083249999999</v>
      </c>
      <c r="X340">
        <f t="shared" si="39"/>
        <v>28.186083249999999</v>
      </c>
    </row>
    <row r="341" spans="1:24">
      <c r="A341" t="s">
        <v>2425</v>
      </c>
      <c r="B341" t="b">
        <f t="shared" si="34"/>
        <v>1</v>
      </c>
      <c r="C341" t="s">
        <v>2425</v>
      </c>
      <c r="D341" t="s">
        <v>104</v>
      </c>
      <c r="E341" t="s">
        <v>116</v>
      </c>
      <c r="H341" t="str">
        <f t="shared" si="35"/>
        <v>Uruachi</v>
      </c>
      <c r="I341" t="s">
        <v>116</v>
      </c>
      <c r="L341" t="str">
        <f t="shared" si="36"/>
        <v>Uruachi</v>
      </c>
      <c r="M341" t="s">
        <v>2428</v>
      </c>
      <c r="P341" t="str">
        <f t="shared" si="37"/>
        <v>Calle ZARAGOZA Pueblo URUACHI 33300 URUACHI, URUACHI ENTRE Calle VICTOR HUGO RASCON Y Calle ZARAGOZA Calle HONORABLE DE LA TABLETA FRENTE A LA PLAZA MUNICIPAL</v>
      </c>
      <c r="Q341">
        <v>-108.21525681</v>
      </c>
      <c r="T341">
        <f t="shared" si="38"/>
        <v>-108.21525681</v>
      </c>
      <c r="U341">
        <v>27.867822260000001</v>
      </c>
      <c r="X341">
        <f t="shared" si="39"/>
        <v>27.867822260000001</v>
      </c>
    </row>
    <row r="342" spans="1:24">
      <c r="A342" t="s">
        <v>2631</v>
      </c>
      <c r="B342" t="b">
        <f t="shared" si="34"/>
        <v>1</v>
      </c>
      <c r="C342" t="s">
        <v>2631</v>
      </c>
      <c r="D342" t="s">
        <v>104</v>
      </c>
      <c r="E342" t="s">
        <v>783</v>
      </c>
      <c r="H342" t="str">
        <f t="shared" si="35"/>
        <v>Guachochi</v>
      </c>
      <c r="I342" t="s">
        <v>2634</v>
      </c>
      <c r="L342" t="str">
        <f t="shared" si="36"/>
        <v>Rocheachi</v>
      </c>
      <c r="M342" t="s">
        <v>2635</v>
      </c>
      <c r="P342" t="str">
        <f t="shared" si="37"/>
        <v>Camino GUACHOCHI - ROCHEACHI 94 0 33180 ROCHEACHI, GUACHOCHI CARR NONOAVA-ROCHEACHI- KM 94- DER 0 KM (SAN FCO. DE BORJA-NONOAVA---EL MIRADOR-SAN FCO. BORJA---CHIH-CUAUHTEMOC)</v>
      </c>
      <c r="Q342">
        <v>-107.17452709</v>
      </c>
      <c r="T342">
        <f t="shared" si="38"/>
        <v>-107.17452709</v>
      </c>
      <c r="U342">
        <v>27.05903314</v>
      </c>
      <c r="X342">
        <f t="shared" si="39"/>
        <v>27.05903314</v>
      </c>
    </row>
    <row r="343" spans="1:24">
      <c r="A343" t="s">
        <v>2578</v>
      </c>
      <c r="B343" t="b">
        <f t="shared" si="34"/>
        <v>1</v>
      </c>
      <c r="C343" t="s">
        <v>2578</v>
      </c>
      <c r="D343" t="s">
        <v>104</v>
      </c>
      <c r="E343" t="s">
        <v>694</v>
      </c>
      <c r="H343" t="str">
        <f t="shared" si="35"/>
        <v>Bocoyna</v>
      </c>
      <c r="I343" t="s">
        <v>2581</v>
      </c>
      <c r="L343" t="str">
        <f t="shared" si="36"/>
        <v>Sisoguichi</v>
      </c>
      <c r="M343" t="s">
        <v>2582</v>
      </c>
      <c r="P343" t="str">
        <f t="shared" si="37"/>
        <v>Calle SALVADOR MARTÍNEZ 33200 SISOGUICHI, BOCOYNA ENTRE Calle HIDALGO Y Calle P. JOSÉ A. LLAGUNO F A DOS CUADRAS DE LA SECUNDARIA TECNICA 76</v>
      </c>
      <c r="Q343">
        <v>-107.4973936</v>
      </c>
      <c r="T343">
        <f t="shared" si="38"/>
        <v>-107.4973936</v>
      </c>
      <c r="U343">
        <v>27.784596279999999</v>
      </c>
      <c r="X343">
        <f t="shared" si="39"/>
        <v>27.784596279999999</v>
      </c>
    </row>
    <row r="344" spans="1:24">
      <c r="A344" t="s">
        <v>2526</v>
      </c>
      <c r="B344" t="b">
        <f t="shared" si="34"/>
        <v>1</v>
      </c>
      <c r="C344" t="s">
        <v>2526</v>
      </c>
      <c r="D344" t="s">
        <v>104</v>
      </c>
      <c r="E344" t="s">
        <v>776</v>
      </c>
      <c r="H344" t="str">
        <f t="shared" si="35"/>
        <v>Balleza</v>
      </c>
      <c r="I344" t="s">
        <v>1433</v>
      </c>
      <c r="L344" t="str">
        <f t="shared" si="36"/>
        <v>Ejido el Vergel</v>
      </c>
      <c r="M344" t="s">
        <v>2530</v>
      </c>
      <c r="P344" t="str">
        <f t="shared" si="37"/>
        <v>Calle El PEDREGAL Ejido EJIDO EL VERGEL 33570 EJIDO EL VERGEL, BALLEZA CARRETERA FEDERAL 24 CHIHUAHUA - HIDALGO DEL PARRAL - GUADALUPE Y CALVO</v>
      </c>
      <c r="Q344">
        <v>-106.38315507</v>
      </c>
      <c r="T344">
        <f t="shared" si="38"/>
        <v>-106.38315507</v>
      </c>
      <c r="U344">
        <v>26.475419349999999</v>
      </c>
      <c r="X344">
        <f t="shared" si="39"/>
        <v>26.475419349999999</v>
      </c>
    </row>
    <row r="345" spans="1:24">
      <c r="A345" t="s">
        <v>2479</v>
      </c>
      <c r="B345" t="b">
        <f t="shared" si="34"/>
        <v>1</v>
      </c>
      <c r="C345" t="s">
        <v>2479</v>
      </c>
      <c r="D345" t="s">
        <v>104</v>
      </c>
      <c r="E345" t="s">
        <v>891</v>
      </c>
      <c r="H345" t="str">
        <f t="shared" si="35"/>
        <v>Matamoros</v>
      </c>
      <c r="I345" t="s">
        <v>969</v>
      </c>
      <c r="L345" t="str">
        <f t="shared" si="36"/>
        <v>Mariano Matamoros</v>
      </c>
      <c r="M345" t="s">
        <v>2482</v>
      </c>
      <c r="P345" t="str">
        <f t="shared" si="37"/>
        <v>Calle QUINTA Colonia AEROPUERTO 33960 MARIANO MATAMOROS, MATAMOROS ENTRE Calle SEGUNDA Y Calle CUARTA Calle OCAMPO A CUATRO CUADRAS DEL TEMPLO DE GUADALUPE</v>
      </c>
      <c r="Q345">
        <v>-105.5805368</v>
      </c>
      <c r="T345">
        <f t="shared" si="38"/>
        <v>-105.5805368</v>
      </c>
      <c r="U345">
        <v>26.7548134</v>
      </c>
      <c r="X345">
        <f t="shared" si="39"/>
        <v>26.7548134</v>
      </c>
    </row>
    <row r="346" spans="1:24">
      <c r="A346" t="s">
        <v>2406</v>
      </c>
      <c r="B346" t="b">
        <f t="shared" si="34"/>
        <v>1</v>
      </c>
      <c r="C346" t="s">
        <v>2406</v>
      </c>
      <c r="D346" t="s">
        <v>104</v>
      </c>
      <c r="E346" t="s">
        <v>221</v>
      </c>
      <c r="H346" t="str">
        <f t="shared" si="35"/>
        <v>Cuauhtémoc</v>
      </c>
      <c r="I346" t="s">
        <v>2409</v>
      </c>
      <c r="L346" t="str">
        <f t="shared" si="36"/>
        <v>Colonia Obregón (Rubio)</v>
      </c>
      <c r="M346" t="s">
        <v>2410</v>
      </c>
      <c r="P346" t="str">
        <f t="shared" si="37"/>
        <v>Avenida CUAUHTEMOC 600 Colonia OBREGON (RUBIO) 31610 COLONIA OBREGÓN (RUBIO), CUAUHTÉMOC ENTRE Calle 8A Y Calle 6A Calle ALLENDE FRENTE A FLORERIA AVE DEL PARAISO Y BBANCO SANTANDER</v>
      </c>
      <c r="Q346">
        <v>-106.9078786</v>
      </c>
      <c r="T346">
        <f t="shared" si="38"/>
        <v>-106.9078786</v>
      </c>
      <c r="U346">
        <v>28.745825100000001</v>
      </c>
      <c r="X346">
        <f t="shared" si="39"/>
        <v>28.745825100000001</v>
      </c>
    </row>
    <row r="347" spans="1:24">
      <c r="A347" t="s">
        <v>2413</v>
      </c>
      <c r="B347" t="b">
        <f t="shared" si="34"/>
        <v>1</v>
      </c>
      <c r="C347" t="s">
        <v>2413</v>
      </c>
      <c r="D347" t="s">
        <v>104</v>
      </c>
      <c r="E347" t="s">
        <v>221</v>
      </c>
      <c r="H347" t="str">
        <f t="shared" si="35"/>
        <v>Cuauhtémoc</v>
      </c>
      <c r="I347" t="s">
        <v>221</v>
      </c>
      <c r="L347" t="str">
        <f t="shared" si="36"/>
        <v>Cuauhtémoc</v>
      </c>
      <c r="M347" t="s">
        <v>2416</v>
      </c>
      <c r="P347" t="str">
        <f t="shared" si="37"/>
        <v>Calle PERAS 2582 Colonia BARRIO DELICIAS 31520 CUAUHTÉMOC, CUAUHTÉMOC ENTRE Calle TIERRA Y LIBERTAS Y Calle SIMON ROJAS Calle FRANCISCO MENDOZA FRENTE A INDUSTRIAS AGRICOLAS KEER</v>
      </c>
      <c r="Q347">
        <v>-106.87869839</v>
      </c>
      <c r="T347">
        <f t="shared" si="38"/>
        <v>-106.87869839</v>
      </c>
      <c r="U347">
        <v>28.405293319999998</v>
      </c>
      <c r="X347">
        <f t="shared" si="39"/>
        <v>28.405293319999998</v>
      </c>
    </row>
    <row r="348" spans="1:24">
      <c r="A348" t="s">
        <v>2388</v>
      </c>
      <c r="B348" t="b">
        <f t="shared" si="34"/>
        <v>1</v>
      </c>
      <c r="C348" t="s">
        <v>2388</v>
      </c>
      <c r="D348" t="s">
        <v>104</v>
      </c>
      <c r="E348" t="s">
        <v>215</v>
      </c>
      <c r="H348" t="str">
        <f t="shared" si="35"/>
        <v>Juárez</v>
      </c>
      <c r="I348" t="s">
        <v>215</v>
      </c>
      <c r="L348" t="str">
        <f t="shared" si="36"/>
        <v>Juárez</v>
      </c>
      <c r="M348" t="s">
        <v>1035</v>
      </c>
      <c r="P348" t="str">
        <f t="shared" si="37"/>
        <v>DOMICILIO CONOCIDO</v>
      </c>
      <c r="Q348">
        <v>-106.4850186</v>
      </c>
      <c r="T348">
        <f t="shared" si="38"/>
        <v>-106.4850186</v>
      </c>
      <c r="U348">
        <v>31.746465300000001</v>
      </c>
      <c r="X348">
        <f t="shared" si="39"/>
        <v>31.746465300000001</v>
      </c>
    </row>
    <row r="349" spans="1:24">
      <c r="A349" t="s">
        <v>2384</v>
      </c>
      <c r="B349" t="b">
        <f t="shared" si="34"/>
        <v>1</v>
      </c>
      <c r="C349" t="s">
        <v>2384</v>
      </c>
      <c r="D349" t="s">
        <v>104</v>
      </c>
      <c r="E349" t="s">
        <v>171</v>
      </c>
      <c r="H349" t="str">
        <f t="shared" si="35"/>
        <v>Delicias</v>
      </c>
      <c r="I349" t="s">
        <v>171</v>
      </c>
      <c r="L349" t="str">
        <f t="shared" si="36"/>
        <v>Delicias</v>
      </c>
      <c r="M349" t="s">
        <v>1035</v>
      </c>
      <c r="P349" t="str">
        <f t="shared" si="37"/>
        <v>DOMICILIO CONOCIDO</v>
      </c>
      <c r="Q349">
        <v>-105.4710467</v>
      </c>
      <c r="T349">
        <f t="shared" si="38"/>
        <v>-105.4710467</v>
      </c>
      <c r="U349">
        <v>28.192948099999999</v>
      </c>
      <c r="X349">
        <f t="shared" si="39"/>
        <v>28.192948099999999</v>
      </c>
    </row>
    <row r="350" spans="1:24">
      <c r="A350" t="s">
        <v>3205</v>
      </c>
      <c r="B350" t="b">
        <f t="shared" si="34"/>
        <v>1</v>
      </c>
      <c r="C350" t="s">
        <v>3205</v>
      </c>
      <c r="D350" t="s">
        <v>104</v>
      </c>
      <c r="E350" t="s">
        <v>215</v>
      </c>
      <c r="H350" t="str">
        <f t="shared" si="35"/>
        <v>Juárez</v>
      </c>
      <c r="I350" t="s">
        <v>215</v>
      </c>
      <c r="L350" t="str">
        <f t="shared" si="36"/>
        <v>Juárez</v>
      </c>
      <c r="M350" t="s">
        <v>1078</v>
      </c>
      <c r="P350" t="str">
        <f t="shared" si="37"/>
        <v>Valle del Cedro 578 sur</v>
      </c>
      <c r="Q350">
        <v>-106.3913496</v>
      </c>
      <c r="T350">
        <f t="shared" si="38"/>
        <v>-106.3913496</v>
      </c>
      <c r="U350">
        <v>31.608133299999999</v>
      </c>
      <c r="X350">
        <f t="shared" si="39"/>
        <v>31.608133299999999</v>
      </c>
    </row>
    <row r="351" spans="1:24">
      <c r="A351" t="s">
        <v>2771</v>
      </c>
      <c r="B351" t="b">
        <f t="shared" si="34"/>
        <v>1</v>
      </c>
      <c r="C351" t="s">
        <v>2771</v>
      </c>
      <c r="D351" t="s">
        <v>104</v>
      </c>
      <c r="E351" t="s">
        <v>221</v>
      </c>
      <c r="H351" t="str">
        <f t="shared" si="35"/>
        <v>Cuauhtémoc</v>
      </c>
      <c r="I351" t="s">
        <v>2772</v>
      </c>
      <c r="L351" t="str">
        <f t="shared" si="36"/>
        <v>Huerta Leos Mayagoitia (Huerta Alejandra)</v>
      </c>
      <c r="M351" t="s">
        <v>2773</v>
      </c>
      <c r="P351" t="str">
        <f t="shared" si="37"/>
        <v>Calle PLAN DE IGUALA Colonia BICENTENARIO 31579 HUERTA LEOS MAYAGOITIA (HUERTA ALEJANDRA), CUAUHTÉMOC ENTRE Calle CENTENARIO Y Calle MELCHOR GUASPE Callejón ÁNGEL DE LA INDEPENDENCIA LA OBRA SE ENCUENTRA A 980 METROS HACIA EL SUR</v>
      </c>
      <c r="Q351">
        <v>-106.81264207</v>
      </c>
      <c r="T351">
        <f t="shared" si="38"/>
        <v>-106.81264207</v>
      </c>
      <c r="U351">
        <v>28.416647399999999</v>
      </c>
      <c r="X351">
        <f t="shared" si="39"/>
        <v>28.416647399999999</v>
      </c>
    </row>
    <row r="352" spans="1:24">
      <c r="A352" t="s">
        <v>3089</v>
      </c>
      <c r="B352" t="b">
        <f t="shared" si="34"/>
        <v>1</v>
      </c>
      <c r="C352" t="s">
        <v>3089</v>
      </c>
      <c r="D352" t="s">
        <v>104</v>
      </c>
      <c r="E352" t="s">
        <v>346</v>
      </c>
      <c r="H352" t="str">
        <f t="shared" si="35"/>
        <v>San Francisco del Oro</v>
      </c>
      <c r="I352" t="s">
        <v>346</v>
      </c>
      <c r="L352" t="str">
        <f t="shared" si="36"/>
        <v>San Francisco del Oro</v>
      </c>
      <c r="M352" t="s">
        <v>1163</v>
      </c>
      <c r="P352" t="str">
        <f t="shared" si="37"/>
        <v>DADO QUE ES GASTO INDIRECTO EL PROYECTO SE UBICA EN LA CABECERA MUNICIPAL</v>
      </c>
      <c r="Q352">
        <v>-105.85008000000001</v>
      </c>
      <c r="T352">
        <f t="shared" si="38"/>
        <v>-105.85008000000001</v>
      </c>
      <c r="U352">
        <v>26.858993999999999</v>
      </c>
      <c r="X352">
        <f t="shared" si="39"/>
        <v>26.858993999999999</v>
      </c>
    </row>
    <row r="353" spans="1:24">
      <c r="A353" t="s">
        <v>2922</v>
      </c>
      <c r="B353" t="b">
        <f t="shared" si="34"/>
        <v>1</v>
      </c>
      <c r="C353" t="s">
        <v>2922</v>
      </c>
      <c r="D353" t="s">
        <v>104</v>
      </c>
      <c r="E353" t="s">
        <v>787</v>
      </c>
      <c r="H353" t="str">
        <f t="shared" si="35"/>
        <v>Guazapares</v>
      </c>
      <c r="I353" t="s">
        <v>1417</v>
      </c>
      <c r="L353" t="str">
        <f t="shared" si="36"/>
        <v>Témoris</v>
      </c>
      <c r="M353" t="s">
        <v>1163</v>
      </c>
      <c r="P353" t="str">
        <f t="shared" si="37"/>
        <v>DADO QUE ES GASTO INDIRECTO EL PROYECTO SE UBICA EN LA CABECERA MUNICIPAL</v>
      </c>
      <c r="Q353">
        <v>-108.279956</v>
      </c>
      <c r="T353">
        <f t="shared" si="38"/>
        <v>-108.279956</v>
      </c>
      <c r="U353">
        <v>27.276382000000002</v>
      </c>
      <c r="X353">
        <f t="shared" si="39"/>
        <v>27.276382000000002</v>
      </c>
    </row>
    <row r="354" spans="1:24">
      <c r="A354" t="s">
        <v>3165</v>
      </c>
      <c r="B354" t="b">
        <f t="shared" si="34"/>
        <v>1</v>
      </c>
      <c r="C354" t="s">
        <v>3165</v>
      </c>
      <c r="D354" t="s">
        <v>104</v>
      </c>
      <c r="E354" t="s">
        <v>104</v>
      </c>
      <c r="H354" t="str">
        <f t="shared" si="35"/>
        <v>Chihuahua</v>
      </c>
      <c r="I354" t="s">
        <v>104</v>
      </c>
      <c r="L354" t="str">
        <f t="shared" si="36"/>
        <v>Chihuahua</v>
      </c>
      <c r="M354" t="s">
        <v>3163</v>
      </c>
      <c r="P354" t="str">
        <f t="shared" si="37"/>
        <v>AV. HOMERO NÚM 500 COLONIA REVOLUCION</v>
      </c>
      <c r="Q354">
        <v>-106.120873</v>
      </c>
      <c r="T354">
        <f t="shared" si="38"/>
        <v>-106.120873</v>
      </c>
      <c r="U354">
        <v>28.705748</v>
      </c>
      <c r="X354">
        <f t="shared" si="39"/>
        <v>28.705748</v>
      </c>
    </row>
    <row r="355" spans="1:24">
      <c r="A355" t="s">
        <v>2639</v>
      </c>
      <c r="B355" t="b">
        <f t="shared" si="34"/>
        <v>1</v>
      </c>
      <c r="C355" t="s">
        <v>2639</v>
      </c>
      <c r="D355" t="s">
        <v>104</v>
      </c>
      <c r="E355" t="s">
        <v>890</v>
      </c>
      <c r="H355" t="str">
        <f t="shared" si="35"/>
        <v>Allende</v>
      </c>
      <c r="I355" t="s">
        <v>2640</v>
      </c>
      <c r="L355" t="str">
        <f t="shared" si="36"/>
        <v>Pueblito de Allende</v>
      </c>
      <c r="M355" t="s">
        <v>2641</v>
      </c>
      <c r="P355" t="str">
        <f t="shared" si="37"/>
        <v>Calle ADOLFO LOPEZ MATEOS Barrio LA LOMA 33923 PUEBLITO DE ALLENDE, ALLENDE ENTRE Calle 5 DE MAYO Y A UN COSTADO DE LA CANCHA. A 300 METROS DE SUPER LA MORENA</v>
      </c>
      <c r="Q355">
        <v>-105.31975660000001</v>
      </c>
      <c r="T355">
        <f t="shared" si="38"/>
        <v>-105.31975660000001</v>
      </c>
      <c r="U355">
        <v>26.990593619999999</v>
      </c>
      <c r="X355">
        <f t="shared" si="39"/>
        <v>26.990593619999999</v>
      </c>
    </row>
    <row r="356" spans="1:24">
      <c r="A356" t="s">
        <v>2666</v>
      </c>
      <c r="B356" t="b">
        <f t="shared" si="34"/>
        <v>1</v>
      </c>
      <c r="C356" t="s">
        <v>2666</v>
      </c>
      <c r="D356" t="s">
        <v>104</v>
      </c>
      <c r="E356" t="s">
        <v>776</v>
      </c>
      <c r="H356" t="str">
        <f t="shared" si="35"/>
        <v>Balleza</v>
      </c>
      <c r="I356" t="s">
        <v>764</v>
      </c>
      <c r="L356" t="str">
        <f t="shared" si="36"/>
        <v>La Cruz</v>
      </c>
      <c r="M356" t="s">
        <v>2667</v>
      </c>
      <c r="P356" t="str">
        <f t="shared" si="37"/>
        <v>Pueblo La Cruz 33560 LA CRUZ, BALLEZA La localidad de La Cruz se encuentra a 5.5 kilómetros (en dirección Norte) de la localidad de Mariano Balleza, la obra se realiza en la calle principal de la localidad que es al entrar a La Cr</v>
      </c>
      <c r="Q356">
        <v>-106.33279593</v>
      </c>
      <c r="T356">
        <f t="shared" si="38"/>
        <v>-106.33279593</v>
      </c>
      <c r="U356">
        <v>26.907829079999999</v>
      </c>
      <c r="X356">
        <f t="shared" si="39"/>
        <v>26.907829079999999</v>
      </c>
    </row>
    <row r="357" spans="1:24">
      <c r="A357" t="s">
        <v>2668</v>
      </c>
      <c r="B357" t="b">
        <f t="shared" si="34"/>
        <v>1</v>
      </c>
      <c r="C357" t="s">
        <v>2668</v>
      </c>
      <c r="D357" t="s">
        <v>104</v>
      </c>
      <c r="E357" t="s">
        <v>776</v>
      </c>
      <c r="H357" t="str">
        <f t="shared" si="35"/>
        <v>Balleza</v>
      </c>
      <c r="I357" t="s">
        <v>2669</v>
      </c>
      <c r="L357" t="str">
        <f t="shared" si="36"/>
        <v>La Haciendita</v>
      </c>
      <c r="M357" t="s">
        <v>2670</v>
      </c>
      <c r="P357" t="str">
        <f t="shared" si="37"/>
        <v>Ranchería LaHaciendita 33560 LA HACIENDITA, BALLEZA CAMINO QUE CONECTA CON CARRETERA QUE VA DE PARRAL A GUADALUPE Y CALVO</v>
      </c>
      <c r="Q357">
        <v>-106.2881974</v>
      </c>
      <c r="T357">
        <f t="shared" si="38"/>
        <v>-106.2881974</v>
      </c>
      <c r="U357">
        <v>26.756865359999999</v>
      </c>
      <c r="X357">
        <f t="shared" si="39"/>
        <v>26.756865359999999</v>
      </c>
    </row>
    <row r="358" spans="1:24">
      <c r="A358" t="s">
        <v>2683</v>
      </c>
      <c r="B358" t="b">
        <f t="shared" si="34"/>
        <v>1</v>
      </c>
      <c r="C358" t="s">
        <v>2683</v>
      </c>
      <c r="D358" t="s">
        <v>104</v>
      </c>
      <c r="E358" t="s">
        <v>1036</v>
      </c>
      <c r="H358" t="str">
        <f t="shared" si="35"/>
        <v>Batopilas de Manuel Gómez Morín</v>
      </c>
      <c r="I358" t="s">
        <v>2204</v>
      </c>
      <c r="L358" t="str">
        <f t="shared" si="36"/>
        <v>Casas Coloradas</v>
      </c>
      <c r="M358" t="s">
        <v>2684</v>
      </c>
      <c r="P358" t="str">
        <f t="shared" si="37"/>
        <v>Camino / Terracería CASAS COLORADAS - CERRO COLORADO 0 0 33400 CASAS COLORADAS, BATOPILAS DE MANUEL GÓMEZ MORÍN LA REHABILITACION DEL CAMINO SE NESECITA JUSTO DESDE LA SALIDA DE CASAS COLORADAS HASTA LA SECCION DE CERRO COLORADO</v>
      </c>
      <c r="Q358">
        <v>-107.71833966</v>
      </c>
      <c r="T358">
        <f t="shared" si="38"/>
        <v>-107.71833966</v>
      </c>
      <c r="U358">
        <v>27.05883103</v>
      </c>
      <c r="X358">
        <f t="shared" si="39"/>
        <v>27.05883103</v>
      </c>
    </row>
    <row r="359" spans="1:24">
      <c r="A359" t="s">
        <v>2685</v>
      </c>
      <c r="B359" t="b">
        <f t="shared" si="34"/>
        <v>1</v>
      </c>
      <c r="C359" t="s">
        <v>2685</v>
      </c>
      <c r="D359" t="s">
        <v>104</v>
      </c>
      <c r="E359" t="s">
        <v>1036</v>
      </c>
      <c r="H359" t="str">
        <f t="shared" si="35"/>
        <v>Batopilas de Manuel Gómez Morín</v>
      </c>
      <c r="I359" t="s">
        <v>1036</v>
      </c>
      <c r="L359" t="str">
        <f t="shared" si="36"/>
        <v>Batopilas de Manuel Gómez Morín</v>
      </c>
      <c r="M359" t="s">
        <v>2686</v>
      </c>
      <c r="P359" t="str">
        <f t="shared" si="37"/>
        <v>Pueblo BATOPILAS DE MANUEL GOMEZ MORIN 33400 BATOPILAS DE MANUEL GÓMEZ MORÍN, BATOPILAS DE MANUEL GÓMEZ MORÍN LA CONSTRUCCIONDE MUROS DE CONTENCION SE LLEVARAN ACABO EN ZONAS DE ALTO RIESGO DE DERRUMBRE DETECTADAS MEDIANTE UN CENS</v>
      </c>
      <c r="Q359">
        <v>-107.737639</v>
      </c>
      <c r="T359">
        <f t="shared" si="38"/>
        <v>-107.737639</v>
      </c>
      <c r="U359">
        <v>27.027813800000001</v>
      </c>
      <c r="X359">
        <f t="shared" si="39"/>
        <v>27.027813800000001</v>
      </c>
    </row>
    <row r="360" spans="1:24">
      <c r="A360" t="s">
        <v>2687</v>
      </c>
      <c r="B360" t="b">
        <f t="shared" si="34"/>
        <v>1</v>
      </c>
      <c r="C360" t="s">
        <v>2687</v>
      </c>
      <c r="D360" t="s">
        <v>104</v>
      </c>
      <c r="E360" t="s">
        <v>1036</v>
      </c>
      <c r="H360" t="str">
        <f t="shared" si="35"/>
        <v>Batopilas de Manuel Gómez Morín</v>
      </c>
      <c r="I360" t="s">
        <v>2688</v>
      </c>
      <c r="L360" t="str">
        <f t="shared" si="36"/>
        <v>La Labor</v>
      </c>
      <c r="M360" t="s">
        <v>2689</v>
      </c>
      <c r="P360" t="str">
        <f t="shared" si="37"/>
        <v>Ranchería LA LABOR 33400 LA LABOR, BATOPILAS DE MANUEL GÓMEZ MORÍN ENTRE Ninguno PROPIEDAD DE OSCAR GONZALEZ OJEDA Y Ninguno ARROYO Ninguno ESCUELA PRIMARIA 10 DE ABRIL EL TERRENO DONDE SE CONSTRUIRA LA ESCUELA (2 AULAS, 2 BAÑOS Y</v>
      </c>
      <c r="Q360">
        <v>-107.67438321</v>
      </c>
      <c r="T360">
        <f t="shared" si="38"/>
        <v>-107.67438321</v>
      </c>
      <c r="U360">
        <v>26.816746510000002</v>
      </c>
      <c r="X360">
        <f t="shared" si="39"/>
        <v>26.816746510000002</v>
      </c>
    </row>
    <row r="361" spans="1:24">
      <c r="A361" t="s">
        <v>2690</v>
      </c>
      <c r="B361" t="b">
        <f t="shared" si="34"/>
        <v>1</v>
      </c>
      <c r="C361" t="s">
        <v>2690</v>
      </c>
      <c r="D361" t="s">
        <v>104</v>
      </c>
      <c r="E361" t="s">
        <v>1036</v>
      </c>
      <c r="H361" t="str">
        <f t="shared" si="35"/>
        <v>Batopilas de Manuel Gómez Morín</v>
      </c>
      <c r="I361" t="s">
        <v>1486</v>
      </c>
      <c r="L361" t="str">
        <f t="shared" si="36"/>
        <v>Munerachi</v>
      </c>
      <c r="M361" t="s">
        <v>2691</v>
      </c>
      <c r="P361" t="str">
        <f t="shared" si="37"/>
        <v>Rancho MUNERACHI 33400 MUNERACHI, BATOPILAS DE MANUEL GÓMEZ MORÍN ES IMPORTANTE MENCIONAR QUE EL LUGAR EXACTO DONDE SE ENCUENTRA LA TELESECUNDARIA SERVANDO QUIMARE 08DTV0197P, EN LA LOCALIDAD DE MUNERACHI, EN LA PLATAFORMA SIFAIS</v>
      </c>
      <c r="Q361">
        <v>-107.72407855</v>
      </c>
      <c r="T361">
        <f t="shared" si="38"/>
        <v>-107.72407855</v>
      </c>
      <c r="U361">
        <v>27.14933753</v>
      </c>
      <c r="X361">
        <f t="shared" si="39"/>
        <v>27.14933753</v>
      </c>
    </row>
    <row r="362" spans="1:24">
      <c r="A362" t="s">
        <v>2382</v>
      </c>
      <c r="B362" t="b">
        <f t="shared" si="34"/>
        <v>1</v>
      </c>
      <c r="C362" t="s">
        <v>2382</v>
      </c>
      <c r="D362" t="s">
        <v>104</v>
      </c>
      <c r="E362" t="s">
        <v>705</v>
      </c>
      <c r="H362" t="str">
        <f t="shared" si="35"/>
        <v>Chínipas</v>
      </c>
      <c r="I362" t="s">
        <v>2383</v>
      </c>
      <c r="L362" t="str">
        <f t="shared" si="36"/>
        <v>Saucillo de los Lugo</v>
      </c>
      <c r="M362" t="s">
        <v>1035</v>
      </c>
      <c r="P362" t="str">
        <f t="shared" si="37"/>
        <v>DOMICILIO CONOCIDO</v>
      </c>
      <c r="Q362">
        <v>-108.3717556</v>
      </c>
      <c r="T362">
        <f t="shared" si="38"/>
        <v>-108.3717556</v>
      </c>
      <c r="U362">
        <v>27.38157</v>
      </c>
      <c r="X362">
        <f t="shared" si="39"/>
        <v>27.38157</v>
      </c>
    </row>
    <row r="363" spans="1:24">
      <c r="A363" t="s">
        <v>2386</v>
      </c>
      <c r="B363" t="b">
        <f t="shared" si="34"/>
        <v>1</v>
      </c>
      <c r="C363" t="s">
        <v>2386</v>
      </c>
      <c r="D363" t="s">
        <v>104</v>
      </c>
      <c r="E363" t="s">
        <v>521</v>
      </c>
      <c r="H363" t="str">
        <f t="shared" si="35"/>
        <v>Guadalupe y Calvo</v>
      </c>
      <c r="I363" t="s">
        <v>2387</v>
      </c>
      <c r="L363" t="str">
        <f t="shared" si="36"/>
        <v>Tierra Floja</v>
      </c>
      <c r="M363" t="s">
        <v>1035</v>
      </c>
      <c r="P363" t="str">
        <f t="shared" si="37"/>
        <v>DOMICILIO CONOCIDO</v>
      </c>
      <c r="Q363">
        <v>-107.3783103</v>
      </c>
      <c r="T363">
        <f t="shared" si="38"/>
        <v>-107.3783103</v>
      </c>
      <c r="U363">
        <v>26.4573158</v>
      </c>
      <c r="X363">
        <f t="shared" si="39"/>
        <v>26.4573158</v>
      </c>
    </row>
    <row r="364" spans="1:24">
      <c r="A364" t="s">
        <v>2534</v>
      </c>
      <c r="B364" t="b">
        <f t="shared" si="34"/>
        <v>1</v>
      </c>
      <c r="C364" t="s">
        <v>2534</v>
      </c>
      <c r="D364" t="s">
        <v>104</v>
      </c>
      <c r="E364" t="s">
        <v>1036</v>
      </c>
      <c r="H364" t="str">
        <f t="shared" si="35"/>
        <v>Batopilas de Manuel Gómez Morín</v>
      </c>
      <c r="I364" t="s">
        <v>1036</v>
      </c>
      <c r="L364" t="str">
        <f t="shared" si="36"/>
        <v>Batopilas de Manuel Gómez Morín</v>
      </c>
      <c r="M364" t="s">
        <v>2538</v>
      </c>
      <c r="P364" t="str">
        <f t="shared" si="37"/>
        <v>Camino / Terracería BATOPILAS DE MANUEL GOMEZ MORIN - SAN IGANCIO 0 750 33400 BATOPILAS DE MANUEL GÓMEZ MORÍN, BATOPILAS DE MANUEL GÓMEZ MORÍN ESTE CAMINO SE COMENZARA EXACTAMENTE EN EL KM 0+000 DE LA SALIDA DE BATOPILAS HACIA LA</v>
      </c>
      <c r="Q364">
        <v>-107.74043069</v>
      </c>
      <c r="T364">
        <f t="shared" si="38"/>
        <v>-107.74043069</v>
      </c>
      <c r="U364">
        <v>27.021530160000001</v>
      </c>
      <c r="X364">
        <f t="shared" si="39"/>
        <v>27.021530160000001</v>
      </c>
    </row>
    <row r="365" spans="1:24">
      <c r="A365" t="s">
        <v>2709</v>
      </c>
      <c r="B365" t="b">
        <f t="shared" si="34"/>
        <v>1</v>
      </c>
      <c r="C365" t="s">
        <v>2709</v>
      </c>
      <c r="D365" t="s">
        <v>104</v>
      </c>
      <c r="E365" t="s">
        <v>779</v>
      </c>
      <c r="H365" t="str">
        <f t="shared" si="35"/>
        <v>Carichí</v>
      </c>
      <c r="I365" t="s">
        <v>779</v>
      </c>
      <c r="L365" t="str">
        <f t="shared" si="36"/>
        <v>Carichí</v>
      </c>
      <c r="M365" t="s">
        <v>2710</v>
      </c>
      <c r="P365" t="str">
        <f t="shared" si="37"/>
        <v>Calle MINA 33280 CARICHÍ, CARICHÍ SIN REFERENCIAS</v>
      </c>
      <c r="Q365">
        <v>-107.05563286</v>
      </c>
      <c r="T365">
        <f t="shared" si="38"/>
        <v>-107.05563286</v>
      </c>
      <c r="U365">
        <v>27.921591070000002</v>
      </c>
      <c r="X365">
        <f t="shared" si="39"/>
        <v>27.921591070000002</v>
      </c>
    </row>
    <row r="366" spans="1:24">
      <c r="A366" t="s">
        <v>2711</v>
      </c>
      <c r="B366" t="b">
        <f t="shared" si="34"/>
        <v>1</v>
      </c>
      <c r="C366" t="s">
        <v>2711</v>
      </c>
      <c r="D366" t="s">
        <v>104</v>
      </c>
      <c r="E366" t="s">
        <v>779</v>
      </c>
      <c r="H366" t="str">
        <f t="shared" si="35"/>
        <v>Carichí</v>
      </c>
      <c r="I366" t="s">
        <v>1409</v>
      </c>
      <c r="L366" t="str">
        <f t="shared" si="36"/>
        <v>Ciénega de Ojos Azules</v>
      </c>
      <c r="M366" t="s">
        <v>2712</v>
      </c>
      <c r="P366" t="str">
        <f t="shared" si="37"/>
        <v>Calle CALLE 23 33280 CIÉNEGA DE OJOS AZULES, CARICHÍ SIN REFERENCIAS</v>
      </c>
      <c r="Q366">
        <v>-107.02533183</v>
      </c>
      <c r="T366">
        <f t="shared" si="38"/>
        <v>-107.02533183</v>
      </c>
      <c r="U366">
        <v>28.057844549999999</v>
      </c>
      <c r="X366">
        <f t="shared" si="39"/>
        <v>28.057844549999999</v>
      </c>
    </row>
    <row r="367" spans="1:24">
      <c r="A367" t="s">
        <v>2713</v>
      </c>
      <c r="B367" t="b">
        <f t="shared" si="34"/>
        <v>1</v>
      </c>
      <c r="C367" t="s">
        <v>2713</v>
      </c>
      <c r="D367" t="s">
        <v>104</v>
      </c>
      <c r="E367" t="s">
        <v>779</v>
      </c>
      <c r="H367" t="str">
        <f t="shared" si="35"/>
        <v>Carichí</v>
      </c>
      <c r="I367" t="s">
        <v>1409</v>
      </c>
      <c r="L367" t="str">
        <f t="shared" si="36"/>
        <v>Ciénega de Ojos Azules</v>
      </c>
      <c r="M367" t="s">
        <v>2714</v>
      </c>
      <c r="P367" t="str">
        <f t="shared" si="37"/>
        <v>CIÉNEGA DE OJOS AZULES, CARICHÍ SIN REFERENCIAS</v>
      </c>
      <c r="Q367">
        <v>-107.01741731</v>
      </c>
      <c r="T367">
        <f t="shared" si="38"/>
        <v>-107.01741731</v>
      </c>
      <c r="U367">
        <v>28.06026919</v>
      </c>
      <c r="X367">
        <f t="shared" si="39"/>
        <v>28.06026919</v>
      </c>
    </row>
    <row r="368" spans="1:24">
      <c r="A368" t="s">
        <v>2715</v>
      </c>
      <c r="B368" t="b">
        <f t="shared" si="34"/>
        <v>1</v>
      </c>
      <c r="C368" t="s">
        <v>2715</v>
      </c>
      <c r="D368" t="s">
        <v>104</v>
      </c>
      <c r="E368" t="s">
        <v>779</v>
      </c>
      <c r="H368" t="str">
        <f t="shared" si="35"/>
        <v>Carichí</v>
      </c>
      <c r="I368" t="s">
        <v>1409</v>
      </c>
      <c r="L368" t="str">
        <f t="shared" si="36"/>
        <v>Ciénega de Ojos Azules</v>
      </c>
      <c r="M368" t="s">
        <v>2716</v>
      </c>
      <c r="P368" t="str">
        <f t="shared" si="37"/>
        <v>Calle CIRCUITO DE CALLES Barrio CIENEGA DE OJOS AZULES 33280 CIÉNEGA DE OJOS AZULES, CARICHÍ LA CONSTRUCCION DE LA CALLE 5 DE FEBRERO, SE ENTRONCA CON LA CALLE DONDE SE UBICA EL CENTRO REGIONAL DE LA EDUCACION INTEGRAL Y LA CALLE</v>
      </c>
      <c r="Q368">
        <v>-107.02579921</v>
      </c>
      <c r="T368">
        <f t="shared" si="38"/>
        <v>-107.02579921</v>
      </c>
      <c r="U368">
        <v>28.05829043</v>
      </c>
      <c r="X368">
        <f t="shared" si="39"/>
        <v>28.05829043</v>
      </c>
    </row>
    <row r="369" spans="1:24">
      <c r="A369" t="s">
        <v>2717</v>
      </c>
      <c r="B369" t="b">
        <f t="shared" si="34"/>
        <v>1</v>
      </c>
      <c r="C369" t="s">
        <v>2717</v>
      </c>
      <c r="D369" t="s">
        <v>104</v>
      </c>
      <c r="E369" t="s">
        <v>779</v>
      </c>
      <c r="H369" t="str">
        <f t="shared" si="35"/>
        <v>Carichí</v>
      </c>
      <c r="I369" t="s">
        <v>1409</v>
      </c>
      <c r="L369" t="str">
        <f t="shared" si="36"/>
        <v>Ciénega de Ojos Azules</v>
      </c>
      <c r="M369" t="s">
        <v>2718</v>
      </c>
      <c r="P369" t="str">
        <f t="shared" si="37"/>
        <v>CIÉNEGA DE OJOS AZULES, CARICHÍ LA CONSTRUCCION DE REALIZARA EN LA CALLE DONDE SE UBICA LA ANTIGUA ESCUELA PRIMARIA FRANCISCO VILLA</v>
      </c>
      <c r="Q369">
        <v>-107.02064065</v>
      </c>
      <c r="T369">
        <f t="shared" si="38"/>
        <v>-107.02064065</v>
      </c>
      <c r="U369">
        <v>28.06591719</v>
      </c>
      <c r="X369">
        <f t="shared" si="39"/>
        <v>28.06591719</v>
      </c>
    </row>
    <row r="370" spans="1:24">
      <c r="A370" t="s">
        <v>2734</v>
      </c>
      <c r="B370" t="b">
        <f t="shared" si="34"/>
        <v>1</v>
      </c>
      <c r="C370" t="s">
        <v>2734</v>
      </c>
      <c r="D370" t="s">
        <v>104</v>
      </c>
      <c r="E370" t="s">
        <v>248</v>
      </c>
      <c r="H370" t="str">
        <f t="shared" si="35"/>
        <v>Casas Grandes</v>
      </c>
      <c r="I370" t="s">
        <v>2735</v>
      </c>
      <c r="L370" t="str">
        <f t="shared" si="36"/>
        <v>San Diego</v>
      </c>
      <c r="M370" t="s">
        <v>2736</v>
      </c>
      <c r="P370" t="str">
        <f t="shared" si="37"/>
        <v>Carretera libre pavimentada estatal CASAS GRANDES-JUAN MATA ORTIZ No. 4 - N.62 Ramal ExHacienda de San Diego 1 0 31857 SAN DIEGO, CASAS GRANDES Carretera libre numero 62, en el kilometro 1 tomar brecha por 1 km con destino al pozo</v>
      </c>
      <c r="Q370">
        <v>-108.01352083</v>
      </c>
      <c r="T370">
        <f t="shared" si="38"/>
        <v>-108.01352083</v>
      </c>
      <c r="U370">
        <v>30.24740779</v>
      </c>
      <c r="X370">
        <f t="shared" si="39"/>
        <v>30.24740779</v>
      </c>
    </row>
    <row r="371" spans="1:24">
      <c r="A371" t="s">
        <v>2774</v>
      </c>
      <c r="B371" t="b">
        <f t="shared" si="34"/>
        <v>1</v>
      </c>
      <c r="C371" t="s">
        <v>2774</v>
      </c>
      <c r="D371" t="s">
        <v>104</v>
      </c>
      <c r="E371" t="s">
        <v>221</v>
      </c>
      <c r="H371" t="str">
        <f t="shared" si="35"/>
        <v>Cuauhtémoc</v>
      </c>
      <c r="I371" t="s">
        <v>2772</v>
      </c>
      <c r="L371" t="str">
        <f t="shared" si="36"/>
        <v>Huerta Leos Mayagoitia (Huerta Alejandra)</v>
      </c>
      <c r="M371" t="s">
        <v>2775</v>
      </c>
      <c r="P371" t="str">
        <f t="shared" si="37"/>
        <v>Calle PLAN DE IGUALA Colonia BICENTENARIO 31579 HUERTA LEOS MAYAGOITIA (HUERTA ALEJANDRA), CUAUHTÉMOC ENTRE Calle CENTENARIO Y Calle MELCHOR GUASPE Calle ÁNGEL DE LA INDEPENDENCIA LA OBRA SE ENCUENTRA A 980 METROS AL SUR DE LA COL</v>
      </c>
      <c r="Q371">
        <v>-106.81263076</v>
      </c>
      <c r="T371">
        <f t="shared" si="38"/>
        <v>-106.81263076</v>
      </c>
      <c r="U371">
        <v>28.41664209</v>
      </c>
      <c r="X371">
        <f t="shared" si="39"/>
        <v>28.41664209</v>
      </c>
    </row>
    <row r="372" spans="1:24">
      <c r="A372" t="s">
        <v>2544</v>
      </c>
      <c r="B372" t="b">
        <f t="shared" si="34"/>
        <v>1</v>
      </c>
      <c r="C372" t="s">
        <v>2544</v>
      </c>
      <c r="D372" t="s">
        <v>104</v>
      </c>
      <c r="E372" t="s">
        <v>770</v>
      </c>
      <c r="H372" t="str">
        <f t="shared" si="35"/>
        <v>Cusihuiriachi</v>
      </c>
      <c r="I372" t="s">
        <v>2547</v>
      </c>
      <c r="L372" t="str">
        <f t="shared" si="36"/>
        <v>Llanos de Reforma</v>
      </c>
      <c r="M372" t="s">
        <v>2548</v>
      </c>
      <c r="P372" t="str">
        <f t="shared" si="37"/>
        <v>Ejido LLANOS DE REFORMA 33257 LLANOS DE REFORMA, CUSIHUIRIACHI ENTRE Diagonal A TIERRAS DE LABOR NORTE Y Diagonal SALON EJIDAL Continuación CARRETERA CUAUHTEMOC CARICHI ESTE OBRA SE ENCUENTRA ENTRE CAMINO A TIERRAS DE LABOR AL NOR</v>
      </c>
      <c r="Q372">
        <v>-107.01449006</v>
      </c>
      <c r="T372">
        <f t="shared" si="38"/>
        <v>-107.01449006</v>
      </c>
      <c r="U372">
        <v>28.118794380000001</v>
      </c>
      <c r="X372">
        <f t="shared" si="39"/>
        <v>28.118794380000001</v>
      </c>
    </row>
    <row r="373" spans="1:24">
      <c r="A373" t="s">
        <v>2778</v>
      </c>
      <c r="B373" t="b">
        <f t="shared" si="34"/>
        <v>1</v>
      </c>
      <c r="C373" t="s">
        <v>2778</v>
      </c>
      <c r="D373" t="s">
        <v>104</v>
      </c>
      <c r="E373" t="s">
        <v>770</v>
      </c>
      <c r="H373" t="str">
        <f t="shared" si="35"/>
        <v>Cusihuiriachi</v>
      </c>
      <c r="I373" t="s">
        <v>2779</v>
      </c>
      <c r="L373" t="str">
        <f t="shared" si="36"/>
        <v>Carbajal de Abajo</v>
      </c>
      <c r="M373" t="s">
        <v>2780</v>
      </c>
      <c r="P373" t="str">
        <f t="shared" si="37"/>
        <v>Carretera libre pavimentada estatal CARRETERA CUAUHTEMOC CARICHI - CHOPEQUE 9 500 33251 CARBAJAL DE ABAJO, CUSIHUIRIACHI EL TRAMO INICIA A 2 KM DEL ENTRONQUE A CARBAJAL DE ABAJO TERMINANDO 600 METROS ADELANTE</v>
      </c>
      <c r="Q373">
        <v>-107.041281</v>
      </c>
      <c r="T373">
        <f t="shared" si="38"/>
        <v>-107.041281</v>
      </c>
      <c r="U373">
        <v>28.286668930000001</v>
      </c>
      <c r="X373">
        <f t="shared" si="39"/>
        <v>28.286668930000001</v>
      </c>
    </row>
    <row r="374" spans="1:24">
      <c r="A374" t="s">
        <v>2749</v>
      </c>
      <c r="B374" t="b">
        <f t="shared" si="34"/>
        <v>1</v>
      </c>
      <c r="C374" t="s">
        <v>2749</v>
      </c>
      <c r="D374" t="s">
        <v>104</v>
      </c>
      <c r="E374" t="s">
        <v>705</v>
      </c>
      <c r="H374" t="str">
        <f t="shared" si="35"/>
        <v>Chínipas</v>
      </c>
      <c r="I374" t="s">
        <v>1206</v>
      </c>
      <c r="L374" t="str">
        <f t="shared" si="36"/>
        <v>Chínipas de Almada</v>
      </c>
      <c r="M374" t="s">
        <v>2751</v>
      </c>
      <c r="P374" t="str">
        <f t="shared" si="37"/>
        <v>Calle RAMON COTA Colonia CHINIPAS 33360 CHÍNIPAS DE ALMADA, CHÍNIPAS ENTRE Corredor PARQUE LAS CASITAS Y Calle SANTOS Calle DEPORTIVA ESTA ENTRE CAMINO AL PARQUE Y CALLE SANTOS PASANDO LA DEPORTIVA</v>
      </c>
      <c r="Q374">
        <v>-108.5360992</v>
      </c>
      <c r="T374">
        <f t="shared" si="38"/>
        <v>-108.5360992</v>
      </c>
      <c r="U374">
        <v>27.399601090000001</v>
      </c>
      <c r="X374">
        <f t="shared" si="39"/>
        <v>27.399601090000001</v>
      </c>
    </row>
    <row r="375" spans="1:24">
      <c r="A375" t="s">
        <v>2754</v>
      </c>
      <c r="B375" t="b">
        <f t="shared" si="34"/>
        <v>1</v>
      </c>
      <c r="C375" t="s">
        <v>2754</v>
      </c>
      <c r="D375" t="s">
        <v>104</v>
      </c>
      <c r="E375" t="s">
        <v>705</v>
      </c>
      <c r="H375" t="str">
        <f t="shared" si="35"/>
        <v>Chínipas</v>
      </c>
      <c r="I375" t="s">
        <v>1206</v>
      </c>
      <c r="L375" t="str">
        <f t="shared" si="36"/>
        <v>Chínipas de Almada</v>
      </c>
      <c r="M375" t="s">
        <v>2755</v>
      </c>
      <c r="P375" t="str">
        <f t="shared" si="37"/>
        <v>Calle SIN NOMBRE SN SN Colonia PERIFERICO LAS CASITAS 33360 CHÍNIPAS DE ALMADA, CHÍNIPAS ENTRE Calle PERIFERICO LAS CASITAS Y Calle PERIFERICO Callejón LAS CASITAS FRENTE A ESCUELA PRIMARIA FRANCISCO R. ALMADA CHINIPAS CHIHUAHUA</v>
      </c>
      <c r="Q375">
        <v>-108.52832916</v>
      </c>
      <c r="T375">
        <f t="shared" si="38"/>
        <v>-108.52832916</v>
      </c>
      <c r="U375">
        <v>27.40010569</v>
      </c>
      <c r="X375">
        <f t="shared" si="39"/>
        <v>27.40010569</v>
      </c>
    </row>
    <row r="376" spans="1:24">
      <c r="A376" t="s">
        <v>2799</v>
      </c>
      <c r="B376" t="b">
        <f t="shared" si="34"/>
        <v>1</v>
      </c>
      <c r="C376" t="s">
        <v>2799</v>
      </c>
      <c r="D376" t="s">
        <v>104</v>
      </c>
      <c r="E376" t="s">
        <v>521</v>
      </c>
      <c r="H376" t="str">
        <f t="shared" si="35"/>
        <v>Guadalupe y Calvo</v>
      </c>
      <c r="I376" t="s">
        <v>521</v>
      </c>
      <c r="L376" t="str">
        <f t="shared" si="36"/>
        <v>Guadalupe y Calvo</v>
      </c>
      <c r="M376" t="s">
        <v>2800</v>
      </c>
      <c r="P376" t="str">
        <f t="shared" si="37"/>
        <v>Avenida 20 DE NOVIEMBRE Colonia SALIDA EL ZORRILLO 33470 GUADALUPE Y CALVO, GUADALUPE Y CALVO SE ENCUENTRA A 40 METROS DE TALLER MECANICO Y EN INTERMEDIO ESTA LOS ABARROTES ALONDRA</v>
      </c>
      <c r="Q376">
        <v>-106.96665544</v>
      </c>
      <c r="T376">
        <f t="shared" si="38"/>
        <v>-106.96665544</v>
      </c>
      <c r="U376">
        <v>26.08802275</v>
      </c>
      <c r="X376">
        <f t="shared" si="39"/>
        <v>26.08802275</v>
      </c>
    </row>
    <row r="377" spans="1:24">
      <c r="A377" t="s">
        <v>2801</v>
      </c>
      <c r="B377" t="b">
        <f t="shared" si="34"/>
        <v>1</v>
      </c>
      <c r="C377" t="s">
        <v>2801</v>
      </c>
      <c r="D377" t="s">
        <v>104</v>
      </c>
      <c r="E377" t="s">
        <v>521</v>
      </c>
      <c r="H377" t="str">
        <f t="shared" si="35"/>
        <v>Guadalupe y Calvo</v>
      </c>
      <c r="I377" t="s">
        <v>521</v>
      </c>
      <c r="L377" t="str">
        <f t="shared" si="36"/>
        <v>Guadalupe y Calvo</v>
      </c>
      <c r="M377" t="s">
        <v>2802</v>
      </c>
      <c r="P377" t="str">
        <f t="shared" si="37"/>
        <v>Calle San Martin de Porres Colonia Santo Niño 33470 GUADALUPE Y CALVO, GUADALUPE Y CALVO ENTRE Avenida Guadalupe Y Calle Presa Caldillo la obra en mención inicia enfrente del establecimiento del Pollo Giro y termina en estética Un</v>
      </c>
      <c r="Q377">
        <v>-106.95460499000001</v>
      </c>
      <c r="T377">
        <f t="shared" si="38"/>
        <v>-106.95460499000001</v>
      </c>
      <c r="U377">
        <v>26.085339919999999</v>
      </c>
      <c r="X377">
        <f t="shared" si="39"/>
        <v>26.085339919999999</v>
      </c>
    </row>
    <row r="378" spans="1:24">
      <c r="A378" t="s">
        <v>2803</v>
      </c>
      <c r="B378" t="b">
        <f t="shared" si="34"/>
        <v>1</v>
      </c>
      <c r="C378" t="s">
        <v>2803</v>
      </c>
      <c r="D378" t="s">
        <v>104</v>
      </c>
      <c r="E378" t="s">
        <v>521</v>
      </c>
      <c r="H378" t="str">
        <f t="shared" si="35"/>
        <v>Guadalupe y Calvo</v>
      </c>
      <c r="I378" t="s">
        <v>521</v>
      </c>
      <c r="L378" t="str">
        <f t="shared" si="36"/>
        <v>Guadalupe y Calvo</v>
      </c>
      <c r="M378" t="s">
        <v>2804</v>
      </c>
      <c r="P378" t="str">
        <f t="shared" si="37"/>
        <v>Calzada Reforma Colonia La planta 33470 GUADALUPE Y CALVO, GUADALUPE Y CALVO ENTRE Avenida JUAREZ Y Calle Nicolas Bravo LA OBRA EN MENCION EN TIENDA DE AVON Y TERMINA EN ABARROTES LA CUMBRE</v>
      </c>
      <c r="Q378">
        <v>-106.96140668</v>
      </c>
      <c r="T378">
        <f t="shared" si="38"/>
        <v>-106.96140668</v>
      </c>
      <c r="U378">
        <v>26.090799730000001</v>
      </c>
      <c r="X378">
        <f t="shared" si="39"/>
        <v>26.090799730000001</v>
      </c>
    </row>
    <row r="379" spans="1:24">
      <c r="A379" t="s">
        <v>2805</v>
      </c>
      <c r="B379" t="b">
        <f t="shared" si="34"/>
        <v>1</v>
      </c>
      <c r="C379" t="s">
        <v>2805</v>
      </c>
      <c r="D379" t="s">
        <v>104</v>
      </c>
      <c r="E379" t="s">
        <v>521</v>
      </c>
      <c r="H379" t="str">
        <f t="shared" si="35"/>
        <v>Guadalupe y Calvo</v>
      </c>
      <c r="I379" t="s">
        <v>521</v>
      </c>
      <c r="L379" t="str">
        <f t="shared" si="36"/>
        <v>Guadalupe y Calvo</v>
      </c>
      <c r="M379" t="s">
        <v>2806</v>
      </c>
      <c r="P379" t="str">
        <f t="shared" si="37"/>
        <v>Avenida Reforma Colonia Centro 33470 GUADALUPE Y CALVO, GUADALUPE Y CALVO ENTRE Calle Juárez Y Calle Melchor Talamantes La obra en mención inicia en restaurante Chalet y termina en Farmacia Tarahumara</v>
      </c>
      <c r="Q379">
        <v>-106.96225907</v>
      </c>
      <c r="T379">
        <f t="shared" si="38"/>
        <v>-106.96225907</v>
      </c>
      <c r="U379">
        <v>26.09179224</v>
      </c>
      <c r="X379">
        <f t="shared" si="39"/>
        <v>26.09179224</v>
      </c>
    </row>
    <row r="380" spans="1:24">
      <c r="A380" t="s">
        <v>2554</v>
      </c>
      <c r="B380" t="b">
        <f t="shared" si="34"/>
        <v>1</v>
      </c>
      <c r="C380" t="s">
        <v>2554</v>
      </c>
      <c r="D380" t="s">
        <v>104</v>
      </c>
      <c r="E380" t="s">
        <v>787</v>
      </c>
      <c r="H380" t="str">
        <f t="shared" si="35"/>
        <v>Guazapares</v>
      </c>
      <c r="I380" t="s">
        <v>1417</v>
      </c>
      <c r="L380" t="str">
        <f t="shared" si="36"/>
        <v>Témoris</v>
      </c>
      <c r="M380" t="s">
        <v>2557</v>
      </c>
      <c r="P380" t="str">
        <f t="shared" si="37"/>
        <v>Pueblo Temoris 33380 TÉMORIS, GUAZAPARES El albergue esta a 400 metros de la inspección estatal escolar</v>
      </c>
      <c r="Q380">
        <v>-108.28281478</v>
      </c>
      <c r="T380">
        <f t="shared" si="38"/>
        <v>-108.28281478</v>
      </c>
      <c r="U380">
        <v>27.275923970000001</v>
      </c>
      <c r="X380">
        <f t="shared" si="39"/>
        <v>27.275923970000001</v>
      </c>
    </row>
    <row r="381" spans="1:24">
      <c r="A381" t="s">
        <v>2925</v>
      </c>
      <c r="B381" t="b">
        <f t="shared" si="34"/>
        <v>1</v>
      </c>
      <c r="C381" t="s">
        <v>2925</v>
      </c>
      <c r="D381" t="s">
        <v>104</v>
      </c>
      <c r="E381" t="s">
        <v>787</v>
      </c>
      <c r="H381" t="str">
        <f t="shared" si="35"/>
        <v>Guazapares</v>
      </c>
      <c r="I381" t="s">
        <v>2926</v>
      </c>
      <c r="L381" t="str">
        <f t="shared" si="36"/>
        <v>Santa Matilde</v>
      </c>
      <c r="M381" t="s">
        <v>2927</v>
      </c>
      <c r="P381" t="str">
        <f t="shared" si="37"/>
        <v>Camino / Terracería SANTA MATILDE - LAS JUNTAS 21 0 33387 SANTA MATILDE, GUAZAPARES El inicio del camino es en la localidad La Tinaja y conecta las localidades ubicadas al suroeste del municipio, como Santa Matilde y termina en la</v>
      </c>
      <c r="Q381">
        <v>-108.40541141</v>
      </c>
      <c r="T381">
        <f t="shared" si="38"/>
        <v>-108.40541141</v>
      </c>
      <c r="U381">
        <v>27.117863960000001</v>
      </c>
      <c r="X381">
        <f t="shared" si="39"/>
        <v>27.117863960000001</v>
      </c>
    </row>
    <row r="382" spans="1:24">
      <c r="A382" t="s">
        <v>2930</v>
      </c>
      <c r="B382" t="b">
        <f t="shared" si="34"/>
        <v>1</v>
      </c>
      <c r="C382" t="s">
        <v>2930</v>
      </c>
      <c r="D382" t="s">
        <v>104</v>
      </c>
      <c r="E382" t="s">
        <v>787</v>
      </c>
      <c r="H382" t="str">
        <f t="shared" si="35"/>
        <v>Guazapares</v>
      </c>
      <c r="I382" t="s">
        <v>2931</v>
      </c>
      <c r="L382" t="str">
        <f t="shared" si="36"/>
        <v>Tojabo</v>
      </c>
      <c r="M382" t="s">
        <v>2932</v>
      </c>
      <c r="P382" t="str">
        <f t="shared" si="37"/>
        <v>Camino / Terracería Algarrobal - Tojabo 10 500 33380 TOJABO, GUAZAPARES Inicia en la comunidad de algarrobal y termina en la comunidad de Tojabo pasando, pasando por las comunidades aledañas de Terreo Amarillo y La mesa colorada</v>
      </c>
      <c r="Q382">
        <v>-108.29832902</v>
      </c>
      <c r="T382">
        <f t="shared" si="38"/>
        <v>-108.29832902</v>
      </c>
      <c r="U382">
        <v>27.110946179999999</v>
      </c>
      <c r="X382">
        <f t="shared" si="39"/>
        <v>27.110946179999999</v>
      </c>
    </row>
    <row r="383" spans="1:24">
      <c r="A383" t="s">
        <v>2949</v>
      </c>
      <c r="B383" t="b">
        <f t="shared" si="34"/>
        <v>1</v>
      </c>
      <c r="C383" t="s">
        <v>2949</v>
      </c>
      <c r="D383" t="s">
        <v>104</v>
      </c>
      <c r="E383" t="s">
        <v>119</v>
      </c>
      <c r="H383" t="str">
        <f t="shared" si="35"/>
        <v>Hidalgo del Parral</v>
      </c>
      <c r="I383" t="s">
        <v>119</v>
      </c>
      <c r="L383" t="str">
        <f t="shared" si="36"/>
        <v>Hidalgo del Parral</v>
      </c>
      <c r="M383" t="s">
        <v>2950</v>
      </c>
      <c r="P383" t="str">
        <f t="shared" si="37"/>
        <v>Calle CENTAURO DEL NORTE Colonia HEROES DE LA REVOLUCIÓN 33815 HIDALGO DEL PARRAL, HIDALGO DEL PARRAL ENTRE Calle DEL CAFE Y Avenida ELISA GRIENSEN COL. HEROES DE LA REVOLUCIÓN</v>
      </c>
      <c r="Q383">
        <v>-105.67314306999999</v>
      </c>
      <c r="T383">
        <f t="shared" si="38"/>
        <v>-105.67314306999999</v>
      </c>
      <c r="U383">
        <v>26.947533719999999</v>
      </c>
      <c r="X383">
        <f t="shared" si="39"/>
        <v>26.947533719999999</v>
      </c>
    </row>
    <row r="384" spans="1:24">
      <c r="A384" t="s">
        <v>2951</v>
      </c>
      <c r="B384" t="b">
        <f t="shared" si="34"/>
        <v>1</v>
      </c>
      <c r="C384" t="s">
        <v>2951</v>
      </c>
      <c r="D384" t="s">
        <v>104</v>
      </c>
      <c r="E384" t="s">
        <v>119</v>
      </c>
      <c r="H384" t="str">
        <f t="shared" si="35"/>
        <v>Hidalgo del Parral</v>
      </c>
      <c r="I384" t="s">
        <v>119</v>
      </c>
      <c r="L384" t="str">
        <f t="shared" si="36"/>
        <v>Hidalgo del Parral</v>
      </c>
      <c r="M384" t="s">
        <v>2952</v>
      </c>
      <c r="P384" t="str">
        <f t="shared" si="37"/>
        <v>Calle NARANJAS Colonia HUERTAS 33840 HIDALGO DEL PARRAL, HIDALGO DEL PARRAL ENTRE Calle PERAS Y Avenida VILLA ESCOBEDO COL HUERTAS</v>
      </c>
      <c r="Q384">
        <v>-105.67608045</v>
      </c>
      <c r="T384">
        <f t="shared" si="38"/>
        <v>-105.67608045</v>
      </c>
      <c r="U384">
        <v>26.932869490000002</v>
      </c>
      <c r="X384">
        <f t="shared" si="39"/>
        <v>26.932869490000002</v>
      </c>
    </row>
    <row r="385" spans="1:24">
      <c r="A385" t="s">
        <v>2391</v>
      </c>
      <c r="B385" t="b">
        <f t="shared" si="34"/>
        <v>1</v>
      </c>
      <c r="C385" t="s">
        <v>2391</v>
      </c>
      <c r="D385" t="s">
        <v>104</v>
      </c>
      <c r="E385" t="s">
        <v>762</v>
      </c>
      <c r="H385" t="str">
        <f t="shared" si="35"/>
        <v>San Francisco de Borja</v>
      </c>
      <c r="I385" t="s">
        <v>762</v>
      </c>
      <c r="L385" t="str">
        <f t="shared" si="36"/>
        <v>San Francisco de Borja</v>
      </c>
      <c r="M385" t="s">
        <v>1035</v>
      </c>
      <c r="P385" t="str">
        <f t="shared" si="37"/>
        <v>DOMICILIO CONOCIDO</v>
      </c>
      <c r="Q385">
        <v>-106.675523</v>
      </c>
      <c r="T385">
        <f t="shared" si="38"/>
        <v>-106.675523</v>
      </c>
      <c r="U385">
        <v>27.899317</v>
      </c>
      <c r="X385">
        <f t="shared" si="39"/>
        <v>27.899317</v>
      </c>
    </row>
    <row r="386" spans="1:24">
      <c r="A386" t="s">
        <v>2961</v>
      </c>
      <c r="B386" t="b">
        <f t="shared" si="34"/>
        <v>1</v>
      </c>
      <c r="C386" t="s">
        <v>2961</v>
      </c>
      <c r="D386" t="s">
        <v>104</v>
      </c>
      <c r="E386" t="s">
        <v>899</v>
      </c>
      <c r="H386" t="str">
        <f t="shared" si="35"/>
        <v>Huejotitán</v>
      </c>
      <c r="I386" t="s">
        <v>2962</v>
      </c>
      <c r="L386" t="str">
        <f t="shared" si="36"/>
        <v>El Arco</v>
      </c>
      <c r="M386" t="s">
        <v>2963</v>
      </c>
      <c r="P386" t="str">
        <f t="shared" si="37"/>
        <v>Camino CARRETERA LA CASITA A HUEJOTITAN - EL ARCO 45 100 33540 EL ARCO, HUEJOTITÁN LA OBRA SE VA A LLEVAR ACABO EN LA LOCALIDAD DE HUEJOTITAN EN LA CALLE DEL CENTRO DE LA POBLACION DE EL PAVIMENTO EXISTENTE AL RIO Y DEL PAVIMENTO</v>
      </c>
      <c r="Q386">
        <v>-106.15993145</v>
      </c>
      <c r="T386">
        <f t="shared" si="38"/>
        <v>-106.15993145</v>
      </c>
      <c r="U386">
        <v>27.051677189999999</v>
      </c>
      <c r="X386">
        <f t="shared" si="39"/>
        <v>27.051677189999999</v>
      </c>
    </row>
    <row r="387" spans="1:24">
      <c r="A387" t="s">
        <v>2966</v>
      </c>
      <c r="B387" t="b">
        <f t="shared" ref="B387:B450" si="40">+A387=C387</f>
        <v>1</v>
      </c>
      <c r="C387" t="s">
        <v>2966</v>
      </c>
      <c r="D387" t="s">
        <v>104</v>
      </c>
      <c r="E387" t="s">
        <v>790</v>
      </c>
      <c r="H387" t="str">
        <f t="shared" ref="H387:H450" si="41">+E387</f>
        <v>Ignacio Zaragoza</v>
      </c>
      <c r="I387" t="s">
        <v>790</v>
      </c>
      <c r="L387" t="str">
        <f t="shared" ref="L387:L450" si="42">+I387</f>
        <v>Ignacio Zaragoza</v>
      </c>
      <c r="M387" t="s">
        <v>2967</v>
      </c>
      <c r="P387" t="str">
        <f t="shared" ref="P387:P450" si="43">+M387</f>
        <v>Calle CALLE PANAMA Barrio PACIFICO 31920 IGNACIO ZARAGOZA, IGNACIO ZARAGOZA ENTRE Calle VICENTE GUERRERO Y Calle CAMARGO Calle COLOMBIA EN EL BARRIO PACIFICO, EN LA CABECERA MUNICIPAL,</v>
      </c>
      <c r="Q387">
        <v>-107.7751256</v>
      </c>
      <c r="T387">
        <f t="shared" ref="T387:T450" si="44">+Q387</f>
        <v>-107.7751256</v>
      </c>
      <c r="U387">
        <v>29.646362799999999</v>
      </c>
      <c r="X387">
        <f t="shared" ref="X387:X450" si="45">+U387</f>
        <v>29.646362799999999</v>
      </c>
    </row>
    <row r="388" spans="1:24">
      <c r="A388" t="s">
        <v>2978</v>
      </c>
      <c r="B388" t="b">
        <f t="shared" si="40"/>
        <v>1</v>
      </c>
      <c r="C388" t="s">
        <v>2978</v>
      </c>
      <c r="D388" t="s">
        <v>104</v>
      </c>
      <c r="E388" t="s">
        <v>326</v>
      </c>
      <c r="H388" t="str">
        <f t="shared" si="41"/>
        <v>Julimes</v>
      </c>
      <c r="I388" t="s">
        <v>326</v>
      </c>
      <c r="L388" t="str">
        <f t="shared" si="42"/>
        <v>Julimes</v>
      </c>
      <c r="M388" t="s">
        <v>2979</v>
      </c>
      <c r="P388" t="str">
        <f t="shared" si="43"/>
        <v>Calle PRIVADA DE JIMENEZ Colonia CENTRO 32950 JULIMES, JULIMES ENTRE Calle JIMENEZ Y Calle ESCOBEDO SE ENCUENTRA ATRAS A UNA CUADRA DE OBRAS PUBLICAS Y PRESIDENCIA MUNICIPAL DE JULIMES</v>
      </c>
      <c r="Q388">
        <v>-105.42992230999999</v>
      </c>
      <c r="T388">
        <f t="shared" si="44"/>
        <v>-105.42992230999999</v>
      </c>
      <c r="U388">
        <v>28.42225101</v>
      </c>
      <c r="X388">
        <f t="shared" si="45"/>
        <v>28.42225101</v>
      </c>
    </row>
    <row r="389" spans="1:24">
      <c r="A389" t="s">
        <v>2980</v>
      </c>
      <c r="B389" t="b">
        <f t="shared" si="40"/>
        <v>1</v>
      </c>
      <c r="C389" t="s">
        <v>2980</v>
      </c>
      <c r="D389" t="s">
        <v>104</v>
      </c>
      <c r="E389" t="s">
        <v>326</v>
      </c>
      <c r="H389" t="str">
        <f t="shared" si="41"/>
        <v>Julimes</v>
      </c>
      <c r="I389" t="s">
        <v>1481</v>
      </c>
      <c r="L389" t="str">
        <f t="shared" si="42"/>
        <v>La Regina</v>
      </c>
      <c r="M389" t="s">
        <v>2981</v>
      </c>
      <c r="P389" t="str">
        <f t="shared" si="43"/>
        <v>Calle CALLE MADERA Colonia LA REGINA 32950 LA REGINA, JULIMES Calle CARRETERA ESTATAL 14 JULIMES-MEOQUI SE ENCUENTRA EN COMUNIDAD LA REGINA PASANDO POR ABARROTES Y CARNICERIA LA REGINA A UNA CUADRA DEL BAR OASIS</v>
      </c>
      <c r="Q389">
        <v>-105.44813712</v>
      </c>
      <c r="T389">
        <f t="shared" si="44"/>
        <v>-105.44813712</v>
      </c>
      <c r="U389">
        <v>28.40813133</v>
      </c>
      <c r="X389">
        <f t="shared" si="45"/>
        <v>28.40813133</v>
      </c>
    </row>
    <row r="390" spans="1:24">
      <c r="A390" t="s">
        <v>2982</v>
      </c>
      <c r="B390" t="b">
        <f t="shared" si="40"/>
        <v>1</v>
      </c>
      <c r="C390" t="s">
        <v>2982</v>
      </c>
      <c r="D390" t="s">
        <v>104</v>
      </c>
      <c r="E390" t="s">
        <v>326</v>
      </c>
      <c r="H390" t="str">
        <f t="shared" si="41"/>
        <v>Julimes</v>
      </c>
      <c r="I390" t="s">
        <v>326</v>
      </c>
      <c r="L390" t="str">
        <f t="shared" si="42"/>
        <v>Julimes</v>
      </c>
      <c r="M390" t="s">
        <v>2983</v>
      </c>
      <c r="P390" t="str">
        <f t="shared" si="43"/>
        <v>Privada ARROYO DEL TEJON Colonia CENTRO 32950 JULIMES, JULIMES Calle ARROYO DEL TEJON SE ENCUENTRA A 3 CUADRAS POR LA CALLE OCAMPO OBRAS PUBLICAS Y PRESIDENCIA MUNICIPAL, Y APROXIMADAMENTE A 136 METROS DE LOS LAVADEROS MUNIPALES</v>
      </c>
      <c r="Q390">
        <v>-105.42784399999999</v>
      </c>
      <c r="T390">
        <f t="shared" si="44"/>
        <v>-105.42784399999999</v>
      </c>
      <c r="U390">
        <v>28.42192563</v>
      </c>
      <c r="X390">
        <f t="shared" si="45"/>
        <v>28.42192563</v>
      </c>
    </row>
    <row r="391" spans="1:24">
      <c r="A391" t="s">
        <v>2984</v>
      </c>
      <c r="B391" t="b">
        <f t="shared" si="40"/>
        <v>1</v>
      </c>
      <c r="C391" t="s">
        <v>2984</v>
      </c>
      <c r="D391" t="s">
        <v>104</v>
      </c>
      <c r="E391" t="s">
        <v>326</v>
      </c>
      <c r="H391" t="str">
        <f t="shared" si="41"/>
        <v>Julimes</v>
      </c>
      <c r="I391" t="s">
        <v>326</v>
      </c>
      <c r="L391" t="str">
        <f t="shared" si="42"/>
        <v>Julimes</v>
      </c>
      <c r="M391" t="s">
        <v>2985</v>
      </c>
      <c r="P391" t="str">
        <f t="shared" si="43"/>
        <v>Calle OCAMPO Colonia CENTRO 32950 JULIMES, JULIMES ENTRE Calle ARROYO DEL TEJON Y Calle BRAVO SE ENCUENTRA A UNA CUADRA DE LOS LAVADEROS MUNICIPALES Y POR LA MISMA CALLE A 3 CUADRAS DE OBRAS PUBLICAS Y PRESIDENCIA MUNICIPAL</v>
      </c>
      <c r="Q391">
        <v>-105.42749747000001</v>
      </c>
      <c r="T391">
        <f t="shared" si="44"/>
        <v>-105.42749747000001</v>
      </c>
      <c r="U391">
        <v>28.422176060000002</v>
      </c>
      <c r="X391">
        <f t="shared" si="45"/>
        <v>28.422176060000002</v>
      </c>
    </row>
    <row r="392" spans="1:24">
      <c r="A392" t="s">
        <v>2986</v>
      </c>
      <c r="B392" t="b">
        <f t="shared" si="40"/>
        <v>1</v>
      </c>
      <c r="C392" t="s">
        <v>2986</v>
      </c>
      <c r="D392" t="s">
        <v>104</v>
      </c>
      <c r="E392" t="s">
        <v>326</v>
      </c>
      <c r="H392" t="str">
        <f t="shared" si="41"/>
        <v>Julimes</v>
      </c>
      <c r="I392" t="s">
        <v>326</v>
      </c>
      <c r="L392" t="str">
        <f t="shared" si="42"/>
        <v>Julimes</v>
      </c>
      <c r="M392" t="s">
        <v>2987</v>
      </c>
      <c r="P392" t="str">
        <f t="shared" si="43"/>
        <v>Calle PRIVADA JOSE MARTINEZ QUINTANA Colonia CENTRO 32950 JULIMES, JULIMES ENTRE Calle JOSE MARTINEZ QUINTANA Y Privada NATIVIDAD RODRIGUEZ SE ENCUENTRA EN CABERA MUNICIPAL , ENTRANDO POR LA CALLE PROF. JORGE MENDOZA, ATRAS DE LA</v>
      </c>
      <c r="Q392">
        <v>-105.43222399</v>
      </c>
      <c r="T392">
        <f t="shared" si="44"/>
        <v>-105.43222399</v>
      </c>
      <c r="U392">
        <v>28.429210770000001</v>
      </c>
      <c r="X392">
        <f t="shared" si="45"/>
        <v>28.429210770000001</v>
      </c>
    </row>
    <row r="393" spans="1:24">
      <c r="A393" t="s">
        <v>3005</v>
      </c>
      <c r="B393" t="b">
        <f t="shared" si="40"/>
        <v>1</v>
      </c>
      <c r="C393" t="s">
        <v>3005</v>
      </c>
      <c r="D393" t="s">
        <v>104</v>
      </c>
      <c r="E393" t="s">
        <v>774</v>
      </c>
      <c r="H393" t="str">
        <f t="shared" si="41"/>
        <v>Madera</v>
      </c>
      <c r="I393" t="s">
        <v>774</v>
      </c>
      <c r="L393" t="str">
        <f t="shared" si="42"/>
        <v>Madera</v>
      </c>
      <c r="M393" t="s">
        <v>3006</v>
      </c>
      <c r="P393" t="str">
        <f t="shared" si="43"/>
        <v>Calle CALLE C Barrio BARRIO AMERICANO 31940 MADERA, MADERA ENTRE Calle CALLE D Y Calle CALLE B Avenida AVENIDA MEXICO ENFRENTE DEL JARDIN DE NIÑOS MELCHOR OCAMPO A ATRAS DE LA ESCUELA PRIMARIA GUADALUPE AHUMADA</v>
      </c>
      <c r="Q393">
        <v>-108.13084397</v>
      </c>
      <c r="T393">
        <f t="shared" si="44"/>
        <v>-108.13084397</v>
      </c>
      <c r="U393">
        <v>29.18287222</v>
      </c>
      <c r="X393">
        <f t="shared" si="45"/>
        <v>29.18287222</v>
      </c>
    </row>
    <row r="394" spans="1:24">
      <c r="A394" t="s">
        <v>3007</v>
      </c>
      <c r="B394" t="b">
        <f t="shared" si="40"/>
        <v>1</v>
      </c>
      <c r="C394" t="s">
        <v>3007</v>
      </c>
      <c r="D394" t="s">
        <v>104</v>
      </c>
      <c r="E394" t="s">
        <v>774</v>
      </c>
      <c r="H394" t="str">
        <f t="shared" si="41"/>
        <v>Madera</v>
      </c>
      <c r="I394" t="s">
        <v>774</v>
      </c>
      <c r="L394" t="str">
        <f t="shared" si="42"/>
        <v>Madera</v>
      </c>
      <c r="M394" t="s">
        <v>3008</v>
      </c>
      <c r="P394" t="str">
        <f t="shared" si="43"/>
        <v>31940 MADERA, MADERA SE HARAN CONSTRUCCIONES EN DIFERENTES COLONIAS EN LA CABECERA MUNICIPAL Y EN LA LOCALIDAD DEL EJIDO EL LARGO</v>
      </c>
      <c r="Q394">
        <v>-108.15467682000001</v>
      </c>
      <c r="T394">
        <f t="shared" si="44"/>
        <v>-108.15467682000001</v>
      </c>
      <c r="U394">
        <v>29.179962660000001</v>
      </c>
      <c r="X394">
        <f t="shared" si="45"/>
        <v>29.179962660000001</v>
      </c>
    </row>
    <row r="395" spans="1:24">
      <c r="A395" t="s">
        <v>3031</v>
      </c>
      <c r="B395" t="b">
        <f t="shared" si="40"/>
        <v>1</v>
      </c>
      <c r="C395" t="s">
        <v>3031</v>
      </c>
      <c r="D395" t="s">
        <v>104</v>
      </c>
      <c r="E395" t="s">
        <v>169</v>
      </c>
      <c r="H395" t="str">
        <f t="shared" si="41"/>
        <v>Meoqui</v>
      </c>
      <c r="I395" t="s">
        <v>1247</v>
      </c>
      <c r="L395" t="str">
        <f t="shared" si="42"/>
        <v>Lázaro Cárdenas</v>
      </c>
      <c r="M395" t="s">
        <v>3032</v>
      </c>
      <c r="P395" t="str">
        <f t="shared" si="43"/>
        <v>Calle 16 DE SEPTIEMBRE Colonia LAZARO CARDENAS 33131 LÁZARO CÁRDENAS, MEOQUI ENTRE Calle VENUSTIANO CARRANZA Y Calle 18 DE MARZO Calle BACHIMBA FRENTE A ESCUELA PRIMARIA LAZARO CARDENAS</v>
      </c>
      <c r="Q395">
        <v>-105.62687296999999</v>
      </c>
      <c r="T395">
        <f t="shared" si="44"/>
        <v>-105.62687296999999</v>
      </c>
      <c r="U395">
        <v>28.396530210000002</v>
      </c>
      <c r="X395">
        <f t="shared" si="45"/>
        <v>28.396530210000002</v>
      </c>
    </row>
    <row r="396" spans="1:24">
      <c r="A396" t="s">
        <v>3033</v>
      </c>
      <c r="B396" t="b">
        <f t="shared" si="40"/>
        <v>1</v>
      </c>
      <c r="C396" t="s">
        <v>3033</v>
      </c>
      <c r="D396" t="s">
        <v>104</v>
      </c>
      <c r="E396" t="s">
        <v>169</v>
      </c>
      <c r="H396" t="str">
        <f t="shared" si="41"/>
        <v>Meoqui</v>
      </c>
      <c r="I396" t="s">
        <v>1489</v>
      </c>
      <c r="L396" t="str">
        <f t="shared" si="42"/>
        <v>Estación Consuelo</v>
      </c>
      <c r="M396" t="s">
        <v>3034</v>
      </c>
      <c r="P396" t="str">
        <f t="shared" si="43"/>
        <v>Calle ALAMO Colonia SANTO NIÑO 33132 ESTACIÓN CONSUELO, MEOQUI ENTRE Calle SICOMORO Y Calle NARANJO Calle FRESNO CALLE DE LA TELESECUNDARIA 6018</v>
      </c>
      <c r="Q396">
        <v>-105.59766414000001</v>
      </c>
      <c r="T396">
        <f t="shared" si="44"/>
        <v>-105.59766414000001</v>
      </c>
      <c r="U396">
        <v>28.328721219999998</v>
      </c>
      <c r="X396">
        <f t="shared" si="45"/>
        <v>28.328721219999998</v>
      </c>
    </row>
    <row r="397" spans="1:24">
      <c r="A397" t="s">
        <v>3035</v>
      </c>
      <c r="B397" t="b">
        <f t="shared" si="40"/>
        <v>1</v>
      </c>
      <c r="C397" t="s">
        <v>3035</v>
      </c>
      <c r="D397" t="s">
        <v>104</v>
      </c>
      <c r="E397" t="s">
        <v>169</v>
      </c>
      <c r="H397" t="str">
        <f t="shared" si="41"/>
        <v>Meoqui</v>
      </c>
      <c r="I397" t="s">
        <v>974</v>
      </c>
      <c r="L397" t="str">
        <f t="shared" si="42"/>
        <v>Pedro Meoqui</v>
      </c>
      <c r="M397" t="s">
        <v>3036</v>
      </c>
      <c r="P397" t="str">
        <f t="shared" si="43"/>
        <v>Privada 2 DE ABRIL Colonia VILLEZCAS 33130 PEDRO MEOQUI, MEOQUI ENTRE Avenida EULALIO GOMEZ LOPEZ Y Avenida RIO SAN PEDRO Calle 2 DE ABRIL ATRAS DE LA ESCUELA PRIMARIA HEROE DE NACOZARI</v>
      </c>
      <c r="Q397">
        <v>-105.47624807</v>
      </c>
      <c r="T397">
        <f t="shared" si="44"/>
        <v>-105.47624807</v>
      </c>
      <c r="U397">
        <v>28.273367570000001</v>
      </c>
      <c r="X397">
        <f t="shared" si="45"/>
        <v>28.273367570000001</v>
      </c>
    </row>
    <row r="398" spans="1:24">
      <c r="A398" t="s">
        <v>3039</v>
      </c>
      <c r="B398" t="b">
        <f t="shared" si="40"/>
        <v>1</v>
      </c>
      <c r="C398" t="s">
        <v>3039</v>
      </c>
      <c r="D398" t="s">
        <v>104</v>
      </c>
      <c r="E398" t="s">
        <v>894</v>
      </c>
      <c r="H398" t="str">
        <f t="shared" si="41"/>
        <v>Morelos</v>
      </c>
      <c r="I398" t="s">
        <v>3040</v>
      </c>
      <c r="L398" t="str">
        <f t="shared" si="42"/>
        <v>Sorobuena</v>
      </c>
      <c r="M398" t="s">
        <v>3041</v>
      </c>
      <c r="P398" t="str">
        <f t="shared" si="43"/>
        <v>SOROBUENA, MORELOS ENTRE Calle CALLE SIN NOMBRE Y SE ENCUENTRA A 27.1 KILOMETROS EN DIRECCION NOROESTE DE LA LOCALIDAD DE MORELOS, LA ESCUELA SE ENCUENTRA A UNOS KILOMETROS DE LA ENTRADA DEL PUEBLO</v>
      </c>
      <c r="Q398">
        <v>-107.90046887</v>
      </c>
      <c r="T398">
        <f t="shared" si="44"/>
        <v>-107.90046887</v>
      </c>
      <c r="U398">
        <v>26.534967869999999</v>
      </c>
      <c r="X398">
        <f t="shared" si="45"/>
        <v>26.534967869999999</v>
      </c>
    </row>
    <row r="399" spans="1:24">
      <c r="A399" t="s">
        <v>3043</v>
      </c>
      <c r="B399" t="b">
        <f t="shared" si="40"/>
        <v>1</v>
      </c>
      <c r="C399" t="s">
        <v>3043</v>
      </c>
      <c r="D399" t="s">
        <v>104</v>
      </c>
      <c r="E399" t="s">
        <v>894</v>
      </c>
      <c r="H399" t="str">
        <f t="shared" si="41"/>
        <v>Morelos</v>
      </c>
      <c r="I399" t="s">
        <v>2436</v>
      </c>
      <c r="L399" t="str">
        <f t="shared" si="42"/>
        <v>Ciénega Prieta</v>
      </c>
      <c r="M399" t="s">
        <v>3044</v>
      </c>
      <c r="P399" t="str">
        <f t="shared" si="43"/>
        <v>33464 CIÉNEGA PRIETA, MORELOS ENTRE Calle CALLE SIN NOMBRE Y Calle CALLE SIN NOMBRE Calle CALLE SIN NOMBRE SE ENCUENTRA ENFRENTE LA IGLESIA SOROBUENA Y AGENCIA ESTATAL DE INVESTIGACION</v>
      </c>
      <c r="Q399">
        <v>-107.62081419</v>
      </c>
      <c r="T399">
        <f t="shared" si="44"/>
        <v>-107.62081419</v>
      </c>
      <c r="U399">
        <v>26.421522639999999</v>
      </c>
      <c r="X399">
        <f t="shared" si="45"/>
        <v>26.421522639999999</v>
      </c>
    </row>
    <row r="400" spans="1:24">
      <c r="A400" t="s">
        <v>3046</v>
      </c>
      <c r="B400" t="b">
        <f t="shared" si="40"/>
        <v>1</v>
      </c>
      <c r="C400" t="s">
        <v>3046</v>
      </c>
      <c r="D400" t="s">
        <v>104</v>
      </c>
      <c r="E400" t="s">
        <v>335</v>
      </c>
      <c r="H400" t="str">
        <f t="shared" si="41"/>
        <v>Moris</v>
      </c>
      <c r="I400" t="s">
        <v>2837</v>
      </c>
      <c r="L400" t="str">
        <f t="shared" si="42"/>
        <v>El Frijolar</v>
      </c>
      <c r="M400" t="s">
        <v>3047</v>
      </c>
      <c r="P400" t="str">
        <f t="shared" si="43"/>
        <v>Rancho El Frijolar 33340 EL FRIJOLAR, MORIS Cerca de entrada del pueblo</v>
      </c>
      <c r="Q400">
        <v>-108.70615927</v>
      </c>
      <c r="T400">
        <f t="shared" si="44"/>
        <v>-108.70615927</v>
      </c>
      <c r="U400">
        <v>28.013392750000001</v>
      </c>
      <c r="X400">
        <f t="shared" si="45"/>
        <v>28.013392750000001</v>
      </c>
    </row>
    <row r="401" spans="1:24">
      <c r="A401" t="s">
        <v>3048</v>
      </c>
      <c r="B401" t="b">
        <f t="shared" si="40"/>
        <v>1</v>
      </c>
      <c r="C401" t="s">
        <v>3048</v>
      </c>
      <c r="D401" t="s">
        <v>104</v>
      </c>
      <c r="E401" t="s">
        <v>335</v>
      </c>
      <c r="H401" t="str">
        <f t="shared" si="41"/>
        <v>Moris</v>
      </c>
      <c r="I401" t="s">
        <v>3049</v>
      </c>
      <c r="L401" t="str">
        <f t="shared" si="42"/>
        <v>El Cordón</v>
      </c>
      <c r="M401" t="s">
        <v>3050</v>
      </c>
      <c r="P401" t="str">
        <f t="shared" si="43"/>
        <v>Pueblo El Cordon 33350 EL CORDÓN, MORIS la obra beneficia a toda la poblacion de la localidad de El Cordon</v>
      </c>
      <c r="Q401">
        <v>-109.04882335000001</v>
      </c>
      <c r="T401">
        <f t="shared" si="44"/>
        <v>-109.04882335000001</v>
      </c>
      <c r="U401">
        <v>28.20729029</v>
      </c>
      <c r="X401">
        <f t="shared" si="45"/>
        <v>28.20729029</v>
      </c>
    </row>
    <row r="402" spans="1:24">
      <c r="A402" t="s">
        <v>3299</v>
      </c>
      <c r="B402" t="b">
        <f t="shared" si="40"/>
        <v>1</v>
      </c>
      <c r="C402" t="s">
        <v>3299</v>
      </c>
      <c r="D402" t="s">
        <v>104</v>
      </c>
      <c r="E402" t="s">
        <v>558</v>
      </c>
      <c r="H402" t="str">
        <f t="shared" si="41"/>
        <v>Ojinaga</v>
      </c>
      <c r="I402" t="s">
        <v>1250</v>
      </c>
      <c r="L402" t="str">
        <f t="shared" si="42"/>
        <v>Manuel Ojinaga</v>
      </c>
      <c r="M402" t="s">
        <v>3300</v>
      </c>
      <c r="P402" t="str">
        <f t="shared" si="43"/>
        <v>Avenida MORELOS Colonia INDUSTRIAL 32883 MANUEL OJINAGA, OJINAGA ENTRE Calle 20A Y Calle 48A Avenida FRONTERIZA LA OBRA SE ENCUENTRA DENTRO DEL TRAMO COMPRENDIDO ENTRE LA CALLE 20A Y LA CALLE 48A DE LA MANCHA URBANA DE LA CIUDAD,</v>
      </c>
      <c r="Q402">
        <v>-104.39779642000001</v>
      </c>
      <c r="T402">
        <f t="shared" si="44"/>
        <v>-104.39779642000001</v>
      </c>
      <c r="U402">
        <v>29.548354880000002</v>
      </c>
      <c r="X402">
        <f t="shared" si="45"/>
        <v>29.548354880000002</v>
      </c>
    </row>
    <row r="403" spans="1:24">
      <c r="A403" t="s">
        <v>3067</v>
      </c>
      <c r="B403" t="b">
        <f t="shared" si="40"/>
        <v>1</v>
      </c>
      <c r="C403" t="s">
        <v>3067</v>
      </c>
      <c r="D403" t="s">
        <v>104</v>
      </c>
      <c r="E403" t="s">
        <v>340</v>
      </c>
      <c r="H403" t="str">
        <f t="shared" si="41"/>
        <v>Riva Palacio</v>
      </c>
      <c r="I403" t="s">
        <v>3068</v>
      </c>
      <c r="L403" t="str">
        <f t="shared" si="42"/>
        <v>Campo Cuarenta y Cinco (Colonia Merced)</v>
      </c>
      <c r="M403" t="s">
        <v>3069</v>
      </c>
      <c r="P403" t="str">
        <f t="shared" si="43"/>
        <v>Camino CAMINO CAMPO 55 COLONIA CHUPADEROS - CHUPADEROS 2 100 31643 CAMPO CUARENTA Y CINCO (COLONIA MERCED), RIVA PALACIO A 600 METROS AL ESTE DE LA ESCUELA E IGLESIA DEL CAMPO 45</v>
      </c>
      <c r="Q403">
        <v>-106.83172122000001</v>
      </c>
      <c r="T403">
        <f t="shared" si="44"/>
        <v>-106.83172122000001</v>
      </c>
      <c r="U403">
        <v>28.910531670000001</v>
      </c>
      <c r="X403">
        <f t="shared" si="45"/>
        <v>28.910531670000001</v>
      </c>
    </row>
    <row r="404" spans="1:24">
      <c r="A404" t="s">
        <v>3070</v>
      </c>
      <c r="B404" t="b">
        <f t="shared" si="40"/>
        <v>1</v>
      </c>
      <c r="C404" t="s">
        <v>3070</v>
      </c>
      <c r="D404" t="s">
        <v>104</v>
      </c>
      <c r="E404" t="s">
        <v>340</v>
      </c>
      <c r="H404" t="str">
        <f t="shared" si="41"/>
        <v>Riva Palacio</v>
      </c>
      <c r="I404" t="s">
        <v>1113</v>
      </c>
      <c r="L404" t="str">
        <f t="shared" si="42"/>
        <v>San Andrés</v>
      </c>
      <c r="M404" t="s">
        <v>3071</v>
      </c>
      <c r="P404" t="str">
        <f t="shared" si="43"/>
        <v>Carretera libre pavimentada estatal SAN ANDRES - SAINAPUCHI 1 0 31640 SAN ANDRÉS, RIVA PALACIO A 500 METROS DE GLORIETA</v>
      </c>
      <c r="Q404">
        <v>-106.50559388000001</v>
      </c>
      <c r="T404">
        <f t="shared" si="44"/>
        <v>-106.50559388000001</v>
      </c>
      <c r="U404">
        <v>28.546346320000001</v>
      </c>
      <c r="X404">
        <f t="shared" si="45"/>
        <v>28.546346320000001</v>
      </c>
    </row>
    <row r="405" spans="1:24">
      <c r="A405" t="s">
        <v>2355</v>
      </c>
      <c r="B405" t="b">
        <f t="shared" si="40"/>
        <v>1</v>
      </c>
      <c r="C405" t="s">
        <v>2355</v>
      </c>
      <c r="D405" t="s">
        <v>104</v>
      </c>
      <c r="E405" t="s">
        <v>888</v>
      </c>
      <c r="H405" t="str">
        <f t="shared" si="41"/>
        <v>Rosario</v>
      </c>
      <c r="I405" t="s">
        <v>1492</v>
      </c>
      <c r="L405" t="str">
        <f t="shared" si="42"/>
        <v>Valle del Rosario</v>
      </c>
      <c r="M405" t="s">
        <v>2356</v>
      </c>
      <c r="P405" t="str">
        <f t="shared" si="43"/>
        <v>VALLE DEL ROSARIO - BOCA DEL RIO 0 0 33530 VALLE DEL ROSARIO, ROSARIO SE CONSTRUIRA LA TERCERA ETAPA DE LA CARRETERA QUE CONCETA A VALLE DEL ROSARIO EN EL MUNICIPIO DE ROSARIO CON LA LOCALIDAD DE BOCA DEL RIO EN EL MUNICIPIO DE SA</v>
      </c>
      <c r="Q405">
        <v>-106.29503252000001</v>
      </c>
      <c r="T405">
        <f t="shared" si="44"/>
        <v>-106.29503252000001</v>
      </c>
      <c r="U405">
        <v>27.322208360000001</v>
      </c>
      <c r="X405">
        <f t="shared" si="45"/>
        <v>27.322208360000001</v>
      </c>
    </row>
    <row r="406" spans="1:24">
      <c r="A406" t="s">
        <v>2784</v>
      </c>
      <c r="B406" t="b">
        <f t="shared" si="40"/>
        <v>1</v>
      </c>
      <c r="C406" t="s">
        <v>2784</v>
      </c>
      <c r="D406" t="s">
        <v>104</v>
      </c>
      <c r="E406" t="s">
        <v>896</v>
      </c>
      <c r="H406" t="str">
        <f t="shared" si="41"/>
        <v>El Tule</v>
      </c>
      <c r="I406" t="s">
        <v>2785</v>
      </c>
      <c r="L406" t="str">
        <f t="shared" si="42"/>
        <v>Carlos A. Madrazo (Ejido el Álamo)</v>
      </c>
      <c r="M406" t="s">
        <v>2786</v>
      </c>
      <c r="P406" t="str">
        <f t="shared" si="43"/>
        <v>Camino / Terracería ENTRADA AL ALAMO - EQUIPAMIENTO POZO SOLAR LAS MORAS 1 1000 33553 CARLOS A. MADRAZO (EJIDO EL ÁLAMO), EL TULE SE ENCUENTRA DENTRO DE UN PREDIO</v>
      </c>
      <c r="Q406">
        <v>-106.24424978</v>
      </c>
      <c r="T406">
        <f t="shared" si="44"/>
        <v>-106.24424978</v>
      </c>
      <c r="U406">
        <v>27.128716919999999</v>
      </c>
      <c r="X406">
        <f t="shared" si="45"/>
        <v>27.128716919999999</v>
      </c>
    </row>
    <row r="407" spans="1:24">
      <c r="A407" t="s">
        <v>3115</v>
      </c>
      <c r="B407" t="b">
        <f t="shared" si="40"/>
        <v>1</v>
      </c>
      <c r="C407" t="s">
        <v>3115</v>
      </c>
      <c r="D407" t="s">
        <v>104</v>
      </c>
      <c r="E407" t="s">
        <v>793</v>
      </c>
      <c r="H407" t="str">
        <f t="shared" si="41"/>
        <v>Urique</v>
      </c>
      <c r="I407" t="s">
        <v>3116</v>
      </c>
      <c r="L407" t="str">
        <f t="shared" si="42"/>
        <v>Mesa de Arturo</v>
      </c>
      <c r="M407" t="s">
        <v>3117</v>
      </c>
      <c r="P407" t="str">
        <f t="shared" si="43"/>
        <v>Mesa de Arturo - Cerocahui 11 11000 33420 MESA DE ARTURO, URIQUE Esta obra se encuentra al iniciar en la localidad de Mesa de Arturo terminado en la localidad de Cerocahui</v>
      </c>
      <c r="Q407">
        <v>-107.99812975</v>
      </c>
      <c r="T407">
        <f t="shared" si="44"/>
        <v>-107.99812975</v>
      </c>
      <c r="U407">
        <v>27.227788879999999</v>
      </c>
      <c r="X407">
        <f t="shared" si="45"/>
        <v>27.227788879999999</v>
      </c>
    </row>
    <row r="408" spans="1:24">
      <c r="A408" t="s">
        <v>2561</v>
      </c>
      <c r="B408" t="b">
        <f t="shared" si="40"/>
        <v>1</v>
      </c>
      <c r="C408" t="s">
        <v>2561</v>
      </c>
      <c r="D408" t="s">
        <v>104</v>
      </c>
      <c r="E408" t="s">
        <v>793</v>
      </c>
      <c r="H408" t="str">
        <f t="shared" si="41"/>
        <v>Urique</v>
      </c>
      <c r="I408" t="s">
        <v>2564</v>
      </c>
      <c r="L408" t="str">
        <f t="shared" si="42"/>
        <v>Mochogue</v>
      </c>
      <c r="M408" t="s">
        <v>2565</v>
      </c>
      <c r="P408" t="str">
        <f t="shared" si="43"/>
        <v>MOCHOGUE, URIQUE Esta obra se ubica en el arroyo de la Laja, entre la localidad de Mochogue y San Rafael</v>
      </c>
      <c r="Q408">
        <v>-107.89484899999999</v>
      </c>
      <c r="T408">
        <f t="shared" si="44"/>
        <v>-107.89484899999999</v>
      </c>
      <c r="U408">
        <v>27.473262810000001</v>
      </c>
      <c r="X408">
        <f t="shared" si="45"/>
        <v>27.473262810000001</v>
      </c>
    </row>
    <row r="409" spans="1:24">
      <c r="A409" t="s">
        <v>3297</v>
      </c>
      <c r="B409" t="b">
        <f t="shared" si="40"/>
        <v>1</v>
      </c>
      <c r="C409" t="s">
        <v>3297</v>
      </c>
      <c r="D409" t="s">
        <v>104</v>
      </c>
      <c r="E409" t="s">
        <v>793</v>
      </c>
      <c r="H409" t="str">
        <f t="shared" si="41"/>
        <v>Urique</v>
      </c>
      <c r="I409" t="s">
        <v>3119</v>
      </c>
      <c r="L409" t="str">
        <f t="shared" si="42"/>
        <v>Bahuichivo</v>
      </c>
      <c r="M409" t="s">
        <v>3298</v>
      </c>
      <c r="P409" t="str">
        <f t="shared" si="43"/>
        <v>33431 BAHUICHIVO, URIQUE Construcción de línea de distribución de agua potable y bombeo, etapa I, en la localidad de Bahuichivo. mediante trabajos de captación, muros de mampostería, bombeo de achique, cárcamos de bombeo de concre</v>
      </c>
      <c r="Q409">
        <v>-108.06839524999999</v>
      </c>
      <c r="T409">
        <f t="shared" si="44"/>
        <v>-108.06839524999999</v>
      </c>
      <c r="U409">
        <v>27.40846629</v>
      </c>
      <c r="X409">
        <f t="shared" si="45"/>
        <v>27.40846629</v>
      </c>
    </row>
    <row r="410" spans="1:24">
      <c r="A410" t="s">
        <v>3118</v>
      </c>
      <c r="B410" t="b">
        <f t="shared" si="40"/>
        <v>1</v>
      </c>
      <c r="C410" t="s">
        <v>3118</v>
      </c>
      <c r="D410" t="s">
        <v>104</v>
      </c>
      <c r="E410" t="s">
        <v>793</v>
      </c>
      <c r="H410" t="str">
        <f t="shared" si="41"/>
        <v>Urique</v>
      </c>
      <c r="I410" t="s">
        <v>3119</v>
      </c>
      <c r="L410" t="str">
        <f t="shared" si="42"/>
        <v>Bahuichivo</v>
      </c>
      <c r="M410" t="s">
        <v>3120</v>
      </c>
      <c r="P410" t="str">
        <f t="shared" si="43"/>
        <v>calle el tequila del barrio tequila - calle el tequila del barrio tequila 1 51 33431 BAHUICHIVO, URIQUE Esta obra se ubica en la calle tequila en el barrio tequila en la localidad de Bahuichivo, a un costado del almacén de Diconsa</v>
      </c>
      <c r="Q410">
        <v>-108.06901946000001</v>
      </c>
      <c r="T410">
        <f t="shared" si="44"/>
        <v>-108.06901946000001</v>
      </c>
      <c r="U410">
        <v>27.405859469999999</v>
      </c>
      <c r="X410">
        <f t="shared" si="45"/>
        <v>27.405859469999999</v>
      </c>
    </row>
    <row r="411" spans="1:24">
      <c r="A411" t="s">
        <v>3150</v>
      </c>
      <c r="B411" t="b">
        <f t="shared" si="40"/>
        <v>1</v>
      </c>
      <c r="C411" t="s">
        <v>3150</v>
      </c>
      <c r="D411" t="s">
        <v>104</v>
      </c>
      <c r="E411" t="s">
        <v>116</v>
      </c>
      <c r="H411" t="str">
        <f t="shared" si="41"/>
        <v>Uruachi</v>
      </c>
      <c r="I411" t="s">
        <v>116</v>
      </c>
      <c r="L411" t="str">
        <f t="shared" si="42"/>
        <v>Uruachi</v>
      </c>
      <c r="M411" t="s">
        <v>3151</v>
      </c>
      <c r="P411" t="str">
        <f t="shared" si="43"/>
        <v>33300 URUACHI, URUACHI Frente a domo</v>
      </c>
      <c r="Q411">
        <v>-108.21498765</v>
      </c>
      <c r="T411">
        <f t="shared" si="44"/>
        <v>-108.21498765</v>
      </c>
      <c r="U411">
        <v>27.872395969999999</v>
      </c>
      <c r="X411">
        <f t="shared" si="45"/>
        <v>27.872395969999999</v>
      </c>
    </row>
    <row r="412" spans="1:24">
      <c r="A412" t="s">
        <v>3152</v>
      </c>
      <c r="B412" t="b">
        <f t="shared" si="40"/>
        <v>1</v>
      </c>
      <c r="C412" t="s">
        <v>3152</v>
      </c>
      <c r="D412" t="s">
        <v>104</v>
      </c>
      <c r="E412" t="s">
        <v>116</v>
      </c>
      <c r="H412" t="str">
        <f t="shared" si="41"/>
        <v>Uruachi</v>
      </c>
      <c r="I412" t="s">
        <v>116</v>
      </c>
      <c r="L412" t="str">
        <f t="shared" si="42"/>
        <v>Uruachi</v>
      </c>
      <c r="M412" t="s">
        <v>3153</v>
      </c>
      <c r="P412" t="str">
        <f t="shared" si="43"/>
        <v>33300 URUACHI, URUACHI A un lado del Centro de recuperación nutricional y albergue materno (CERENAM), cerca de la Primaria José Albino López Carrasco #2213</v>
      </c>
      <c r="Q412">
        <v>-108.21454241000001</v>
      </c>
      <c r="T412">
        <f t="shared" si="44"/>
        <v>-108.21454241000001</v>
      </c>
      <c r="U412">
        <v>27.87049343</v>
      </c>
      <c r="X412">
        <f t="shared" si="45"/>
        <v>27.87049343</v>
      </c>
    </row>
    <row r="413" spans="1:24">
      <c r="A413" t="s">
        <v>2622</v>
      </c>
      <c r="B413" t="b">
        <f t="shared" si="40"/>
        <v>1</v>
      </c>
      <c r="C413" t="s">
        <v>2622</v>
      </c>
      <c r="D413" t="s">
        <v>104</v>
      </c>
      <c r="E413" t="s">
        <v>171</v>
      </c>
      <c r="H413" t="str">
        <f t="shared" si="41"/>
        <v>Delicias</v>
      </c>
      <c r="I413" t="s">
        <v>171</v>
      </c>
      <c r="L413" t="str">
        <f t="shared" si="42"/>
        <v>Delicias</v>
      </c>
      <c r="M413" t="s">
        <v>2625</v>
      </c>
      <c r="P413" t="str">
        <f t="shared" si="43"/>
        <v>Avenida CARLOS BLAKE Fraccionamiento IMPERIAL 33000 DELICIAS, DELICIAS ENTRE Calle RIO SACRAMENTO Y Calle RIO SAN PEDRO Calle 24 NORTE A TRES CUADRAS DEL NEGOCIO DE PISOS Y BAÑOS MATHASA DELICIAS Y LA YMCA</v>
      </c>
      <c r="Q413">
        <v>-105.47399022</v>
      </c>
      <c r="T413">
        <f t="shared" si="44"/>
        <v>-105.47399022</v>
      </c>
      <c r="U413">
        <v>28.200638219999998</v>
      </c>
      <c r="X413">
        <f t="shared" si="45"/>
        <v>28.200638219999998</v>
      </c>
    </row>
    <row r="414" spans="1:24">
      <c r="A414" t="s">
        <v>2419</v>
      </c>
      <c r="B414" t="b">
        <f t="shared" si="40"/>
        <v>1</v>
      </c>
      <c r="C414" t="s">
        <v>2419</v>
      </c>
      <c r="D414" t="s">
        <v>104</v>
      </c>
      <c r="E414" t="s">
        <v>221</v>
      </c>
      <c r="H414" t="str">
        <f t="shared" si="41"/>
        <v>Cuauhtémoc</v>
      </c>
      <c r="I414" t="s">
        <v>221</v>
      </c>
      <c r="L414" t="str">
        <f t="shared" si="42"/>
        <v>Cuauhtémoc</v>
      </c>
      <c r="M414" t="s">
        <v>2422</v>
      </c>
      <c r="P414" t="str">
        <f t="shared" si="43"/>
        <v>Calle 24A Colonia REPUBLICA 31590 CUAUHTÉMOC, CUAUHTÉMOC ENTRE Calle CHIHUAHUA Y Calle SONORA Calle 26A CONTRA ESQUINA DE EL CUADRO CUAUHTEMOC ( CAMPO DE FIUTBOL)</v>
      </c>
      <c r="Q414">
        <v>-106.86977056000001</v>
      </c>
      <c r="T414">
        <f t="shared" si="44"/>
        <v>-106.86977056000001</v>
      </c>
      <c r="U414">
        <v>28.393082490000001</v>
      </c>
      <c r="X414">
        <f t="shared" si="45"/>
        <v>28.393082490000001</v>
      </c>
    </row>
    <row r="415" spans="1:24">
      <c r="A415" t="s">
        <v>2392</v>
      </c>
      <c r="B415" t="b">
        <f t="shared" si="40"/>
        <v>1</v>
      </c>
      <c r="C415" t="s">
        <v>2392</v>
      </c>
      <c r="D415" t="s">
        <v>104</v>
      </c>
      <c r="E415" t="s">
        <v>692</v>
      </c>
      <c r="H415" t="str">
        <f t="shared" si="41"/>
        <v>Ascensión</v>
      </c>
      <c r="I415" t="s">
        <v>692</v>
      </c>
      <c r="L415" t="str">
        <f t="shared" si="42"/>
        <v>Ascensión</v>
      </c>
      <c r="M415" t="s">
        <v>2396</v>
      </c>
      <c r="P415" t="str">
        <f t="shared" si="43"/>
        <v>Calle 2 NACIONES 120 Colonia ASCENSION CENTRO 31820 ASCENSIÓN, ASCENSIÓN ENTRE Calle GUANAJUATO Y Calle SAN LUIS Calle ALLENDE CONTRA ESQUINA DE LA PLAZA MUNICIPAL DE ASCENSION FRENTE A LA IGLESIA DEL SEÑOR</v>
      </c>
      <c r="Q415">
        <v>-107.99737646</v>
      </c>
      <c r="T415">
        <f t="shared" si="44"/>
        <v>-107.99737646</v>
      </c>
      <c r="U415">
        <v>31.09338378</v>
      </c>
      <c r="X415">
        <f t="shared" si="45"/>
        <v>31.09338378</v>
      </c>
    </row>
    <row r="416" spans="1:24">
      <c r="A416" t="s">
        <v>2400</v>
      </c>
      <c r="B416" t="b">
        <f t="shared" si="40"/>
        <v>1</v>
      </c>
      <c r="C416" t="s">
        <v>2400</v>
      </c>
      <c r="D416" t="s">
        <v>104</v>
      </c>
      <c r="E416" t="s">
        <v>779</v>
      </c>
      <c r="H416" t="str">
        <f t="shared" si="41"/>
        <v>Carichí</v>
      </c>
      <c r="I416" t="s">
        <v>779</v>
      </c>
      <c r="L416" t="str">
        <f t="shared" si="42"/>
        <v>Carichí</v>
      </c>
      <c r="M416" t="s">
        <v>2403</v>
      </c>
      <c r="P416" t="str">
        <f t="shared" si="43"/>
        <v>Calle OJINAGA 43 Pueblo CARICHI 33280 CARICHÍ, CARICHÍ ENTRE Calle JUAREZ Y Calle 3A Calle ABRAHAM GONZALEZ A DOS CUADRAS DE LA PLAZA MUNICI0AL DE CARICHI</v>
      </c>
      <c r="Q416">
        <v>-107.05493312</v>
      </c>
      <c r="T416">
        <f t="shared" si="44"/>
        <v>-107.05493312</v>
      </c>
      <c r="U416">
        <v>27.91761928</v>
      </c>
      <c r="X416">
        <f t="shared" si="45"/>
        <v>27.91761928</v>
      </c>
    </row>
    <row r="417" spans="1:24">
      <c r="A417" t="s">
        <v>2604</v>
      </c>
      <c r="B417" t="b">
        <f t="shared" si="40"/>
        <v>1</v>
      </c>
      <c r="C417" t="s">
        <v>2604</v>
      </c>
      <c r="D417" t="s">
        <v>104</v>
      </c>
      <c r="E417" t="s">
        <v>779</v>
      </c>
      <c r="H417" t="str">
        <f t="shared" si="41"/>
        <v>Carichí</v>
      </c>
      <c r="I417" t="s">
        <v>2607</v>
      </c>
      <c r="L417" t="str">
        <f t="shared" si="42"/>
        <v>Tajirachi</v>
      </c>
      <c r="M417" t="s">
        <v>2608</v>
      </c>
      <c r="P417" t="str">
        <f t="shared" si="43"/>
        <v>Camino CARICHI - TAJIRICHI 54 0 TAJIRACHI, CARICHÍ Carretera Cuauhtémoc - Carichí, Km. 54 a mano derecha (y 11 Kms. De terracería más a Tajírachi) DENTRO DE LA LOCAIDAD ESTA A 5 CUADRAS DE LA IGLESIA CATOLICA</v>
      </c>
      <c r="Q417">
        <v>-107.12077947</v>
      </c>
      <c r="T417">
        <f t="shared" si="44"/>
        <v>-107.12077947</v>
      </c>
      <c r="U417">
        <v>28.029304920000001</v>
      </c>
      <c r="X417">
        <f t="shared" si="45"/>
        <v>28.029304920000001</v>
      </c>
    </row>
    <row r="418" spans="1:24">
      <c r="A418" t="s">
        <v>2596</v>
      </c>
      <c r="B418" t="b">
        <f t="shared" si="40"/>
        <v>1</v>
      </c>
      <c r="C418" t="s">
        <v>2596</v>
      </c>
      <c r="D418" t="s">
        <v>104</v>
      </c>
      <c r="E418" t="s">
        <v>258</v>
      </c>
      <c r="H418" t="str">
        <f t="shared" si="41"/>
        <v>Camargo</v>
      </c>
      <c r="I418" t="s">
        <v>1054</v>
      </c>
      <c r="L418" t="str">
        <f t="shared" si="42"/>
        <v>Santa Rosalía de Camargo</v>
      </c>
      <c r="M418" t="s">
        <v>2599</v>
      </c>
      <c r="P418" t="str">
        <f t="shared" si="43"/>
        <v>Calle PINO SUAREZ Colonia SANTA GRACIA 33600 SANTA ROSALÍA DE CAMARGO, CAMARGO ENTRE Calle FELIX U. GOMEZ Y Calle RIO BLANCO Avenida PABLO GINTER A DOS CUADRAS DEL RESTAURANTE LA CARRETA</v>
      </c>
      <c r="Q418">
        <v>-105.16922289</v>
      </c>
      <c r="T418">
        <f t="shared" si="44"/>
        <v>-105.16922289</v>
      </c>
      <c r="U418">
        <v>27.672404090000001</v>
      </c>
      <c r="X418">
        <f t="shared" si="45"/>
        <v>27.672404090000001</v>
      </c>
    </row>
    <row r="419" spans="1:24">
      <c r="A419" t="s">
        <v>2613</v>
      </c>
      <c r="B419" t="b">
        <f t="shared" si="40"/>
        <v>1</v>
      </c>
      <c r="C419" t="s">
        <v>2613</v>
      </c>
      <c r="D419" t="s">
        <v>104</v>
      </c>
      <c r="E419" t="s">
        <v>779</v>
      </c>
      <c r="H419" t="str">
        <f t="shared" si="41"/>
        <v>Carichí</v>
      </c>
      <c r="I419" t="s">
        <v>2616</v>
      </c>
      <c r="L419" t="str">
        <f t="shared" si="42"/>
        <v>Chicoyachi</v>
      </c>
      <c r="M419" t="s">
        <v>2617</v>
      </c>
      <c r="P419" t="str">
        <f t="shared" si="43"/>
        <v>Camino / Brecha SAN JOSÉ BAQUEACHI - GUAHUACHERARE 3 600 33280 CHICOYACHI, CARICHÍ TOMAR EL CAMINO DE SAN JOSÉ BAQUEACHI A GUAHUACHERARE, EN EL KILÓMETRO 3.6 SALIR A LA IZQUIERDA 2 KILÓMETROS.</v>
      </c>
      <c r="Q419">
        <v>-106.99359364</v>
      </c>
      <c r="T419">
        <f t="shared" si="44"/>
        <v>-106.99359364</v>
      </c>
      <c r="U419">
        <v>27.570207870000001</v>
      </c>
      <c r="X419">
        <f t="shared" si="45"/>
        <v>27.570207870000001</v>
      </c>
    </row>
    <row r="420" spans="1:24">
      <c r="A420" t="s">
        <v>2643</v>
      </c>
      <c r="B420" t="b">
        <f t="shared" si="40"/>
        <v>1</v>
      </c>
      <c r="C420" t="s">
        <v>2643</v>
      </c>
      <c r="D420" t="s">
        <v>104</v>
      </c>
      <c r="E420" t="s">
        <v>890</v>
      </c>
      <c r="H420" t="str">
        <f t="shared" si="41"/>
        <v>Allende</v>
      </c>
      <c r="I420" t="s">
        <v>1491</v>
      </c>
      <c r="L420" t="str">
        <f t="shared" si="42"/>
        <v>Valle de Ignacio Allende</v>
      </c>
      <c r="M420" t="s">
        <v>2644</v>
      </c>
      <c r="P420" t="str">
        <f t="shared" si="43"/>
        <v>Calle AVENIDA TALAMNTES Colonia INFONAVIT 33920 VALLE DE IGNACIO ALLENDE, ALLENDE POR EL CENTRO RECREATIVO EL TREBOL</v>
      </c>
      <c r="Q420">
        <v>-105.40720482</v>
      </c>
      <c r="T420">
        <f t="shared" si="44"/>
        <v>-105.40720482</v>
      </c>
      <c r="U420">
        <v>26.928709319999999</v>
      </c>
      <c r="X420">
        <f t="shared" si="45"/>
        <v>26.928709319999999</v>
      </c>
    </row>
    <row r="421" spans="1:24">
      <c r="A421" t="s">
        <v>2646</v>
      </c>
      <c r="B421" t="b">
        <f t="shared" si="40"/>
        <v>1</v>
      </c>
      <c r="C421" t="s">
        <v>2646</v>
      </c>
      <c r="D421" t="s">
        <v>104</v>
      </c>
      <c r="E421" t="s">
        <v>890</v>
      </c>
      <c r="H421" t="str">
        <f t="shared" si="41"/>
        <v>Allende</v>
      </c>
      <c r="I421" t="s">
        <v>2647</v>
      </c>
      <c r="L421" t="str">
        <f t="shared" si="42"/>
        <v>Estación Morita</v>
      </c>
      <c r="M421" t="s">
        <v>2648</v>
      </c>
      <c r="P421" t="str">
        <f t="shared" si="43"/>
        <v>Calle CALLE SIN NOMBRE Ejido EJIDO MORITA 33924 ESTACIÓN MORITA, ALLENDE A UN COSTADO DE LAS ANTIGUAS VIAS DEL TREN</v>
      </c>
      <c r="Q421">
        <v>-105.45314116</v>
      </c>
      <c r="T421">
        <f t="shared" si="44"/>
        <v>-105.45314116</v>
      </c>
      <c r="U421">
        <v>27.05378541</v>
      </c>
      <c r="X421">
        <f t="shared" si="45"/>
        <v>27.05378541</v>
      </c>
    </row>
    <row r="422" spans="1:24">
      <c r="A422" t="s">
        <v>2657</v>
      </c>
      <c r="B422" t="b">
        <f t="shared" si="40"/>
        <v>1</v>
      </c>
      <c r="C422" t="s">
        <v>2657</v>
      </c>
      <c r="D422" t="s">
        <v>104</v>
      </c>
      <c r="E422" t="s">
        <v>692</v>
      </c>
      <c r="H422" t="str">
        <f t="shared" si="41"/>
        <v>Ascensión</v>
      </c>
      <c r="I422" t="s">
        <v>692</v>
      </c>
      <c r="L422" t="str">
        <f t="shared" si="42"/>
        <v>Ascensión</v>
      </c>
      <c r="M422" t="s">
        <v>2658</v>
      </c>
      <c r="P422" t="str">
        <f t="shared" si="43"/>
        <v>Avenida MEXICO 115 Pueblo ASCENSIÓN 31820 ASCENSIÓN, ASCENSIÓN ENTRE Avenida DOS NACIONES Y Calle ABASOLO Calle SAN LUIS MANTENIMIENTO DE ALUMBRADIO PUBLICO EN TODO EL MUNICIPIO DE ASCENSIÓN, REPARACION Y SUSTITUCIÓN DE LAMPARAS D</v>
      </c>
      <c r="Q422">
        <v>-107.99715506</v>
      </c>
      <c r="T422">
        <f t="shared" si="44"/>
        <v>-107.99715506</v>
      </c>
      <c r="U422">
        <v>31.091632010000001</v>
      </c>
      <c r="X422">
        <f t="shared" si="45"/>
        <v>31.091632010000001</v>
      </c>
    </row>
    <row r="423" spans="1:24">
      <c r="A423" t="s">
        <v>2660</v>
      </c>
      <c r="B423" t="b">
        <f t="shared" si="40"/>
        <v>1</v>
      </c>
      <c r="C423" t="s">
        <v>2660</v>
      </c>
      <c r="D423" t="s">
        <v>104</v>
      </c>
      <c r="E423" t="s">
        <v>692</v>
      </c>
      <c r="H423" t="str">
        <f t="shared" si="41"/>
        <v>Ascensión</v>
      </c>
      <c r="I423" t="s">
        <v>692</v>
      </c>
      <c r="L423" t="str">
        <f t="shared" si="42"/>
        <v>Ascensión</v>
      </c>
      <c r="M423" t="s">
        <v>2661</v>
      </c>
      <c r="P423" t="str">
        <f t="shared" si="43"/>
        <v>Continuación CAMINO A NIÑOS HEROES Pueblo ASCENSIÓN 31820 ASCENSIÓN, ASCENSIÓN ENTRE Calle TRIGO Y Continuación CAMINO A NIÑOS HEROES POR CALLE TRIGO HACIA EL ESTE DEL MUNICIPIO</v>
      </c>
      <c r="Q423">
        <v>-107.97827230999999</v>
      </c>
      <c r="T423">
        <f t="shared" si="44"/>
        <v>-107.97827230999999</v>
      </c>
      <c r="U423">
        <v>31.078104920000001</v>
      </c>
      <c r="X423">
        <f t="shared" si="45"/>
        <v>31.078104920000001</v>
      </c>
    </row>
    <row r="424" spans="1:24">
      <c r="A424" t="s">
        <v>2663</v>
      </c>
      <c r="B424" t="b">
        <f t="shared" si="40"/>
        <v>1</v>
      </c>
      <c r="C424" t="s">
        <v>2663</v>
      </c>
      <c r="D424" t="s">
        <v>104</v>
      </c>
      <c r="E424" t="s">
        <v>692</v>
      </c>
      <c r="H424" t="str">
        <f t="shared" si="41"/>
        <v>Ascensión</v>
      </c>
      <c r="I424" t="s">
        <v>692</v>
      </c>
      <c r="L424" t="str">
        <f t="shared" si="42"/>
        <v>Ascensión</v>
      </c>
      <c r="M424" t="s">
        <v>2664</v>
      </c>
      <c r="P424" t="str">
        <f t="shared" si="43"/>
        <v>Calle AVENIDA MEXICO Colonia SECTORES NUEVOS 31820 ASCENSIÓN, ASCENSIÓN ENTRE Avenida MEXICO Y Avenida DOS NACIONES Calle ABASOLO MANTENIMIENTO DE ALUMBRADO PUBLICO EN EL MUNICIPIO DE ASCENSION EN TODO EL MUNICIPIO, INSTALACIONES</v>
      </c>
      <c r="Q424">
        <v>-107.99635169</v>
      </c>
      <c r="T424">
        <f t="shared" si="44"/>
        <v>-107.99635169</v>
      </c>
      <c r="U424">
        <v>31.090319619999999</v>
      </c>
      <c r="X424">
        <f t="shared" si="45"/>
        <v>31.090319619999999</v>
      </c>
    </row>
    <row r="425" spans="1:24">
      <c r="A425" t="s">
        <v>2672</v>
      </c>
      <c r="B425" t="b">
        <f t="shared" si="40"/>
        <v>1</v>
      </c>
      <c r="C425" t="s">
        <v>2672</v>
      </c>
      <c r="D425" t="s">
        <v>104</v>
      </c>
      <c r="E425" t="s">
        <v>776</v>
      </c>
      <c r="H425" t="str">
        <f t="shared" si="41"/>
        <v>Balleza</v>
      </c>
      <c r="I425" t="s">
        <v>1488</v>
      </c>
      <c r="L425" t="str">
        <f t="shared" si="42"/>
        <v>El Tigre (Casita del Alto)</v>
      </c>
      <c r="M425" t="s">
        <v>2673</v>
      </c>
      <c r="P425" t="str">
        <f t="shared" si="43"/>
        <v>Ranchería EL TIGRE 33560 EL TIGRE (CASITA DEL ALTO), BALLEZA LO ENCONTRAMOS A 52.2 KILOMETROS, EN DIRECCION NOROESTE , DE LA LOCALIDAD DE MARIANO BALLEZA. LLEGANDO AL VERGEL CORTANDO POR UNA BRECHA PASARA POR UN ASERRADER Y ENSEG</v>
      </c>
      <c r="Q425">
        <v>-106.66397283000001</v>
      </c>
      <c r="T425">
        <f t="shared" si="44"/>
        <v>-106.66397283000001</v>
      </c>
      <c r="U425">
        <v>26.580661840000001</v>
      </c>
      <c r="X425">
        <f t="shared" si="45"/>
        <v>26.580661840000001</v>
      </c>
    </row>
    <row r="426" spans="1:24">
      <c r="A426" t="s">
        <v>2719</v>
      </c>
      <c r="B426" t="b">
        <f t="shared" si="40"/>
        <v>1</v>
      </c>
      <c r="C426" t="s">
        <v>2719</v>
      </c>
      <c r="D426" t="s">
        <v>104</v>
      </c>
      <c r="E426" t="s">
        <v>779</v>
      </c>
      <c r="H426" t="str">
        <f t="shared" si="41"/>
        <v>Carichí</v>
      </c>
      <c r="I426" t="s">
        <v>1409</v>
      </c>
      <c r="L426" t="str">
        <f t="shared" si="42"/>
        <v>Ciénega de Ojos Azules</v>
      </c>
      <c r="M426" t="s">
        <v>2720</v>
      </c>
      <c r="P426" t="str">
        <f t="shared" si="43"/>
        <v>CIÉNEGA DE OJOS AZULES, CARICHÍ JUNTO A LA ARENA DE RODEO</v>
      </c>
      <c r="Q426">
        <v>-107.02858134</v>
      </c>
      <c r="T426">
        <f t="shared" si="44"/>
        <v>-107.02858134</v>
      </c>
      <c r="U426">
        <v>28.056433649999999</v>
      </c>
      <c r="X426">
        <f t="shared" si="45"/>
        <v>28.056433649999999</v>
      </c>
    </row>
    <row r="427" spans="1:24">
      <c r="A427" t="s">
        <v>2737</v>
      </c>
      <c r="B427" t="b">
        <f t="shared" si="40"/>
        <v>1</v>
      </c>
      <c r="C427" t="s">
        <v>2737</v>
      </c>
      <c r="D427" t="s">
        <v>104</v>
      </c>
      <c r="E427" t="s">
        <v>248</v>
      </c>
      <c r="H427" t="str">
        <f t="shared" si="41"/>
        <v>Casas Grandes</v>
      </c>
      <c r="I427" t="s">
        <v>248</v>
      </c>
      <c r="L427" t="str">
        <f t="shared" si="42"/>
        <v>Casas Grandes</v>
      </c>
      <c r="M427" t="s">
        <v>2738</v>
      </c>
      <c r="P427" t="str">
        <f t="shared" si="43"/>
        <v>Avenida Benito Juárez Colonia centro 31850 CASAS GRANDES, CASAS GRANDES ENTRE Y Avenida Revolucion EL pozo profundo se encuentra sobre la Av. Benito Juárez a la altura de la Gasolinera San Antonio Comercial SA. de CV</v>
      </c>
      <c r="Q427">
        <v>-107.94369584</v>
      </c>
      <c r="T427">
        <f t="shared" si="44"/>
        <v>-107.94369584</v>
      </c>
      <c r="U427">
        <v>30.376831729999999</v>
      </c>
      <c r="X427">
        <f t="shared" si="45"/>
        <v>30.376831729999999</v>
      </c>
    </row>
    <row r="428" spans="1:24">
      <c r="A428" t="s">
        <v>2444</v>
      </c>
      <c r="B428" t="b">
        <f t="shared" si="40"/>
        <v>1</v>
      </c>
      <c r="C428" t="s">
        <v>2444</v>
      </c>
      <c r="D428" t="s">
        <v>104</v>
      </c>
      <c r="E428" t="s">
        <v>221</v>
      </c>
      <c r="H428" t="str">
        <f t="shared" si="41"/>
        <v>Cuauhtémoc</v>
      </c>
      <c r="I428" t="s">
        <v>221</v>
      </c>
      <c r="L428" t="str">
        <f t="shared" si="42"/>
        <v>Cuauhtémoc</v>
      </c>
      <c r="M428" t="s">
        <v>2447</v>
      </c>
      <c r="P428" t="str">
        <f t="shared" si="43"/>
        <v>Calle BELISARIO CHAVEZ Colonia QUINTAS LUPITA 31517 CUAUHTÉMOC, CUAUHTÉMOC ENTRE Boulevard GOMEZ MORIN Y Calle VENEZUELA A una cuadra de Secundaria Educare Santini (Ex-Agrícola San Antonio)</v>
      </c>
      <c r="Q428">
        <v>-106.87089621</v>
      </c>
      <c r="T428">
        <f t="shared" si="44"/>
        <v>-106.87089621</v>
      </c>
      <c r="U428">
        <v>28.42980824</v>
      </c>
      <c r="X428">
        <f t="shared" si="45"/>
        <v>28.42980824</v>
      </c>
    </row>
    <row r="429" spans="1:24">
      <c r="A429" t="s">
        <v>2452</v>
      </c>
      <c r="B429" t="b">
        <f t="shared" si="40"/>
        <v>1</v>
      </c>
      <c r="C429" t="s">
        <v>2452</v>
      </c>
      <c r="D429" t="s">
        <v>104</v>
      </c>
      <c r="E429" t="s">
        <v>221</v>
      </c>
      <c r="H429" t="str">
        <f t="shared" si="41"/>
        <v>Cuauhtémoc</v>
      </c>
      <c r="I429" t="s">
        <v>221</v>
      </c>
      <c r="L429" t="str">
        <f t="shared" si="42"/>
        <v>Cuauhtémoc</v>
      </c>
      <c r="M429" t="s">
        <v>2455</v>
      </c>
      <c r="P429" t="str">
        <f t="shared" si="43"/>
        <v>Calle BELISARIO CHAVEZ Colonia QUINTAS LUPITA 31500 CUAUHTÉMOC, CUAUHTÉMOC ENTRE Calle INGENIERIA Y Calle SIN NOMBRE Calle QUINTA LUPITA A DOS CUADRAS DEL HIPICO SAN ANTONIO</v>
      </c>
      <c r="Q429">
        <v>-106.87087511</v>
      </c>
      <c r="T429">
        <f t="shared" si="44"/>
        <v>-106.87087511</v>
      </c>
      <c r="U429">
        <v>28.429398460000002</v>
      </c>
      <c r="X429">
        <f t="shared" si="45"/>
        <v>28.429398460000002</v>
      </c>
    </row>
    <row r="430" spans="1:24">
      <c r="A430" t="s">
        <v>2460</v>
      </c>
      <c r="B430" t="b">
        <f t="shared" si="40"/>
        <v>1</v>
      </c>
      <c r="C430" t="s">
        <v>2460</v>
      </c>
      <c r="D430" t="s">
        <v>104</v>
      </c>
      <c r="E430" t="s">
        <v>764</v>
      </c>
      <c r="H430" t="str">
        <f t="shared" si="41"/>
        <v>La Cruz</v>
      </c>
      <c r="I430" t="s">
        <v>2463</v>
      </c>
      <c r="L430" t="str">
        <f t="shared" si="42"/>
        <v>Morieleño</v>
      </c>
      <c r="M430" t="s">
        <v>2464</v>
      </c>
      <c r="P430" t="str">
        <f t="shared" si="43"/>
        <v>Camino  LA CRUZ  - MORIELEÑO 40 3 33670 MORIELEÑO, LA CRUZ CARRETERA DELICIAS - CAMARGO, CALLE MORELOS, CAMINO SAN ESTEBAN - LA CRUZ, CARRETERA SAN RAFAEL - MARIELEÑO, AL MARGEN IZQUIERDO</v>
      </c>
      <c r="Q430">
        <v>-105.16838092</v>
      </c>
      <c r="T430">
        <f t="shared" si="44"/>
        <v>-105.16838092</v>
      </c>
      <c r="U430">
        <v>27.833311949999999</v>
      </c>
      <c r="X430">
        <f t="shared" si="45"/>
        <v>27.833311949999999</v>
      </c>
    </row>
    <row r="431" spans="1:24">
      <c r="A431" t="s">
        <v>2470</v>
      </c>
      <c r="B431" t="b">
        <f t="shared" si="40"/>
        <v>1</v>
      </c>
      <c r="C431" t="s">
        <v>2470</v>
      </c>
      <c r="D431" t="s">
        <v>104</v>
      </c>
      <c r="E431" t="s">
        <v>764</v>
      </c>
      <c r="H431" t="str">
        <f t="shared" si="41"/>
        <v>La Cruz</v>
      </c>
      <c r="I431" t="s">
        <v>2473</v>
      </c>
      <c r="L431" t="str">
        <f t="shared" si="42"/>
        <v>Corraleño de Juárez</v>
      </c>
      <c r="M431" t="s">
        <v>2474</v>
      </c>
      <c r="P431" t="str">
        <f t="shared" si="43"/>
        <v>Calle NIÑOS HEROES Pueblo CORRALEÑO DE JUAREZ 33670 CORRALEÑO DE JUÁREZ, LA CRUZ ENTRE Calle SIN NOMBRE Y Calle CORONADO Calle TRIAS A TRES CUADRAS DE LA IGLESIA LA PURISIMA CONCEPCION</v>
      </c>
      <c r="Q431">
        <v>-105.16854171999999</v>
      </c>
      <c r="T431">
        <f t="shared" si="44"/>
        <v>-105.16854171999999</v>
      </c>
      <c r="U431">
        <v>27.80939072</v>
      </c>
      <c r="X431">
        <f t="shared" si="45"/>
        <v>27.80939072</v>
      </c>
    </row>
    <row r="432" spans="1:24">
      <c r="A432" t="s">
        <v>2990</v>
      </c>
      <c r="B432" t="b">
        <f t="shared" si="40"/>
        <v>1</v>
      </c>
      <c r="C432" t="s">
        <v>2990</v>
      </c>
      <c r="D432" t="s">
        <v>104</v>
      </c>
      <c r="E432" t="s">
        <v>764</v>
      </c>
      <c r="H432" t="str">
        <f t="shared" si="41"/>
        <v>La Cruz</v>
      </c>
      <c r="I432" t="s">
        <v>2473</v>
      </c>
      <c r="L432" t="str">
        <f t="shared" si="42"/>
        <v>Corraleño de Juárez</v>
      </c>
      <c r="M432" t="s">
        <v>2991</v>
      </c>
      <c r="P432" t="str">
        <f t="shared" si="43"/>
        <v>Calle FRANCISCO I MADERO Ejido CORRALEÑO DE JUAREZ 33679 CORRALEÑO DE JUÁREZ, LA CRUZ ENTRE Calle PLAN DE IGUALA Y Calle 5 DE MAYO Calle CENTENARIO ESTA OBRA ESTA ENTRE LA CALLE 5 DE MAYO Y PLAN DE IGUALA PASANDO LA CALLE CENTENAR</v>
      </c>
      <c r="Q432">
        <v>-105.16913575</v>
      </c>
      <c r="T432">
        <f t="shared" si="44"/>
        <v>-105.16913575</v>
      </c>
      <c r="U432">
        <v>27.812472639999999</v>
      </c>
      <c r="X432">
        <f t="shared" si="45"/>
        <v>27.812472639999999</v>
      </c>
    </row>
    <row r="433" spans="1:24">
      <c r="A433" t="s">
        <v>2993</v>
      </c>
      <c r="B433" t="b">
        <f t="shared" si="40"/>
        <v>1</v>
      </c>
      <c r="C433" t="s">
        <v>2993</v>
      </c>
      <c r="D433" t="s">
        <v>104</v>
      </c>
      <c r="E433" t="s">
        <v>764</v>
      </c>
      <c r="H433" t="str">
        <f t="shared" si="41"/>
        <v>La Cruz</v>
      </c>
      <c r="I433" t="s">
        <v>764</v>
      </c>
      <c r="L433" t="str">
        <f t="shared" si="42"/>
        <v>La Cruz</v>
      </c>
      <c r="M433" t="s">
        <v>2994</v>
      </c>
      <c r="P433" t="str">
        <f t="shared" si="43"/>
        <v>Calle 2 de abril Colonia centro 33670 LA CRUZ, LA CRUZ ENTRE Calle norte Y Calle abraham gonzalez Calle censos esta obra de encuentra entre calle norte y calle abraham gonzales pasando la calle censos</v>
      </c>
      <c r="Q433">
        <v>-105.19605178</v>
      </c>
      <c r="T433">
        <f t="shared" si="44"/>
        <v>-105.19605178</v>
      </c>
      <c r="U433">
        <v>27.865797990000001</v>
      </c>
      <c r="X433">
        <f t="shared" si="45"/>
        <v>27.865797990000001</v>
      </c>
    </row>
    <row r="434" spans="1:24">
      <c r="A434" t="s">
        <v>2996</v>
      </c>
      <c r="B434" t="b">
        <f t="shared" si="40"/>
        <v>1</v>
      </c>
      <c r="C434" t="s">
        <v>2996</v>
      </c>
      <c r="D434" t="s">
        <v>104</v>
      </c>
      <c r="E434" t="s">
        <v>764</v>
      </c>
      <c r="H434" t="str">
        <f t="shared" si="41"/>
        <v>La Cruz</v>
      </c>
      <c r="I434" t="s">
        <v>764</v>
      </c>
      <c r="L434" t="str">
        <f t="shared" si="42"/>
        <v>La Cruz</v>
      </c>
      <c r="M434" t="s">
        <v>2997</v>
      </c>
      <c r="P434" t="str">
        <f t="shared" si="43"/>
        <v>Calle sin nombre Colonia PANAMERICANA 33670 LA CRUZ, LA CRUZ ENTRE Calle GILBERTO PARRA Y Calle SIN NOMBRE Eje vial CARRETERA PANAMERICANA ENTRE CALLE GILBERTO PARRA Y CALLES SIN NOMBRE, A UN COSTADO DE LA CARRETERA PANAMERICANA,</v>
      </c>
      <c r="Q434">
        <v>-105.21622601</v>
      </c>
      <c r="T434">
        <f t="shared" si="44"/>
        <v>-105.21622601</v>
      </c>
      <c r="U434">
        <v>27.874603499999999</v>
      </c>
      <c r="X434">
        <f t="shared" si="45"/>
        <v>27.874603499999999</v>
      </c>
    </row>
    <row r="435" spans="1:24">
      <c r="A435" t="s">
        <v>2998</v>
      </c>
      <c r="B435" t="b">
        <f t="shared" si="40"/>
        <v>1</v>
      </c>
      <c r="C435" t="s">
        <v>2998</v>
      </c>
      <c r="D435" t="s">
        <v>104</v>
      </c>
      <c r="E435" t="s">
        <v>764</v>
      </c>
      <c r="H435" t="str">
        <f t="shared" si="41"/>
        <v>La Cruz</v>
      </c>
      <c r="I435" t="s">
        <v>2463</v>
      </c>
      <c r="L435" t="str">
        <f t="shared" si="42"/>
        <v>Morieleño</v>
      </c>
      <c r="M435" t="s">
        <v>2999</v>
      </c>
      <c r="P435" t="str">
        <f t="shared" si="43"/>
        <v>Calle SIN NOMBRE Ejido MORIELEÑO 33670 MORIELEÑO, LA CRUZ ENTRE Calle SIN NOMBRE Y Prolongación CARRETERA SAN RAFAEL Corredor PARQUE BEISBOL ESTA ENTRE CALLE SIN NOMBRE Y CARRETERA MORIELEÑO SAN RAFAEL ANTES DEL PARQUE DE BEISBOL</v>
      </c>
      <c r="Q435">
        <v>-105.16704536</v>
      </c>
      <c r="T435">
        <f t="shared" si="44"/>
        <v>-105.16704536</v>
      </c>
      <c r="U435">
        <v>27.835278540000001</v>
      </c>
      <c r="X435">
        <f t="shared" si="45"/>
        <v>27.835278540000001</v>
      </c>
    </row>
    <row r="436" spans="1:24">
      <c r="A436" t="s">
        <v>3000</v>
      </c>
      <c r="B436" t="b">
        <f t="shared" si="40"/>
        <v>1</v>
      </c>
      <c r="C436" t="s">
        <v>3000</v>
      </c>
      <c r="D436" t="s">
        <v>104</v>
      </c>
      <c r="E436" t="s">
        <v>764</v>
      </c>
      <c r="H436" t="str">
        <f t="shared" si="41"/>
        <v>La Cruz</v>
      </c>
      <c r="I436" t="s">
        <v>1397</v>
      </c>
      <c r="L436" t="str">
        <f t="shared" si="42"/>
        <v>Estación la Cruz</v>
      </c>
      <c r="M436" t="s">
        <v>3001</v>
      </c>
      <c r="P436" t="str">
        <f t="shared" si="43"/>
        <v>Calle JESUS GARCIA Colonia ESTACION LA CRUZ 33670 ESTACIÓN LA CRUZ, LA CRUZ ENTRE Calle GUADALUPE VICTORIA Y Periférico CAMARGO Diagonal PARQUE DE BEISBOL ESTA ENTRE LA CALLE GUADALUPE VICTORIA Y CARRETERA A CAMARGO A UN COSTADO D</v>
      </c>
      <c r="Q436">
        <v>-105.18944704</v>
      </c>
      <c r="T436">
        <f t="shared" si="44"/>
        <v>-105.18944704</v>
      </c>
      <c r="U436">
        <v>27.82659584</v>
      </c>
      <c r="X436">
        <f t="shared" si="45"/>
        <v>27.82659584</v>
      </c>
    </row>
    <row r="437" spans="1:24">
      <c r="A437" t="s">
        <v>2776</v>
      </c>
      <c r="B437" t="b">
        <f t="shared" si="40"/>
        <v>1</v>
      </c>
      <c r="C437" t="s">
        <v>2776</v>
      </c>
      <c r="D437" t="s">
        <v>104</v>
      </c>
      <c r="E437" t="s">
        <v>221</v>
      </c>
      <c r="H437" t="str">
        <f t="shared" si="41"/>
        <v>Cuauhtémoc</v>
      </c>
      <c r="I437" t="s">
        <v>221</v>
      </c>
      <c r="L437" t="str">
        <f t="shared" si="42"/>
        <v>Cuauhtémoc</v>
      </c>
      <c r="M437" t="s">
        <v>2777</v>
      </c>
      <c r="P437" t="str">
        <f t="shared" si="43"/>
        <v>Calle PONCIANO ARRIAGA Colonia BENITO JUÁREZ 31540 CUAUHTÉMOC, CUAUHTÉMOC ENTRE Calle GUELATAO Y Calle 21 DE MARZO Calzada CUAUHTÉMOC LA OBRA COMIENZA EL LA CALZADA CUAUHTEMOC, SIGUE POR LA GUELATAO, LUEGO POR LA PONCIANO ARRIAGA</v>
      </c>
      <c r="Q437">
        <v>-106.84772855</v>
      </c>
      <c r="T437">
        <f t="shared" si="44"/>
        <v>-106.84772855</v>
      </c>
      <c r="U437">
        <v>28.42393362</v>
      </c>
      <c r="X437">
        <f t="shared" si="45"/>
        <v>28.42393362</v>
      </c>
    </row>
    <row r="438" spans="1:24">
      <c r="A438" t="s">
        <v>2739</v>
      </c>
      <c r="B438" t="b">
        <f t="shared" si="40"/>
        <v>1</v>
      </c>
      <c r="C438" t="s">
        <v>2739</v>
      </c>
      <c r="D438" t="s">
        <v>104</v>
      </c>
      <c r="E438" t="s">
        <v>104</v>
      </c>
      <c r="H438" t="str">
        <f t="shared" si="41"/>
        <v>Chihuahua</v>
      </c>
      <c r="I438" t="s">
        <v>104</v>
      </c>
      <c r="L438" t="str">
        <f t="shared" si="42"/>
        <v>Chihuahua</v>
      </c>
      <c r="M438" t="s">
        <v>2740</v>
      </c>
      <c r="P438" t="str">
        <f t="shared" si="43"/>
        <v>Calle SIERRA TARAHUMARA Colonia REVOLUCION 31135 CHIHUAHUA, CHIHUAHUA ENTRE Calle RAMON CORDOVA Y Calle HERMANOS FLORES MAGON LA CONSTRUCCION DE LA PAVIMENTACION SE LLEVARA ACABO EN LA CALLE SIERRA TARAHUMARA EN EL TRAMO ENTRE LAS</v>
      </c>
      <c r="Q438">
        <v>-106.11716146000001</v>
      </c>
      <c r="T438">
        <f t="shared" si="44"/>
        <v>-106.11716146000001</v>
      </c>
      <c r="U438">
        <v>28.70368933</v>
      </c>
      <c r="X438">
        <f t="shared" si="45"/>
        <v>28.70368933</v>
      </c>
    </row>
    <row r="439" spans="1:24">
      <c r="A439" t="s">
        <v>2741</v>
      </c>
      <c r="B439" t="b">
        <f t="shared" si="40"/>
        <v>1</v>
      </c>
      <c r="C439" t="s">
        <v>2741</v>
      </c>
      <c r="D439" t="s">
        <v>104</v>
      </c>
      <c r="E439" t="s">
        <v>104</v>
      </c>
      <c r="H439" t="str">
        <f t="shared" si="41"/>
        <v>Chihuahua</v>
      </c>
      <c r="I439" t="s">
        <v>104</v>
      </c>
      <c r="L439" t="str">
        <f t="shared" si="42"/>
        <v>Chihuahua</v>
      </c>
      <c r="M439" t="s">
        <v>2742</v>
      </c>
      <c r="P439" t="str">
        <f t="shared" si="43"/>
        <v>Calle Ciudad Cuauhtémoc Colonia Revolución 31135 CHIHUAHUA, CHIHUAHUA ENTRE Calle Hermanos Flores Magon Y Calle Belizario Dominquez la contrucción de la pavimentación se llevara acabo en la calle Ciudad Cuauhtémoc en el tramo de l</v>
      </c>
      <c r="Q439">
        <v>-106.11456458000001</v>
      </c>
      <c r="T439">
        <f t="shared" si="44"/>
        <v>-106.11456458000001</v>
      </c>
      <c r="U439">
        <v>28.70108261</v>
      </c>
      <c r="X439">
        <f t="shared" si="45"/>
        <v>28.70108261</v>
      </c>
    </row>
    <row r="440" spans="1:24">
      <c r="A440" t="s">
        <v>2743</v>
      </c>
      <c r="B440" t="b">
        <f t="shared" si="40"/>
        <v>1</v>
      </c>
      <c r="C440" t="s">
        <v>2743</v>
      </c>
      <c r="D440" t="s">
        <v>104</v>
      </c>
      <c r="E440" t="s">
        <v>104</v>
      </c>
      <c r="H440" t="str">
        <f t="shared" si="41"/>
        <v>Chihuahua</v>
      </c>
      <c r="I440" t="s">
        <v>104</v>
      </c>
      <c r="L440" t="str">
        <f t="shared" si="42"/>
        <v>Chihuahua</v>
      </c>
      <c r="M440" t="s">
        <v>2744</v>
      </c>
      <c r="P440" t="str">
        <f t="shared" si="43"/>
        <v>Calle tierra y libertad Colonia revolución 31135 CHIHUAHUA, CHIHUAHUA ENTRE Calle ciudad parral Y Calle maria elena hernandez la pavimentación se llevara acabo en la calle Tierra y Libertad en el tramo de las calles Maria Elena He</v>
      </c>
      <c r="Q440">
        <v>-106.11035674</v>
      </c>
      <c r="T440">
        <f t="shared" si="44"/>
        <v>-106.11035674</v>
      </c>
      <c r="U440">
        <v>28.699346689999999</v>
      </c>
      <c r="X440">
        <f t="shared" si="45"/>
        <v>28.699346689999999</v>
      </c>
    </row>
    <row r="441" spans="1:24">
      <c r="A441" t="s">
        <v>2745</v>
      </c>
      <c r="B441" t="b">
        <f t="shared" si="40"/>
        <v>1</v>
      </c>
      <c r="C441" t="s">
        <v>2745</v>
      </c>
      <c r="D441" t="s">
        <v>104</v>
      </c>
      <c r="E441" t="s">
        <v>104</v>
      </c>
      <c r="H441" t="str">
        <f t="shared" si="41"/>
        <v>Chihuahua</v>
      </c>
      <c r="I441" t="s">
        <v>104</v>
      </c>
      <c r="L441" t="str">
        <f t="shared" si="42"/>
        <v>Chihuahua</v>
      </c>
      <c r="M441" t="s">
        <v>2746</v>
      </c>
      <c r="P441" t="str">
        <f t="shared" si="43"/>
        <v>Calle DOBLADO Colonia POPULAR 31350 CHIHUAHUA, CHIHUAHUA ENTRE Calle TETRAGESIMA QUINTA Y Calle 49A EL REN PLUVIAL SE LLEVARA ACABO DENTRO DE UN TERRENO UBICADO POR LA CALLE DOBLADO</v>
      </c>
      <c r="Q441">
        <v>-106.06368534000001</v>
      </c>
      <c r="T441">
        <f t="shared" si="44"/>
        <v>-106.06368534000001</v>
      </c>
      <c r="U441">
        <v>28.651636709999998</v>
      </c>
      <c r="X441">
        <f t="shared" si="45"/>
        <v>28.651636709999998</v>
      </c>
    </row>
    <row r="442" spans="1:24">
      <c r="A442" t="s">
        <v>2747</v>
      </c>
      <c r="B442" t="b">
        <f t="shared" si="40"/>
        <v>1</v>
      </c>
      <c r="C442" t="s">
        <v>2747</v>
      </c>
      <c r="D442" t="s">
        <v>104</v>
      </c>
      <c r="E442" t="s">
        <v>104</v>
      </c>
      <c r="H442" t="str">
        <f t="shared" si="41"/>
        <v>Chihuahua</v>
      </c>
      <c r="I442" t="s">
        <v>104</v>
      </c>
      <c r="L442" t="str">
        <f t="shared" si="42"/>
        <v>Chihuahua</v>
      </c>
      <c r="M442" t="s">
        <v>2748</v>
      </c>
      <c r="P442" t="str">
        <f t="shared" si="43"/>
        <v>Calle RIO CONCHOS Colonia REVOLUCION 31135 CHIHUAHUA, CHIHUAHUA ENTRE Calle RAMON CORDOVA Y Calle HERMANOS FLORES MAGON LA CONSTRUCCION DE LA PAVIMENTACION SE LLEVARA ACABO EN LA CALLE RIO CONCHOS EN EL TRAMO COMPRENDIDO ENTRE LA</v>
      </c>
      <c r="Q442">
        <v>-106.11738626</v>
      </c>
      <c r="T442">
        <f t="shared" si="44"/>
        <v>-106.11738626</v>
      </c>
      <c r="U442">
        <v>28.70411279</v>
      </c>
      <c r="X442">
        <f t="shared" si="45"/>
        <v>28.70411279</v>
      </c>
    </row>
    <row r="443" spans="1:24">
      <c r="A443" t="s">
        <v>2756</v>
      </c>
      <c r="B443" t="b">
        <f t="shared" si="40"/>
        <v>1</v>
      </c>
      <c r="C443" t="s">
        <v>2756</v>
      </c>
      <c r="D443" t="s">
        <v>104</v>
      </c>
      <c r="E443" t="s">
        <v>705</v>
      </c>
      <c r="H443" t="str">
        <f t="shared" si="41"/>
        <v>Chínipas</v>
      </c>
      <c r="I443" t="s">
        <v>1206</v>
      </c>
      <c r="L443" t="str">
        <f t="shared" si="42"/>
        <v>Chínipas de Almada</v>
      </c>
      <c r="M443" t="s">
        <v>2758</v>
      </c>
      <c r="P443" t="str">
        <f t="shared" si="43"/>
        <v>Calle sin nombre Colonia Las Casitas 33360 CHÍNIPAS DE ALMADA, CHÍNIPAS La calle comenzara a espalda de la escuela primaria Francisco R. Almada, dando salida a los habitantes directamente al barrio la loma, formando un periférico</v>
      </c>
      <c r="Q443">
        <v>-108.52785172999999</v>
      </c>
      <c r="T443">
        <f t="shared" si="44"/>
        <v>-108.52785172999999</v>
      </c>
      <c r="U443">
        <v>27.39971701</v>
      </c>
      <c r="X443">
        <f t="shared" si="45"/>
        <v>27.39971701</v>
      </c>
    </row>
    <row r="444" spans="1:24">
      <c r="A444" t="s">
        <v>2759</v>
      </c>
      <c r="B444" t="b">
        <f t="shared" si="40"/>
        <v>1</v>
      </c>
      <c r="C444" t="s">
        <v>2759</v>
      </c>
      <c r="D444" t="s">
        <v>104</v>
      </c>
      <c r="E444" t="s">
        <v>705</v>
      </c>
      <c r="H444" t="str">
        <f t="shared" si="41"/>
        <v>Chínipas</v>
      </c>
      <c r="I444" t="s">
        <v>2761</v>
      </c>
      <c r="L444" t="str">
        <f t="shared" si="42"/>
        <v>Mesa de Zamorano</v>
      </c>
      <c r="M444" t="s">
        <v>2762</v>
      </c>
      <c r="P444" t="str">
        <f t="shared" si="43"/>
        <v>Calle Sin nombre S/N Barrio Mesa de Zamorano 33360 MESA DE ZAMORANO, CHÍNIPAS ENTRE Calle Sin nombre Y Calle Sin nombre Calle Sin nombre El terreno donde se construirá esta enfrente de la escuela primaria El progreso 2373, en la p</v>
      </c>
      <c r="Q444">
        <v>-108.50418084</v>
      </c>
      <c r="T444">
        <f t="shared" si="44"/>
        <v>-108.50418084</v>
      </c>
      <c r="U444">
        <v>27.24513468</v>
      </c>
      <c r="X444">
        <f t="shared" si="45"/>
        <v>27.24513468</v>
      </c>
    </row>
    <row r="445" spans="1:24">
      <c r="A445" t="s">
        <v>2764</v>
      </c>
      <c r="B445" t="b">
        <f t="shared" si="40"/>
        <v>1</v>
      </c>
      <c r="C445" t="s">
        <v>2764</v>
      </c>
      <c r="D445" t="s">
        <v>104</v>
      </c>
      <c r="E445" t="s">
        <v>705</v>
      </c>
      <c r="H445" t="str">
        <f t="shared" si="41"/>
        <v>Chínipas</v>
      </c>
      <c r="I445" t="s">
        <v>2766</v>
      </c>
      <c r="L445" t="str">
        <f t="shared" si="42"/>
        <v>Mochagari</v>
      </c>
      <c r="M445" t="s">
        <v>2767</v>
      </c>
      <c r="P445" t="str">
        <f t="shared" si="43"/>
        <v>Camino / Terracería CAMINO TERRACERIA - SANTA ANA 17 600 33360 MOCHAGARI, CHÍNIPAS REAPERTURA DE CAMINO DE TERRACERIA DE GUADALUPE VICTORIA A SANTA ANA. TERCERA ETAPA, CON TRABAJOS PENDIENTES DE BARRENACION.</v>
      </c>
      <c r="Q445">
        <v>-108.50249135999999</v>
      </c>
      <c r="T445">
        <f t="shared" si="44"/>
        <v>-108.50249135999999</v>
      </c>
      <c r="U445">
        <v>27.574145059999999</v>
      </c>
      <c r="X445">
        <f t="shared" si="45"/>
        <v>27.574145059999999</v>
      </c>
    </row>
    <row r="446" spans="1:24">
      <c r="A446" t="s">
        <v>2769</v>
      </c>
      <c r="B446" t="b">
        <f t="shared" si="40"/>
        <v>1</v>
      </c>
      <c r="C446" t="s">
        <v>2769</v>
      </c>
      <c r="D446" t="s">
        <v>104</v>
      </c>
      <c r="E446" t="s">
        <v>705</v>
      </c>
      <c r="H446" t="str">
        <f t="shared" si="41"/>
        <v>Chínipas</v>
      </c>
      <c r="I446" t="s">
        <v>1206</v>
      </c>
      <c r="L446" t="str">
        <f t="shared" si="42"/>
        <v>Chínipas de Almada</v>
      </c>
      <c r="M446" t="s">
        <v>2770</v>
      </c>
      <c r="P446" t="str">
        <f t="shared" si="43"/>
        <v>CHÍNIPAS DE ALMADA, CHÍNIPAS EN TODA LA LOCALIDAD DE CHINIPAS DE ALMADA</v>
      </c>
      <c r="Q446">
        <v>-108.53389042000001</v>
      </c>
      <c r="T446">
        <f t="shared" si="44"/>
        <v>-108.53389042000001</v>
      </c>
      <c r="U446">
        <v>27.392146879999999</v>
      </c>
      <c r="X446">
        <f t="shared" si="45"/>
        <v>27.392146879999999</v>
      </c>
    </row>
    <row r="447" spans="1:24">
      <c r="A447" t="s">
        <v>2781</v>
      </c>
      <c r="B447" t="b">
        <f t="shared" si="40"/>
        <v>1</v>
      </c>
      <c r="C447" t="s">
        <v>2781</v>
      </c>
      <c r="D447" t="s">
        <v>104</v>
      </c>
      <c r="E447" t="s">
        <v>171</v>
      </c>
      <c r="H447" t="str">
        <f t="shared" si="41"/>
        <v>Delicias</v>
      </c>
      <c r="I447" t="s">
        <v>171</v>
      </c>
      <c r="L447" t="str">
        <f t="shared" si="42"/>
        <v>Delicias</v>
      </c>
      <c r="M447" t="s">
        <v>2783</v>
      </c>
      <c r="P447" t="str">
        <f t="shared" si="43"/>
        <v>Ninguno 0+0.00 CAJA ABSORCION DEL PARQUE Fraccionamiento FONAPO 33000 DELICIAS, DELICIAS ENTRE Avenida RIO FLORIDO Y Avenida FERNANDO REYES BAEZA EN KM 1+415.90 SE TRATA DE LA SEGUNDA ETAPA YA QUE DICHA OBRA SE INICIO CON UNA PRI</v>
      </c>
      <c r="Q447">
        <v>-105.45345661</v>
      </c>
      <c r="T447">
        <f t="shared" si="44"/>
        <v>-105.45345661</v>
      </c>
      <c r="U447">
        <v>28.181245959999998</v>
      </c>
      <c r="X447">
        <f t="shared" si="45"/>
        <v>28.181245959999998</v>
      </c>
    </row>
    <row r="448" spans="1:24">
      <c r="A448" t="s">
        <v>2807</v>
      </c>
      <c r="B448" t="b">
        <f t="shared" si="40"/>
        <v>1</v>
      </c>
      <c r="C448" t="s">
        <v>2807</v>
      </c>
      <c r="D448" t="s">
        <v>104</v>
      </c>
      <c r="E448" t="s">
        <v>521</v>
      </c>
      <c r="H448" t="str">
        <f t="shared" si="41"/>
        <v>Guadalupe y Calvo</v>
      </c>
      <c r="I448" t="s">
        <v>521</v>
      </c>
      <c r="L448" t="str">
        <f t="shared" si="42"/>
        <v>Guadalupe y Calvo</v>
      </c>
      <c r="M448" t="s">
        <v>2808</v>
      </c>
      <c r="P448" t="str">
        <f t="shared" si="43"/>
        <v>Calle Ignacio de Loyola Colonia Santo Niño 33470 GUADALUPE Y CALVO, GUADALUPE Y CALVO ENTRE Calle Santa Trinidad Y Avenida Guadalupe La obra en mención inicia a 30 metros de la escuela secundaria Frida Kalo y termina a 20 metro</v>
      </c>
      <c r="Q448">
        <v>-106.9544022</v>
      </c>
      <c r="T448">
        <f t="shared" si="44"/>
        <v>-106.9544022</v>
      </c>
      <c r="U448">
        <v>26.08895162</v>
      </c>
      <c r="X448">
        <f t="shared" si="45"/>
        <v>26.08895162</v>
      </c>
    </row>
    <row r="449" spans="1:24">
      <c r="A449" t="s">
        <v>2953</v>
      </c>
      <c r="B449" t="b">
        <f t="shared" si="40"/>
        <v>1</v>
      </c>
      <c r="C449" t="s">
        <v>2953</v>
      </c>
      <c r="D449" t="s">
        <v>104</v>
      </c>
      <c r="E449" t="s">
        <v>119</v>
      </c>
      <c r="H449" t="str">
        <f t="shared" si="41"/>
        <v>Hidalgo del Parral</v>
      </c>
      <c r="I449" t="s">
        <v>119</v>
      </c>
      <c r="L449" t="str">
        <f t="shared" si="42"/>
        <v>Hidalgo del Parral</v>
      </c>
      <c r="M449" t="s">
        <v>2954</v>
      </c>
      <c r="P449" t="str">
        <f t="shared" si="43"/>
        <v>Avenida CENTENARIO Colonia CENTRO 33834 HIDALGO DEL PARRAL, HIDALGO DEL PARRAL ENTRE Calle CARRILLO PUERTO Y Calle CRISTOBAL COLON COLONIA CENTRO</v>
      </c>
      <c r="Q449">
        <v>-105.67002697</v>
      </c>
      <c r="T449">
        <f t="shared" si="44"/>
        <v>-105.67002697</v>
      </c>
      <c r="U449">
        <v>26.93654231</v>
      </c>
      <c r="X449">
        <f t="shared" si="45"/>
        <v>26.93654231</v>
      </c>
    </row>
    <row r="450" spans="1:24">
      <c r="A450" t="s">
        <v>3051</v>
      </c>
      <c r="B450" t="b">
        <f t="shared" si="40"/>
        <v>1</v>
      </c>
      <c r="C450" t="s">
        <v>3051</v>
      </c>
      <c r="D450" t="s">
        <v>104</v>
      </c>
      <c r="E450" t="s">
        <v>335</v>
      </c>
      <c r="H450" t="str">
        <f t="shared" si="41"/>
        <v>Moris</v>
      </c>
      <c r="I450" t="s">
        <v>335</v>
      </c>
      <c r="L450" t="str">
        <f t="shared" si="42"/>
        <v>Moris</v>
      </c>
      <c r="M450" t="s">
        <v>3052</v>
      </c>
      <c r="P450" t="str">
        <f t="shared" si="43"/>
        <v>Calle SN MORIS, MORIS ENTRE Y Calle Aeropuerto Entre la casa de Ulises Perez y termina en casa de la Sra. Hortencia</v>
      </c>
      <c r="Q450">
        <v>-108.52322212999999</v>
      </c>
      <c r="T450">
        <f t="shared" si="44"/>
        <v>-108.52322212999999</v>
      </c>
      <c r="U450">
        <v>28.148295560000001</v>
      </c>
      <c r="X450">
        <f t="shared" si="45"/>
        <v>28.148295560000001</v>
      </c>
    </row>
    <row r="451" spans="1:24">
      <c r="A451" t="s">
        <v>3053</v>
      </c>
      <c r="B451" t="b">
        <f t="shared" ref="B451:B514" si="46">+A451=C451</f>
        <v>1</v>
      </c>
      <c r="C451" t="s">
        <v>3053</v>
      </c>
      <c r="D451" t="s">
        <v>104</v>
      </c>
      <c r="E451" t="s">
        <v>335</v>
      </c>
      <c r="H451" t="str">
        <f t="shared" ref="H451:H514" si="47">+E451</f>
        <v>Moris</v>
      </c>
      <c r="I451" t="s">
        <v>3054</v>
      </c>
      <c r="L451" t="str">
        <f t="shared" ref="L451:L514" si="48">+I451</f>
        <v>Puerta del Cajón</v>
      </c>
      <c r="M451" t="s">
        <v>3055</v>
      </c>
      <c r="P451" t="str">
        <f t="shared" ref="P451:P514" si="49">+M451</f>
        <v>PUERTA DEL CAJÓN, MORIS Ubicada en salida Puerto de Leon rumbo a Ocampo</v>
      </c>
      <c r="Q451">
        <v>-108.49921426</v>
      </c>
      <c r="T451">
        <f t="shared" ref="T451:T514" si="50">+Q451</f>
        <v>-108.49921426</v>
      </c>
      <c r="U451">
        <v>28.160338920000001</v>
      </c>
      <c r="X451">
        <f t="shared" ref="X451:X514" si="51">+U451</f>
        <v>28.160338920000001</v>
      </c>
    </row>
    <row r="452" spans="1:24">
      <c r="A452" t="s">
        <v>3065</v>
      </c>
      <c r="B452" t="b">
        <f t="shared" si="46"/>
        <v>1</v>
      </c>
      <c r="C452" t="s">
        <v>3065</v>
      </c>
      <c r="D452" t="s">
        <v>104</v>
      </c>
      <c r="E452" t="s">
        <v>558</v>
      </c>
      <c r="H452" t="str">
        <f t="shared" si="47"/>
        <v>Ojinaga</v>
      </c>
      <c r="I452" t="s">
        <v>1250</v>
      </c>
      <c r="L452" t="str">
        <f t="shared" si="48"/>
        <v>Manuel Ojinaga</v>
      </c>
      <c r="M452" t="s">
        <v>3066</v>
      </c>
      <c r="P452" t="str">
        <f t="shared" si="49"/>
        <v>Avenida CORONADO Colonia AYUNTAMIENTO 32882 MANUEL OJINAGA, OJINAGA ENTRE Avenida VICENTE GUERRERO Y Avenida JUAREZ Calle 10A LA OBRA SE ENCUENTRA EN EL CRUCERO DE LA AV. CORONADO Y CALLE 8A, SE ENCUENTRA A 85 MTS DE LA ESCULTURA</v>
      </c>
      <c r="Q452">
        <v>-104.40932438</v>
      </c>
      <c r="T452">
        <f t="shared" si="50"/>
        <v>-104.40932438</v>
      </c>
      <c r="U452">
        <v>29.551077490000001</v>
      </c>
      <c r="X452">
        <f t="shared" si="51"/>
        <v>29.551077490000001</v>
      </c>
    </row>
    <row r="453" spans="1:24">
      <c r="A453" t="s">
        <v>3072</v>
      </c>
      <c r="B453" t="b">
        <f t="shared" si="46"/>
        <v>1</v>
      </c>
      <c r="C453" t="s">
        <v>3072</v>
      </c>
      <c r="D453" t="s">
        <v>104</v>
      </c>
      <c r="E453" t="s">
        <v>340</v>
      </c>
      <c r="H453" t="str">
        <f t="shared" si="47"/>
        <v>Riva Palacio</v>
      </c>
      <c r="I453" t="s">
        <v>3073</v>
      </c>
      <c r="L453" t="str">
        <f t="shared" si="48"/>
        <v>Campo Cuarenta y Ocho</v>
      </c>
      <c r="M453" t="s">
        <v>3074</v>
      </c>
      <c r="P453" t="str">
        <f t="shared" si="49"/>
        <v>Camino CARRETERA CUAHTEMOC OJO DE LA YEGUA - CAMPO 48 2 100 31646 CAMPO CUARENTA Y OCHO, RIVA PALACIO A 100 METROS DE FABRICA DE REMOLQUES</v>
      </c>
      <c r="Q453">
        <v>-106.70922536</v>
      </c>
      <c r="T453">
        <f t="shared" si="50"/>
        <v>-106.70922536</v>
      </c>
      <c r="U453">
        <v>28.924889910000001</v>
      </c>
      <c r="X453">
        <f t="shared" si="51"/>
        <v>28.924889910000001</v>
      </c>
    </row>
    <row r="454" spans="1:24">
      <c r="A454" t="s">
        <v>3095</v>
      </c>
      <c r="B454" t="b">
        <f t="shared" si="46"/>
        <v>1</v>
      </c>
      <c r="C454" t="s">
        <v>3095</v>
      </c>
      <c r="D454" t="s">
        <v>104</v>
      </c>
      <c r="E454" t="s">
        <v>3097</v>
      </c>
      <c r="H454" t="str">
        <f t="shared" si="47"/>
        <v>Temósachic</v>
      </c>
      <c r="I454" t="s">
        <v>3098</v>
      </c>
      <c r="L454" t="str">
        <f t="shared" si="48"/>
        <v>Agua de los Leones</v>
      </c>
      <c r="M454" t="s">
        <v>3099</v>
      </c>
      <c r="P454" t="str">
        <f t="shared" si="49"/>
        <v>Calle Entrada principal Ejido Ejido agua de los Leones 31983 AGUA DE LOS LEONES, TEMÓSACHIC Depósitos de red de agua potable al inicio de la calle principal del ejido donde comienzan las luminarias.</v>
      </c>
      <c r="Q454">
        <v>-107.96128867</v>
      </c>
      <c r="T454">
        <f t="shared" si="50"/>
        <v>-107.96128867</v>
      </c>
      <c r="U454">
        <v>29.145591799999998</v>
      </c>
      <c r="X454">
        <f t="shared" si="51"/>
        <v>29.145591799999998</v>
      </c>
    </row>
    <row r="455" spans="1:24">
      <c r="A455" t="s">
        <v>2789</v>
      </c>
      <c r="B455" t="b">
        <f t="shared" si="46"/>
        <v>1</v>
      </c>
      <c r="C455" t="s">
        <v>2789</v>
      </c>
      <c r="D455" t="s">
        <v>104</v>
      </c>
      <c r="E455" t="s">
        <v>896</v>
      </c>
      <c r="H455" t="str">
        <f t="shared" si="47"/>
        <v>El Tule</v>
      </c>
      <c r="I455" t="s">
        <v>896</v>
      </c>
      <c r="L455" t="str">
        <f t="shared" si="48"/>
        <v>El Tule</v>
      </c>
      <c r="M455" t="s">
        <v>2790</v>
      </c>
      <c r="P455" t="str">
        <f t="shared" si="49"/>
        <v>Carretera libre pavimentada municipal PLAZA PRINCIPAL EL TULE - BARRIO JERUSALEN 1 1000 33550 EL TULE, EL TULE LADO IZQUIERDO PASANDO EL ARROYO DENTRO DE UN PREDIO.</v>
      </c>
      <c r="Q455">
        <v>-106.25745786</v>
      </c>
      <c r="T455">
        <f t="shared" si="50"/>
        <v>-106.25745786</v>
      </c>
      <c r="U455">
        <v>27.055052880000002</v>
      </c>
      <c r="X455">
        <f t="shared" si="51"/>
        <v>27.055052880000002</v>
      </c>
    </row>
    <row r="456" spans="1:24">
      <c r="A456" t="s">
        <v>3122</v>
      </c>
      <c r="B456" t="b">
        <f t="shared" si="46"/>
        <v>1</v>
      </c>
      <c r="C456" t="s">
        <v>3122</v>
      </c>
      <c r="D456" t="s">
        <v>104</v>
      </c>
      <c r="E456" t="s">
        <v>793</v>
      </c>
      <c r="H456" t="str">
        <f t="shared" si="47"/>
        <v>Urique</v>
      </c>
      <c r="I456" t="s">
        <v>3123</v>
      </c>
      <c r="L456" t="str">
        <f t="shared" si="48"/>
        <v>Cerocahui</v>
      </c>
      <c r="M456" t="s">
        <v>3124</v>
      </c>
      <c r="P456" t="str">
        <f t="shared" si="49"/>
        <v>Pueblo CEROCAHUI 33421 CEROCAHUI, URIQUE ENTRE Calle ALBERGUE RARAMURI Y Cerrada PLAZA Diagonal CAMPO DE BEIS ESTA OBRA SE ENCUENTRA ENTRE CAMINO ALBERGUE RARAMURI Y CERRADA CALLE PLAZA PASANDO CAMINO CAMPO DE BEIS</v>
      </c>
      <c r="Q456">
        <v>-108.05541644</v>
      </c>
      <c r="T456">
        <f t="shared" si="50"/>
        <v>-108.05541644</v>
      </c>
      <c r="U456">
        <v>27.298001970000001</v>
      </c>
      <c r="X456">
        <f t="shared" si="51"/>
        <v>27.298001970000001</v>
      </c>
    </row>
    <row r="457" spans="1:24">
      <c r="A457" t="s">
        <v>2487</v>
      </c>
      <c r="B457" t="b">
        <f t="shared" si="46"/>
        <v>1</v>
      </c>
      <c r="C457" t="s">
        <v>2487</v>
      </c>
      <c r="D457" t="s">
        <v>104</v>
      </c>
      <c r="E457" t="s">
        <v>169</v>
      </c>
      <c r="H457" t="str">
        <f t="shared" si="47"/>
        <v>Meoqui</v>
      </c>
      <c r="I457" t="s">
        <v>974</v>
      </c>
      <c r="L457" t="str">
        <f t="shared" si="48"/>
        <v>Pedro Meoqui</v>
      </c>
      <c r="M457" t="s">
        <v>2490</v>
      </c>
      <c r="P457" t="str">
        <f t="shared" si="49"/>
        <v>Calle FERROCARRIL Colonia EL PEDREGAL SAN PEDRO 33130 PEDRO MEOQUI, MEOQUI ENTRE Calle MEJIA Y Calle JUAREZ Calle AMARILLO A UN COSTADO DE LAS VIAS DEL FERROCARRIL, CERCA ESTA LA PIZZERIA LA SIERRA</v>
      </c>
      <c r="Q457">
        <v>-105.49420175</v>
      </c>
      <c r="T457">
        <f t="shared" si="50"/>
        <v>-105.49420175</v>
      </c>
      <c r="U457">
        <v>28.27662342</v>
      </c>
      <c r="X457">
        <f t="shared" si="51"/>
        <v>28.27662342</v>
      </c>
    </row>
    <row r="458" spans="1:24">
      <c r="A458" t="s">
        <v>2511</v>
      </c>
      <c r="B458" t="b">
        <f t="shared" si="46"/>
        <v>1</v>
      </c>
      <c r="C458" t="s">
        <v>2511</v>
      </c>
      <c r="D458" t="s">
        <v>104</v>
      </c>
      <c r="E458" t="s">
        <v>558</v>
      </c>
      <c r="H458" t="str">
        <f t="shared" si="47"/>
        <v>Ojinaga</v>
      </c>
      <c r="I458" t="s">
        <v>1250</v>
      </c>
      <c r="L458" t="str">
        <f t="shared" si="48"/>
        <v>Manuel Ojinaga</v>
      </c>
      <c r="M458" t="s">
        <v>2514</v>
      </c>
      <c r="P458" t="str">
        <f t="shared" si="49"/>
        <v>Calle TRASVIÑA Y RETES Colonia CONSTITUCION 32880 MANUEL OJINAGA, OJINAGA ENTRE Calle VICENTE GUERRERO Y Calle JUAREZ Calle 11 A CUATRO CUADRAS DEL ALSUPER DE CD. OJINAGA</v>
      </c>
      <c r="Q458">
        <v>-104.41153319</v>
      </c>
      <c r="T458">
        <f t="shared" si="50"/>
        <v>-104.41153319</v>
      </c>
      <c r="U458">
        <v>29.555223959999999</v>
      </c>
      <c r="X458">
        <f t="shared" si="51"/>
        <v>29.555223959999999</v>
      </c>
    </row>
    <row r="459" spans="1:24">
      <c r="A459" t="s">
        <v>2432</v>
      </c>
      <c r="B459" t="b">
        <f t="shared" si="46"/>
        <v>1</v>
      </c>
      <c r="C459" t="s">
        <v>2432</v>
      </c>
      <c r="D459" t="s">
        <v>104</v>
      </c>
      <c r="E459" t="s">
        <v>776</v>
      </c>
      <c r="H459" t="str">
        <f t="shared" si="47"/>
        <v>Balleza</v>
      </c>
      <c r="I459" t="s">
        <v>2436</v>
      </c>
      <c r="L459" t="str">
        <f t="shared" si="48"/>
        <v>Ciénega Prieta</v>
      </c>
      <c r="M459" t="s">
        <v>2437</v>
      </c>
      <c r="P459" t="str">
        <f t="shared" si="49"/>
        <v>Carretera libre pavimentada estatal  BALLEZA - GUACHOCHI 45 0 33560 CIÉNEGA PRIETA, BALLEZA TOMAR CARRETERA PARRAL - PUERTO JUSTO, DE PUERTO JUSTO A BALLEZA Y DE BALLEZA A GUACHOCHI EN EL KM 45 A LA IZQUIERDA,  A 18 KMS SE ENCUENTRA CIENEGA PRIETA.</v>
      </c>
      <c r="Q459">
        <v>-106.74766237</v>
      </c>
      <c r="T459">
        <f t="shared" si="50"/>
        <v>-106.74766237</v>
      </c>
      <c r="U459">
        <v>26.832740300000001</v>
      </c>
      <c r="X459">
        <f t="shared" si="51"/>
        <v>26.832740300000001</v>
      </c>
    </row>
    <row r="460" spans="1:24">
      <c r="A460" t="s">
        <v>2499</v>
      </c>
      <c r="B460" t="b">
        <f t="shared" si="46"/>
        <v>1</v>
      </c>
      <c r="C460" t="s">
        <v>2499</v>
      </c>
      <c r="D460" t="s">
        <v>104</v>
      </c>
      <c r="E460" t="s">
        <v>169</v>
      </c>
      <c r="H460" t="str">
        <f t="shared" si="47"/>
        <v>Meoqui</v>
      </c>
      <c r="I460" t="s">
        <v>974</v>
      </c>
      <c r="L460" t="str">
        <f t="shared" si="48"/>
        <v>Pedro Meoqui</v>
      </c>
      <c r="M460" t="s">
        <v>2502</v>
      </c>
      <c r="P460" t="str">
        <f t="shared" si="49"/>
        <v>Calle JUAN ESCUTIA 301 33130 PEDRO MEOQUI, MEOQUI ENTRE Calle MIGUEL HIDALGO Y Avenida CARRETERA 45 Calle PEDRO MEOQUI MEOQUI SE ENCUENTRA CONURBADO CON CIUDAD DELICIAS SOBRE LA CARRETERA 45.</v>
      </c>
      <c r="Q460">
        <v>-105.4803457</v>
      </c>
      <c r="T460">
        <f t="shared" si="50"/>
        <v>-105.4803457</v>
      </c>
      <c r="U460">
        <v>28.26780771</v>
      </c>
      <c r="X460">
        <f t="shared" si="51"/>
        <v>28.26780771</v>
      </c>
    </row>
    <row r="461" spans="1:24">
      <c r="A461" t="s">
        <v>2519</v>
      </c>
      <c r="B461" t="b">
        <f t="shared" si="46"/>
        <v>1</v>
      </c>
      <c r="C461" t="s">
        <v>2519</v>
      </c>
      <c r="D461" t="s">
        <v>104</v>
      </c>
      <c r="E461" t="s">
        <v>348</v>
      </c>
      <c r="H461" t="str">
        <f t="shared" si="47"/>
        <v>Santa Bárbara</v>
      </c>
      <c r="I461" t="s">
        <v>348</v>
      </c>
      <c r="L461" t="str">
        <f t="shared" si="48"/>
        <v>Santa Bárbara</v>
      </c>
      <c r="M461" t="s">
        <v>2522</v>
      </c>
      <c r="P461" t="str">
        <f t="shared" si="49"/>
        <v>Calle CALLE FRANCISCO I. MADERO Barrio CALIFORNIA 33580 SANTA BÁRBARA, SANTA BÁRBARA ENTRE Calle FRANCISCO I. MADERO Y Calle ADOLFO DE LA HUERTA Calle SIN NOMBRE A DOS CALLES DEL ESTADIO DE LEON</v>
      </c>
      <c r="Q461">
        <v>-105.82624911000001</v>
      </c>
      <c r="T461">
        <f t="shared" si="50"/>
        <v>-105.82624911000001</v>
      </c>
      <c r="U461">
        <v>26.798600799999999</v>
      </c>
      <c r="X461">
        <f t="shared" si="51"/>
        <v>26.798600799999999</v>
      </c>
    </row>
    <row r="462" spans="1:24">
      <c r="A462" t="s">
        <v>384</v>
      </c>
      <c r="B462" t="b">
        <f t="shared" si="46"/>
        <v>1</v>
      </c>
      <c r="C462" t="s">
        <v>384</v>
      </c>
      <c r="D462" t="s">
        <v>104</v>
      </c>
      <c r="E462" t="s">
        <v>211</v>
      </c>
      <c r="H462" t="str">
        <f t="shared" si="47"/>
        <v>Namiquipa</v>
      </c>
      <c r="I462" t="s">
        <v>1033</v>
      </c>
      <c r="L462" t="str">
        <f t="shared" si="48"/>
        <v>Santa Ana</v>
      </c>
      <c r="M462" t="s">
        <v>1034</v>
      </c>
      <c r="P462" t="str">
        <f t="shared" si="49"/>
        <v>Kilometro 1 carretera Soto Maynez ¿ Gomez Farías</v>
      </c>
      <c r="Q462">
        <v>-107.48277</v>
      </c>
      <c r="T462">
        <f t="shared" si="50"/>
        <v>-107.48277</v>
      </c>
      <c r="U462">
        <v>29.0443</v>
      </c>
      <c r="X462">
        <f t="shared" si="51"/>
        <v>29.0443</v>
      </c>
    </row>
    <row r="463" spans="1:24">
      <c r="A463" t="s">
        <v>2359</v>
      </c>
      <c r="B463" t="b">
        <f t="shared" si="46"/>
        <v>1</v>
      </c>
      <c r="C463" t="s">
        <v>2359</v>
      </c>
      <c r="D463" t="s">
        <v>104</v>
      </c>
      <c r="E463" t="s">
        <v>776</v>
      </c>
      <c r="H463" t="str">
        <f t="shared" si="47"/>
        <v>Balleza</v>
      </c>
      <c r="I463" t="s">
        <v>1279</v>
      </c>
      <c r="L463" t="str">
        <f t="shared" si="48"/>
        <v>Mariano Balleza</v>
      </c>
      <c r="M463" t="s">
        <v>2360</v>
      </c>
      <c r="P463" t="str">
        <f t="shared" si="49"/>
        <v>Pueblo Mariano Balleza 33560 MARIANO BALLEZA, BALLEZA EL INICIO ESTA FRENTE AL GIMNACIO MUNICIPAL HASTA LA SALIDA DEL PUEBLO POR UN LADO DE LA CARRETERA BALLEZA-GUACHOCHI</v>
      </c>
      <c r="Q463">
        <v>-106.34944186</v>
      </c>
      <c r="T463">
        <f t="shared" si="50"/>
        <v>-106.34944186</v>
      </c>
      <c r="U463">
        <v>26.948424060000001</v>
      </c>
      <c r="X463">
        <f t="shared" si="51"/>
        <v>26.948424060000001</v>
      </c>
    </row>
    <row r="464" spans="1:24">
      <c r="A464" t="s">
        <v>2675</v>
      </c>
      <c r="B464" t="b">
        <f t="shared" si="46"/>
        <v>1</v>
      </c>
      <c r="C464" t="s">
        <v>2675</v>
      </c>
      <c r="D464" t="s">
        <v>104</v>
      </c>
      <c r="E464" t="s">
        <v>776</v>
      </c>
      <c r="H464" t="str">
        <f t="shared" si="47"/>
        <v>Balleza</v>
      </c>
      <c r="I464" t="s">
        <v>1490</v>
      </c>
      <c r="L464" t="str">
        <f t="shared" si="48"/>
        <v>Ejido Guazarachi</v>
      </c>
      <c r="M464" t="s">
        <v>2676</v>
      </c>
      <c r="P464" t="str">
        <f t="shared" si="49"/>
        <v>Ejido GUAZARACHI 33560 EJIDO GUAZARACHI, BALLEZA EL PROYECTO SE ENCUENTRA EN EL CAMINO QUE ESTA ENTRANDO A LA LOCALIDAD DE GUAZARACHI, Y LA LOCALIDAD SE ENCUENTRA A 36.6 KILOMETROS (EN DIRECCION OESTE) DE LA LOCALIDAD DE MARIANO</v>
      </c>
      <c r="Q464">
        <v>-106.71225985</v>
      </c>
      <c r="T464">
        <f t="shared" si="50"/>
        <v>-106.71225985</v>
      </c>
      <c r="U464">
        <v>26.987574949999999</v>
      </c>
      <c r="X464">
        <f t="shared" si="51"/>
        <v>26.987574949999999</v>
      </c>
    </row>
    <row r="465" spans="1:24">
      <c r="A465" t="s">
        <v>2677</v>
      </c>
      <c r="B465" t="b">
        <f t="shared" si="46"/>
        <v>1</v>
      </c>
      <c r="C465" t="s">
        <v>2677</v>
      </c>
      <c r="D465" t="s">
        <v>104</v>
      </c>
      <c r="E465" t="s">
        <v>776</v>
      </c>
      <c r="H465" t="str">
        <f t="shared" si="47"/>
        <v>Balleza</v>
      </c>
      <c r="I465" t="s">
        <v>2571</v>
      </c>
      <c r="L465" t="str">
        <f t="shared" si="48"/>
        <v>Piedra Agujerada</v>
      </c>
      <c r="M465" t="s">
        <v>2678</v>
      </c>
      <c r="P465" t="str">
        <f t="shared" si="49"/>
        <v>Ranchería Piedra agujerada 33560 PIEDRA AGUJERADA, BALLEZA Piedra Agujerada está situado a 36.9 kilómetros de Mariano Balleza, en dirección Noroeste la obra abarca a todas las viviendas de la localidad de piedra gujerada</v>
      </c>
      <c r="Q465">
        <v>-106.62696488</v>
      </c>
      <c r="T465">
        <f t="shared" si="50"/>
        <v>-106.62696488</v>
      </c>
      <c r="U465">
        <v>26.737131309999999</v>
      </c>
      <c r="X465">
        <f t="shared" si="51"/>
        <v>26.737131309999999</v>
      </c>
    </row>
    <row r="466" spans="1:24">
      <c r="A466" t="s">
        <v>2692</v>
      </c>
      <c r="B466" t="b">
        <f t="shared" si="46"/>
        <v>1</v>
      </c>
      <c r="C466" t="s">
        <v>2692</v>
      </c>
      <c r="D466" t="s">
        <v>104</v>
      </c>
      <c r="E466" t="s">
        <v>1036</v>
      </c>
      <c r="H466" t="str">
        <f t="shared" si="47"/>
        <v>Batopilas de Manuel Gómez Morín</v>
      </c>
      <c r="I466" t="s">
        <v>1036</v>
      </c>
      <c r="L466" t="str">
        <f t="shared" si="48"/>
        <v>Batopilas de Manuel Gómez Morín</v>
      </c>
      <c r="M466" t="s">
        <v>2693</v>
      </c>
      <c r="P466" t="str">
        <f t="shared" si="49"/>
        <v>Calle EL PANTEON Barrio EL PANTEON 33400 BATOPILAS DE MANUEL GÓMEZ MORÍN, BATOPILAS DE MANUEL GÓMEZ MORÍN ENTRE Calle EL MALECOM Y Calle EL MALECOM Calle EL MALECOM ATRAVIEZA TODO EL BARRIO EL PANTEON</v>
      </c>
      <c r="Q466">
        <v>-107.73258310999999</v>
      </c>
      <c r="T466">
        <f t="shared" si="50"/>
        <v>-107.73258310999999</v>
      </c>
      <c r="U466">
        <v>27.032701240000002</v>
      </c>
      <c r="X466">
        <f t="shared" si="51"/>
        <v>27.032701240000002</v>
      </c>
    </row>
    <row r="467" spans="1:24">
      <c r="A467" t="s">
        <v>2696</v>
      </c>
      <c r="B467" t="b">
        <f t="shared" si="46"/>
        <v>1</v>
      </c>
      <c r="C467" t="s">
        <v>2696</v>
      </c>
      <c r="D467" t="s">
        <v>104</v>
      </c>
      <c r="E467" t="s">
        <v>1036</v>
      </c>
      <c r="H467" t="str">
        <f t="shared" si="47"/>
        <v>Batopilas de Manuel Gómez Morín</v>
      </c>
      <c r="I467" t="s">
        <v>2697</v>
      </c>
      <c r="L467" t="str">
        <f t="shared" si="48"/>
        <v>Gentiles</v>
      </c>
      <c r="M467" t="s">
        <v>2698</v>
      </c>
      <c r="P467" t="str">
        <f t="shared" si="49"/>
        <v>Ranchería GENTILES 33400 GENTILES, BATOPILAS DE MANUEL GÓMEZ MORÍN ESCUELA PRIMARIA JOSE MARIA MORELOS 08DPB0465U, ES IMPORTANTE MENCIONAR QUE EL SISTEMA NO DEJA PONER LA UBICACION EXACTA DE LA UBICACION DE LA ESCUELA POR LO CUAL</v>
      </c>
      <c r="Q467">
        <v>-107.41200877</v>
      </c>
      <c r="T467">
        <f t="shared" si="50"/>
        <v>-107.41200877</v>
      </c>
      <c r="U467">
        <v>26.946270729999998</v>
      </c>
      <c r="X467">
        <f t="shared" si="51"/>
        <v>26.946270729999998</v>
      </c>
    </row>
    <row r="468" spans="1:24">
      <c r="A468" t="s">
        <v>2699</v>
      </c>
      <c r="B468" t="b">
        <f t="shared" si="46"/>
        <v>1</v>
      </c>
      <c r="C468" t="s">
        <v>2699</v>
      </c>
      <c r="D468" t="s">
        <v>104</v>
      </c>
      <c r="E468" t="s">
        <v>1036</v>
      </c>
      <c r="H468" t="str">
        <f t="shared" si="47"/>
        <v>Batopilas de Manuel Gómez Morín</v>
      </c>
      <c r="I468" t="s">
        <v>2700</v>
      </c>
      <c r="L468" t="str">
        <f t="shared" si="48"/>
        <v>La Palma</v>
      </c>
      <c r="M468" t="s">
        <v>2701</v>
      </c>
      <c r="P468" t="str">
        <f t="shared" si="49"/>
        <v>Ranchería LA PALMA 33400 LA PALMA, BATOPILAS DE MANUEL GÓMEZ MORÍN RANCHERIA LA PALMA</v>
      </c>
      <c r="Q468">
        <v>-107.89506283</v>
      </c>
      <c r="T468">
        <f t="shared" si="50"/>
        <v>-107.89506283</v>
      </c>
      <c r="U468">
        <v>26.766428940000001</v>
      </c>
      <c r="X468">
        <f t="shared" si="51"/>
        <v>26.766428940000001</v>
      </c>
    </row>
    <row r="469" spans="1:24">
      <c r="A469" t="s">
        <v>2702</v>
      </c>
      <c r="B469" t="b">
        <f t="shared" si="46"/>
        <v>1</v>
      </c>
      <c r="C469" t="s">
        <v>2702</v>
      </c>
      <c r="D469" t="s">
        <v>104</v>
      </c>
      <c r="E469" t="s">
        <v>1036</v>
      </c>
      <c r="H469" t="str">
        <f t="shared" si="47"/>
        <v>Batopilas de Manuel Gómez Morín</v>
      </c>
      <c r="I469" t="s">
        <v>352</v>
      </c>
      <c r="L469" t="str">
        <f t="shared" si="48"/>
        <v>Satevó</v>
      </c>
      <c r="M469" t="s">
        <v>2703</v>
      </c>
      <c r="P469" t="str">
        <f t="shared" si="49"/>
        <v>Camino / Terracería SATEVO - SAN JOSE DE VALENZUELA 0 0 33400 SATEVÓ, BATOPILAS DE MANUEL GÓMEZ MORÍN ESTE CAMINO DE TERRSERIA, SALE DE LA LOCALIDAD DE SATEVO HACIA SAN JOSE DE VALENZUELA</v>
      </c>
      <c r="Q469">
        <v>-107.71453657000001</v>
      </c>
      <c r="T469">
        <f t="shared" si="50"/>
        <v>-107.71453657000001</v>
      </c>
      <c r="U469">
        <v>26.992637599999998</v>
      </c>
      <c r="X469">
        <f t="shared" si="51"/>
        <v>26.992637599999998</v>
      </c>
    </row>
    <row r="470" spans="1:24">
      <c r="A470" t="s">
        <v>2704</v>
      </c>
      <c r="B470" t="b">
        <f t="shared" si="46"/>
        <v>1</v>
      </c>
      <c r="C470" t="s">
        <v>2704</v>
      </c>
      <c r="D470" t="s">
        <v>104</v>
      </c>
      <c r="E470" t="s">
        <v>1036</v>
      </c>
      <c r="H470" t="str">
        <f t="shared" si="47"/>
        <v>Batopilas de Manuel Gómez Morín</v>
      </c>
      <c r="I470" t="s">
        <v>2705</v>
      </c>
      <c r="L470" t="str">
        <f t="shared" si="48"/>
        <v>Chinivo</v>
      </c>
      <c r="M470" t="s">
        <v>2706</v>
      </c>
      <c r="P470" t="str">
        <f t="shared" si="49"/>
        <v>Ranchería CHINIVO Y 23 LOCALIDAD MAS 33400 CHINIVO, BATOPILAS DE MANUEL GÓMEZ MORÍN ESTA OBRA SE LLEVARA ACABO EN 24 LOCALIDADES DEL MUNICIPIO DE BATOPILAS DE MANUEL GOMEZ MORIN, CHIHUAHUA ENTRE LAS CUALES ESTAN: COYACHIQUE, EL C</v>
      </c>
      <c r="Q470">
        <v>-107.69531112999999</v>
      </c>
      <c r="T470">
        <f t="shared" si="50"/>
        <v>-107.69531112999999</v>
      </c>
      <c r="U470">
        <v>27.15725016</v>
      </c>
      <c r="X470">
        <f t="shared" si="51"/>
        <v>27.15725016</v>
      </c>
    </row>
    <row r="471" spans="1:24">
      <c r="A471" t="s">
        <v>2707</v>
      </c>
      <c r="B471" t="b">
        <f t="shared" si="46"/>
        <v>1</v>
      </c>
      <c r="C471" t="s">
        <v>2707</v>
      </c>
      <c r="D471" t="s">
        <v>104</v>
      </c>
      <c r="E471" t="s">
        <v>1036</v>
      </c>
      <c r="H471" t="str">
        <f t="shared" si="47"/>
        <v>Batopilas de Manuel Gómez Morín</v>
      </c>
      <c r="I471" t="s">
        <v>2098</v>
      </c>
      <c r="L471" t="str">
        <f t="shared" si="48"/>
        <v>El Rodeo</v>
      </c>
      <c r="M471" t="s">
        <v>2708</v>
      </c>
      <c r="P471" t="str">
        <f t="shared" si="49"/>
        <v>Ranchería EL RODEO 33400 EL RODEO, BATOPILAS DE MANUEL GÓMEZ MORÍN ESCUELA PRIMARIA 24 DE FEBRERO 08DPR0378Z</v>
      </c>
      <c r="Q471">
        <v>-107.82345814999999</v>
      </c>
      <c r="T471">
        <f t="shared" si="50"/>
        <v>-107.82345814999999</v>
      </c>
      <c r="U471">
        <v>26.95310899</v>
      </c>
      <c r="X471">
        <f t="shared" si="51"/>
        <v>26.95310899</v>
      </c>
    </row>
    <row r="472" spans="1:24">
      <c r="A472" t="s">
        <v>2362</v>
      </c>
      <c r="B472" t="b">
        <f t="shared" si="46"/>
        <v>1</v>
      </c>
      <c r="C472" t="s">
        <v>2362</v>
      </c>
      <c r="D472" t="s">
        <v>104</v>
      </c>
      <c r="E472" t="s">
        <v>258</v>
      </c>
      <c r="H472" t="str">
        <f t="shared" si="47"/>
        <v>Camargo</v>
      </c>
      <c r="I472" t="s">
        <v>1054</v>
      </c>
      <c r="L472" t="str">
        <f t="shared" si="48"/>
        <v>Santa Rosalía de Camargo</v>
      </c>
      <c r="M472" t="s">
        <v>2363</v>
      </c>
      <c r="P472" t="str">
        <f t="shared" si="49"/>
        <v>Calle Ojinaga Colonia La Lagunita 33730 SANTA ROSALÍA DE CAMARGO, CAMARGO ENTRE Calle Manuel Doblado Y Avenida C. Centenario y Av. Lic. Benito Juaz Calle Agustin Melgar La calle Ojinaga se ubica en la colonia Lagunita de Camargo,</v>
      </c>
      <c r="Q472">
        <v>-105.16524115</v>
      </c>
      <c r="T472">
        <f t="shared" si="50"/>
        <v>-105.16524115</v>
      </c>
      <c r="U472">
        <v>27.682404529999999</v>
      </c>
      <c r="X472">
        <f t="shared" si="51"/>
        <v>27.682404529999999</v>
      </c>
    </row>
    <row r="473" spans="1:24">
      <c r="A473" t="s">
        <v>2721</v>
      </c>
      <c r="B473" t="b">
        <f t="shared" si="46"/>
        <v>1</v>
      </c>
      <c r="C473" t="s">
        <v>2721</v>
      </c>
      <c r="D473" t="s">
        <v>104</v>
      </c>
      <c r="E473" t="s">
        <v>779</v>
      </c>
      <c r="H473" t="str">
        <f t="shared" si="47"/>
        <v>Carichí</v>
      </c>
      <c r="I473" t="s">
        <v>779</v>
      </c>
      <c r="L473" t="str">
        <f t="shared" si="48"/>
        <v>Carichí</v>
      </c>
      <c r="M473" t="s">
        <v>2722</v>
      </c>
      <c r="P473" t="str">
        <f t="shared" si="49"/>
        <v>CARICHÍ, CARICHÍ BACHEO EN LA CABECERA MUNICIPAL, SIN REFERENCIAS</v>
      </c>
      <c r="Q473">
        <v>-107.05641743</v>
      </c>
      <c r="T473">
        <f t="shared" si="50"/>
        <v>-107.05641743</v>
      </c>
      <c r="U473">
        <v>27.916538989999999</v>
      </c>
      <c r="X473">
        <f t="shared" si="51"/>
        <v>27.916538989999999</v>
      </c>
    </row>
    <row r="474" spans="1:24">
      <c r="A474" t="s">
        <v>2723</v>
      </c>
      <c r="B474" t="b">
        <f t="shared" si="46"/>
        <v>1</v>
      </c>
      <c r="C474" t="s">
        <v>2723</v>
      </c>
      <c r="D474" t="s">
        <v>104</v>
      </c>
      <c r="E474" t="s">
        <v>779</v>
      </c>
      <c r="H474" t="str">
        <f t="shared" si="47"/>
        <v>Carichí</v>
      </c>
      <c r="I474" t="s">
        <v>1093</v>
      </c>
      <c r="L474" t="str">
        <f t="shared" si="48"/>
        <v>San José Baqueachi</v>
      </c>
      <c r="M474" t="s">
        <v>2724</v>
      </c>
      <c r="P474" t="str">
        <f t="shared" si="49"/>
        <v>SAN JOSÉ BAQUEACHI, CARICHÍ SIN REFERENCIA</v>
      </c>
      <c r="Q474">
        <v>-106.99254783000001</v>
      </c>
      <c r="T474">
        <f t="shared" si="50"/>
        <v>-106.99254783000001</v>
      </c>
      <c r="U474">
        <v>27.642859609999999</v>
      </c>
      <c r="X474">
        <f t="shared" si="51"/>
        <v>27.642859609999999</v>
      </c>
    </row>
    <row r="475" spans="1:24">
      <c r="A475" t="s">
        <v>2725</v>
      </c>
      <c r="B475" t="b">
        <f t="shared" si="46"/>
        <v>1</v>
      </c>
      <c r="C475" t="s">
        <v>2725</v>
      </c>
      <c r="D475" t="s">
        <v>104</v>
      </c>
      <c r="E475" t="s">
        <v>779</v>
      </c>
      <c r="H475" t="str">
        <f t="shared" si="47"/>
        <v>Carichí</v>
      </c>
      <c r="I475" t="s">
        <v>1093</v>
      </c>
      <c r="L475" t="str">
        <f t="shared" si="48"/>
        <v>San José Baqueachi</v>
      </c>
      <c r="M475" t="s">
        <v>2726</v>
      </c>
      <c r="P475" t="str">
        <f t="shared" si="49"/>
        <v>SAN JOSÉ BAQUEACHI, CARICHÍ SIN REFERENCIAS</v>
      </c>
      <c r="Q475">
        <v>-106.98855854</v>
      </c>
      <c r="T475">
        <f t="shared" si="50"/>
        <v>-106.98855854</v>
      </c>
      <c r="U475">
        <v>27.643270959999999</v>
      </c>
      <c r="X475">
        <f t="shared" si="51"/>
        <v>27.643270959999999</v>
      </c>
    </row>
    <row r="476" spans="1:24">
      <c r="A476" t="s">
        <v>2727</v>
      </c>
      <c r="B476" t="b">
        <f t="shared" si="46"/>
        <v>1</v>
      </c>
      <c r="C476" t="s">
        <v>2727</v>
      </c>
      <c r="D476" t="s">
        <v>104</v>
      </c>
      <c r="E476" t="s">
        <v>779</v>
      </c>
      <c r="H476" t="str">
        <f t="shared" si="47"/>
        <v>Carichí</v>
      </c>
      <c r="I476" t="s">
        <v>2728</v>
      </c>
      <c r="L476" t="str">
        <f t="shared" si="48"/>
        <v>Buena Vista</v>
      </c>
      <c r="M476" t="s">
        <v>2729</v>
      </c>
      <c r="P476" t="str">
        <f t="shared" si="49"/>
        <v>BUENA VISTA, CARICHÍ SIN REFERENCIA</v>
      </c>
      <c r="Q476">
        <v>-106.96075639999999</v>
      </c>
      <c r="T476">
        <f t="shared" si="50"/>
        <v>-106.96075639999999</v>
      </c>
      <c r="U476">
        <v>28.079194860000001</v>
      </c>
      <c r="X476">
        <f t="shared" si="51"/>
        <v>28.079194860000001</v>
      </c>
    </row>
    <row r="477" spans="1:24">
      <c r="A477" t="s">
        <v>2730</v>
      </c>
      <c r="B477" t="b">
        <f t="shared" si="46"/>
        <v>1</v>
      </c>
      <c r="C477" t="s">
        <v>2730</v>
      </c>
      <c r="D477" t="s">
        <v>104</v>
      </c>
      <c r="E477" t="s">
        <v>779</v>
      </c>
      <c r="H477" t="str">
        <f t="shared" si="47"/>
        <v>Carichí</v>
      </c>
      <c r="I477" t="s">
        <v>1409</v>
      </c>
      <c r="L477" t="str">
        <f t="shared" si="48"/>
        <v>Ciénega de Ojos Azules</v>
      </c>
      <c r="M477" t="s">
        <v>2731</v>
      </c>
      <c r="P477" t="str">
        <f t="shared" si="49"/>
        <v>Calle SIN NOMBRE CIÉNEGA DE OJOS AZULES, CARICHÍ SIN REFERENCIAS</v>
      </c>
      <c r="Q477">
        <v>-107.02238822</v>
      </c>
      <c r="T477">
        <f t="shared" si="50"/>
        <v>-107.02238822</v>
      </c>
      <c r="U477">
        <v>28.05842552</v>
      </c>
      <c r="X477">
        <f t="shared" si="51"/>
        <v>28.05842552</v>
      </c>
    </row>
    <row r="478" spans="1:24">
      <c r="A478" t="s">
        <v>2795</v>
      </c>
      <c r="B478" t="b">
        <f t="shared" si="46"/>
        <v>1</v>
      </c>
      <c r="C478" t="s">
        <v>2795</v>
      </c>
      <c r="D478" t="s">
        <v>104</v>
      </c>
      <c r="E478" t="s">
        <v>711</v>
      </c>
      <c r="H478" t="str">
        <f t="shared" si="47"/>
        <v>Galeana</v>
      </c>
      <c r="I478" t="s">
        <v>1345</v>
      </c>
      <c r="L478" t="str">
        <f t="shared" si="48"/>
        <v>Colonia Lebarón</v>
      </c>
      <c r="M478" t="s">
        <v>2796</v>
      </c>
      <c r="P478" t="str">
        <f t="shared" si="49"/>
        <v>Calle MIGUEL HIDALGO 6368 Colonia CENTRO 31870 COLONIA LEBARÓN, GALEANA ENTRE Boulevard BENITO JUAREZ Y Calle DEPORTIVA A UN COSTADO DE LA PLAZA PRINCIPAL LEBARON</v>
      </c>
      <c r="Q478">
        <v>-107.56192482</v>
      </c>
      <c r="T478">
        <f t="shared" si="50"/>
        <v>-107.56192482</v>
      </c>
      <c r="U478">
        <v>30.010405769999998</v>
      </c>
      <c r="X478">
        <f t="shared" si="51"/>
        <v>30.010405769999998</v>
      </c>
    </row>
    <row r="479" spans="1:24">
      <c r="A479" t="s">
        <v>2797</v>
      </c>
      <c r="B479" t="b">
        <f t="shared" si="46"/>
        <v>1</v>
      </c>
      <c r="C479" t="s">
        <v>2797</v>
      </c>
      <c r="D479" t="s">
        <v>104</v>
      </c>
      <c r="E479" t="s">
        <v>549</v>
      </c>
      <c r="H479" t="str">
        <f t="shared" si="47"/>
        <v>Gómez Farías</v>
      </c>
      <c r="I479" t="s">
        <v>1412</v>
      </c>
      <c r="L479" t="str">
        <f t="shared" si="48"/>
        <v>Valentín Gómez Farías</v>
      </c>
      <c r="M479" t="s">
        <v>2798</v>
      </c>
      <c r="P479" t="str">
        <f t="shared" si="49"/>
        <v>Calle Quinta Colonia Centro 31900 VALENTÍN GÓMEZ FARÍAS, GÓMEZ FARÍAS ENTRE Calle Agricultura Y Calle Tercera Calle Socorro Rivera En el centro de la ciudad</v>
      </c>
      <c r="Q479">
        <v>-107.7372879</v>
      </c>
      <c r="T479">
        <f t="shared" si="50"/>
        <v>-107.7372879</v>
      </c>
      <c r="U479">
        <v>29.359013650000001</v>
      </c>
      <c r="X479">
        <f t="shared" si="51"/>
        <v>29.359013650000001</v>
      </c>
    </row>
    <row r="480" spans="1:24">
      <c r="A480" t="s">
        <v>2809</v>
      </c>
      <c r="B480" t="b">
        <f t="shared" si="46"/>
        <v>1</v>
      </c>
      <c r="C480" t="s">
        <v>2809</v>
      </c>
      <c r="D480" t="s">
        <v>104</v>
      </c>
      <c r="E480" t="s">
        <v>521</v>
      </c>
      <c r="H480" t="str">
        <f t="shared" si="47"/>
        <v>Guadalupe y Calvo</v>
      </c>
      <c r="I480" t="s">
        <v>2810</v>
      </c>
      <c r="L480" t="str">
        <f t="shared" si="48"/>
        <v>Mesa de San Rafael</v>
      </c>
      <c r="M480" t="s">
        <v>2811</v>
      </c>
      <c r="P480" t="str">
        <f t="shared" si="49"/>
        <v>Calle FRANCISCO VILLA Ranchería MESA DE SAN RAFAEL 33474 MESA DE SAN RAFAEL, GUADALUPE Y CALVO CALLE DE CECYT</v>
      </c>
      <c r="Q480">
        <v>-106.65607571</v>
      </c>
      <c r="T480">
        <f t="shared" si="50"/>
        <v>-106.65607571</v>
      </c>
      <c r="U480">
        <v>25.783057580000001</v>
      </c>
      <c r="X480">
        <f t="shared" si="51"/>
        <v>25.783057580000001</v>
      </c>
    </row>
    <row r="481" spans="1:24">
      <c r="A481" t="s">
        <v>2812</v>
      </c>
      <c r="B481" t="b">
        <f t="shared" si="46"/>
        <v>1</v>
      </c>
      <c r="C481" t="s">
        <v>2812</v>
      </c>
      <c r="D481" t="s">
        <v>104</v>
      </c>
      <c r="E481" t="s">
        <v>521</v>
      </c>
      <c r="H481" t="str">
        <f t="shared" si="47"/>
        <v>Guadalupe y Calvo</v>
      </c>
      <c r="I481" t="s">
        <v>521</v>
      </c>
      <c r="L481" t="str">
        <f t="shared" si="48"/>
        <v>Guadalupe y Calvo</v>
      </c>
      <c r="M481" t="s">
        <v>2813</v>
      </c>
      <c r="P481" t="str">
        <f t="shared" si="49"/>
        <v>Calle Francisco R. Almada Colonia La Planta 33470 GUADALUPE Y CALVO, GUADALUPE Y CALVO ENTRE Avenida Reforma Y Calle Rivera de las Virgenes Calle Ampere La obra en mención inicia en la esquina de la Pepsi y termina en restaurante</v>
      </c>
      <c r="Q481">
        <v>-106.96026070000001</v>
      </c>
      <c r="T481">
        <f t="shared" si="50"/>
        <v>-106.96026070000001</v>
      </c>
      <c r="U481">
        <v>26.089976490000002</v>
      </c>
      <c r="X481">
        <f t="shared" si="51"/>
        <v>26.089976490000002</v>
      </c>
    </row>
    <row r="482" spans="1:24">
      <c r="A482" t="s">
        <v>2814</v>
      </c>
      <c r="B482" t="b">
        <f t="shared" si="46"/>
        <v>1</v>
      </c>
      <c r="C482" t="s">
        <v>2814</v>
      </c>
      <c r="D482" t="s">
        <v>104</v>
      </c>
      <c r="E482" t="s">
        <v>521</v>
      </c>
      <c r="H482" t="str">
        <f t="shared" si="47"/>
        <v>Guadalupe y Calvo</v>
      </c>
      <c r="I482" t="s">
        <v>521</v>
      </c>
      <c r="L482" t="str">
        <f t="shared" si="48"/>
        <v>Guadalupe y Calvo</v>
      </c>
      <c r="M482" t="s">
        <v>2815</v>
      </c>
      <c r="P482" t="str">
        <f t="shared" si="49"/>
        <v>Calle SANTA TRINIDAD Barrio CERRO DEL PSATEL 33470 GUADALUPE Y CALVO, GUADALUPE Y CALVO ENTRE Calle SANTA TRINIDAD Y Calle ELECTRICISTA Avenida SAN IGNACIO DE LOYOLA 3 VIVIENDAS ESTAN ATRAS DEL GIMNASIO Y 3 VIVIENDAS ESTA CERCA DE</v>
      </c>
      <c r="Q482">
        <v>-106.96014872000001</v>
      </c>
      <c r="T482">
        <f t="shared" si="50"/>
        <v>-106.96014872000001</v>
      </c>
      <c r="U482">
        <v>26.094033620000001</v>
      </c>
      <c r="X482">
        <f t="shared" si="51"/>
        <v>26.094033620000001</v>
      </c>
    </row>
    <row r="483" spans="1:24">
      <c r="A483" t="s">
        <v>2955</v>
      </c>
      <c r="B483" t="b">
        <f t="shared" si="46"/>
        <v>1</v>
      </c>
      <c r="C483" t="s">
        <v>2955</v>
      </c>
      <c r="D483" t="s">
        <v>104</v>
      </c>
      <c r="E483" t="s">
        <v>119</v>
      </c>
      <c r="H483" t="str">
        <f t="shared" si="47"/>
        <v>Hidalgo del Parral</v>
      </c>
      <c r="I483" t="s">
        <v>119</v>
      </c>
      <c r="L483" t="str">
        <f t="shared" si="48"/>
        <v>Hidalgo del Parral</v>
      </c>
      <c r="M483" t="s">
        <v>2956</v>
      </c>
      <c r="P483" t="str">
        <f t="shared" si="49"/>
        <v>Avenida CENTENARIO Colonia CENTRO 33834 HIDALGO DEL PARRAL, HIDALGO DEL PARRAL ENTRE Calle FELIPE CARRILLO PUERTO Y Calle CRISTOBAL COLON COL. CENTRO</v>
      </c>
      <c r="Q483">
        <v>-105.66993588</v>
      </c>
      <c r="T483">
        <f t="shared" si="50"/>
        <v>-105.66993588</v>
      </c>
      <c r="U483">
        <v>26.936513909999999</v>
      </c>
      <c r="X483">
        <f t="shared" si="51"/>
        <v>26.936513909999999</v>
      </c>
    </row>
    <row r="484" spans="1:24">
      <c r="A484" t="s">
        <v>2957</v>
      </c>
      <c r="B484" t="b">
        <f t="shared" si="46"/>
        <v>1</v>
      </c>
      <c r="C484" t="s">
        <v>2957</v>
      </c>
      <c r="D484" t="s">
        <v>104</v>
      </c>
      <c r="E484" t="s">
        <v>119</v>
      </c>
      <c r="H484" t="str">
        <f t="shared" si="47"/>
        <v>Hidalgo del Parral</v>
      </c>
      <c r="I484" t="s">
        <v>119</v>
      </c>
      <c r="L484" t="str">
        <f t="shared" si="48"/>
        <v>Hidalgo del Parral</v>
      </c>
      <c r="M484" t="s">
        <v>2958</v>
      </c>
      <c r="P484" t="str">
        <f t="shared" si="49"/>
        <v>Calle NARANJAS Colonia LAS HUERTAS 33840 HIDALGO DEL PARRAL, HIDALGO DEL PARRAL ENTRE Calle PERAS Y Avenida VILLA ESCOBEDO COL. LAS HUERTAS</v>
      </c>
      <c r="Q484">
        <v>-105.67607826</v>
      </c>
      <c r="T484">
        <f t="shared" si="50"/>
        <v>-105.67607826</v>
      </c>
      <c r="U484">
        <v>26.932806540000001</v>
      </c>
      <c r="X484">
        <f t="shared" si="51"/>
        <v>26.932806540000001</v>
      </c>
    </row>
    <row r="485" spans="1:24">
      <c r="A485" t="s">
        <v>2959</v>
      </c>
      <c r="B485" t="b">
        <f t="shared" si="46"/>
        <v>1</v>
      </c>
      <c r="C485" t="s">
        <v>2959</v>
      </c>
      <c r="D485" t="s">
        <v>104</v>
      </c>
      <c r="E485" t="s">
        <v>119</v>
      </c>
      <c r="H485" t="str">
        <f t="shared" si="47"/>
        <v>Hidalgo del Parral</v>
      </c>
      <c r="I485" t="s">
        <v>119</v>
      </c>
      <c r="L485" t="str">
        <f t="shared" si="48"/>
        <v>Hidalgo del Parral</v>
      </c>
      <c r="M485" t="s">
        <v>2960</v>
      </c>
      <c r="P485" t="str">
        <f t="shared" si="49"/>
        <v>Calle CUARTA Colonia ALTAVISTA 33860 HIDALGO DEL PARRAL, HIDALGO DEL PARRAL ENTRE Calle ARGENTINA Y Calle CRUZADA DE QUINTA COL. ALTAVISTA</v>
      </c>
      <c r="Q485">
        <v>-105.67239724</v>
      </c>
      <c r="T485">
        <f t="shared" si="50"/>
        <v>-105.67239724</v>
      </c>
      <c r="U485">
        <v>26.92415935</v>
      </c>
      <c r="X485">
        <f t="shared" si="51"/>
        <v>26.92415935</v>
      </c>
    </row>
    <row r="486" spans="1:24">
      <c r="A486" t="s">
        <v>2969</v>
      </c>
      <c r="B486" t="b">
        <f t="shared" si="46"/>
        <v>1</v>
      </c>
      <c r="C486" t="s">
        <v>2969</v>
      </c>
      <c r="D486" t="s">
        <v>104</v>
      </c>
      <c r="E486" t="s">
        <v>551</v>
      </c>
      <c r="H486" t="str">
        <f t="shared" si="47"/>
        <v>Janos</v>
      </c>
      <c r="I486" t="s">
        <v>2970</v>
      </c>
      <c r="L486" t="str">
        <f t="shared" si="48"/>
        <v>Casa de Janos</v>
      </c>
      <c r="M486" t="s">
        <v>2971</v>
      </c>
      <c r="P486" t="str">
        <f t="shared" si="49"/>
        <v>Calle El ojito Ejido Casa de Janos 31844 CASA DE JANOS, JANOS ENTRE Calle Domicilio conocido Y Calle Domicilio conocido Calle Domicilio conocido Este 10.66 mts, colinda con el resto de la propiedad, Norte 10.66 Colinda con el r</v>
      </c>
      <c r="Q486">
        <v>-108.42621109</v>
      </c>
      <c r="T486">
        <f t="shared" si="50"/>
        <v>-108.42621109</v>
      </c>
      <c r="U486">
        <v>30.7093147</v>
      </c>
      <c r="X486">
        <f t="shared" si="51"/>
        <v>30.7093147</v>
      </c>
    </row>
    <row r="487" spans="1:24">
      <c r="A487" t="s">
        <v>2972</v>
      </c>
      <c r="B487" t="b">
        <f t="shared" si="46"/>
        <v>1</v>
      </c>
      <c r="C487" t="s">
        <v>2972</v>
      </c>
      <c r="D487" t="s">
        <v>104</v>
      </c>
      <c r="E487" t="s">
        <v>215</v>
      </c>
      <c r="H487" t="str">
        <f t="shared" si="47"/>
        <v>Juárez</v>
      </c>
      <c r="I487" t="s">
        <v>215</v>
      </c>
      <c r="L487" t="str">
        <f t="shared" si="48"/>
        <v>Juárez</v>
      </c>
      <c r="M487" t="s">
        <v>2973</v>
      </c>
      <c r="P487" t="str">
        <f t="shared" si="49"/>
        <v>Calle Copilco Colonia Ricardo Flores Magón 32290 JUÁREZ, JUÁREZ ENTRE Calle Quemada Y Calle Chichen Itzá Calle Mayapán Se localiza en la parte baja del arroyo y por tanto tiene construido una canaleta que le permite protegerse y d</v>
      </c>
      <c r="Q487">
        <v>-106.48544578000001</v>
      </c>
      <c r="T487">
        <f t="shared" si="50"/>
        <v>-106.48544578000001</v>
      </c>
      <c r="U487">
        <v>31.698577409999999</v>
      </c>
      <c r="X487">
        <f t="shared" si="51"/>
        <v>31.698577409999999</v>
      </c>
    </row>
    <row r="488" spans="1:24">
      <c r="A488" t="s">
        <v>2974</v>
      </c>
      <c r="B488" t="b">
        <f t="shared" si="46"/>
        <v>1</v>
      </c>
      <c r="C488" t="s">
        <v>2974</v>
      </c>
      <c r="D488" t="s">
        <v>104</v>
      </c>
      <c r="E488" t="s">
        <v>215</v>
      </c>
      <c r="H488" t="str">
        <f t="shared" si="47"/>
        <v>Juárez</v>
      </c>
      <c r="I488" t="s">
        <v>215</v>
      </c>
      <c r="L488" t="str">
        <f t="shared" si="48"/>
        <v>Juárez</v>
      </c>
      <c r="M488" t="s">
        <v>2975</v>
      </c>
      <c r="P488" t="str">
        <f t="shared" si="49"/>
        <v>Calle Paso del Norte 1906 Colonia La Chaveña 32060 JUÁREZ, JUÁREZ ENTRE Calle Mariano Varela Y Calle Manuel Ojinaga Ninguno Vías del Tren Acceso por la calle Libertad a 2 cuadras</v>
      </c>
      <c r="Q488">
        <v>-106.47857126</v>
      </c>
      <c r="T488">
        <f t="shared" si="50"/>
        <v>-106.47857126</v>
      </c>
      <c r="U488">
        <v>31.72633175</v>
      </c>
      <c r="X488">
        <f t="shared" si="51"/>
        <v>31.72633175</v>
      </c>
    </row>
    <row r="489" spans="1:24">
      <c r="A489" t="s">
        <v>2976</v>
      </c>
      <c r="B489" t="b">
        <f t="shared" si="46"/>
        <v>1</v>
      </c>
      <c r="C489" t="s">
        <v>2976</v>
      </c>
      <c r="D489" t="s">
        <v>104</v>
      </c>
      <c r="E489" t="s">
        <v>215</v>
      </c>
      <c r="H489" t="str">
        <f t="shared" si="47"/>
        <v>Juárez</v>
      </c>
      <c r="I489" t="s">
        <v>215</v>
      </c>
      <c r="L489" t="str">
        <f t="shared" si="48"/>
        <v>Juárez</v>
      </c>
      <c r="M489" t="s">
        <v>2977</v>
      </c>
      <c r="P489" t="str">
        <f t="shared" si="49"/>
        <v>Calle General Pedro Bracamontes 8820 Colonia Santa María 32676 JUÁREZ, JUÁREZ ENTRE Calle Francisco I Madero Y Calle Francisco Villa Calle Nicolás Hermosillo Frente al Jardín de Niños Gregorio Torres Quintero o a Tres cuadras de l</v>
      </c>
      <c r="Q489">
        <v>-106.47871772000001</v>
      </c>
      <c r="T489">
        <f t="shared" si="50"/>
        <v>-106.47871772000001</v>
      </c>
      <c r="U489">
        <v>31.66654072</v>
      </c>
      <c r="X489">
        <f t="shared" si="51"/>
        <v>31.66654072</v>
      </c>
    </row>
    <row r="490" spans="1:24">
      <c r="A490" t="s">
        <v>2988</v>
      </c>
      <c r="B490" t="b">
        <f t="shared" si="46"/>
        <v>1</v>
      </c>
      <c r="C490" t="s">
        <v>2988</v>
      </c>
      <c r="D490" t="s">
        <v>104</v>
      </c>
      <c r="E490" t="s">
        <v>326</v>
      </c>
      <c r="H490" t="str">
        <f t="shared" si="47"/>
        <v>Julimes</v>
      </c>
      <c r="I490" t="s">
        <v>326</v>
      </c>
      <c r="L490" t="str">
        <f t="shared" si="48"/>
        <v>Julimes</v>
      </c>
      <c r="M490" t="s">
        <v>2989</v>
      </c>
      <c r="P490" t="str">
        <f t="shared" si="49"/>
        <v>Calle CUAUHTEMOC Colonia CENTRO 32950 JULIMES, JULIMES ENTRE Calle NATIVIDAD RODRIGUEZ Y Calle PABLO ARMENDARIZ PEGADO AL PANTEON MUNICIPAL, Y APROXIDAMENTE A 70 M DE LA CRUZ ROJA DE JULIMES</v>
      </c>
      <c r="Q490">
        <v>-105.43135176</v>
      </c>
      <c r="T490">
        <f t="shared" si="50"/>
        <v>-105.43135176</v>
      </c>
      <c r="U490">
        <v>28.428751859999998</v>
      </c>
      <c r="X490">
        <f t="shared" si="51"/>
        <v>28.428751859999998</v>
      </c>
    </row>
    <row r="491" spans="1:24">
      <c r="A491" t="s">
        <v>3002</v>
      </c>
      <c r="B491" t="b">
        <f t="shared" si="46"/>
        <v>1</v>
      </c>
      <c r="C491" t="s">
        <v>3002</v>
      </c>
      <c r="D491" t="s">
        <v>104</v>
      </c>
      <c r="E491" t="s">
        <v>329</v>
      </c>
      <c r="H491" t="str">
        <f t="shared" si="47"/>
        <v>López</v>
      </c>
      <c r="I491" t="s">
        <v>3003</v>
      </c>
      <c r="L491" t="str">
        <f t="shared" si="48"/>
        <v>Santa María</v>
      </c>
      <c r="M491" t="s">
        <v>3004</v>
      </c>
      <c r="P491" t="str">
        <f t="shared" si="49"/>
        <v>Ejido SANTA MARIA 33944 SANTA MARÍA, LÓPEZ ENTRE Calle CARRETERA LOPEZ SANTA MARIA Y LA OBRA SE ENCUENTRA EN LA SALIDA A LA CUIDAD DE JIMENEZ A UN LADO DE LA CENTRAL ELECTRICA</v>
      </c>
      <c r="Q491">
        <v>-105.00779357</v>
      </c>
      <c r="T491">
        <f t="shared" si="50"/>
        <v>-105.00779357</v>
      </c>
      <c r="U491">
        <v>27.024289450000001</v>
      </c>
      <c r="X491">
        <f t="shared" si="51"/>
        <v>27.024289450000001</v>
      </c>
    </row>
    <row r="492" spans="1:24">
      <c r="A492" t="s">
        <v>3009</v>
      </c>
      <c r="B492" t="b">
        <f t="shared" si="46"/>
        <v>1</v>
      </c>
      <c r="C492" t="s">
        <v>3009</v>
      </c>
      <c r="D492" t="s">
        <v>104</v>
      </c>
      <c r="E492" t="s">
        <v>774</v>
      </c>
      <c r="H492" t="str">
        <f t="shared" si="47"/>
        <v>Madera</v>
      </c>
      <c r="I492" t="s">
        <v>774</v>
      </c>
      <c r="L492" t="str">
        <f t="shared" si="48"/>
        <v>Madera</v>
      </c>
      <c r="M492" t="s">
        <v>3010</v>
      </c>
      <c r="P492" t="str">
        <f t="shared" si="49"/>
        <v>Camino / Terracería CASA COLORADA - PRESÓN DEL TORO 23 23000 31940 MADERA, MADERA SE INICIA CON TRAMO DE TRES OJITOS A CASA COLORADA, ASI MISMO SE REALIZAN EL MANTENIMIENTO DE VIALIDADES EN LA CABECERA MUNICIPAL PARA DESPUES TER</v>
      </c>
      <c r="Q492">
        <v>-108.15607378</v>
      </c>
      <c r="T492">
        <f t="shared" si="50"/>
        <v>-108.15607378</v>
      </c>
      <c r="U492">
        <v>29.180534120000001</v>
      </c>
      <c r="X492">
        <f t="shared" si="51"/>
        <v>29.180534120000001</v>
      </c>
    </row>
    <row r="493" spans="1:24">
      <c r="A493" t="s">
        <v>3011</v>
      </c>
      <c r="B493" t="b">
        <f t="shared" si="46"/>
        <v>1</v>
      </c>
      <c r="C493" t="s">
        <v>3011</v>
      </c>
      <c r="D493" t="s">
        <v>104</v>
      </c>
      <c r="E493" t="s">
        <v>774</v>
      </c>
      <c r="H493" t="str">
        <f t="shared" si="47"/>
        <v>Madera</v>
      </c>
      <c r="I493" t="s">
        <v>774</v>
      </c>
      <c r="L493" t="str">
        <f t="shared" si="48"/>
        <v>Madera</v>
      </c>
      <c r="M493" t="s">
        <v>3012</v>
      </c>
      <c r="P493" t="str">
        <f t="shared" si="49"/>
        <v>Calle CALLE C Barrio BARRIO AMERICANO 31940 MADERA, MADERA ENTRE Calle CALLE D Y Calle CALLE B Avenida AVENIDA MEXICO FRENTE A JARDIN DE NIÑOS MELCHOR OCAMPO A ESPALDAS DE IGLESIA SAGRADA FAMILIA, FR4ENTE A ESCUELA PRIMARIA GUADA</v>
      </c>
      <c r="Q493">
        <v>-108.13086154</v>
      </c>
      <c r="T493">
        <f t="shared" si="50"/>
        <v>-108.13086154</v>
      </c>
      <c r="U493">
        <v>29.182846290000001</v>
      </c>
      <c r="X493">
        <f t="shared" si="51"/>
        <v>29.182846290000001</v>
      </c>
    </row>
    <row r="494" spans="1:24">
      <c r="A494" t="s">
        <v>3015</v>
      </c>
      <c r="B494" t="b">
        <f t="shared" si="46"/>
        <v>1</v>
      </c>
      <c r="C494" t="s">
        <v>3015</v>
      </c>
      <c r="D494" t="s">
        <v>104</v>
      </c>
      <c r="E494" t="s">
        <v>774</v>
      </c>
      <c r="H494" t="str">
        <f t="shared" si="47"/>
        <v>Madera</v>
      </c>
      <c r="I494" t="s">
        <v>774</v>
      </c>
      <c r="L494" t="str">
        <f t="shared" si="48"/>
        <v>Madera</v>
      </c>
      <c r="M494" t="s">
        <v>3016</v>
      </c>
      <c r="P494" t="str">
        <f t="shared" si="49"/>
        <v>Calle CALLE C Barrio BARRIO AMERICANO 31940 MADERA, MADERA ENTRE Calle CALLE D Y Calle CALLE B Avenida AVENIDA MÉXICO ENFRENTE DEL JARDIN DE NIÑOS MELCHOR OCAMPO ATRAS DE LA ESCUELA GUADALUPE AHUMADA Y A LADO DE LA IGLESIA SAGRAD</v>
      </c>
      <c r="Q494">
        <v>-108.13081146</v>
      </c>
      <c r="T494">
        <f t="shared" si="50"/>
        <v>-108.13081146</v>
      </c>
      <c r="U494">
        <v>29.182871250000002</v>
      </c>
      <c r="X494">
        <f t="shared" si="51"/>
        <v>29.182871250000002</v>
      </c>
    </row>
    <row r="495" spans="1:24">
      <c r="A495" t="s">
        <v>3017</v>
      </c>
      <c r="B495" t="b">
        <f t="shared" si="46"/>
        <v>1</v>
      </c>
      <c r="C495" t="s">
        <v>3017</v>
      </c>
      <c r="D495" t="s">
        <v>104</v>
      </c>
      <c r="E495" t="s">
        <v>302</v>
      </c>
      <c r="H495" t="str">
        <f t="shared" si="47"/>
        <v>Matachí</v>
      </c>
      <c r="I495" t="s">
        <v>1095</v>
      </c>
      <c r="L495" t="str">
        <f t="shared" si="48"/>
        <v>Tejolocachi</v>
      </c>
      <c r="M495" t="s">
        <v>3018</v>
      </c>
      <c r="P495" t="str">
        <f t="shared" si="49"/>
        <v>TEJOLOCACHI, MATACHÍ sin referencia</v>
      </c>
      <c r="Q495">
        <v>-107.69852590000001</v>
      </c>
      <c r="T495">
        <f t="shared" si="50"/>
        <v>-107.69852590000001</v>
      </c>
      <c r="U495">
        <v>28.761712809999999</v>
      </c>
      <c r="X495">
        <f t="shared" si="51"/>
        <v>28.761712809999999</v>
      </c>
    </row>
    <row r="496" spans="1:24">
      <c r="A496" t="s">
        <v>3020</v>
      </c>
      <c r="B496" t="b">
        <f t="shared" si="46"/>
        <v>1</v>
      </c>
      <c r="C496" t="s">
        <v>3020</v>
      </c>
      <c r="D496" t="s">
        <v>104</v>
      </c>
      <c r="E496" t="s">
        <v>302</v>
      </c>
      <c r="H496" t="str">
        <f t="shared" si="47"/>
        <v>Matachí</v>
      </c>
      <c r="I496" t="s">
        <v>3021</v>
      </c>
      <c r="L496" t="str">
        <f t="shared" si="48"/>
        <v>Ejido Buenavista (Buenavista)</v>
      </c>
      <c r="M496" t="s">
        <v>3022</v>
      </c>
      <c r="P496" t="str">
        <f t="shared" si="49"/>
        <v>EJIDO BUENAVISTA (BUENAVISTA), MATACHÍ LA CONSTRUCCION SE REALIZARA A UN COSTADO DE UN JARDIN DE NIÑOS</v>
      </c>
      <c r="Q496">
        <v>-107.5792297</v>
      </c>
      <c r="T496">
        <f t="shared" si="50"/>
        <v>-107.5792297</v>
      </c>
      <c r="U496">
        <v>28.884284600000001</v>
      </c>
      <c r="X496">
        <f t="shared" si="51"/>
        <v>28.884284600000001</v>
      </c>
    </row>
    <row r="497" spans="1:24">
      <c r="A497" t="s">
        <v>3023</v>
      </c>
      <c r="B497" t="b">
        <f t="shared" si="46"/>
        <v>1</v>
      </c>
      <c r="C497" t="s">
        <v>3023</v>
      </c>
      <c r="D497" t="s">
        <v>104</v>
      </c>
      <c r="E497" t="s">
        <v>302</v>
      </c>
      <c r="H497" t="str">
        <f t="shared" si="47"/>
        <v>Matachí</v>
      </c>
      <c r="I497" t="s">
        <v>302</v>
      </c>
      <c r="L497" t="str">
        <f t="shared" si="48"/>
        <v>Matachí</v>
      </c>
      <c r="M497" t="s">
        <v>3024</v>
      </c>
      <c r="P497" t="str">
        <f t="shared" si="49"/>
        <v>Calle CALLE HIDALGO MATACHÍ, MATACHÍ ENTRE Calle CALLE DR. LUIS GARCIAPINTADO (7ma) Y Calle CALLE QUINTA JUNTO AL JARDIN DE NIÑOS ROSAURA ZAPATA</v>
      </c>
      <c r="Q497">
        <v>-107.75554663</v>
      </c>
      <c r="T497">
        <f t="shared" si="50"/>
        <v>-107.75554663</v>
      </c>
      <c r="U497">
        <v>28.845360929999998</v>
      </c>
      <c r="X497">
        <f t="shared" si="51"/>
        <v>28.845360929999998</v>
      </c>
    </row>
    <row r="498" spans="1:24">
      <c r="A498" t="s">
        <v>3026</v>
      </c>
      <c r="B498" t="b">
        <f t="shared" si="46"/>
        <v>1</v>
      </c>
      <c r="C498" t="s">
        <v>3026</v>
      </c>
      <c r="D498" t="s">
        <v>104</v>
      </c>
      <c r="E498" t="s">
        <v>891</v>
      </c>
      <c r="H498" t="str">
        <f t="shared" si="47"/>
        <v>Matamoros</v>
      </c>
      <c r="I498" t="s">
        <v>969</v>
      </c>
      <c r="L498" t="str">
        <f t="shared" si="48"/>
        <v>Mariano Matamoros</v>
      </c>
      <c r="M498" t="s">
        <v>3027</v>
      </c>
      <c r="P498" t="str">
        <f t="shared" si="49"/>
        <v>Calle onceava Aeropuerto colonia aeropuerto 33960 MARIANO MATAMOROS, MATAMOROS ENTRE Calle onceava Y Calle novena Calle septima la obra a ejecutar se ara por varias calles de la colonia aeropuerto</v>
      </c>
      <c r="Q498">
        <v>-105.57895983</v>
      </c>
      <c r="T498">
        <f t="shared" si="50"/>
        <v>-105.57895983</v>
      </c>
      <c r="U498">
        <v>26.752577899999999</v>
      </c>
      <c r="X498">
        <f t="shared" si="51"/>
        <v>26.752577899999999</v>
      </c>
    </row>
    <row r="499" spans="1:24">
      <c r="A499" t="s">
        <v>3037</v>
      </c>
      <c r="B499" t="b">
        <f t="shared" si="46"/>
        <v>1</v>
      </c>
      <c r="C499" t="s">
        <v>3037</v>
      </c>
      <c r="D499" t="s">
        <v>104</v>
      </c>
      <c r="E499" t="s">
        <v>169</v>
      </c>
      <c r="H499" t="str">
        <f t="shared" si="47"/>
        <v>Meoqui</v>
      </c>
      <c r="I499" t="s">
        <v>1247</v>
      </c>
      <c r="L499" t="str">
        <f t="shared" si="48"/>
        <v>Lázaro Cárdenas</v>
      </c>
      <c r="M499" t="s">
        <v>3038</v>
      </c>
      <c r="P499" t="str">
        <f t="shared" si="49"/>
        <v>Calle 18 DE MARZO Colonia LAZARO CARDENAS 33131 LÁZARO CÁRDENAS, MEOQUI ENTRE Calle VENUSTIANO CARRANZA Y Calle 16 DE SEPTIEMBRE Calle EMILIANIANO ZAPATA CERCA DE LA PRIMARIA LAZARO CARDENAS</v>
      </c>
      <c r="Q499">
        <v>-105.62697116</v>
      </c>
      <c r="T499">
        <f t="shared" si="50"/>
        <v>-105.62697116</v>
      </c>
      <c r="U499">
        <v>28.396005630000001</v>
      </c>
      <c r="X499">
        <f t="shared" si="51"/>
        <v>28.396005630000001</v>
      </c>
    </row>
    <row r="500" spans="1:24">
      <c r="A500" t="s">
        <v>3056</v>
      </c>
      <c r="B500" t="b">
        <f t="shared" si="46"/>
        <v>1</v>
      </c>
      <c r="C500" t="s">
        <v>3056</v>
      </c>
      <c r="D500" t="s">
        <v>104</v>
      </c>
      <c r="E500" t="s">
        <v>335</v>
      </c>
      <c r="H500" t="str">
        <f t="shared" si="47"/>
        <v>Moris</v>
      </c>
      <c r="I500" t="s">
        <v>3057</v>
      </c>
      <c r="L500" t="str">
        <f t="shared" si="48"/>
        <v>Mesa de Abajo</v>
      </c>
      <c r="M500" t="s">
        <v>3058</v>
      </c>
      <c r="P500" t="str">
        <f t="shared" si="49"/>
        <v>Pueblo MESA DE ABAJO 33340 MESA DE ABAJO, MORIS LA OBRA BENEFICIA A TODA LA LOCALIDAD DE MESA DE ABAJO, MUNICIPIO DE MORIS, CHIHUAHUA</v>
      </c>
      <c r="Q500">
        <v>-109.0326582</v>
      </c>
      <c r="T500">
        <f t="shared" si="50"/>
        <v>-109.0326582</v>
      </c>
      <c r="U500">
        <v>28.17635894</v>
      </c>
      <c r="X500">
        <f t="shared" si="51"/>
        <v>28.17635894</v>
      </c>
    </row>
    <row r="501" spans="1:24">
      <c r="A501" t="s">
        <v>3059</v>
      </c>
      <c r="B501" t="b">
        <f t="shared" si="46"/>
        <v>1</v>
      </c>
      <c r="C501" t="s">
        <v>3059</v>
      </c>
      <c r="D501" t="s">
        <v>104</v>
      </c>
      <c r="E501" t="s">
        <v>335</v>
      </c>
      <c r="H501" t="str">
        <f t="shared" si="47"/>
        <v>Moris</v>
      </c>
      <c r="I501" t="s">
        <v>3060</v>
      </c>
      <c r="L501" t="str">
        <f t="shared" si="48"/>
        <v>El Gavilán</v>
      </c>
      <c r="M501" t="s">
        <v>3061</v>
      </c>
      <c r="P501" t="str">
        <f t="shared" si="49"/>
        <v>EL GAVILÁN, MORIS En el centro de la comunidad</v>
      </c>
      <c r="Q501">
        <v>-108.608868</v>
      </c>
      <c r="T501">
        <f t="shared" si="50"/>
        <v>-108.608868</v>
      </c>
      <c r="U501">
        <v>28.064872900000001</v>
      </c>
      <c r="X501">
        <f t="shared" si="51"/>
        <v>28.064872900000001</v>
      </c>
    </row>
    <row r="502" spans="1:24">
      <c r="A502" t="s">
        <v>2365</v>
      </c>
      <c r="B502" t="b">
        <f t="shared" si="46"/>
        <v>1</v>
      </c>
      <c r="C502" t="s">
        <v>2365</v>
      </c>
      <c r="D502" t="s">
        <v>104</v>
      </c>
      <c r="E502" t="s">
        <v>888</v>
      </c>
      <c r="H502" t="str">
        <f t="shared" si="47"/>
        <v>Rosario</v>
      </c>
      <c r="I502" t="s">
        <v>2366</v>
      </c>
      <c r="L502" t="str">
        <f t="shared" si="48"/>
        <v>Juan Mendoza</v>
      </c>
      <c r="M502" t="s">
        <v>2367</v>
      </c>
      <c r="P502" t="str">
        <f t="shared" si="49"/>
        <v>JUAN MENDOZA, ROSARIO EL KINDER RITA CETINA DE JUAN MENDOZA SE ENCUENTRA ENTRE LA SECUNDARIA FEDERAL OCTAVIO PAZ ES-71 Y LA ESCEULA PRIMARIA DE LA LOCALIDAD DE JUAN MENDOZA, COMO PUNTO ADICIONAL SE ENCUENTRA APROXIMADAMENTE A 200</v>
      </c>
      <c r="Q502">
        <v>-106.31311826</v>
      </c>
      <c r="T502">
        <f t="shared" si="50"/>
        <v>-106.31311826</v>
      </c>
      <c r="U502">
        <v>27.136984250000001</v>
      </c>
      <c r="X502">
        <f t="shared" si="51"/>
        <v>27.136984250000001</v>
      </c>
    </row>
    <row r="503" spans="1:24">
      <c r="A503" t="s">
        <v>3082</v>
      </c>
      <c r="B503" t="b">
        <f t="shared" si="46"/>
        <v>1</v>
      </c>
      <c r="C503" t="s">
        <v>3082</v>
      </c>
      <c r="D503" t="s">
        <v>104</v>
      </c>
      <c r="E503" t="s">
        <v>762</v>
      </c>
      <c r="H503" t="str">
        <f t="shared" si="47"/>
        <v>San Francisco de Borja</v>
      </c>
      <c r="I503" t="s">
        <v>3083</v>
      </c>
      <c r="L503" t="str">
        <f t="shared" si="48"/>
        <v>Teporachi</v>
      </c>
      <c r="M503" t="s">
        <v>3084</v>
      </c>
      <c r="P503" t="str">
        <f t="shared" si="49"/>
        <v>Barrio centro 33160 TEPORACHI, SAN FRANCISCO DE BORJA calle principal de la entrada de la carretera de san Francisco de Borja a Nonoava</v>
      </c>
      <c r="Q503">
        <v>-106.79075176000001</v>
      </c>
      <c r="T503">
        <f t="shared" si="50"/>
        <v>-106.79075176000001</v>
      </c>
      <c r="U503">
        <v>27.839993329999999</v>
      </c>
      <c r="X503">
        <f t="shared" si="51"/>
        <v>27.839993329999999</v>
      </c>
    </row>
    <row r="504" spans="1:24">
      <c r="A504" t="s">
        <v>3091</v>
      </c>
      <c r="B504" t="b">
        <f t="shared" si="46"/>
        <v>1</v>
      </c>
      <c r="C504" t="s">
        <v>3091</v>
      </c>
      <c r="D504" t="s">
        <v>104</v>
      </c>
      <c r="E504" t="s">
        <v>346</v>
      </c>
      <c r="H504" t="str">
        <f t="shared" si="47"/>
        <v>San Francisco del Oro</v>
      </c>
      <c r="I504" t="s">
        <v>3092</v>
      </c>
      <c r="L504" t="str">
        <f t="shared" si="48"/>
        <v>San José de los Baylón</v>
      </c>
      <c r="M504" t="s">
        <v>3093</v>
      </c>
      <c r="P504" t="str">
        <f t="shared" si="49"/>
        <v>Calle SALIDA A SAN FRANCISCO DEL ORO Ejido SAN JOSE DE LOS BAYLON 33505 SAN JOSÉ DE LOS BAYLÓN, SAN FRANCISCO DEL ORO LA OBRA SE VA A LLEVAR EN LA ESCUELA PRIMARIA QUE ESTA A UN LADO DE LA CASA DE SALUD Y A ESPALDAS DE CENTRO COM</v>
      </c>
      <c r="Q504">
        <v>-105.85970414000001</v>
      </c>
      <c r="T504">
        <f t="shared" si="50"/>
        <v>-105.85970414000001</v>
      </c>
      <c r="U504">
        <v>26.910817269999999</v>
      </c>
      <c r="X504">
        <f t="shared" si="51"/>
        <v>26.910817269999999</v>
      </c>
    </row>
    <row r="505" spans="1:24">
      <c r="A505" t="s">
        <v>3102</v>
      </c>
      <c r="B505" t="b">
        <f t="shared" si="46"/>
        <v>1</v>
      </c>
      <c r="C505" t="s">
        <v>3102</v>
      </c>
      <c r="D505" t="s">
        <v>104</v>
      </c>
      <c r="E505" t="s">
        <v>3097</v>
      </c>
      <c r="H505" t="str">
        <f t="shared" si="47"/>
        <v>Temósachic</v>
      </c>
      <c r="I505" t="s">
        <v>3097</v>
      </c>
      <c r="L505" t="str">
        <f t="shared" si="48"/>
        <v>Temósachic</v>
      </c>
      <c r="M505" t="s">
        <v>3103</v>
      </c>
      <c r="P505" t="str">
        <f t="shared" si="49"/>
        <v>Calle Carretera Federal 16 Fraccionamiento La Paz 31980 TEMÓSACHIC, TEMÓSACHIC Entrada a la cabecera municipal con direccion de Cd. Guerrero a Cd. Madera</v>
      </c>
      <c r="Q505">
        <v>-107.82118692</v>
      </c>
      <c r="T505">
        <f t="shared" si="50"/>
        <v>-107.82118692</v>
      </c>
      <c r="U505">
        <v>28.951192800000001</v>
      </c>
      <c r="X505">
        <f t="shared" si="51"/>
        <v>28.951192800000001</v>
      </c>
    </row>
    <row r="506" spans="1:24">
      <c r="A506" t="s">
        <v>3125</v>
      </c>
      <c r="B506" t="b">
        <f t="shared" si="46"/>
        <v>1</v>
      </c>
      <c r="C506" t="s">
        <v>3125</v>
      </c>
      <c r="D506" t="s">
        <v>104</v>
      </c>
      <c r="E506" t="s">
        <v>793</v>
      </c>
      <c r="H506" t="str">
        <f t="shared" si="47"/>
        <v>Urique</v>
      </c>
      <c r="I506" t="s">
        <v>3116</v>
      </c>
      <c r="L506" t="str">
        <f t="shared" si="48"/>
        <v>Mesa de Arturo</v>
      </c>
      <c r="M506" t="s">
        <v>3126</v>
      </c>
      <c r="P506" t="str">
        <f t="shared" si="49"/>
        <v>Pueblo MESA DE ARTURO 33433 MESA DE ARTURO, URIQUE ESTA OBRA SE UBICA A UN COSTADO DE LA ESCUELA PRIMARIA MANUEL CARRILLO FRIAS</v>
      </c>
      <c r="Q506">
        <v>-107.99718813</v>
      </c>
      <c r="T506">
        <f t="shared" si="50"/>
        <v>-107.99718813</v>
      </c>
      <c r="U506">
        <v>27.22545276</v>
      </c>
      <c r="X506">
        <f t="shared" si="51"/>
        <v>27.22545276</v>
      </c>
    </row>
    <row r="507" spans="1:24">
      <c r="A507" t="s">
        <v>3128</v>
      </c>
      <c r="B507" t="b">
        <f t="shared" si="46"/>
        <v>1</v>
      </c>
      <c r="C507" t="s">
        <v>3128</v>
      </c>
      <c r="D507" t="s">
        <v>104</v>
      </c>
      <c r="E507" t="s">
        <v>793</v>
      </c>
      <c r="H507" t="str">
        <f t="shared" si="47"/>
        <v>Urique</v>
      </c>
      <c r="I507" t="s">
        <v>3129</v>
      </c>
      <c r="L507" t="str">
        <f t="shared" si="48"/>
        <v>Moribo</v>
      </c>
      <c r="M507" t="s">
        <v>3130</v>
      </c>
      <c r="P507" t="str">
        <f t="shared" si="49"/>
        <v>GUADALUPE CORONADO - MORIBO 1 500 33420 MORIBO, URIQUE Barrenación para construcción de caminos inicia en la localidad de Moribo cubriendo la barrenación de un volumen aproximado de 2880 m3 y una longitud de camino de 500 metros</v>
      </c>
      <c r="Q507">
        <v>-107.839769</v>
      </c>
      <c r="T507">
        <f t="shared" si="50"/>
        <v>-107.839769</v>
      </c>
      <c r="U507">
        <v>27.23865327</v>
      </c>
      <c r="X507">
        <f t="shared" si="51"/>
        <v>27.23865327</v>
      </c>
    </row>
    <row r="508" spans="1:24">
      <c r="A508" t="s">
        <v>3131</v>
      </c>
      <c r="B508" t="b">
        <f t="shared" si="46"/>
        <v>1</v>
      </c>
      <c r="C508" t="s">
        <v>3131</v>
      </c>
      <c r="D508" t="s">
        <v>104</v>
      </c>
      <c r="E508" t="s">
        <v>793</v>
      </c>
      <c r="H508" t="str">
        <f t="shared" si="47"/>
        <v>Urique</v>
      </c>
      <c r="I508" t="s">
        <v>1482</v>
      </c>
      <c r="L508" t="str">
        <f t="shared" si="48"/>
        <v>San Rafael</v>
      </c>
      <c r="M508" t="s">
        <v>3132</v>
      </c>
      <c r="P508" t="str">
        <f t="shared" si="49"/>
        <v>San Rafael - San Rafael 1 410 33430 SAN RAFAEL, URIQUE Esta obra de construcción de pavimentación con concreto hidráulico se encuentra en la localidad de San Rafael, calle centrada en el centro de salud, banco Telecomm, presidenc</v>
      </c>
      <c r="Q508">
        <v>-107.88906722999999</v>
      </c>
      <c r="T508">
        <f t="shared" si="50"/>
        <v>-107.88906722999999</v>
      </c>
      <c r="U508">
        <v>27.49449924</v>
      </c>
      <c r="X508">
        <f t="shared" si="51"/>
        <v>27.49449924</v>
      </c>
    </row>
    <row r="509" spans="1:24">
      <c r="A509" t="s">
        <v>3133</v>
      </c>
      <c r="B509" t="b">
        <f t="shared" si="46"/>
        <v>1</v>
      </c>
      <c r="C509" t="s">
        <v>3133</v>
      </c>
      <c r="D509" t="s">
        <v>104</v>
      </c>
      <c r="E509" t="s">
        <v>793</v>
      </c>
      <c r="H509" t="str">
        <f t="shared" si="47"/>
        <v>Urique</v>
      </c>
      <c r="I509" t="s">
        <v>3134</v>
      </c>
      <c r="L509" t="str">
        <f t="shared" si="48"/>
        <v>Churo</v>
      </c>
      <c r="M509" t="s">
        <v>3135</v>
      </c>
      <c r="P509" t="str">
        <f t="shared" si="49"/>
        <v>Camino / Terracería El churo - Entronque San Rafael 25 25000 33420 CHURO, URIQUE Esta obra inicia en la localidad de el churo, con una distancia de 25 km mediante rehabilitación de camino hasta llegar al entronque de Bahuichivo-S</v>
      </c>
      <c r="Q509">
        <v>-107.90258177</v>
      </c>
      <c r="T509">
        <f t="shared" si="50"/>
        <v>-107.90258177</v>
      </c>
      <c r="U509">
        <v>27.364441289999998</v>
      </c>
      <c r="X509">
        <f t="shared" si="51"/>
        <v>27.364441289999998</v>
      </c>
    </row>
    <row r="510" spans="1:24">
      <c r="A510" t="s">
        <v>3136</v>
      </c>
      <c r="B510" t="b">
        <f t="shared" si="46"/>
        <v>1</v>
      </c>
      <c r="C510" t="s">
        <v>3136</v>
      </c>
      <c r="D510" t="s">
        <v>104</v>
      </c>
      <c r="E510" t="s">
        <v>793</v>
      </c>
      <c r="H510" t="str">
        <f t="shared" si="47"/>
        <v>Urique</v>
      </c>
      <c r="I510" t="s">
        <v>3116</v>
      </c>
      <c r="L510" t="str">
        <f t="shared" si="48"/>
        <v>Mesa de Arturo</v>
      </c>
      <c r="M510" t="s">
        <v>3137</v>
      </c>
      <c r="P510" t="str">
        <f t="shared" si="49"/>
        <v>MESA DE ARTURO - CIENEGUITA LLUVIA DE ORO 18 18000 33420 MESA DE ARTURO, URIQUE Salida del camino de terracería de la localidad de mesa de Arturo con trabajos de rastreo del camino a base de acarreos y rellenos de tierra cortes d</v>
      </c>
      <c r="Q510">
        <v>-107.99638895</v>
      </c>
      <c r="T510">
        <f t="shared" si="50"/>
        <v>-107.99638895</v>
      </c>
      <c r="U510">
        <v>27.223268470000001</v>
      </c>
      <c r="X510">
        <f t="shared" si="51"/>
        <v>27.223268470000001</v>
      </c>
    </row>
    <row r="511" spans="1:24">
      <c r="A511" t="s">
        <v>3138</v>
      </c>
      <c r="B511" t="b">
        <f t="shared" si="46"/>
        <v>1</v>
      </c>
      <c r="C511" t="s">
        <v>3138</v>
      </c>
      <c r="D511" t="s">
        <v>104</v>
      </c>
      <c r="E511" t="s">
        <v>793</v>
      </c>
      <c r="H511" t="str">
        <f t="shared" si="47"/>
        <v>Urique</v>
      </c>
      <c r="I511" t="s">
        <v>3139</v>
      </c>
      <c r="L511" t="str">
        <f t="shared" si="48"/>
        <v>Las Moras</v>
      </c>
      <c r="M511" t="s">
        <v>3140</v>
      </c>
      <c r="P511" t="str">
        <f t="shared" si="49"/>
        <v>Pueblo LAS MORAS 33420 LAS MORAS, URIQUE Construcción de telebachillerato comunitario 80147 se encuentra en la localidad de las Moras, esta localidad es punto centro de las localidades de oro chico, guachara, aguabuena y masaribo</v>
      </c>
      <c r="Q511">
        <v>-108.16666574</v>
      </c>
      <c r="T511">
        <f t="shared" si="50"/>
        <v>-108.16666574</v>
      </c>
      <c r="U511">
        <v>27.057593780000001</v>
      </c>
      <c r="X511">
        <f t="shared" si="51"/>
        <v>27.057593780000001</v>
      </c>
    </row>
    <row r="512" spans="1:24">
      <c r="A512" t="s">
        <v>3141</v>
      </c>
      <c r="B512" t="b">
        <f t="shared" si="46"/>
        <v>1</v>
      </c>
      <c r="C512" t="s">
        <v>3141</v>
      </c>
      <c r="D512" t="s">
        <v>104</v>
      </c>
      <c r="E512" t="s">
        <v>793</v>
      </c>
      <c r="H512" t="str">
        <f t="shared" si="47"/>
        <v>Urique</v>
      </c>
      <c r="I512" t="s">
        <v>3142</v>
      </c>
      <c r="L512" t="str">
        <f t="shared" si="48"/>
        <v>Guasachique</v>
      </c>
      <c r="M512" t="s">
        <v>3143</v>
      </c>
      <c r="P512" t="str">
        <f t="shared" si="49"/>
        <v>Pueblo Gusachique 33430 GUASACHIQUE, URIQUE Construcción de casa de salud tipo I, en la localidad de Guasachique se localiza a unos 38.5 km al norte de la cabecera municipal de Urique y aproximadamente a 15 km al este de san Rafa</v>
      </c>
      <c r="Q512">
        <v>-107.77176493</v>
      </c>
      <c r="T512">
        <f t="shared" si="50"/>
        <v>-107.77176493</v>
      </c>
      <c r="U512">
        <v>27.155428409999999</v>
      </c>
      <c r="X512">
        <f t="shared" si="51"/>
        <v>27.155428409999999</v>
      </c>
    </row>
    <row r="513" spans="1:24">
      <c r="A513" t="s">
        <v>3144</v>
      </c>
      <c r="B513" t="b">
        <f t="shared" si="46"/>
        <v>1</v>
      </c>
      <c r="C513" t="s">
        <v>3144</v>
      </c>
      <c r="D513" t="s">
        <v>104</v>
      </c>
      <c r="E513" t="s">
        <v>793</v>
      </c>
      <c r="H513" t="str">
        <f t="shared" si="47"/>
        <v>Urique</v>
      </c>
      <c r="I513" t="s">
        <v>3145</v>
      </c>
      <c r="L513" t="str">
        <f t="shared" si="48"/>
        <v>Guapalayna</v>
      </c>
      <c r="M513" t="s">
        <v>3146</v>
      </c>
      <c r="P513" t="str">
        <f t="shared" si="49"/>
        <v>GUAPALAYNA - GUAPALAYNA 32 32 33420 GUAPALAYNA, URIQUE Construcción de pavimentación en la calle lateral de Guapalayna se encuentra en la localidad de Guapalayna sobre la calle principal a 80 metros laterales sobre el panteón de</v>
      </c>
      <c r="Q513">
        <v>-107.89301278000001</v>
      </c>
      <c r="T513">
        <f t="shared" si="50"/>
        <v>-107.89301278000001</v>
      </c>
      <c r="U513">
        <v>27.176174199999998</v>
      </c>
      <c r="X513">
        <f t="shared" si="51"/>
        <v>27.176174199999998</v>
      </c>
    </row>
    <row r="514" spans="1:24">
      <c r="A514" t="s">
        <v>3147</v>
      </c>
      <c r="B514" t="b">
        <f t="shared" si="46"/>
        <v>1</v>
      </c>
      <c r="C514" t="s">
        <v>3147</v>
      </c>
      <c r="D514" t="s">
        <v>104</v>
      </c>
      <c r="E514" t="s">
        <v>793</v>
      </c>
      <c r="H514" t="str">
        <f t="shared" si="47"/>
        <v>Urique</v>
      </c>
      <c r="I514" t="s">
        <v>3148</v>
      </c>
      <c r="L514" t="str">
        <f t="shared" si="48"/>
        <v>Pinos Altos</v>
      </c>
      <c r="M514" t="s">
        <v>3149</v>
      </c>
      <c r="P514" t="str">
        <f t="shared" si="49"/>
        <v>Pueblo Pinos altos 33420 PINOS ALTOS, URIQUE Esta obra se encuentra en la localidad de pinos altos con un alcance de 1584msnm, colindando con las localidades de mesa de sombrero, entronque San Rafael-Bahuichivo (la caseta)</v>
      </c>
      <c r="Q514">
        <v>-107.99199145</v>
      </c>
      <c r="T514">
        <f t="shared" si="50"/>
        <v>-107.99199145</v>
      </c>
      <c r="U514">
        <v>27.498457810000001</v>
      </c>
      <c r="X514">
        <f t="shared" si="51"/>
        <v>27.498457810000001</v>
      </c>
    </row>
    <row r="515" spans="1:24">
      <c r="A515" t="s">
        <v>3155</v>
      </c>
      <c r="B515" t="b">
        <f t="shared" ref="B515:B578" si="52">+A515=C515</f>
        <v>1</v>
      </c>
      <c r="C515" t="s">
        <v>3155</v>
      </c>
      <c r="D515" t="s">
        <v>104</v>
      </c>
      <c r="E515" t="s">
        <v>116</v>
      </c>
      <c r="H515" t="str">
        <f t="shared" ref="H515:H578" si="53">+E515</f>
        <v>Uruachi</v>
      </c>
      <c r="I515" t="s">
        <v>116</v>
      </c>
      <c r="L515" t="str">
        <f t="shared" ref="L515:L578" si="54">+I515</f>
        <v>Uruachi</v>
      </c>
      <c r="M515" t="s">
        <v>3156</v>
      </c>
      <c r="P515" t="str">
        <f t="shared" ref="P515:P578" si="55">+M515</f>
        <v>Calle JESÚS JOSÉ ARAUJO 33300 URUACHI, URUACHI Atrás de la Escuela Primaria José Albino López Carrasco 2213</v>
      </c>
      <c r="Q515">
        <v>-108.21473578</v>
      </c>
      <c r="T515">
        <f t="shared" ref="T515:T578" si="56">+Q515</f>
        <v>-108.21473578</v>
      </c>
      <c r="U515">
        <v>27.87066342</v>
      </c>
      <c r="X515">
        <f t="shared" ref="X515:X578" si="57">+U515</f>
        <v>27.87066342</v>
      </c>
    </row>
    <row r="516" spans="1:24">
      <c r="A516" t="s">
        <v>3158</v>
      </c>
      <c r="B516" t="b">
        <f t="shared" si="52"/>
        <v>1</v>
      </c>
      <c r="C516" t="s">
        <v>3158</v>
      </c>
      <c r="D516" t="s">
        <v>104</v>
      </c>
      <c r="E516" t="s">
        <v>116</v>
      </c>
      <c r="H516" t="str">
        <f t="shared" si="53"/>
        <v>Uruachi</v>
      </c>
      <c r="I516" t="s">
        <v>116</v>
      </c>
      <c r="L516" t="str">
        <f t="shared" si="54"/>
        <v>Uruachi</v>
      </c>
      <c r="M516" t="s">
        <v>3159</v>
      </c>
      <c r="P516" t="str">
        <f t="shared" si="55"/>
        <v>Pueblo Uruachi 33300 URUACHI, URUACHI Cerca de Presidencia Municipal</v>
      </c>
      <c r="Q516">
        <v>-108.21559257</v>
      </c>
      <c r="T516">
        <f t="shared" si="56"/>
        <v>-108.21559257</v>
      </c>
      <c r="U516">
        <v>27.86661909</v>
      </c>
      <c r="X516">
        <f t="shared" si="57"/>
        <v>27.86661909</v>
      </c>
    </row>
    <row r="517" spans="1:24">
      <c r="A517" t="s">
        <v>3160</v>
      </c>
      <c r="B517" t="b">
        <f t="shared" si="52"/>
        <v>1</v>
      </c>
      <c r="C517" t="s">
        <v>3160</v>
      </c>
      <c r="D517" t="s">
        <v>104</v>
      </c>
      <c r="E517" t="s">
        <v>895</v>
      </c>
      <c r="H517" t="str">
        <f t="shared" si="53"/>
        <v>Valle de Zaragoza</v>
      </c>
      <c r="I517" t="s">
        <v>895</v>
      </c>
      <c r="L517" t="str">
        <f t="shared" si="54"/>
        <v>Valle de Zaragoza</v>
      </c>
      <c r="M517" t="s">
        <v>3161</v>
      </c>
      <c r="P517" t="str">
        <f t="shared" si="55"/>
        <v>Calle AVENIDAD BENITO JUAREZ Colonia LA PILA 33650 VALLE DE ZARAGOZA, VALLE DE ZARAGOZA ENTRE Calle VICTORIA Y Calle SIN NOMBRE Calle PIPÍLA LA DE LA AMPLIACION DE LA RED DE ELECTRIFICACION SE VA A LLEVAR ABAJO DE LA PILA DEL</v>
      </c>
      <c r="Q517">
        <v>-105.80276622</v>
      </c>
      <c r="T517">
        <f t="shared" si="56"/>
        <v>-105.80276622</v>
      </c>
      <c r="U517">
        <v>27.44831624</v>
      </c>
      <c r="X517">
        <f t="shared" si="57"/>
        <v>27.44831624</v>
      </c>
    </row>
    <row r="518" spans="1:24">
      <c r="A518" t="s">
        <v>3206</v>
      </c>
      <c r="B518" t="b">
        <f t="shared" si="52"/>
        <v>1</v>
      </c>
      <c r="C518" t="s">
        <v>3206</v>
      </c>
      <c r="D518" t="s">
        <v>104</v>
      </c>
      <c r="E518" t="s">
        <v>215</v>
      </c>
      <c r="H518" t="str">
        <f t="shared" si="53"/>
        <v>Juárez</v>
      </c>
      <c r="I518" t="s">
        <v>215</v>
      </c>
      <c r="L518" t="str">
        <f t="shared" si="54"/>
        <v>Juárez</v>
      </c>
      <c r="M518" t="s">
        <v>1078</v>
      </c>
      <c r="P518" t="str">
        <f t="shared" si="55"/>
        <v>Valle del Cedro 578 sur</v>
      </c>
      <c r="Q518">
        <v>-106.3872483</v>
      </c>
      <c r="T518">
        <f t="shared" si="56"/>
        <v>-106.3872483</v>
      </c>
      <c r="U518">
        <v>31.645490200000001</v>
      </c>
      <c r="X518">
        <f t="shared" si="57"/>
        <v>31.645490200000001</v>
      </c>
    </row>
    <row r="519" spans="1:24">
      <c r="A519" t="s">
        <v>3226</v>
      </c>
      <c r="B519" t="b">
        <f t="shared" si="52"/>
        <v>1</v>
      </c>
      <c r="C519" t="s">
        <v>3226</v>
      </c>
      <c r="D519" t="s">
        <v>104</v>
      </c>
      <c r="E519" t="s">
        <v>215</v>
      </c>
      <c r="H519" t="str">
        <f t="shared" si="53"/>
        <v>Juárez</v>
      </c>
      <c r="I519" t="s">
        <v>167</v>
      </c>
      <c r="L519" t="str">
        <f t="shared" si="54"/>
        <v/>
      </c>
      <c r="M519" t="s">
        <v>3227</v>
      </c>
      <c r="P519" t="str">
        <f t="shared" si="55"/>
        <v>BOULEVARD VILLA SDE ALCALA, COLONIA VILLAS DE ALCALA</v>
      </c>
      <c r="Q519">
        <v>-106.3678111</v>
      </c>
      <c r="T519">
        <f t="shared" si="56"/>
        <v>-106.3678111</v>
      </c>
      <c r="U519">
        <v>31.549524999999999</v>
      </c>
      <c r="X519">
        <f t="shared" si="57"/>
        <v>31.549524999999999</v>
      </c>
    </row>
    <row r="520" spans="1:24">
      <c r="A520" t="s">
        <v>3166</v>
      </c>
      <c r="B520" t="b">
        <f t="shared" si="52"/>
        <v>1</v>
      </c>
      <c r="C520" t="s">
        <v>3166</v>
      </c>
      <c r="D520" t="s">
        <v>104</v>
      </c>
      <c r="E520" t="s">
        <v>221</v>
      </c>
      <c r="H520" t="str">
        <f t="shared" si="53"/>
        <v>Cuauhtémoc</v>
      </c>
      <c r="I520" t="s">
        <v>221</v>
      </c>
      <c r="L520" t="str">
        <f t="shared" si="54"/>
        <v>Cuauhtémoc</v>
      </c>
      <c r="M520" t="s">
        <v>3167</v>
      </c>
      <c r="P520" t="str">
        <f t="shared" si="55"/>
        <v>CALLE 32A Y COAUHILA COL REFORMA</v>
      </c>
      <c r="Q520">
        <v>-106.869165</v>
      </c>
      <c r="T520">
        <f t="shared" si="56"/>
        <v>-106.869165</v>
      </c>
      <c r="U520">
        <v>28.384378000000002</v>
      </c>
      <c r="X520">
        <f t="shared" si="57"/>
        <v>28.384378000000002</v>
      </c>
    </row>
    <row r="521" spans="1:24">
      <c r="A521" t="s">
        <v>3168</v>
      </c>
      <c r="B521" t="b">
        <f t="shared" si="52"/>
        <v>1</v>
      </c>
      <c r="C521" t="s">
        <v>3168</v>
      </c>
      <c r="D521" t="s">
        <v>104</v>
      </c>
      <c r="E521" t="s">
        <v>221</v>
      </c>
      <c r="H521" t="str">
        <f t="shared" si="53"/>
        <v>Cuauhtémoc</v>
      </c>
      <c r="I521" t="s">
        <v>167</v>
      </c>
      <c r="L521" t="str">
        <f t="shared" si="54"/>
        <v/>
      </c>
      <c r="M521" t="s">
        <v>3169</v>
      </c>
      <c r="P521" t="str">
        <f t="shared" si="55"/>
        <v>AV. CENTAURO DEL NORTE  COL REVOLUCION MEXICANA</v>
      </c>
      <c r="Q521">
        <v>-106.83009</v>
      </c>
      <c r="T521">
        <f t="shared" si="56"/>
        <v>-106.83009</v>
      </c>
      <c r="U521">
        <v>28.441199999999998</v>
      </c>
      <c r="X521">
        <f t="shared" si="57"/>
        <v>28.441199999999998</v>
      </c>
    </row>
    <row r="522" spans="1:24">
      <c r="A522" t="s">
        <v>2350</v>
      </c>
      <c r="B522" t="b">
        <f t="shared" si="52"/>
        <v>1</v>
      </c>
      <c r="C522" t="s">
        <v>2350</v>
      </c>
      <c r="D522" t="s">
        <v>104</v>
      </c>
      <c r="E522" t="s">
        <v>191</v>
      </c>
      <c r="H522" t="str">
        <f t="shared" si="53"/>
        <v>Nuevo Casas Grandes</v>
      </c>
      <c r="I522" t="s">
        <v>191</v>
      </c>
      <c r="L522" t="str">
        <f t="shared" si="54"/>
        <v>Nuevo Casas Grandes</v>
      </c>
      <c r="M522" t="s">
        <v>2351</v>
      </c>
      <c r="P522" t="str">
        <f t="shared" si="55"/>
        <v>AV. TECNOLÓGICO No. 7100</v>
      </c>
      <c r="Q522">
        <v>-107.9</v>
      </c>
      <c r="T522">
        <f t="shared" si="56"/>
        <v>-107.9</v>
      </c>
      <c r="U522">
        <v>30.38</v>
      </c>
      <c r="X522">
        <f t="shared" si="57"/>
        <v>30.38</v>
      </c>
    </row>
    <row r="523" spans="1:24">
      <c r="A523" t="s">
        <v>3279</v>
      </c>
      <c r="B523" t="b">
        <f t="shared" si="52"/>
        <v>1</v>
      </c>
      <c r="C523" t="s">
        <v>3279</v>
      </c>
      <c r="D523" t="s">
        <v>104</v>
      </c>
      <c r="E523" t="s">
        <v>234</v>
      </c>
      <c r="H523" t="str">
        <f t="shared" si="53"/>
        <v>Bachíniva</v>
      </c>
      <c r="I523" t="s">
        <v>3280</v>
      </c>
      <c r="L523" t="str">
        <f t="shared" si="54"/>
        <v>El Porvenir</v>
      </c>
      <c r="M523" t="s">
        <v>1035</v>
      </c>
      <c r="P523" t="str">
        <f t="shared" si="55"/>
        <v>DOMICILIO CONOCIDO</v>
      </c>
      <c r="Q523">
        <v>-107.12699167</v>
      </c>
      <c r="T523">
        <f t="shared" si="56"/>
        <v>-107.12699167</v>
      </c>
      <c r="U523">
        <v>28.85403333</v>
      </c>
      <c r="X523">
        <f t="shared" si="57"/>
        <v>28.85403333</v>
      </c>
    </row>
    <row r="524" spans="1:24">
      <c r="A524" t="s">
        <v>3228</v>
      </c>
      <c r="B524" t="b">
        <f t="shared" si="52"/>
        <v>1</v>
      </c>
      <c r="C524" t="s">
        <v>3228</v>
      </c>
      <c r="D524" t="s">
        <v>104</v>
      </c>
      <c r="E524" t="s">
        <v>215</v>
      </c>
      <c r="H524" t="str">
        <f t="shared" si="53"/>
        <v>Juárez</v>
      </c>
      <c r="I524" t="s">
        <v>167</v>
      </c>
      <c r="L524" t="str">
        <f t="shared" si="54"/>
        <v/>
      </c>
      <c r="M524" t="s">
        <v>3229</v>
      </c>
      <c r="P524" t="str">
        <f t="shared" si="55"/>
        <v>CALLE PRADOS DEL CIELO, COLONIA URBI VILLA DEL PRADO</v>
      </c>
      <c r="Q524">
        <v>-106.34815</v>
      </c>
      <c r="T524">
        <f t="shared" si="56"/>
        <v>-106.34815</v>
      </c>
      <c r="U524">
        <v>31.557744400000001</v>
      </c>
      <c r="X524">
        <f t="shared" si="57"/>
        <v>31.557744400000001</v>
      </c>
    </row>
    <row r="525" spans="1:24">
      <c r="A525" t="s">
        <v>3232</v>
      </c>
      <c r="B525" t="b">
        <f t="shared" si="52"/>
        <v>1</v>
      </c>
      <c r="C525" t="s">
        <v>3232</v>
      </c>
      <c r="D525" t="s">
        <v>104</v>
      </c>
      <c r="E525" t="s">
        <v>215</v>
      </c>
      <c r="H525" t="str">
        <f t="shared" si="53"/>
        <v>Juárez</v>
      </c>
      <c r="I525" t="s">
        <v>167</v>
      </c>
      <c r="L525" t="str">
        <f t="shared" si="54"/>
        <v/>
      </c>
      <c r="M525" t="s">
        <v>990</v>
      </c>
      <c r="P525" t="str">
        <f t="shared" si="55"/>
        <v>CALLE PUERTA DEL SOL, COLONIA JARDINES DE ROMA</v>
      </c>
      <c r="Q525">
        <v>-106.34815</v>
      </c>
      <c r="T525">
        <f t="shared" si="56"/>
        <v>-106.34815</v>
      </c>
      <c r="U525">
        <v>31.557744400000001</v>
      </c>
      <c r="X525">
        <f t="shared" si="57"/>
        <v>31.557744400000001</v>
      </c>
    </row>
    <row r="526" spans="1:24">
      <c r="A526" t="s">
        <v>3234</v>
      </c>
      <c r="B526" t="b">
        <f t="shared" si="52"/>
        <v>1</v>
      </c>
      <c r="C526" t="s">
        <v>3234</v>
      </c>
      <c r="D526" t="s">
        <v>104</v>
      </c>
      <c r="E526" t="s">
        <v>215</v>
      </c>
      <c r="H526" t="str">
        <f t="shared" si="53"/>
        <v>Juárez</v>
      </c>
      <c r="I526" t="s">
        <v>167</v>
      </c>
      <c r="L526" t="str">
        <f t="shared" si="54"/>
        <v/>
      </c>
      <c r="M526" t="s">
        <v>3235</v>
      </c>
      <c r="P526" t="str">
        <f t="shared" si="55"/>
        <v>CALLE MALLAS, COLONIA PARQUE INDUSTRIAL FERNANDEZ</v>
      </c>
      <c r="Q526">
        <v>-106.46521389999999</v>
      </c>
      <c r="T526">
        <f t="shared" si="56"/>
        <v>-106.46521389999999</v>
      </c>
      <c r="U526">
        <v>31.689855600000001</v>
      </c>
      <c r="X526">
        <f t="shared" si="57"/>
        <v>31.689855600000001</v>
      </c>
    </row>
    <row r="527" spans="1:24">
      <c r="A527" t="s">
        <v>3238</v>
      </c>
      <c r="B527" t="b">
        <f t="shared" si="52"/>
        <v>1</v>
      </c>
      <c r="C527" t="s">
        <v>3238</v>
      </c>
      <c r="D527" t="s">
        <v>104</v>
      </c>
      <c r="E527" t="s">
        <v>215</v>
      </c>
      <c r="H527" t="str">
        <f t="shared" si="53"/>
        <v>Juárez</v>
      </c>
      <c r="I527" t="s">
        <v>167</v>
      </c>
      <c r="L527" t="str">
        <f t="shared" si="54"/>
        <v/>
      </c>
      <c r="M527" t="s">
        <v>3239</v>
      </c>
      <c r="P527" t="str">
        <f t="shared" si="55"/>
        <v>CALLE 5A Y RAMON BELMONTE, COLONIA LOMA BLANCA</v>
      </c>
      <c r="Q527">
        <v>-106.30264440000001</v>
      </c>
      <c r="T527">
        <f t="shared" si="56"/>
        <v>-106.30264440000001</v>
      </c>
      <c r="U527">
        <v>31.579924999999999</v>
      </c>
      <c r="X527">
        <f t="shared" si="57"/>
        <v>31.579924999999999</v>
      </c>
    </row>
    <row r="528" spans="1:24">
      <c r="A528" t="s">
        <v>3283</v>
      </c>
      <c r="B528" t="b">
        <f t="shared" si="52"/>
        <v>1</v>
      </c>
      <c r="C528" t="s">
        <v>3283</v>
      </c>
      <c r="D528" t="s">
        <v>104</v>
      </c>
      <c r="E528" t="s">
        <v>3097</v>
      </c>
      <c r="H528" t="str">
        <f t="shared" si="53"/>
        <v>Temósachic</v>
      </c>
      <c r="I528" t="s">
        <v>3284</v>
      </c>
      <c r="L528" t="str">
        <f t="shared" si="54"/>
        <v>La Ciénega Blanca (Los Chiqueros)</v>
      </c>
      <c r="M528" t="s">
        <v>3285</v>
      </c>
      <c r="P528" t="str">
        <f t="shared" si="55"/>
        <v>sin nombre S/N, S/N</v>
      </c>
      <c r="Q528">
        <v>-108.245053</v>
      </c>
      <c r="T528">
        <f t="shared" si="56"/>
        <v>-108.245053</v>
      </c>
      <c r="U528">
        <v>28.715809</v>
      </c>
      <c r="X528">
        <f t="shared" si="57"/>
        <v>28.715809</v>
      </c>
    </row>
    <row r="529" spans="1:24">
      <c r="A529" t="s">
        <v>2370</v>
      </c>
      <c r="B529" t="b">
        <f t="shared" si="52"/>
        <v>1</v>
      </c>
      <c r="C529" t="s">
        <v>2370</v>
      </c>
      <c r="D529" t="s">
        <v>104</v>
      </c>
      <c r="E529" t="s">
        <v>258</v>
      </c>
      <c r="H529" t="str">
        <f t="shared" si="53"/>
        <v>Camargo</v>
      </c>
      <c r="I529" t="s">
        <v>1054</v>
      </c>
      <c r="L529" t="str">
        <f t="shared" si="54"/>
        <v>Santa Rosalía de Camargo</v>
      </c>
      <c r="M529" t="s">
        <v>2371</v>
      </c>
      <c r="P529" t="str">
        <f t="shared" si="55"/>
        <v>Calle Juan de Dios Peza, esquina con Av. Luis H. Álvarez #1301-A</v>
      </c>
      <c r="Q529">
        <v>-105.16881600000001</v>
      </c>
      <c r="T529">
        <f t="shared" si="56"/>
        <v>-105.16881600000001</v>
      </c>
      <c r="U529">
        <v>27.668133999999998</v>
      </c>
      <c r="X529">
        <f t="shared" si="57"/>
        <v>27.668133999999998</v>
      </c>
    </row>
    <row r="530" spans="1:24">
      <c r="A530" t="s">
        <v>3209</v>
      </c>
      <c r="B530" t="b">
        <f t="shared" si="52"/>
        <v>1</v>
      </c>
      <c r="C530" t="s">
        <v>3209</v>
      </c>
      <c r="D530" t="s">
        <v>104</v>
      </c>
      <c r="E530" t="s">
        <v>104</v>
      </c>
      <c r="H530" t="str">
        <f t="shared" si="53"/>
        <v>Chihuahua</v>
      </c>
      <c r="I530" t="s">
        <v>167</v>
      </c>
      <c r="L530" t="str">
        <f t="shared" si="54"/>
        <v/>
      </c>
      <c r="M530" t="s">
        <v>3210</v>
      </c>
      <c r="P530" t="str">
        <f t="shared" si="55"/>
        <v>AVENIDA RIO DE JANEIRO 1000, EL CAMPESTRE</v>
      </c>
      <c r="Q530">
        <v>-106.11446669999999</v>
      </c>
      <c r="T530">
        <f t="shared" si="56"/>
        <v>-106.11446669999999</v>
      </c>
      <c r="U530">
        <v>28.645788799999998</v>
      </c>
      <c r="X530">
        <f t="shared" si="57"/>
        <v>28.645788799999998</v>
      </c>
    </row>
    <row r="531" spans="1:24">
      <c r="A531" t="s">
        <v>3211</v>
      </c>
      <c r="B531" t="b">
        <f t="shared" si="52"/>
        <v>1</v>
      </c>
      <c r="C531" t="s">
        <v>3211</v>
      </c>
      <c r="D531" t="s">
        <v>104</v>
      </c>
      <c r="E531" t="s">
        <v>104</v>
      </c>
      <c r="H531" t="str">
        <f t="shared" si="53"/>
        <v>Chihuahua</v>
      </c>
      <c r="I531" t="s">
        <v>167</v>
      </c>
      <c r="L531" t="str">
        <f t="shared" si="54"/>
        <v/>
      </c>
      <c r="M531" t="s">
        <v>3210</v>
      </c>
      <c r="P531" t="str">
        <f t="shared" si="55"/>
        <v>AVENIDA RIO DE JANEIRO 1000, EL CAMPESTRE</v>
      </c>
      <c r="Q531">
        <v>-106.11446669999999</v>
      </c>
      <c r="T531">
        <f t="shared" si="56"/>
        <v>-106.11446669999999</v>
      </c>
      <c r="U531">
        <v>28.645788799999998</v>
      </c>
      <c r="X531">
        <f t="shared" si="57"/>
        <v>28.645788799999998</v>
      </c>
    </row>
    <row r="532" spans="1:24">
      <c r="A532" t="s">
        <v>3242</v>
      </c>
      <c r="B532" t="b">
        <f t="shared" si="52"/>
        <v>1</v>
      </c>
      <c r="C532" t="s">
        <v>3242</v>
      </c>
      <c r="D532" t="s">
        <v>104</v>
      </c>
      <c r="E532" t="s">
        <v>215</v>
      </c>
      <c r="H532" t="str">
        <f t="shared" si="53"/>
        <v>Juárez</v>
      </c>
      <c r="I532" t="s">
        <v>167</v>
      </c>
      <c r="L532" t="str">
        <f t="shared" si="54"/>
        <v/>
      </c>
      <c r="M532" t="s">
        <v>3243</v>
      </c>
      <c r="P532" t="str">
        <f t="shared" si="55"/>
        <v>HIEDRA Y ASFODELO S/N</v>
      </c>
      <c r="Q532">
        <v>-106.392084</v>
      </c>
      <c r="T532">
        <f t="shared" si="56"/>
        <v>-106.392084</v>
      </c>
      <c r="U532">
        <v>31.655273000000001</v>
      </c>
      <c r="X532">
        <f t="shared" si="57"/>
        <v>31.655273000000001</v>
      </c>
    </row>
    <row r="533" spans="1:24">
      <c r="A533" t="s">
        <v>3170</v>
      </c>
      <c r="B533" t="b">
        <f t="shared" si="52"/>
        <v>1</v>
      </c>
      <c r="C533" t="s">
        <v>3170</v>
      </c>
      <c r="D533" t="s">
        <v>104</v>
      </c>
      <c r="E533" t="s">
        <v>221</v>
      </c>
      <c r="H533" t="str">
        <f t="shared" si="53"/>
        <v>Cuauhtémoc</v>
      </c>
      <c r="I533" t="s">
        <v>221</v>
      </c>
      <c r="L533" t="str">
        <f t="shared" si="54"/>
        <v>Cuauhtémoc</v>
      </c>
      <c r="M533" t="s">
        <v>3171</v>
      </c>
      <c r="P533" t="str">
        <f t="shared" si="55"/>
        <v>Guadalupe Victoria 3913</v>
      </c>
      <c r="Q533">
        <v>-106.8526</v>
      </c>
      <c r="T533">
        <f t="shared" si="56"/>
        <v>-106.8526</v>
      </c>
      <c r="U533">
        <v>28.417870000000001</v>
      </c>
      <c r="X533">
        <f t="shared" si="57"/>
        <v>28.417870000000001</v>
      </c>
    </row>
    <row r="534" spans="1:24">
      <c r="A534" t="s">
        <v>3214</v>
      </c>
      <c r="B534" t="b">
        <f t="shared" si="52"/>
        <v>1</v>
      </c>
      <c r="C534" t="s">
        <v>3214</v>
      </c>
      <c r="D534" t="s">
        <v>104</v>
      </c>
      <c r="E534" t="s">
        <v>104</v>
      </c>
      <c r="H534" t="str">
        <f t="shared" si="53"/>
        <v>Chihuahua</v>
      </c>
      <c r="I534" t="s">
        <v>167</v>
      </c>
      <c r="L534" t="str">
        <f t="shared" si="54"/>
        <v/>
      </c>
      <c r="M534" t="s">
        <v>2347</v>
      </c>
      <c r="P534" t="str">
        <f t="shared" si="55"/>
        <v>CALLE PALMA REAL, COLONIA PALMA REAL</v>
      </c>
      <c r="Q534">
        <v>-106.07517900000001</v>
      </c>
      <c r="T534">
        <f t="shared" si="56"/>
        <v>-106.07517900000001</v>
      </c>
      <c r="U534">
        <v>28.651140000000002</v>
      </c>
      <c r="X534">
        <f t="shared" si="57"/>
        <v>28.651140000000002</v>
      </c>
    </row>
    <row r="535" spans="1:24">
      <c r="A535" t="s">
        <v>3217</v>
      </c>
      <c r="B535" t="b">
        <f t="shared" si="52"/>
        <v>1</v>
      </c>
      <c r="C535" t="s">
        <v>3217</v>
      </c>
      <c r="D535" t="s">
        <v>104</v>
      </c>
      <c r="E535" t="s">
        <v>104</v>
      </c>
      <c r="H535" t="str">
        <f t="shared" si="53"/>
        <v>Chihuahua</v>
      </c>
      <c r="I535" t="s">
        <v>167</v>
      </c>
      <c r="L535" t="str">
        <f t="shared" si="54"/>
        <v/>
      </c>
      <c r="M535" t="s">
        <v>3218</v>
      </c>
      <c r="P535" t="str">
        <f t="shared" si="55"/>
        <v>JUAREZ</v>
      </c>
      <c r="Q535">
        <v>-106.1123194</v>
      </c>
      <c r="T535">
        <f t="shared" si="56"/>
        <v>-106.1123194</v>
      </c>
      <c r="U535">
        <v>28.6469694</v>
      </c>
      <c r="X535">
        <f t="shared" si="57"/>
        <v>28.6469694</v>
      </c>
    </row>
    <row r="536" spans="1:24">
      <c r="A536" t="s">
        <v>3172</v>
      </c>
      <c r="B536" t="b">
        <f t="shared" si="52"/>
        <v>1</v>
      </c>
      <c r="C536" t="s">
        <v>3172</v>
      </c>
      <c r="D536" t="s">
        <v>104</v>
      </c>
      <c r="E536" t="s">
        <v>221</v>
      </c>
      <c r="H536" t="str">
        <f t="shared" si="53"/>
        <v>Cuauhtémoc</v>
      </c>
      <c r="I536" t="s">
        <v>221</v>
      </c>
      <c r="L536" t="str">
        <f t="shared" si="54"/>
        <v>Cuauhtémoc</v>
      </c>
      <c r="M536" t="s">
        <v>3173</v>
      </c>
      <c r="P536" t="str">
        <f t="shared" si="55"/>
        <v>AV. JALISCO ENTRE 2A Y 4A</v>
      </c>
      <c r="Q536">
        <v>-106.8571</v>
      </c>
      <c r="T536">
        <f t="shared" si="56"/>
        <v>-106.8571</v>
      </c>
      <c r="U536">
        <v>28.388819999999999</v>
      </c>
      <c r="X536">
        <f t="shared" si="57"/>
        <v>28.388819999999999</v>
      </c>
    </row>
    <row r="537" spans="1:24">
      <c r="A537" t="s">
        <v>3174</v>
      </c>
      <c r="B537" t="b">
        <f t="shared" si="52"/>
        <v>1</v>
      </c>
      <c r="C537" t="s">
        <v>3174</v>
      </c>
      <c r="D537" t="s">
        <v>104</v>
      </c>
      <c r="E537" t="s">
        <v>221</v>
      </c>
      <c r="H537" t="str">
        <f t="shared" si="53"/>
        <v>Cuauhtémoc</v>
      </c>
      <c r="I537" t="s">
        <v>221</v>
      </c>
      <c r="L537" t="str">
        <f t="shared" si="54"/>
        <v>Cuauhtémoc</v>
      </c>
      <c r="M537" t="s">
        <v>3175</v>
      </c>
      <c r="P537" t="str">
        <f t="shared" si="55"/>
        <v>AV. CENTAURO DEL NORTE</v>
      </c>
      <c r="Q537">
        <v>-106.83009</v>
      </c>
      <c r="T537">
        <f t="shared" si="56"/>
        <v>-106.83009</v>
      </c>
      <c r="U537">
        <v>28.441199999999998</v>
      </c>
      <c r="X537">
        <f t="shared" si="57"/>
        <v>28.441199999999998</v>
      </c>
    </row>
    <row r="538" spans="1:24">
      <c r="A538" t="s">
        <v>3176</v>
      </c>
      <c r="B538" t="b">
        <f t="shared" si="52"/>
        <v>1</v>
      </c>
      <c r="C538" t="s">
        <v>3176</v>
      </c>
      <c r="D538" t="s">
        <v>104</v>
      </c>
      <c r="E538" t="s">
        <v>221</v>
      </c>
      <c r="H538" t="str">
        <f t="shared" si="53"/>
        <v>Cuauhtémoc</v>
      </c>
      <c r="I538" t="s">
        <v>221</v>
      </c>
      <c r="L538" t="str">
        <f t="shared" si="54"/>
        <v>Cuauhtémoc</v>
      </c>
      <c r="M538" t="s">
        <v>3177</v>
      </c>
      <c r="P538" t="str">
        <f t="shared" si="55"/>
        <v>PERIFERICO GOMEZ MORIN 31500</v>
      </c>
      <c r="Q538">
        <v>-106.8151074</v>
      </c>
      <c r="T538">
        <f t="shared" si="56"/>
        <v>-106.8151074</v>
      </c>
      <c r="U538">
        <v>28.43939</v>
      </c>
      <c r="X538">
        <f t="shared" si="57"/>
        <v>28.43939</v>
      </c>
    </row>
    <row r="539" spans="1:24">
      <c r="A539" t="s">
        <v>3287</v>
      </c>
      <c r="B539" t="b">
        <f t="shared" si="52"/>
        <v>1</v>
      </c>
      <c r="C539" t="s">
        <v>3287</v>
      </c>
      <c r="D539" t="s">
        <v>104</v>
      </c>
      <c r="E539" t="s">
        <v>215</v>
      </c>
      <c r="H539" t="str">
        <f t="shared" si="53"/>
        <v>Juárez</v>
      </c>
      <c r="I539" t="s">
        <v>215</v>
      </c>
      <c r="L539" t="str">
        <f t="shared" si="54"/>
        <v>Juárez</v>
      </c>
      <c r="M539" t="s">
        <v>1232</v>
      </c>
      <c r="P539" t="str">
        <f t="shared" si="55"/>
        <v>EJE VIAL JUAN GABRIEL Y AV. MUNCIPIO LIBRE</v>
      </c>
      <c r="Q539">
        <v>-106.47336300000001</v>
      </c>
      <c r="T539">
        <f t="shared" si="56"/>
        <v>-106.47336300000001</v>
      </c>
      <c r="U539">
        <v>31.721733</v>
      </c>
      <c r="X539">
        <f t="shared" si="57"/>
        <v>31.721733</v>
      </c>
    </row>
    <row r="540" spans="1:24">
      <c r="A540" t="s">
        <v>3178</v>
      </c>
      <c r="B540" t="b">
        <f t="shared" si="52"/>
        <v>1</v>
      </c>
      <c r="C540" t="s">
        <v>3178</v>
      </c>
      <c r="D540" t="s">
        <v>104</v>
      </c>
      <c r="E540" t="s">
        <v>221</v>
      </c>
      <c r="H540" t="str">
        <f t="shared" si="53"/>
        <v>Cuauhtémoc</v>
      </c>
      <c r="I540" t="s">
        <v>221</v>
      </c>
      <c r="L540" t="str">
        <f t="shared" si="54"/>
        <v>Cuauhtémoc</v>
      </c>
      <c r="M540" t="s">
        <v>3179</v>
      </c>
      <c r="P540" t="str">
        <f t="shared" si="55"/>
        <v>AV. BELIZARIO CHAVEZ</v>
      </c>
      <c r="Q540">
        <v>-106.873465</v>
      </c>
      <c r="T540">
        <f t="shared" si="56"/>
        <v>-106.873465</v>
      </c>
      <c r="U540">
        <v>28.428566</v>
      </c>
      <c r="X540">
        <f t="shared" si="57"/>
        <v>28.428566</v>
      </c>
    </row>
    <row r="541" spans="1:24">
      <c r="A541" t="s">
        <v>3207</v>
      </c>
      <c r="B541" t="b">
        <f t="shared" si="52"/>
        <v>1</v>
      </c>
      <c r="C541" t="s">
        <v>3207</v>
      </c>
      <c r="D541" t="s">
        <v>104</v>
      </c>
      <c r="E541" t="s">
        <v>215</v>
      </c>
      <c r="H541" t="str">
        <f t="shared" si="53"/>
        <v>Juárez</v>
      </c>
      <c r="I541" t="s">
        <v>215</v>
      </c>
      <c r="L541" t="str">
        <f t="shared" si="54"/>
        <v>Juárez</v>
      </c>
      <c r="M541" t="s">
        <v>1078</v>
      </c>
      <c r="P541" t="str">
        <f t="shared" si="55"/>
        <v>Valle del Cedro 578 sur</v>
      </c>
      <c r="Q541">
        <v>-106.3872483</v>
      </c>
      <c r="T541">
        <f t="shared" si="56"/>
        <v>-106.3872483</v>
      </c>
      <c r="U541">
        <v>31.645490200000001</v>
      </c>
      <c r="X541">
        <f t="shared" si="57"/>
        <v>31.645490200000001</v>
      </c>
    </row>
    <row r="542" spans="1:24">
      <c r="A542" t="s">
        <v>3286</v>
      </c>
      <c r="B542" t="b">
        <f t="shared" si="52"/>
        <v>1</v>
      </c>
      <c r="C542" t="s">
        <v>3286</v>
      </c>
      <c r="D542" t="s">
        <v>104</v>
      </c>
      <c r="E542" t="s">
        <v>895</v>
      </c>
      <c r="H542" t="str">
        <f t="shared" si="53"/>
        <v>Valle de Zaragoza</v>
      </c>
      <c r="I542" t="s">
        <v>895</v>
      </c>
      <c r="L542" t="str">
        <f t="shared" si="54"/>
        <v>Valle de Zaragoza</v>
      </c>
      <c r="M542" t="s">
        <v>1494</v>
      </c>
      <c r="P542" t="str">
        <f t="shared" si="55"/>
        <v>VALLE DE ZARAGOZA</v>
      </c>
      <c r="Q542">
        <v>-105.8111248</v>
      </c>
      <c r="T542">
        <f t="shared" si="56"/>
        <v>-105.8111248</v>
      </c>
      <c r="U542">
        <v>27.456455200000001</v>
      </c>
      <c r="X542">
        <f t="shared" si="57"/>
        <v>27.456455200000001</v>
      </c>
    </row>
    <row r="543" spans="1:24">
      <c r="A543" t="s">
        <v>2380</v>
      </c>
      <c r="B543" t="b">
        <f t="shared" si="52"/>
        <v>1</v>
      </c>
      <c r="C543" t="s">
        <v>2380</v>
      </c>
      <c r="D543" t="s">
        <v>104</v>
      </c>
      <c r="E543" t="s">
        <v>104</v>
      </c>
      <c r="H543" t="str">
        <f t="shared" si="53"/>
        <v>Chihuahua</v>
      </c>
      <c r="I543" t="s">
        <v>104</v>
      </c>
      <c r="L543" t="str">
        <f t="shared" si="54"/>
        <v>Chihuahua</v>
      </c>
      <c r="M543" t="s">
        <v>2381</v>
      </c>
      <c r="P543" t="str">
        <f t="shared" si="55"/>
        <v>AV. TEOFILO BORUNDA NUM. 500</v>
      </c>
      <c r="Q543">
        <v>-106.078255</v>
      </c>
      <c r="T543">
        <f t="shared" si="56"/>
        <v>-106.078255</v>
      </c>
      <c r="U543">
        <v>28.640696999999999</v>
      </c>
      <c r="X543">
        <f t="shared" si="57"/>
        <v>28.640696999999999</v>
      </c>
    </row>
    <row r="544" spans="1:24">
      <c r="A544" t="s">
        <v>3208</v>
      </c>
      <c r="B544" t="b">
        <f t="shared" si="52"/>
        <v>1</v>
      </c>
      <c r="C544" t="s">
        <v>3208</v>
      </c>
      <c r="D544" t="s">
        <v>104</v>
      </c>
      <c r="E544" t="s">
        <v>215</v>
      </c>
      <c r="H544" t="str">
        <f t="shared" si="53"/>
        <v>Juárez</v>
      </c>
      <c r="I544" t="s">
        <v>215</v>
      </c>
      <c r="L544" t="str">
        <f t="shared" si="54"/>
        <v>Juárez</v>
      </c>
      <c r="M544" t="s">
        <v>1078</v>
      </c>
      <c r="P544" t="str">
        <f t="shared" si="55"/>
        <v>Valle del Cedro 578 sur</v>
      </c>
      <c r="Q544">
        <v>-106.3872483</v>
      </c>
      <c r="T544">
        <f t="shared" si="56"/>
        <v>-106.3872483</v>
      </c>
      <c r="U544">
        <v>31.645490200000001</v>
      </c>
      <c r="X544">
        <f t="shared" si="57"/>
        <v>31.645490200000001</v>
      </c>
    </row>
    <row r="545" spans="1:24">
      <c r="A545" t="s">
        <v>3244</v>
      </c>
      <c r="B545" t="b">
        <f t="shared" si="52"/>
        <v>1</v>
      </c>
      <c r="C545" t="s">
        <v>3244</v>
      </c>
      <c r="D545" t="s">
        <v>104</v>
      </c>
      <c r="E545" t="s">
        <v>215</v>
      </c>
      <c r="H545" t="str">
        <f t="shared" si="53"/>
        <v>Juárez</v>
      </c>
      <c r="I545" t="s">
        <v>167</v>
      </c>
      <c r="L545" t="str">
        <f t="shared" si="54"/>
        <v/>
      </c>
      <c r="M545" t="s">
        <v>1296</v>
      </c>
      <c r="P545" t="str">
        <f t="shared" si="55"/>
        <v>CALLE MESA CENTRAL, COLONIA FRAY GARCIA DE SAN FRANCISCO</v>
      </c>
      <c r="Q545">
        <v>-106.3620722</v>
      </c>
      <c r="T545">
        <f t="shared" si="56"/>
        <v>-106.3620722</v>
      </c>
      <c r="U545">
        <v>31.6046722</v>
      </c>
      <c r="X545">
        <f t="shared" si="57"/>
        <v>31.6046722</v>
      </c>
    </row>
    <row r="546" spans="1:24">
      <c r="A546" t="s">
        <v>3291</v>
      </c>
      <c r="B546" t="b">
        <f t="shared" si="52"/>
        <v>1</v>
      </c>
      <c r="C546" t="s">
        <v>3291</v>
      </c>
      <c r="D546" t="s">
        <v>104</v>
      </c>
      <c r="E546" t="s">
        <v>104</v>
      </c>
      <c r="H546" t="str">
        <f t="shared" si="53"/>
        <v>Chihuahua</v>
      </c>
      <c r="I546" t="s">
        <v>104</v>
      </c>
      <c r="L546" t="str">
        <f t="shared" si="54"/>
        <v>Chihuahua</v>
      </c>
      <c r="M546" t="s">
        <v>3292</v>
      </c>
      <c r="P546" t="str">
        <f t="shared" si="55"/>
        <v>COMPLEJO DE SEGURIDAD PUBLICA KM 3+600 DE LA CARRETERA CHIHUAHUA - ALDAMA</v>
      </c>
      <c r="Q546">
        <v>-106.0354861</v>
      </c>
      <c r="T546">
        <f t="shared" si="56"/>
        <v>-106.0354861</v>
      </c>
      <c r="U546">
        <v>28.666741699999999</v>
      </c>
      <c r="X546">
        <f t="shared" si="57"/>
        <v>28.666741699999999</v>
      </c>
    </row>
    <row r="547" spans="1:24">
      <c r="A547" t="s">
        <v>3245</v>
      </c>
      <c r="B547" t="b">
        <f t="shared" si="52"/>
        <v>1</v>
      </c>
      <c r="C547" t="s">
        <v>3245</v>
      </c>
      <c r="D547" t="s">
        <v>104</v>
      </c>
      <c r="E547" t="s">
        <v>215</v>
      </c>
      <c r="H547" t="str">
        <f t="shared" si="53"/>
        <v>Juárez</v>
      </c>
      <c r="I547" t="s">
        <v>167</v>
      </c>
      <c r="L547" t="str">
        <f t="shared" si="54"/>
        <v/>
      </c>
      <c r="M547" t="s">
        <v>3235</v>
      </c>
      <c r="P547" t="str">
        <f t="shared" si="55"/>
        <v>CALLE MALLAS, COLONIA PARQUE INDUSTRIAL FERNANDEZ</v>
      </c>
      <c r="Q547">
        <v>-106.46521389999999</v>
      </c>
      <c r="T547">
        <f t="shared" si="56"/>
        <v>-106.46521389999999</v>
      </c>
      <c r="U547">
        <v>31.689855600000001</v>
      </c>
      <c r="X547">
        <f t="shared" si="57"/>
        <v>31.689855600000001</v>
      </c>
    </row>
    <row r="548" spans="1:24">
      <c r="A548" t="s">
        <v>3248</v>
      </c>
      <c r="B548" t="b">
        <f t="shared" si="52"/>
        <v>1</v>
      </c>
      <c r="C548" t="s">
        <v>3248</v>
      </c>
      <c r="D548" t="s">
        <v>104</v>
      </c>
      <c r="E548" t="s">
        <v>215</v>
      </c>
      <c r="H548" t="str">
        <f t="shared" si="53"/>
        <v>Juárez</v>
      </c>
      <c r="I548" t="s">
        <v>167</v>
      </c>
      <c r="L548" t="str">
        <f t="shared" si="54"/>
        <v/>
      </c>
      <c r="M548" t="s">
        <v>3249</v>
      </c>
      <c r="P548" t="str">
        <f t="shared" si="55"/>
        <v>AVENIDA MORELIA, FRACCIONAMIENTO DEL REAL</v>
      </c>
      <c r="Q548">
        <v>-106.4297222</v>
      </c>
      <c r="T548">
        <f t="shared" si="56"/>
        <v>-106.4297222</v>
      </c>
      <c r="U548">
        <v>31.673333299999999</v>
      </c>
      <c r="X548">
        <f t="shared" si="57"/>
        <v>31.673333299999999</v>
      </c>
    </row>
    <row r="549" spans="1:24">
      <c r="A549" t="s">
        <v>3250</v>
      </c>
      <c r="B549" t="b">
        <f t="shared" si="52"/>
        <v>1</v>
      </c>
      <c r="C549" t="s">
        <v>3250</v>
      </c>
      <c r="D549" t="s">
        <v>104</v>
      </c>
      <c r="E549" t="s">
        <v>215</v>
      </c>
      <c r="H549" t="str">
        <f t="shared" si="53"/>
        <v>Juárez</v>
      </c>
      <c r="I549" t="s">
        <v>167</v>
      </c>
      <c r="L549" t="str">
        <f t="shared" si="54"/>
        <v/>
      </c>
      <c r="M549" t="s">
        <v>3251</v>
      </c>
      <c r="P549" t="str">
        <f t="shared" si="55"/>
        <v>CALLE RUMUROSA Y FRANCISCO SARABIA, COLONIA AMPLIACION FRANCISCO SARABIA</v>
      </c>
      <c r="Q549">
        <v>-106.5327972</v>
      </c>
      <c r="T549">
        <f t="shared" si="56"/>
        <v>-106.5327972</v>
      </c>
      <c r="U549">
        <v>31.745038900000001</v>
      </c>
      <c r="X549">
        <f t="shared" si="57"/>
        <v>31.745038900000001</v>
      </c>
    </row>
    <row r="550" spans="1:24">
      <c r="A550" t="s">
        <v>3252</v>
      </c>
      <c r="B550" t="b">
        <f t="shared" si="52"/>
        <v>1</v>
      </c>
      <c r="C550" t="s">
        <v>3252</v>
      </c>
      <c r="D550" t="s">
        <v>104</v>
      </c>
      <c r="E550" t="s">
        <v>215</v>
      </c>
      <c r="H550" t="str">
        <f t="shared" si="53"/>
        <v>Juárez</v>
      </c>
      <c r="I550" t="s">
        <v>167</v>
      </c>
      <c r="L550" t="str">
        <f t="shared" si="54"/>
        <v/>
      </c>
      <c r="M550" t="s">
        <v>3253</v>
      </c>
      <c r="P550" t="str">
        <f t="shared" si="55"/>
        <v>CALLE BATALLA DE ZACATECAS, COLONIA PRIMERO DE MAYO</v>
      </c>
      <c r="Q550">
        <v>-106.4668222</v>
      </c>
      <c r="T550">
        <f t="shared" si="56"/>
        <v>-106.4668222</v>
      </c>
      <c r="U550">
        <v>31.543658300000001</v>
      </c>
      <c r="X550">
        <f t="shared" si="57"/>
        <v>31.543658300000001</v>
      </c>
    </row>
    <row r="551" spans="1:24">
      <c r="A551" t="s">
        <v>3254</v>
      </c>
      <c r="B551" t="b">
        <f t="shared" si="52"/>
        <v>1</v>
      </c>
      <c r="C551" t="s">
        <v>3254</v>
      </c>
      <c r="D551" t="s">
        <v>104</v>
      </c>
      <c r="E551" t="s">
        <v>215</v>
      </c>
      <c r="H551" t="str">
        <f t="shared" si="53"/>
        <v>Juárez</v>
      </c>
      <c r="I551" t="s">
        <v>167</v>
      </c>
      <c r="L551" t="str">
        <f t="shared" si="54"/>
        <v/>
      </c>
      <c r="M551" t="s">
        <v>3255</v>
      </c>
      <c r="P551" t="str">
        <f t="shared" si="55"/>
        <v>CALLE FRANCISCO I. MADERO E IGNACIO ALDAMA, FRACCIONAMIENTO MARIA ISABEL ZARAGOZA</v>
      </c>
      <c r="Q551">
        <v>-106.3569639</v>
      </c>
      <c r="T551">
        <f t="shared" si="56"/>
        <v>-106.3569639</v>
      </c>
      <c r="U551">
        <v>31.6664222</v>
      </c>
      <c r="X551">
        <f t="shared" si="57"/>
        <v>31.6664222</v>
      </c>
    </row>
    <row r="552" spans="1:24">
      <c r="A552" t="s">
        <v>3256</v>
      </c>
      <c r="B552" t="b">
        <f t="shared" si="52"/>
        <v>1</v>
      </c>
      <c r="C552" t="s">
        <v>3256</v>
      </c>
      <c r="D552" t="s">
        <v>104</v>
      </c>
      <c r="E552" t="s">
        <v>215</v>
      </c>
      <c r="H552" t="str">
        <f t="shared" si="53"/>
        <v>Juárez</v>
      </c>
      <c r="I552" t="s">
        <v>167</v>
      </c>
      <c r="L552" t="str">
        <f t="shared" si="54"/>
        <v/>
      </c>
      <c r="M552" t="s">
        <v>3257</v>
      </c>
      <c r="P552" t="str">
        <f t="shared" si="55"/>
        <v>CALLE COPAIBA, COLONIA INFONAVIT AMPLIACION AEROPUERTO</v>
      </c>
      <c r="Q552">
        <v>-106.39475</v>
      </c>
      <c r="T552">
        <f t="shared" si="56"/>
        <v>-106.39475</v>
      </c>
      <c r="U552">
        <v>31.661813899999999</v>
      </c>
      <c r="X552">
        <f t="shared" si="57"/>
        <v>31.661813899999999</v>
      </c>
    </row>
    <row r="553" spans="1:24">
      <c r="A553" t="s">
        <v>2732</v>
      </c>
      <c r="B553" t="b">
        <f t="shared" si="52"/>
        <v>1</v>
      </c>
      <c r="C553" t="s">
        <v>2732</v>
      </c>
      <c r="D553" t="s">
        <v>104</v>
      </c>
      <c r="E553" t="s">
        <v>779</v>
      </c>
      <c r="H553" t="str">
        <f t="shared" si="53"/>
        <v>Carichí</v>
      </c>
      <c r="I553" t="s">
        <v>1495</v>
      </c>
      <c r="L553" t="str">
        <f t="shared" si="54"/>
        <v>Narárachi</v>
      </c>
      <c r="M553" t="s">
        <v>2733</v>
      </c>
      <c r="P553" t="str">
        <f t="shared" si="55"/>
        <v>Ejido NARARACHI 33280 NARÁRACHI, CARICHÍ SIN REFERENCIAS</v>
      </c>
      <c r="Q553">
        <v>-107.11388017</v>
      </c>
      <c r="T553">
        <f t="shared" si="56"/>
        <v>-107.11388017</v>
      </c>
      <c r="U553">
        <v>27.585244729999999</v>
      </c>
      <c r="X553">
        <f t="shared" si="57"/>
        <v>27.585244729999999</v>
      </c>
    </row>
    <row r="554" spans="1:24">
      <c r="A554" t="s">
        <v>3180</v>
      </c>
      <c r="B554" t="b">
        <f t="shared" si="52"/>
        <v>1</v>
      </c>
      <c r="C554" t="s">
        <v>3180</v>
      </c>
      <c r="D554" t="s">
        <v>104</v>
      </c>
      <c r="E554" t="s">
        <v>221</v>
      </c>
      <c r="H554" t="str">
        <f t="shared" si="53"/>
        <v>Cuauhtémoc</v>
      </c>
      <c r="I554" t="s">
        <v>221</v>
      </c>
      <c r="L554" t="str">
        <f t="shared" si="54"/>
        <v>Cuauhtémoc</v>
      </c>
      <c r="M554" t="s">
        <v>3181</v>
      </c>
      <c r="P554" t="str">
        <f t="shared" si="55"/>
        <v>VIALIDAD 16 DE SEPTIEMBRE</v>
      </c>
      <c r="Q554">
        <v>-106.84820000000001</v>
      </c>
      <c r="T554">
        <f t="shared" si="56"/>
        <v>-106.84820000000001</v>
      </c>
      <c r="U554">
        <v>28.405999999999999</v>
      </c>
      <c r="X554">
        <f t="shared" si="57"/>
        <v>28.405999999999999</v>
      </c>
    </row>
    <row r="555" spans="1:24">
      <c r="A555" t="s">
        <v>3182</v>
      </c>
      <c r="B555" t="b">
        <f t="shared" si="52"/>
        <v>1</v>
      </c>
      <c r="C555" t="s">
        <v>3182</v>
      </c>
      <c r="D555" t="s">
        <v>104</v>
      </c>
      <c r="E555" t="s">
        <v>221</v>
      </c>
      <c r="H555" t="str">
        <f t="shared" si="53"/>
        <v>Cuauhtémoc</v>
      </c>
      <c r="I555" t="s">
        <v>167</v>
      </c>
      <c r="L555" t="str">
        <f t="shared" si="54"/>
        <v/>
      </c>
      <c r="M555" t="s">
        <v>3183</v>
      </c>
      <c r="P555" t="str">
        <f t="shared" si="55"/>
        <v>REP. ECUADOR  COL. CTM</v>
      </c>
      <c r="Q555">
        <v>-106.88549999999999</v>
      </c>
      <c r="T555">
        <f t="shared" si="56"/>
        <v>-106.88549999999999</v>
      </c>
      <c r="U555">
        <v>28.41817</v>
      </c>
      <c r="X555">
        <f t="shared" si="57"/>
        <v>28.41817</v>
      </c>
    </row>
    <row r="556" spans="1:24">
      <c r="A556" t="s">
        <v>3184</v>
      </c>
      <c r="B556" t="b">
        <f t="shared" si="52"/>
        <v>1</v>
      </c>
      <c r="C556" t="s">
        <v>3184</v>
      </c>
      <c r="D556" t="s">
        <v>104</v>
      </c>
      <c r="E556" t="s">
        <v>221</v>
      </c>
      <c r="H556" t="str">
        <f t="shared" si="53"/>
        <v>Cuauhtémoc</v>
      </c>
      <c r="I556" t="s">
        <v>221</v>
      </c>
      <c r="L556" t="str">
        <f t="shared" si="54"/>
        <v>Cuauhtémoc</v>
      </c>
      <c r="M556" t="s">
        <v>3185</v>
      </c>
      <c r="P556" t="str">
        <f t="shared" si="55"/>
        <v>18 MARZO ENTRE A.L. RODRIGUEZ Y RUIZ CORTINES</v>
      </c>
      <c r="Q556">
        <v>-106.8167</v>
      </c>
      <c r="T556">
        <f t="shared" si="56"/>
        <v>-106.8167</v>
      </c>
      <c r="U556">
        <v>28.426919999999999</v>
      </c>
      <c r="X556">
        <f t="shared" si="57"/>
        <v>28.426919999999999</v>
      </c>
    </row>
    <row r="557" spans="1:24">
      <c r="A557" t="s">
        <v>3186</v>
      </c>
      <c r="B557" t="b">
        <f t="shared" si="52"/>
        <v>1</v>
      </c>
      <c r="C557" t="s">
        <v>3186</v>
      </c>
      <c r="D557" t="s">
        <v>104</v>
      </c>
      <c r="E557" t="s">
        <v>221</v>
      </c>
      <c r="H557" t="str">
        <f t="shared" si="53"/>
        <v>Cuauhtémoc</v>
      </c>
      <c r="I557" t="s">
        <v>221</v>
      </c>
      <c r="L557" t="str">
        <f t="shared" si="54"/>
        <v>Cuauhtémoc</v>
      </c>
      <c r="M557" t="s">
        <v>3187</v>
      </c>
      <c r="P557" t="str">
        <f t="shared" si="55"/>
        <v>PRESA LA AMISTAD 2015  B ARRIO LA PRESA</v>
      </c>
      <c r="Q557">
        <v>-106.884214</v>
      </c>
      <c r="T557">
        <f t="shared" si="56"/>
        <v>-106.884214</v>
      </c>
      <c r="U557">
        <v>28.4133</v>
      </c>
      <c r="X557">
        <f t="shared" si="57"/>
        <v>28.4133</v>
      </c>
    </row>
    <row r="558" spans="1:24">
      <c r="A558" t="s">
        <v>3188</v>
      </c>
      <c r="B558" t="b">
        <f t="shared" si="52"/>
        <v>1</v>
      </c>
      <c r="C558" t="s">
        <v>3188</v>
      </c>
      <c r="D558" t="s">
        <v>104</v>
      </c>
      <c r="E558" t="s">
        <v>221</v>
      </c>
      <c r="H558" t="str">
        <f t="shared" si="53"/>
        <v>Cuauhtémoc</v>
      </c>
      <c r="I558" t="s">
        <v>221</v>
      </c>
      <c r="L558" t="str">
        <f t="shared" si="54"/>
        <v>Cuauhtémoc</v>
      </c>
      <c r="M558" t="s">
        <v>3189</v>
      </c>
      <c r="P558" t="str">
        <f t="shared" si="55"/>
        <v>MARTIN CORDOVA Y G. CALDERON</v>
      </c>
      <c r="Q558">
        <v>-106.82489</v>
      </c>
      <c r="T558">
        <f t="shared" si="56"/>
        <v>-106.82489</v>
      </c>
      <c r="U558">
        <v>28.432331000000001</v>
      </c>
      <c r="X558">
        <f t="shared" si="57"/>
        <v>28.432331000000001</v>
      </c>
    </row>
    <row r="559" spans="1:24">
      <c r="A559" t="s">
        <v>3190</v>
      </c>
      <c r="B559" t="b">
        <f t="shared" si="52"/>
        <v>1</v>
      </c>
      <c r="C559" t="s">
        <v>3190</v>
      </c>
      <c r="D559" t="s">
        <v>104</v>
      </c>
      <c r="E559" t="s">
        <v>221</v>
      </c>
      <c r="H559" t="str">
        <f t="shared" si="53"/>
        <v>Cuauhtémoc</v>
      </c>
      <c r="I559" t="s">
        <v>221</v>
      </c>
      <c r="L559" t="str">
        <f t="shared" si="54"/>
        <v>Cuauhtémoc</v>
      </c>
      <c r="M559" t="s">
        <v>3191</v>
      </c>
      <c r="P559" t="str">
        <f t="shared" si="55"/>
        <v>PARQUE CHAPULTEPEC ENTRE PERIFERICO Y PERIFERICO Y FCO. PACHECO</v>
      </c>
      <c r="Q559">
        <v>-106.82824599999999</v>
      </c>
      <c r="T559">
        <f t="shared" si="56"/>
        <v>-106.82824599999999</v>
      </c>
      <c r="U559">
        <v>28.43037</v>
      </c>
      <c r="X559">
        <f t="shared" si="57"/>
        <v>28.43037</v>
      </c>
    </row>
    <row r="560" spans="1:24">
      <c r="A560" t="s">
        <v>3192</v>
      </c>
      <c r="B560" t="b">
        <f t="shared" si="52"/>
        <v>1</v>
      </c>
      <c r="C560" t="s">
        <v>3192</v>
      </c>
      <c r="D560" t="s">
        <v>104</v>
      </c>
      <c r="E560" t="s">
        <v>221</v>
      </c>
      <c r="H560" t="str">
        <f t="shared" si="53"/>
        <v>Cuauhtémoc</v>
      </c>
      <c r="I560" t="s">
        <v>221</v>
      </c>
      <c r="L560" t="str">
        <f t="shared" si="54"/>
        <v>Cuauhtémoc</v>
      </c>
      <c r="M560" t="s">
        <v>3193</v>
      </c>
      <c r="P560" t="str">
        <f t="shared" si="55"/>
        <v>C. MARIANO JIMENEZ ENTRE 10 DE MAYO Y 2 DE ABRIL</v>
      </c>
      <c r="Q560">
        <v>-106.85308000000001</v>
      </c>
      <c r="T560">
        <f t="shared" si="56"/>
        <v>-106.85308000000001</v>
      </c>
      <c r="U560">
        <v>28.411248000000001</v>
      </c>
      <c r="X560">
        <f t="shared" si="57"/>
        <v>28.411248000000001</v>
      </c>
    </row>
    <row r="561" spans="1:24">
      <c r="A561" t="s">
        <v>3194</v>
      </c>
      <c r="B561" t="b">
        <f t="shared" si="52"/>
        <v>1</v>
      </c>
      <c r="C561" t="s">
        <v>3194</v>
      </c>
      <c r="D561" t="s">
        <v>104</v>
      </c>
      <c r="E561" t="s">
        <v>221</v>
      </c>
      <c r="H561" t="str">
        <f t="shared" si="53"/>
        <v>Cuauhtémoc</v>
      </c>
      <c r="I561" t="s">
        <v>221</v>
      </c>
      <c r="L561" t="str">
        <f t="shared" si="54"/>
        <v>Cuauhtémoc</v>
      </c>
      <c r="M561" t="s">
        <v>3195</v>
      </c>
      <c r="P561" t="str">
        <f t="shared" si="55"/>
        <v>CALLE 46A ENTRE PAVORREALES Y AV. ALCONES</v>
      </c>
      <c r="Q561">
        <v>-106.888989</v>
      </c>
      <c r="T561">
        <f t="shared" si="56"/>
        <v>-106.888989</v>
      </c>
      <c r="U561">
        <v>28.398437000000001</v>
      </c>
      <c r="X561">
        <f t="shared" si="57"/>
        <v>28.398437000000001</v>
      </c>
    </row>
    <row r="562" spans="1:24">
      <c r="A562" t="s">
        <v>3196</v>
      </c>
      <c r="B562" t="b">
        <f t="shared" si="52"/>
        <v>1</v>
      </c>
      <c r="C562" t="s">
        <v>3196</v>
      </c>
      <c r="D562" t="s">
        <v>104</v>
      </c>
      <c r="E562" t="s">
        <v>221</v>
      </c>
      <c r="H562" t="str">
        <f t="shared" si="53"/>
        <v>Cuauhtémoc</v>
      </c>
      <c r="I562" t="s">
        <v>221</v>
      </c>
      <c r="L562" t="str">
        <f t="shared" si="54"/>
        <v>Cuauhtémoc</v>
      </c>
      <c r="M562" t="s">
        <v>3197</v>
      </c>
      <c r="P562" t="str">
        <f t="shared" si="55"/>
        <v>AV. TEHUANTEPEC ENTRE 48 Y CALLE 50</v>
      </c>
      <c r="Q562">
        <v>-106.8852421</v>
      </c>
      <c r="T562">
        <f t="shared" si="56"/>
        <v>-106.8852421</v>
      </c>
      <c r="U562">
        <v>28.399156000000001</v>
      </c>
      <c r="X562">
        <f t="shared" si="57"/>
        <v>28.399156000000001</v>
      </c>
    </row>
    <row r="563" spans="1:24">
      <c r="A563" t="s">
        <v>3198</v>
      </c>
      <c r="B563" t="b">
        <f t="shared" si="52"/>
        <v>1</v>
      </c>
      <c r="C563" t="s">
        <v>3198</v>
      </c>
      <c r="D563" t="s">
        <v>104</v>
      </c>
      <c r="E563" t="s">
        <v>221</v>
      </c>
      <c r="H563" t="str">
        <f t="shared" si="53"/>
        <v>Cuauhtémoc</v>
      </c>
      <c r="I563" t="s">
        <v>221</v>
      </c>
      <c r="L563" t="str">
        <f t="shared" si="54"/>
        <v>Cuauhtémoc</v>
      </c>
      <c r="M563" t="s">
        <v>3199</v>
      </c>
      <c r="P563" t="str">
        <f t="shared" si="55"/>
        <v>AV. VERACRUZ ENTRE CALLE 6 Y CALLE 8A</v>
      </c>
      <c r="Q563">
        <v>-106.865936</v>
      </c>
      <c r="T563">
        <f t="shared" si="56"/>
        <v>-106.865936</v>
      </c>
      <c r="U563">
        <v>28.392420000000001</v>
      </c>
      <c r="X563">
        <f t="shared" si="57"/>
        <v>28.392420000000001</v>
      </c>
    </row>
    <row r="564" spans="1:24">
      <c r="A564" t="s">
        <v>3200</v>
      </c>
      <c r="B564" t="b">
        <f t="shared" si="52"/>
        <v>1</v>
      </c>
      <c r="C564" t="s">
        <v>3200</v>
      </c>
      <c r="D564" t="s">
        <v>104</v>
      </c>
      <c r="E564" t="s">
        <v>221</v>
      </c>
      <c r="H564" t="str">
        <f t="shared" si="53"/>
        <v>Cuauhtémoc</v>
      </c>
      <c r="I564" t="s">
        <v>221</v>
      </c>
      <c r="L564" t="str">
        <f t="shared" si="54"/>
        <v>Cuauhtémoc</v>
      </c>
      <c r="M564" t="s">
        <v>3201</v>
      </c>
      <c r="P564" t="str">
        <f t="shared" si="55"/>
        <v>CALLE 28A ENTRE FCO I MADERO Y CALLE CALIFORNIA</v>
      </c>
      <c r="Q564">
        <v>-106.86806</v>
      </c>
      <c r="T564">
        <f t="shared" si="56"/>
        <v>-106.86806</v>
      </c>
      <c r="U564">
        <v>28.386299999999999</v>
      </c>
      <c r="X564">
        <f t="shared" si="57"/>
        <v>28.386299999999999</v>
      </c>
    </row>
    <row r="565" spans="1:24">
      <c r="A565" t="s">
        <v>3202</v>
      </c>
      <c r="B565" t="b">
        <f t="shared" si="52"/>
        <v>1</v>
      </c>
      <c r="C565" t="s">
        <v>3202</v>
      </c>
      <c r="D565" t="s">
        <v>104</v>
      </c>
      <c r="E565" t="s">
        <v>221</v>
      </c>
      <c r="H565" t="str">
        <f t="shared" si="53"/>
        <v>Cuauhtémoc</v>
      </c>
      <c r="I565" t="s">
        <v>221</v>
      </c>
      <c r="L565" t="str">
        <f t="shared" si="54"/>
        <v>Cuauhtémoc</v>
      </c>
      <c r="M565" t="s">
        <v>3203</v>
      </c>
      <c r="P565" t="str">
        <f t="shared" si="55"/>
        <v>AV. JORGE CASTILLO</v>
      </c>
      <c r="Q565">
        <v>-106.843124</v>
      </c>
      <c r="T565">
        <f t="shared" si="56"/>
        <v>-106.843124</v>
      </c>
      <c r="U565">
        <v>28.402010000000001</v>
      </c>
      <c r="X565">
        <f t="shared" si="57"/>
        <v>28.402010000000001</v>
      </c>
    </row>
    <row r="566" spans="1:24">
      <c r="A566" t="s">
        <v>3219</v>
      </c>
      <c r="B566" t="b">
        <f t="shared" si="52"/>
        <v>1</v>
      </c>
      <c r="C566" t="s">
        <v>3219</v>
      </c>
      <c r="D566" t="s">
        <v>104</v>
      </c>
      <c r="E566" t="s">
        <v>104</v>
      </c>
      <c r="H566" t="str">
        <f t="shared" si="53"/>
        <v>Chihuahua</v>
      </c>
      <c r="I566" t="s">
        <v>167</v>
      </c>
      <c r="L566" t="str">
        <f t="shared" si="54"/>
        <v/>
      </c>
      <c r="M566" t="s">
        <v>3210</v>
      </c>
      <c r="P566" t="str">
        <f t="shared" si="55"/>
        <v>AVENIDA RIO DE JANEIRO 1000, EL CAMPESTRE</v>
      </c>
      <c r="Q566">
        <v>-106.11446669999999</v>
      </c>
      <c r="T566">
        <f t="shared" si="56"/>
        <v>-106.11446669999999</v>
      </c>
      <c r="U566">
        <v>28.645788799999998</v>
      </c>
      <c r="X566">
        <f t="shared" si="57"/>
        <v>28.645788799999998</v>
      </c>
    </row>
    <row r="567" spans="1:24">
      <c r="A567" t="s">
        <v>3222</v>
      </c>
      <c r="B567" t="b">
        <f t="shared" si="52"/>
        <v>1</v>
      </c>
      <c r="C567" t="s">
        <v>3222</v>
      </c>
      <c r="D567" t="s">
        <v>104</v>
      </c>
      <c r="E567" t="s">
        <v>104</v>
      </c>
      <c r="H567" t="str">
        <f t="shared" si="53"/>
        <v>Chihuahua</v>
      </c>
      <c r="I567" t="s">
        <v>167</v>
      </c>
      <c r="L567" t="str">
        <f t="shared" si="54"/>
        <v/>
      </c>
      <c r="M567" t="s">
        <v>3210</v>
      </c>
      <c r="P567" t="str">
        <f t="shared" si="55"/>
        <v>AVENIDA RIO DE JANEIRO 1000, EL CAMPESTRE</v>
      </c>
      <c r="Q567">
        <v>-106.11446669999999</v>
      </c>
      <c r="T567">
        <f t="shared" si="56"/>
        <v>-106.11446669999999</v>
      </c>
      <c r="U567">
        <v>28.645788799999998</v>
      </c>
      <c r="X567">
        <f t="shared" si="57"/>
        <v>28.645788799999998</v>
      </c>
    </row>
    <row r="568" spans="1:24">
      <c r="A568" t="s">
        <v>3258</v>
      </c>
      <c r="B568" t="b">
        <f t="shared" si="52"/>
        <v>1</v>
      </c>
      <c r="C568" t="s">
        <v>3258</v>
      </c>
      <c r="D568" t="s">
        <v>104</v>
      </c>
      <c r="E568" t="s">
        <v>215</v>
      </c>
      <c r="H568" t="str">
        <f t="shared" si="53"/>
        <v>Juárez</v>
      </c>
      <c r="I568" t="s">
        <v>167</v>
      </c>
      <c r="L568" t="str">
        <f t="shared" si="54"/>
        <v/>
      </c>
      <c r="M568" t="s">
        <v>3259</v>
      </c>
      <c r="P568" t="str">
        <f t="shared" si="55"/>
        <v>CALLE RIBERA PERALES Y MANANTIALES, COLONIA RIBERAS DEL BRAVO</v>
      </c>
      <c r="Q568">
        <v>-106.31833330000001</v>
      </c>
      <c r="T568">
        <f t="shared" si="56"/>
        <v>-106.31833330000001</v>
      </c>
      <c r="U568">
        <v>31.625</v>
      </c>
      <c r="X568">
        <f t="shared" si="57"/>
        <v>31.625</v>
      </c>
    </row>
    <row r="569" spans="1:24">
      <c r="A569" t="s">
        <v>3295</v>
      </c>
      <c r="B569" t="b">
        <f t="shared" si="52"/>
        <v>1</v>
      </c>
      <c r="C569" t="s">
        <v>3295</v>
      </c>
      <c r="D569" t="s">
        <v>104</v>
      </c>
      <c r="E569" t="s">
        <v>191</v>
      </c>
      <c r="H569" t="str">
        <f t="shared" si="53"/>
        <v>Nuevo Casas Grandes</v>
      </c>
      <c r="I569" t="s">
        <v>191</v>
      </c>
      <c r="L569" t="str">
        <f t="shared" si="54"/>
        <v>Nuevo Casas Grandes</v>
      </c>
      <c r="M569" t="s">
        <v>3296</v>
      </c>
      <c r="P569" t="str">
        <f t="shared" si="55"/>
        <v>AV FRANCISCO I MADERO SIN NUMERO</v>
      </c>
      <c r="Q569">
        <v>-107.9069028</v>
      </c>
      <c r="T569">
        <f t="shared" si="56"/>
        <v>-107.9069028</v>
      </c>
      <c r="U569">
        <v>30.382038900000001</v>
      </c>
      <c r="X569">
        <f t="shared" si="57"/>
        <v>30.382038900000001</v>
      </c>
    </row>
    <row r="570" spans="1:24">
      <c r="A570" t="s">
        <v>3262</v>
      </c>
      <c r="B570" t="b">
        <f t="shared" si="52"/>
        <v>1</v>
      </c>
      <c r="C570" t="s">
        <v>3262</v>
      </c>
      <c r="D570" t="s">
        <v>104</v>
      </c>
      <c r="E570" t="s">
        <v>215</v>
      </c>
      <c r="H570" t="str">
        <f t="shared" si="53"/>
        <v>Juárez</v>
      </c>
      <c r="I570" t="s">
        <v>167</v>
      </c>
      <c r="L570" t="str">
        <f t="shared" si="54"/>
        <v/>
      </c>
      <c r="M570" t="s">
        <v>3263</v>
      </c>
      <c r="P570" t="str">
        <f t="shared" si="55"/>
        <v>CALLE HACIENDA DE ORIENTE, FRACCIONAMIENTO SIERRA VISTA</v>
      </c>
      <c r="Q570">
        <v>-106.38668060000001</v>
      </c>
      <c r="T570">
        <f t="shared" si="56"/>
        <v>-106.38668060000001</v>
      </c>
      <c r="U570">
        <v>31.537605599999999</v>
      </c>
      <c r="X570">
        <f t="shared" si="57"/>
        <v>31.537605599999999</v>
      </c>
    </row>
    <row r="571" spans="1:24">
      <c r="A571" t="s">
        <v>3265</v>
      </c>
      <c r="B571" t="b">
        <f t="shared" si="52"/>
        <v>1</v>
      </c>
      <c r="C571" t="s">
        <v>3265</v>
      </c>
      <c r="D571" t="s">
        <v>104</v>
      </c>
      <c r="E571" t="s">
        <v>215</v>
      </c>
      <c r="H571" t="str">
        <f t="shared" si="53"/>
        <v>Juárez</v>
      </c>
      <c r="I571" t="s">
        <v>167</v>
      </c>
      <c r="L571" t="str">
        <f t="shared" si="54"/>
        <v/>
      </c>
      <c r="M571" t="s">
        <v>3239</v>
      </c>
      <c r="P571" t="str">
        <f t="shared" si="55"/>
        <v>CALLE 5A Y RAMON BELMONTE, COLONIA LOMA BLANCA</v>
      </c>
      <c r="Q571">
        <v>-106.30264440000001</v>
      </c>
      <c r="T571">
        <f t="shared" si="56"/>
        <v>-106.30264440000001</v>
      </c>
      <c r="U571">
        <v>31.579924999999999</v>
      </c>
      <c r="X571">
        <f t="shared" si="57"/>
        <v>31.579924999999999</v>
      </c>
    </row>
    <row r="572" spans="1:24">
      <c r="A572" t="s">
        <v>3293</v>
      </c>
      <c r="B572" t="b">
        <f t="shared" si="52"/>
        <v>1</v>
      </c>
      <c r="C572" t="s">
        <v>3293</v>
      </c>
      <c r="D572" t="s">
        <v>104</v>
      </c>
      <c r="E572" t="s">
        <v>104</v>
      </c>
      <c r="H572" t="str">
        <f t="shared" si="53"/>
        <v>Chihuahua</v>
      </c>
      <c r="I572" t="s">
        <v>104</v>
      </c>
      <c r="L572" t="str">
        <f t="shared" si="54"/>
        <v>Chihuahua</v>
      </c>
      <c r="M572" t="s">
        <v>3294</v>
      </c>
      <c r="P572" t="str">
        <f t="shared" si="55"/>
        <v>PERIFERICO VICENTE LOMBARDO TOLEDANO 5000 COLONIA SECRTOR 3 ROBINSON</v>
      </c>
      <c r="Q572">
        <v>-106.03505560000001</v>
      </c>
      <c r="T572">
        <f t="shared" si="56"/>
        <v>-106.03505560000001</v>
      </c>
      <c r="U572">
        <v>28.665019709999999</v>
      </c>
      <c r="X572">
        <f t="shared" si="57"/>
        <v>28.665019709999999</v>
      </c>
    </row>
    <row r="573" spans="1:24">
      <c r="A573" t="s">
        <v>3267</v>
      </c>
      <c r="B573" t="b">
        <f t="shared" si="52"/>
        <v>1</v>
      </c>
      <c r="C573" t="s">
        <v>3267</v>
      </c>
      <c r="D573" t="s">
        <v>104</v>
      </c>
      <c r="E573" t="s">
        <v>215</v>
      </c>
      <c r="H573" t="str">
        <f t="shared" si="53"/>
        <v>Juárez</v>
      </c>
      <c r="I573" t="s">
        <v>167</v>
      </c>
      <c r="L573" t="str">
        <f t="shared" si="54"/>
        <v/>
      </c>
      <c r="M573" t="s">
        <v>3268</v>
      </c>
      <c r="P573" t="str">
        <f t="shared" si="55"/>
        <v>CALLE MONTE BLANCO Y PICO BATIAN, COLONIA URBIVILLA DEL CEDRO IV ETAPA</v>
      </c>
      <c r="Q573">
        <v>-106.337311</v>
      </c>
      <c r="T573">
        <f t="shared" si="56"/>
        <v>-106.337311</v>
      </c>
      <c r="U573">
        <v>31.56495</v>
      </c>
      <c r="X573">
        <f t="shared" si="57"/>
        <v>31.56495</v>
      </c>
    </row>
    <row r="574" spans="1:24">
      <c r="A574" t="s">
        <v>3269</v>
      </c>
      <c r="B574" t="b">
        <f t="shared" si="52"/>
        <v>1</v>
      </c>
      <c r="C574" t="s">
        <v>3269</v>
      </c>
      <c r="D574" t="s">
        <v>104</v>
      </c>
      <c r="E574" t="s">
        <v>215</v>
      </c>
      <c r="H574" t="str">
        <f t="shared" si="53"/>
        <v>Juárez</v>
      </c>
      <c r="I574" t="s">
        <v>167</v>
      </c>
      <c r="L574" t="str">
        <f t="shared" si="54"/>
        <v/>
      </c>
      <c r="M574" t="s">
        <v>3270</v>
      </c>
      <c r="P574" t="str">
        <f t="shared" si="55"/>
        <v>CALLE TEPEYAC Y ARGENTINA, COLONIA HIDALGO</v>
      </c>
      <c r="Q574">
        <v>-106.4657861</v>
      </c>
      <c r="T574">
        <f t="shared" si="56"/>
        <v>-106.4657861</v>
      </c>
      <c r="U574">
        <v>31.745750000000001</v>
      </c>
      <c r="X574">
        <f t="shared" si="57"/>
        <v>31.745750000000001</v>
      </c>
    </row>
    <row r="575" spans="1:24">
      <c r="A575" t="s">
        <v>3271</v>
      </c>
      <c r="B575" t="b">
        <f t="shared" si="52"/>
        <v>1</v>
      </c>
      <c r="C575" t="s">
        <v>3271</v>
      </c>
      <c r="D575" t="s">
        <v>104</v>
      </c>
      <c r="E575" t="s">
        <v>215</v>
      </c>
      <c r="H575" t="str">
        <f t="shared" si="53"/>
        <v>Juárez</v>
      </c>
      <c r="I575" t="s">
        <v>167</v>
      </c>
      <c r="L575" t="str">
        <f t="shared" si="54"/>
        <v/>
      </c>
      <c r="M575" t="s">
        <v>3272</v>
      </c>
      <c r="P575" t="str">
        <f t="shared" si="55"/>
        <v>CALLE MIGUEL DE LA MADRID Y JESUS MARIA DOZAL, COLONIA HEROES DE LA REVOLUCION</v>
      </c>
      <c r="Q575">
        <v>-106.4079139</v>
      </c>
      <c r="T575">
        <f t="shared" si="56"/>
        <v>-106.4079139</v>
      </c>
      <c r="U575">
        <v>31.641349999999999</v>
      </c>
      <c r="X575">
        <f t="shared" si="57"/>
        <v>31.641349999999999</v>
      </c>
    </row>
    <row r="576" spans="1:24">
      <c r="A576" t="s">
        <v>3273</v>
      </c>
      <c r="B576" t="b">
        <f t="shared" si="52"/>
        <v>1</v>
      </c>
      <c r="C576" t="s">
        <v>3273</v>
      </c>
      <c r="D576" t="s">
        <v>104</v>
      </c>
      <c r="E576" t="s">
        <v>215</v>
      </c>
      <c r="H576" t="str">
        <f t="shared" si="53"/>
        <v>Juárez</v>
      </c>
      <c r="I576" t="s">
        <v>167</v>
      </c>
      <c r="L576" t="str">
        <f t="shared" si="54"/>
        <v/>
      </c>
      <c r="M576" t="s">
        <v>3274</v>
      </c>
      <c r="P576" t="str">
        <f t="shared" si="55"/>
        <v>CALLE PRADERAS DEL SOL Y PROLONGACION AVENIDA DE LAS TORRES, COLONIA PRADERAS DEL SOL</v>
      </c>
      <c r="Q576">
        <v>-106.412825</v>
      </c>
      <c r="T576">
        <f t="shared" si="56"/>
        <v>-106.412825</v>
      </c>
      <c r="U576">
        <v>31.5857417</v>
      </c>
      <c r="X576">
        <f t="shared" si="57"/>
        <v>31.5857417</v>
      </c>
    </row>
    <row r="577" spans="1:24">
      <c r="A577" t="s">
        <v>3275</v>
      </c>
      <c r="B577" t="b">
        <f t="shared" si="52"/>
        <v>1</v>
      </c>
      <c r="C577" t="s">
        <v>3275</v>
      </c>
      <c r="D577" t="s">
        <v>104</v>
      </c>
      <c r="E577" t="s">
        <v>215</v>
      </c>
      <c r="H577" t="str">
        <f t="shared" si="53"/>
        <v>Juárez</v>
      </c>
      <c r="I577" t="s">
        <v>167</v>
      </c>
      <c r="L577" t="str">
        <f t="shared" si="54"/>
        <v/>
      </c>
      <c r="M577" t="s">
        <v>3276</v>
      </c>
      <c r="P577" t="str">
        <f t="shared" si="55"/>
        <v>CALLE COSTA DE GOMERA ESQUINA CON AVENIDA FUNDADORES DE AMERICA, COLONIA PARAJES DE SAN JOSE</v>
      </c>
      <c r="Q577">
        <v>-106.35896390000001</v>
      </c>
      <c r="T577">
        <f t="shared" si="56"/>
        <v>-106.35896390000001</v>
      </c>
      <c r="U577">
        <v>31.539766700000001</v>
      </c>
      <c r="X577">
        <f t="shared" si="57"/>
        <v>31.539766700000001</v>
      </c>
    </row>
    <row r="578" spans="1:24">
      <c r="A578" t="s">
        <v>3225</v>
      </c>
      <c r="B578" t="b">
        <f t="shared" si="52"/>
        <v>1</v>
      </c>
      <c r="C578" t="s">
        <v>3225</v>
      </c>
      <c r="D578" t="s">
        <v>104</v>
      </c>
      <c r="E578" t="s">
        <v>104</v>
      </c>
      <c r="H578" t="str">
        <f t="shared" si="53"/>
        <v>Chihuahua</v>
      </c>
      <c r="I578" t="s">
        <v>167</v>
      </c>
      <c r="L578" t="str">
        <f t="shared" si="54"/>
        <v/>
      </c>
      <c r="M578" t="s">
        <v>3218</v>
      </c>
      <c r="P578" t="str">
        <f t="shared" si="55"/>
        <v>JUAREZ</v>
      </c>
      <c r="Q578">
        <v>-106.1123194</v>
      </c>
      <c r="T578">
        <f t="shared" si="56"/>
        <v>-106.1123194</v>
      </c>
      <c r="U578">
        <v>28.6469694</v>
      </c>
      <c r="X578">
        <f t="shared" si="57"/>
        <v>28.6469694</v>
      </c>
    </row>
    <row r="579" spans="1:24">
      <c r="A579" t="s">
        <v>2374</v>
      </c>
      <c r="B579" t="b">
        <f t="shared" ref="B579:B642" si="58">+A579=C579</f>
        <v>1</v>
      </c>
      <c r="C579" t="s">
        <v>2374</v>
      </c>
      <c r="D579" t="s">
        <v>104</v>
      </c>
      <c r="E579" t="s">
        <v>558</v>
      </c>
      <c r="H579" t="str">
        <f t="shared" ref="H579:H642" si="59">+E579</f>
        <v>Ojinaga</v>
      </c>
      <c r="I579" t="s">
        <v>1250</v>
      </c>
      <c r="L579" t="str">
        <f t="shared" ref="L579:L642" si="60">+I579</f>
        <v>Manuel Ojinaga</v>
      </c>
      <c r="M579" t="s">
        <v>2375</v>
      </c>
      <c r="P579" t="str">
        <f t="shared" ref="P579:P642" si="61">+M579</f>
        <v>AV. NIÑOS HEROES Y CALLE 12A NO. 1000, COL. EMILIANO ZAPATA, C.P. 32883</v>
      </c>
      <c r="Q579">
        <v>-104.40235</v>
      </c>
      <c r="T579">
        <f t="shared" ref="T579:T642" si="62">+Q579</f>
        <v>-104.40235</v>
      </c>
      <c r="U579">
        <v>29.551587000000001</v>
      </c>
      <c r="X579">
        <f t="shared" ref="X579:X642" si="63">+U579</f>
        <v>29.551587000000001</v>
      </c>
    </row>
    <row r="580" spans="1:24">
      <c r="A580" t="s">
        <v>2346</v>
      </c>
      <c r="B580" t="b">
        <f t="shared" si="58"/>
        <v>1</v>
      </c>
      <c r="C580" t="s">
        <v>2346</v>
      </c>
      <c r="D580" t="s">
        <v>104</v>
      </c>
      <c r="E580" t="s">
        <v>104</v>
      </c>
      <c r="H580" t="str">
        <f t="shared" si="59"/>
        <v>Chihuahua</v>
      </c>
      <c r="I580" t="s">
        <v>167</v>
      </c>
      <c r="L580" t="str">
        <f t="shared" si="60"/>
        <v/>
      </c>
      <c r="M580" t="s">
        <v>2347</v>
      </c>
      <c r="P580" t="str">
        <f t="shared" si="61"/>
        <v>CALLE PALMA REAL, COLONIA PALMA REAL</v>
      </c>
      <c r="Q580">
        <v>-106.07517900000001</v>
      </c>
      <c r="T580">
        <f t="shared" si="62"/>
        <v>-106.07517900000001</v>
      </c>
      <c r="U580">
        <v>28.651140000000002</v>
      </c>
      <c r="X580">
        <f t="shared" si="63"/>
        <v>28.651140000000002</v>
      </c>
    </row>
    <row r="581" spans="1:24">
      <c r="A581" t="s">
        <v>3277</v>
      </c>
      <c r="B581" t="b">
        <f t="shared" si="58"/>
        <v>1</v>
      </c>
      <c r="C581" t="s">
        <v>3277</v>
      </c>
      <c r="D581" t="s">
        <v>104</v>
      </c>
      <c r="E581" t="s">
        <v>893</v>
      </c>
      <c r="H581" t="str">
        <f t="shared" si="59"/>
        <v>Aldama</v>
      </c>
      <c r="I581" t="s">
        <v>1493</v>
      </c>
      <c r="L581" t="str">
        <f t="shared" si="60"/>
        <v>Juan Aldama</v>
      </c>
      <c r="M581" t="s">
        <v>3278</v>
      </c>
      <c r="P581" t="str">
        <f t="shared" si="61"/>
        <v>calle Cuauhtémoc 3017</v>
      </c>
      <c r="Q581">
        <v>-105.9179</v>
      </c>
      <c r="T581">
        <f t="shared" si="62"/>
        <v>-105.9179</v>
      </c>
      <c r="U581">
        <v>28.831589999999998</v>
      </c>
      <c r="X581">
        <f t="shared" si="63"/>
        <v>28.831589999999998</v>
      </c>
    </row>
    <row r="582" spans="1:24">
      <c r="A582" t="s">
        <v>3281</v>
      </c>
      <c r="B582" t="b">
        <f t="shared" si="58"/>
        <v>1</v>
      </c>
      <c r="C582" t="s">
        <v>3281</v>
      </c>
      <c r="D582" t="s">
        <v>104</v>
      </c>
      <c r="E582" t="s">
        <v>1036</v>
      </c>
      <c r="H582" t="str">
        <f t="shared" si="59"/>
        <v>Batopilas de Manuel Gómez Morín</v>
      </c>
      <c r="I582" t="s">
        <v>2098</v>
      </c>
      <c r="L582" t="str">
        <f t="shared" si="60"/>
        <v>El Rodeo</v>
      </c>
      <c r="M582" t="s">
        <v>3282</v>
      </c>
      <c r="P582" t="str">
        <f t="shared" si="61"/>
        <v>CALLE SIN NOMBRE, S/N, C.P. 33400</v>
      </c>
      <c r="Q582">
        <v>-107.823442</v>
      </c>
      <c r="T582">
        <f t="shared" si="62"/>
        <v>-107.823442</v>
      </c>
      <c r="U582">
        <v>26.952936000000001</v>
      </c>
      <c r="X582">
        <f t="shared" si="63"/>
        <v>26.952936000000001</v>
      </c>
    </row>
    <row r="583" spans="1:24">
      <c r="A583" t="s">
        <v>2372</v>
      </c>
      <c r="B583" t="b">
        <f t="shared" si="58"/>
        <v>1</v>
      </c>
      <c r="C583" t="s">
        <v>2372</v>
      </c>
      <c r="D583" t="s">
        <v>104</v>
      </c>
      <c r="E583" t="s">
        <v>551</v>
      </c>
      <c r="H583" t="str">
        <f t="shared" si="59"/>
        <v>Janos</v>
      </c>
      <c r="I583" t="s">
        <v>551</v>
      </c>
      <c r="L583" t="str">
        <f t="shared" si="60"/>
        <v>Janos</v>
      </c>
      <c r="M583" t="s">
        <v>2373</v>
      </c>
      <c r="P583" t="str">
        <f t="shared" si="61"/>
        <v>CALLE CAMINO REAL Y CALLE OJINAGA, CALLE INSURGENTES SIN NUMERO</v>
      </c>
      <c r="Q583">
        <v>-108.212098</v>
      </c>
      <c r="T583">
        <f t="shared" si="62"/>
        <v>-108.212098</v>
      </c>
      <c r="U583">
        <v>30.883531000000001</v>
      </c>
      <c r="X583">
        <f t="shared" si="63"/>
        <v>30.883531000000001</v>
      </c>
    </row>
    <row r="584" spans="1:24">
      <c r="A584" t="s">
        <v>559</v>
      </c>
      <c r="B584" t="b">
        <f t="shared" si="58"/>
        <v>1</v>
      </c>
      <c r="C584" t="s">
        <v>559</v>
      </c>
      <c r="D584" t="s">
        <v>104</v>
      </c>
      <c r="E584" t="s">
        <v>104</v>
      </c>
      <c r="H584" t="str">
        <f t="shared" si="59"/>
        <v>Chihuahua</v>
      </c>
      <c r="I584" t="s">
        <v>104</v>
      </c>
      <c r="L584" t="str">
        <f t="shared" si="60"/>
        <v>Chihuahua</v>
      </c>
      <c r="M584" t="s">
        <v>1253</v>
      </c>
      <c r="P584" t="str">
        <f t="shared" si="61"/>
        <v>AV. DIVISIÓN DEL NORTE No. 3707 COL. ALTAVISTA</v>
      </c>
      <c r="Q584">
        <v>-106.07922000000001</v>
      </c>
      <c r="T584">
        <f t="shared" si="62"/>
        <v>-106.07922000000001</v>
      </c>
      <c r="U584">
        <v>28.658049999999999</v>
      </c>
      <c r="X584">
        <f t="shared" si="63"/>
        <v>28.658049999999999</v>
      </c>
    </row>
    <row r="585" spans="1:24">
      <c r="A585" t="s">
        <v>2028</v>
      </c>
      <c r="B585" t="b">
        <f t="shared" si="58"/>
        <v>1</v>
      </c>
      <c r="C585" t="s">
        <v>2028</v>
      </c>
      <c r="D585" t="s">
        <v>104</v>
      </c>
      <c r="E585" t="s">
        <v>169</v>
      </c>
      <c r="H585" t="str">
        <f t="shared" si="59"/>
        <v>Meoqui</v>
      </c>
      <c r="I585" t="s">
        <v>974</v>
      </c>
      <c r="L585" t="str">
        <f t="shared" si="60"/>
        <v>Pedro Meoqui</v>
      </c>
      <c r="M585" t="s">
        <v>2031</v>
      </c>
      <c r="P585" t="str">
        <f t="shared" si="61"/>
        <v>C. ALDAMA #841 COL. CENTRO C.P 33130</v>
      </c>
      <c r="Q585">
        <v>-105.48222199999999</v>
      </c>
      <c r="T585">
        <f t="shared" si="62"/>
        <v>-105.48222199999999</v>
      </c>
      <c r="U585">
        <v>28.267776999999999</v>
      </c>
      <c r="X585">
        <f t="shared" si="63"/>
        <v>28.267776999999999</v>
      </c>
    </row>
    <row r="586" spans="1:24">
      <c r="A586" t="s">
        <v>2214</v>
      </c>
      <c r="B586" t="b">
        <f t="shared" si="58"/>
        <v>1</v>
      </c>
      <c r="C586" t="s">
        <v>2214</v>
      </c>
      <c r="D586" t="s">
        <v>104</v>
      </c>
      <c r="E586" t="s">
        <v>343</v>
      </c>
      <c r="H586" t="str">
        <f t="shared" si="59"/>
        <v>Rosales</v>
      </c>
      <c r="I586" t="s">
        <v>2215</v>
      </c>
      <c r="L586" t="str">
        <f t="shared" si="60"/>
        <v>Las Vírgenes [Merendero]</v>
      </c>
      <c r="M586" t="s">
        <v>2216</v>
      </c>
      <c r="P586" t="str">
        <f t="shared" si="61"/>
        <v>EJIDO , 33123LAS VÍRGENES [MERENDERO], ROSALES CHIHUAHUAENTRE Y,ESTA OBRA ESTA UBICADA EN LA CARRETERA DELICIAS - PRESA LAS VIRGENES PASANDO LA CASETA DE VIGILANCIA DEL DISTRITO DE RIEGO EJIDO LOMA DE PEREZ ROSALES CHIHUAHUA.</v>
      </c>
      <c r="Q586">
        <v>-105.62009122000001</v>
      </c>
      <c r="T586">
        <f t="shared" si="62"/>
        <v>-105.62009122000001</v>
      </c>
      <c r="U586">
        <v>28.158224529999998</v>
      </c>
      <c r="X586">
        <f t="shared" si="63"/>
        <v>28.158224529999998</v>
      </c>
    </row>
    <row r="587" spans="1:24">
      <c r="A587" t="s">
        <v>2217</v>
      </c>
      <c r="B587" t="b">
        <f t="shared" si="58"/>
        <v>1</v>
      </c>
      <c r="C587" t="s">
        <v>2217</v>
      </c>
      <c r="D587" t="s">
        <v>104</v>
      </c>
      <c r="E587" t="s">
        <v>343</v>
      </c>
      <c r="H587" t="str">
        <f t="shared" si="59"/>
        <v>Rosales</v>
      </c>
      <c r="I587" t="s">
        <v>2218</v>
      </c>
      <c r="L587" t="str">
        <f t="shared" si="60"/>
        <v>San Pedro de Conchos</v>
      </c>
      <c r="M587" t="s">
        <v>2219</v>
      </c>
      <c r="P587" t="str">
        <f t="shared" si="61"/>
        <v>EJIDO , 33123SAN PEDRO DE CONCHOS, ROSALES CHIHUAHUAENTRE Y,LA LOCALIDAD DE SAN PEDRO SE ENCUENTRA UBICADA A UNOS CUANTOS KILOMETROS DE LA CARRETERA ROSALES - SATEVÓ APROXIMADAMENTE A LA ALTURA DEL RIO SAN PEDRO DE CONCHOS. SE ENCUENTRA SEÑALIZA</v>
      </c>
      <c r="Q587">
        <v>-105.78608251</v>
      </c>
      <c r="T587">
        <f t="shared" si="62"/>
        <v>-105.78608251</v>
      </c>
      <c r="U587">
        <v>28.072294240000002</v>
      </c>
      <c r="X587">
        <f t="shared" si="63"/>
        <v>28.072294240000002</v>
      </c>
    </row>
    <row r="588" spans="1:24">
      <c r="A588" t="s">
        <v>270</v>
      </c>
      <c r="B588" t="b">
        <f t="shared" si="58"/>
        <v>1</v>
      </c>
      <c r="C588" t="s">
        <v>270</v>
      </c>
      <c r="D588" t="s">
        <v>104</v>
      </c>
      <c r="E588" t="s">
        <v>258</v>
      </c>
      <c r="H588" t="str">
        <f t="shared" si="59"/>
        <v>Camargo</v>
      </c>
      <c r="I588" t="s">
        <v>1054</v>
      </c>
      <c r="L588" t="str">
        <f t="shared" si="60"/>
        <v>Santa Rosalía de Camargo</v>
      </c>
      <c r="M588" t="s">
        <v>1064</v>
      </c>
      <c r="P588" t="str">
        <f t="shared" si="61"/>
        <v>CALLE LUIS JARAMILLO INTERIOR SN COLONIA ROMA, 33777 SANTA ROSALÍA DE CAMARGO, CAMARGO CHIHUAHUA  ENTRE CALLE POMPEYO VALLES Y CALLE LUZ ELENA BEJARANO, CALLE ADOLFO RUEDA  LA CALLE LUIS JARAMILLO SE UBICA EN LA COLONIA ROMA EN</v>
      </c>
      <c r="Q588">
        <v>-105.18689111</v>
      </c>
      <c r="T588">
        <f t="shared" si="62"/>
        <v>-105.18689111</v>
      </c>
      <c r="U588">
        <v>27.65332866</v>
      </c>
      <c r="X588">
        <f t="shared" si="63"/>
        <v>27.65332866</v>
      </c>
    </row>
    <row r="589" spans="1:24">
      <c r="A589" t="s">
        <v>269</v>
      </c>
      <c r="B589" t="b">
        <f t="shared" si="58"/>
        <v>1</v>
      </c>
      <c r="C589" t="s">
        <v>269</v>
      </c>
      <c r="D589" t="s">
        <v>104</v>
      </c>
      <c r="E589" t="s">
        <v>258</v>
      </c>
      <c r="H589" t="str">
        <f t="shared" si="59"/>
        <v>Camargo</v>
      </c>
      <c r="I589" t="s">
        <v>1054</v>
      </c>
      <c r="L589" t="str">
        <f t="shared" si="60"/>
        <v>Santa Rosalía de Camargo</v>
      </c>
      <c r="M589" t="s">
        <v>1063</v>
      </c>
      <c r="P589" t="str">
        <f t="shared" si="61"/>
        <v>CALLE SALINAS DEL PIÑÓN BLANCO INTERIOR SN COLONIA SANTA ROSALÍA, 33765 SANTA ROSALÍA DE CAMARGO, CAMARGO CHIHUAHUA  ENTRE  CALLE MONSEÑOR CARLOS AMEZCUA Y CALLE HEROICO COLEGIO MILITAR, CALLE LORENZO CISNEROS ORTEGA  PARA LLEG</v>
      </c>
      <c r="Q589">
        <v>-105.17119599</v>
      </c>
      <c r="T589">
        <f t="shared" si="62"/>
        <v>-105.17119599</v>
      </c>
      <c r="U589">
        <v>27.662013699999999</v>
      </c>
      <c r="X589">
        <f t="shared" si="63"/>
        <v>27.662013699999999</v>
      </c>
    </row>
    <row r="590" spans="1:24">
      <c r="A590" t="s">
        <v>257</v>
      </c>
      <c r="B590" t="b">
        <f t="shared" si="58"/>
        <v>1</v>
      </c>
      <c r="C590" t="s">
        <v>257</v>
      </c>
      <c r="D590" t="s">
        <v>104</v>
      </c>
      <c r="E590" t="s">
        <v>258</v>
      </c>
      <c r="H590" t="str">
        <f t="shared" si="59"/>
        <v>Camargo</v>
      </c>
      <c r="I590" t="s">
        <v>1054</v>
      </c>
      <c r="L590" t="str">
        <f t="shared" si="60"/>
        <v>Santa Rosalía de Camargo</v>
      </c>
      <c r="M590" t="s">
        <v>1055</v>
      </c>
      <c r="P590" t="str">
        <f t="shared" si="61"/>
        <v>CALLE GOBERNADORA INTERIOR SN COLONIA JARDINES DEL DESIERTO, 33749 SANTA ROSALÍA DE CAMARGO, CAMARGO CHIHUAHUA  ENTRE  CALLE JOSÉ CHÁVEZ Y CALLE MANUEL J. CLOUTHIER, CALLE HUIZACHE  PARA LLEGAR A LA CALLE SE DEBE DE TOMAR LA CA</v>
      </c>
      <c r="Q590">
        <v>-105.16608115</v>
      </c>
      <c r="T590">
        <f t="shared" si="62"/>
        <v>-105.16608115</v>
      </c>
      <c r="U590">
        <v>27.663619730000001</v>
      </c>
      <c r="X590">
        <f t="shared" si="63"/>
        <v>27.663619730000001</v>
      </c>
    </row>
    <row r="591" spans="1:24">
      <c r="A591" t="s">
        <v>368</v>
      </c>
      <c r="B591" t="b">
        <f t="shared" si="58"/>
        <v>1</v>
      </c>
      <c r="C591" t="s">
        <v>368</v>
      </c>
      <c r="D591" t="s">
        <v>104</v>
      </c>
      <c r="E591" t="s">
        <v>258</v>
      </c>
      <c r="H591" t="str">
        <f t="shared" si="59"/>
        <v>Camargo</v>
      </c>
      <c r="I591" t="s">
        <v>1054</v>
      </c>
      <c r="L591" t="str">
        <f t="shared" si="60"/>
        <v>Santa Rosalía de Camargo</v>
      </c>
      <c r="M591" t="s">
        <v>1135</v>
      </c>
      <c r="P591" t="str">
        <f t="shared" si="61"/>
        <v>CALLE GONZALO L. CARRASCO INTERIOR SN COLONIA LAS TORRES, 33778 SANTA ROSALÍA DE CAMARGO, CAMARGO CHIHUAHUA  ENTRE  CALLE SALINAS DEL PIÑÓN BLANCO Y CALLE LIBERTAD, CALLE MARIA ISAI DE GINTHER  LA CALLE SE ENCUENTRA UBICADA DEN</v>
      </c>
      <c r="Q591">
        <v>-105.17223761</v>
      </c>
      <c r="T591">
        <f t="shared" si="62"/>
        <v>-105.17223761</v>
      </c>
      <c r="U591">
        <v>27.662916710000001</v>
      </c>
      <c r="X591">
        <f t="shared" si="63"/>
        <v>27.662916710000001</v>
      </c>
    </row>
    <row r="592" spans="1:24">
      <c r="A592" t="s">
        <v>453</v>
      </c>
      <c r="B592" t="b">
        <f t="shared" si="58"/>
        <v>1</v>
      </c>
      <c r="C592" t="s">
        <v>453</v>
      </c>
      <c r="D592" t="s">
        <v>104</v>
      </c>
      <c r="E592" t="s">
        <v>705</v>
      </c>
      <c r="H592" t="str">
        <f t="shared" si="59"/>
        <v>Chínipas</v>
      </c>
      <c r="I592" t="s">
        <v>1206</v>
      </c>
      <c r="L592" t="str">
        <f t="shared" si="60"/>
        <v>Chínipas de Almada</v>
      </c>
      <c r="M592" t="s">
        <v>1207</v>
      </c>
      <c r="P592" t="str">
        <f t="shared" si="61"/>
        <v>TERRACERÍA TRAMO CHINIPAS - LAS CHINACAS MARGEN DERECHO KILÓMETRO 49 + 1 PUEBLO CHÍNIPAS DE ALMADA, 33360 ARROYO HONDO, CHÍNIPAS CHIHUAHUA ENTRE CARRETERA CREEL - BAHUICHIVO Y TERRACERIA BAHUICHIVO - TÉMORIS, TERRACERÍA T</v>
      </c>
      <c r="Q592">
        <v>-108.55099439999999</v>
      </c>
      <c r="T592">
        <f t="shared" si="62"/>
        <v>-108.55099439999999</v>
      </c>
      <c r="U592">
        <v>27.3571861</v>
      </c>
      <c r="X592">
        <f t="shared" si="63"/>
        <v>27.3571861</v>
      </c>
    </row>
    <row r="593" spans="1:24">
      <c r="A593" t="s">
        <v>478</v>
      </c>
      <c r="B593" t="b">
        <f t="shared" si="58"/>
        <v>1</v>
      </c>
      <c r="C593" t="s">
        <v>478</v>
      </c>
      <c r="D593" t="s">
        <v>104</v>
      </c>
      <c r="E593" t="s">
        <v>779</v>
      </c>
      <c r="H593" t="str">
        <f t="shared" si="59"/>
        <v>Carichí</v>
      </c>
      <c r="I593" t="s">
        <v>1211</v>
      </c>
      <c r="L593" t="str">
        <f t="shared" si="60"/>
        <v>Chineachi</v>
      </c>
      <c r="M593" t="s">
        <v>1212</v>
      </c>
      <c r="P593" t="str">
        <f t="shared" si="61"/>
        <v>BRECHA TRAMO CARICHI - CHINEACHI MARGEN DERECHO KILÓMETRO 20 + 2 RANCHERIA CHINEACHI, 33280 BOQUILLA, CARICHÍ CHIHUAHUA ENTRE CARRETERA CARRETERA CUAUHTÉMOC - CARICHÍ Y CARRETERA CARRETERA CHIHUAHUA - CUAUHTÉMOC, BRECHA CARIC</v>
      </c>
      <c r="Q593">
        <v>-107.06115</v>
      </c>
      <c r="T593">
        <f t="shared" si="62"/>
        <v>-107.06115</v>
      </c>
      <c r="U593">
        <v>27.728110999999998</v>
      </c>
      <c r="X593">
        <f t="shared" si="63"/>
        <v>27.728110999999998</v>
      </c>
    </row>
    <row r="594" spans="1:24">
      <c r="A594" t="s">
        <v>486</v>
      </c>
      <c r="B594" t="b">
        <f t="shared" si="58"/>
        <v>1</v>
      </c>
      <c r="C594" t="s">
        <v>486</v>
      </c>
      <c r="D594" t="s">
        <v>104</v>
      </c>
      <c r="E594" t="s">
        <v>779</v>
      </c>
      <c r="H594" t="str">
        <f t="shared" si="59"/>
        <v>Carichí</v>
      </c>
      <c r="I594" t="s">
        <v>1213</v>
      </c>
      <c r="L594" t="str">
        <f t="shared" si="60"/>
        <v>Huisarórare</v>
      </c>
      <c r="M594" t="s">
        <v>1214</v>
      </c>
      <c r="P594" t="str">
        <f t="shared" si="61"/>
        <v>BRECHA TRAMO CARICHI - HUISARÓRARE MARGEN DERECHO KILÓMETRO 26 + 9 RANCHERIA HUISARÓRARE, 33280 HUISARÓRARE, CARICHÍ CHIHUAHUA ENTRE CARRETERA CARRETERA CUAUHTÉMOC - CARICHÍ Y CARRETERA CARRETEAR CHIHUAHUA - CUAUHTÉMOC, BRECH</v>
      </c>
      <c r="Q594">
        <v>-107.04273190000001</v>
      </c>
      <c r="T594">
        <f t="shared" si="62"/>
        <v>-107.04273190000001</v>
      </c>
      <c r="U594">
        <v>27.724538899999999</v>
      </c>
      <c r="X594">
        <f t="shared" si="63"/>
        <v>27.724538899999999</v>
      </c>
    </row>
    <row r="595" spans="1:24">
      <c r="A595" t="s">
        <v>156</v>
      </c>
      <c r="B595" t="b">
        <f t="shared" si="58"/>
        <v>1</v>
      </c>
      <c r="C595" t="s">
        <v>156</v>
      </c>
      <c r="D595" t="s">
        <v>104</v>
      </c>
      <c r="E595" t="s">
        <v>891</v>
      </c>
      <c r="H595" t="str">
        <f t="shared" si="59"/>
        <v>Matamoros</v>
      </c>
      <c r="I595" t="s">
        <v>969</v>
      </c>
      <c r="L595" t="str">
        <f t="shared" si="60"/>
        <v>Mariano Matamoros</v>
      </c>
      <c r="M595" t="s">
        <v>970</v>
      </c>
      <c r="P595" t="str">
        <f t="shared" si="61"/>
        <v>CALLE ALCATRAZ COLONIA OBRERA, 33960 MARIANO MATAMOROS, MATAMOROS CHIHUAHUA ENTRE CALLE CALLE ALCATRAZ - CALLE OLIVO Y CALLE CALLE OLIVO - LILAS, LA OBRA DE PAVIMENTACION CON CONCRETO HIDRÁULICO EN LA CALLE ALCATRAZ ENTRE CAL</v>
      </c>
      <c r="Q595">
        <v>-105.58499999999999</v>
      </c>
      <c r="T595">
        <f t="shared" si="62"/>
        <v>-105.58499999999999</v>
      </c>
      <c r="U595">
        <v>26.771666700000001</v>
      </c>
      <c r="X595">
        <f t="shared" si="63"/>
        <v>26.771666700000001</v>
      </c>
    </row>
    <row r="596" spans="1:24">
      <c r="A596" t="s">
        <v>128</v>
      </c>
      <c r="B596" t="b">
        <f t="shared" si="58"/>
        <v>1</v>
      </c>
      <c r="C596" t="s">
        <v>128</v>
      </c>
      <c r="D596" t="s">
        <v>104</v>
      </c>
      <c r="E596" t="s">
        <v>779</v>
      </c>
      <c r="H596" t="str">
        <f t="shared" si="59"/>
        <v>Carichí</v>
      </c>
      <c r="I596" t="s">
        <v>964</v>
      </c>
      <c r="L596" t="str">
        <f t="shared" si="60"/>
        <v>Baquereachi</v>
      </c>
      <c r="M596" t="s">
        <v>965</v>
      </c>
      <c r="P596" t="str">
        <f t="shared" si="61"/>
        <v>CARRETERA ESTATAL LIBRE 33280 TRAMO CARICHI - BAQUEACHI KILÓMETRO 66 + 1 RANCHERIA BAQUEACHI, 33280 LA MESA, CARICHÍ CHIHUAHUA ENTRE CARRETERA CHIHUAHUA - CUAUHTÉMOC Y , CARRETERA CUAUHTÉMOC CARICHÍ KM. 66 A MANO DERECHA</v>
      </c>
      <c r="Q596">
        <v>-106.9892361</v>
      </c>
      <c r="T596">
        <f t="shared" si="62"/>
        <v>-106.9892361</v>
      </c>
      <c r="U596">
        <v>27.641925000000001</v>
      </c>
      <c r="X596">
        <f t="shared" si="63"/>
        <v>27.641925000000001</v>
      </c>
    </row>
    <row r="597" spans="1:24">
      <c r="A597" t="s">
        <v>137</v>
      </c>
      <c r="B597" t="b">
        <f t="shared" si="58"/>
        <v>1</v>
      </c>
      <c r="C597" t="s">
        <v>137</v>
      </c>
      <c r="D597" t="s">
        <v>104</v>
      </c>
      <c r="E597" t="s">
        <v>779</v>
      </c>
      <c r="H597" t="str">
        <f t="shared" si="59"/>
        <v>Carichí</v>
      </c>
      <c r="I597" t="s">
        <v>966</v>
      </c>
      <c r="L597" t="str">
        <f t="shared" si="60"/>
        <v>Tónachi</v>
      </c>
      <c r="M597" t="s">
        <v>967</v>
      </c>
      <c r="P597" t="str">
        <f t="shared" si="61"/>
        <v>BRECHA TRAMO CARICHI - TONACHI MARGEN DERECHO KILÓMETRO 26 + 7 RANCHERIA TONACHI, 33280 TÓNACHI, CARICHÍ CHIHUAHUA ENTRE BRECHA CARICHÍ - SAN JOSÉ Y CARRETERA CUAUHTÉMOC - CARICHÍ, BRECHA CARICHÍ SAN JOSÉ BAQUIACHI KILÓME</v>
      </c>
      <c r="Q597">
        <v>-107.08111100000001</v>
      </c>
      <c r="T597">
        <f t="shared" si="62"/>
        <v>-107.08111100000001</v>
      </c>
      <c r="U597">
        <v>27.694444000000001</v>
      </c>
      <c r="X597">
        <f t="shared" si="63"/>
        <v>27.694444000000001</v>
      </c>
    </row>
    <row r="598" spans="1:24" s="64" customFormat="1">
      <c r="A598" s="64" t="s">
        <v>668</v>
      </c>
      <c r="B598" s="64" t="b">
        <f t="shared" si="58"/>
        <v>1</v>
      </c>
      <c r="C598" s="64" t="s">
        <v>668</v>
      </c>
      <c r="D598" s="64" t="s">
        <v>104</v>
      </c>
      <c r="E598" s="64" t="s">
        <v>558</v>
      </c>
      <c r="F598" s="64" t="s">
        <v>558</v>
      </c>
      <c r="H598" s="64" t="str">
        <f t="shared" si="59"/>
        <v>Ojinaga</v>
      </c>
      <c r="I598" s="64" t="s">
        <v>1250</v>
      </c>
      <c r="J598" s="64" t="s">
        <v>1250</v>
      </c>
      <c r="L598" s="64" t="str">
        <f t="shared" si="60"/>
        <v>Manuel Ojinaga</v>
      </c>
      <c r="M598" s="64" t="s">
        <v>1320</v>
      </c>
      <c r="N598" s="64" t="s">
        <v>1321</v>
      </c>
      <c r="P598" s="64" t="str">
        <f t="shared" si="61"/>
        <v>C. 18A. DE CALLE MADERO A TÉRMINO DE CALLE INICIO</v>
      </c>
      <c r="Q598" s="64">
        <v>-104.40780100000001</v>
      </c>
      <c r="R598" s="64">
        <v>-104.408345</v>
      </c>
      <c r="T598" s="65" t="str">
        <f>CONCATENATE(Q598,"/",R598)</f>
        <v>-104.407801/-104.408345</v>
      </c>
      <c r="U598" s="64">
        <v>29.567833</v>
      </c>
      <c r="V598" s="64">
        <v>29.568861999999999</v>
      </c>
      <c r="X598" s="65" t="str">
        <f>CONCATENATE(U598,"/",V598)</f>
        <v>29.567833/29.568862</v>
      </c>
    </row>
    <row r="599" spans="1:24">
      <c r="A599" t="s">
        <v>462</v>
      </c>
      <c r="B599" t="b">
        <f t="shared" si="58"/>
        <v>1</v>
      </c>
      <c r="C599" t="s">
        <v>462</v>
      </c>
      <c r="D599" t="s">
        <v>104</v>
      </c>
      <c r="E599" t="s">
        <v>783</v>
      </c>
      <c r="H599" t="str">
        <f t="shared" si="59"/>
        <v>Guachochi</v>
      </c>
      <c r="I599" t="s">
        <v>1208</v>
      </c>
      <c r="L599" t="str">
        <f t="shared" si="60"/>
        <v>Casas Quemadas</v>
      </c>
      <c r="M599" t="s">
        <v>1209</v>
      </c>
      <c r="P599" t="str">
        <f t="shared" si="61"/>
        <v>CARRETERA ESTATAL LIBRE 33180 TRAMO GUACHOCHI - CASAS QUEMADAS KILÓMETRO 1 + 6 PUEBLO CASAS QUEMADAS, 33180 GUACHOCHI, GUACHOCHI CHIHUAHUA ENTRE CARRETERA GUACHOCHI - CREEL Y CARRETERA SAN PEDRO - CREEL, CARRETERA CUAUHTEMOC -</v>
      </c>
      <c r="Q599">
        <v>-107.0656</v>
      </c>
      <c r="T599">
        <f t="shared" si="62"/>
        <v>-107.0656</v>
      </c>
      <c r="U599">
        <v>26.834155599999999</v>
      </c>
      <c r="X599">
        <f t="shared" si="63"/>
        <v>26.834155599999999</v>
      </c>
    </row>
    <row r="600" spans="1:24">
      <c r="A600" t="s">
        <v>470</v>
      </c>
      <c r="B600" t="b">
        <f t="shared" si="58"/>
        <v>1</v>
      </c>
      <c r="C600" t="s">
        <v>470</v>
      </c>
      <c r="D600" t="s">
        <v>104</v>
      </c>
      <c r="E600" t="s">
        <v>348</v>
      </c>
      <c r="H600" t="str">
        <f t="shared" si="59"/>
        <v>Santa Bárbara</v>
      </c>
      <c r="I600" t="s">
        <v>348</v>
      </c>
      <c r="L600" t="str">
        <f t="shared" si="60"/>
        <v>Santa Bárbara</v>
      </c>
      <c r="M600" t="s">
        <v>1210</v>
      </c>
      <c r="P600" t="str">
        <f t="shared" si="61"/>
        <v>CALLEJON CALZADA DE LERDO BARRIO DEL NOGAL, 33580 SANTA BÁRBARA, SANTA BÁRBARA CHIHUAHUA ENTRE CALLE LERDO Y CALZADA DE LERDO, CARRETERA ENTRONQUE GUADALUPE Y CALVO SAN FRANCISCO DEL ORO KM 8 IZQ 7 KM LOS BENEFICIARIOSLAURA J</v>
      </c>
      <c r="Q600">
        <v>-105.8220917</v>
      </c>
      <c r="T600">
        <f t="shared" si="62"/>
        <v>-105.8220917</v>
      </c>
      <c r="U600">
        <v>26.7948472</v>
      </c>
      <c r="X600">
        <f t="shared" si="63"/>
        <v>26.7948472</v>
      </c>
    </row>
    <row r="601" spans="1:24">
      <c r="A601" t="s">
        <v>510</v>
      </c>
      <c r="B601" t="b">
        <f t="shared" si="58"/>
        <v>1</v>
      </c>
      <c r="C601" t="s">
        <v>510</v>
      </c>
      <c r="D601" t="s">
        <v>104</v>
      </c>
      <c r="E601" t="s">
        <v>215</v>
      </c>
      <c r="H601" t="str">
        <f t="shared" si="59"/>
        <v>Juárez</v>
      </c>
      <c r="I601" t="s">
        <v>167</v>
      </c>
      <c r="L601" t="str">
        <f t="shared" si="60"/>
        <v/>
      </c>
      <c r="M601" t="s">
        <v>1228</v>
      </c>
      <c r="P601" t="str">
        <f t="shared" si="61"/>
        <v>PLATA 1263 SUR, COLONIA JUAREZ</v>
      </c>
      <c r="Q601">
        <v>-106.4972222</v>
      </c>
      <c r="T601">
        <f t="shared" si="62"/>
        <v>-106.4972222</v>
      </c>
      <c r="U601">
        <v>31.733558299999999</v>
      </c>
      <c r="X601">
        <f t="shared" si="63"/>
        <v>31.733558299999999</v>
      </c>
    </row>
    <row r="602" spans="1:24">
      <c r="A602" t="s">
        <v>225</v>
      </c>
      <c r="B602" t="b">
        <f t="shared" si="58"/>
        <v>1</v>
      </c>
      <c r="C602" t="s">
        <v>225</v>
      </c>
      <c r="D602" t="s">
        <v>104</v>
      </c>
      <c r="E602" t="s">
        <v>104</v>
      </c>
      <c r="H602" t="str">
        <f t="shared" si="59"/>
        <v>Chihuahua</v>
      </c>
      <c r="I602" t="s">
        <v>167</v>
      </c>
      <c r="L602" t="str">
        <f t="shared" si="60"/>
        <v/>
      </c>
      <c r="M602" t="s">
        <v>1023</v>
      </c>
      <c r="P602" t="str">
        <f t="shared" si="61"/>
        <v>SIMON SARLAT NAVA, COLONIA INFONAVIT CHIHUAHUA 2</v>
      </c>
      <c r="Q602">
        <v>-106.1232917</v>
      </c>
      <c r="T602">
        <f t="shared" si="62"/>
        <v>-106.1232917</v>
      </c>
      <c r="U602">
        <v>28.727902799999999</v>
      </c>
      <c r="X602">
        <f t="shared" si="63"/>
        <v>28.727902799999999</v>
      </c>
    </row>
    <row r="603" spans="1:24">
      <c r="A603" t="s">
        <v>359</v>
      </c>
      <c r="B603" t="b">
        <f t="shared" si="58"/>
        <v>1</v>
      </c>
      <c r="C603" t="s">
        <v>359</v>
      </c>
      <c r="D603" t="s">
        <v>104</v>
      </c>
      <c r="E603" t="s">
        <v>892</v>
      </c>
      <c r="H603" t="str">
        <f t="shared" si="59"/>
        <v>Aquiles Serdán</v>
      </c>
      <c r="I603" t="s">
        <v>167</v>
      </c>
      <c r="L603" t="str">
        <f t="shared" si="60"/>
        <v/>
      </c>
      <c r="M603" t="s">
        <v>1126</v>
      </c>
      <c r="P603" t="str">
        <f t="shared" si="61"/>
        <v>CALLE MINA GALDEANO, COLONIA SAN GUILLERMO</v>
      </c>
      <c r="Q603">
        <v>-105.93580830000001</v>
      </c>
      <c r="T603">
        <f t="shared" si="62"/>
        <v>-105.93580830000001</v>
      </c>
      <c r="U603">
        <v>28.5987361</v>
      </c>
      <c r="X603">
        <f t="shared" si="63"/>
        <v>28.5987361</v>
      </c>
    </row>
    <row r="604" spans="1:24">
      <c r="A604" t="s">
        <v>509</v>
      </c>
      <c r="B604" t="b">
        <f t="shared" si="58"/>
        <v>1</v>
      </c>
      <c r="C604" t="s">
        <v>509</v>
      </c>
      <c r="D604" t="s">
        <v>104</v>
      </c>
      <c r="E604" t="s">
        <v>215</v>
      </c>
      <c r="H604" t="str">
        <f t="shared" si="59"/>
        <v>Juárez</v>
      </c>
      <c r="I604" t="s">
        <v>167</v>
      </c>
      <c r="L604" t="str">
        <f t="shared" si="60"/>
        <v/>
      </c>
      <c r="M604" t="s">
        <v>1227</v>
      </c>
      <c r="P604" t="str">
        <f t="shared" si="61"/>
        <v>CALLE FERNANDO PACHECO PARRA, COLONIA SOLIDARIDAD</v>
      </c>
      <c r="Q604">
        <v>-106.3933639</v>
      </c>
      <c r="T604">
        <f t="shared" si="62"/>
        <v>-106.3933639</v>
      </c>
      <c r="U604">
        <v>31.646533300000002</v>
      </c>
      <c r="X604">
        <f t="shared" si="63"/>
        <v>31.646533300000002</v>
      </c>
    </row>
    <row r="605" spans="1:24">
      <c r="A605" t="s">
        <v>223</v>
      </c>
      <c r="B605" t="b">
        <f t="shared" si="58"/>
        <v>1</v>
      </c>
      <c r="C605" t="s">
        <v>223</v>
      </c>
      <c r="D605" t="s">
        <v>104</v>
      </c>
      <c r="E605" t="s">
        <v>171</v>
      </c>
      <c r="H605" t="str">
        <f t="shared" si="59"/>
        <v>Delicias</v>
      </c>
      <c r="I605" t="s">
        <v>167</v>
      </c>
      <c r="L605" t="str">
        <f t="shared" si="60"/>
        <v/>
      </c>
      <c r="M605" t="s">
        <v>1021</v>
      </c>
      <c r="P605" t="str">
        <f t="shared" si="61"/>
        <v>CALLE TEHUANTEPEC, FRACCIONAMIENTO VALLE DE MONTEALBAN</v>
      </c>
      <c r="Q605">
        <v>-105.4351667</v>
      </c>
      <c r="T605">
        <f t="shared" si="62"/>
        <v>-105.4351667</v>
      </c>
      <c r="U605">
        <v>28.206822200000001</v>
      </c>
      <c r="X605">
        <f t="shared" si="63"/>
        <v>28.206822200000001</v>
      </c>
    </row>
    <row r="606" spans="1:24">
      <c r="A606" t="s">
        <v>126</v>
      </c>
      <c r="B606" t="b">
        <f t="shared" si="58"/>
        <v>1</v>
      </c>
      <c r="C606" t="s">
        <v>126</v>
      </c>
      <c r="D606" t="s">
        <v>104</v>
      </c>
      <c r="E606" t="s">
        <v>123</v>
      </c>
      <c r="H606" t="str">
        <f t="shared" si="59"/>
        <v>Jiménez</v>
      </c>
      <c r="I606" t="s">
        <v>959</v>
      </c>
      <c r="L606" t="str">
        <f t="shared" si="60"/>
        <v>José Mariano Jiménez</v>
      </c>
      <c r="M606" t="s">
        <v>962</v>
      </c>
      <c r="P606" t="str">
        <f t="shared" si="61"/>
        <v>CALLE SIN NOMBRE ENTRE CALLE CENTENARIO Y CALLE LEONA VICARIO Y DE CALLE LEONA VICARIO ENTRE CALLE ARTEAGA Y CALLLE H. CANANEA</v>
      </c>
      <c r="Q606">
        <v>-104.91492220000001</v>
      </c>
      <c r="T606">
        <f t="shared" si="62"/>
        <v>-104.91492220000001</v>
      </c>
      <c r="U606">
        <v>27.118841700000001</v>
      </c>
      <c r="X606">
        <f t="shared" si="63"/>
        <v>27.118841700000001</v>
      </c>
    </row>
    <row r="607" spans="1:24">
      <c r="A607" t="s">
        <v>506</v>
      </c>
      <c r="B607" t="b">
        <f t="shared" si="58"/>
        <v>1</v>
      </c>
      <c r="C607" t="s">
        <v>506</v>
      </c>
      <c r="D607" t="s">
        <v>104</v>
      </c>
      <c r="E607" t="s">
        <v>507</v>
      </c>
      <c r="H607" t="str">
        <f t="shared" si="59"/>
        <v>Saucillo</v>
      </c>
      <c r="I607" t="s">
        <v>507</v>
      </c>
      <c r="L607" t="str">
        <f t="shared" si="60"/>
        <v>Saucillo</v>
      </c>
      <c r="M607" t="s">
        <v>1225</v>
      </c>
      <c r="P607" t="str">
        <f t="shared" si="61"/>
        <v>AVENIDA OCAMPO ENTRE CALLE ABASOLO Y CARRETERA SAUCILLO-CIUDAD DELICIAS</v>
      </c>
      <c r="Q607">
        <v>-105.2961389</v>
      </c>
      <c r="T607">
        <f t="shared" si="62"/>
        <v>-105.2961389</v>
      </c>
      <c r="U607">
        <v>28.030333299999999</v>
      </c>
      <c r="X607">
        <f t="shared" si="63"/>
        <v>28.030333299999999</v>
      </c>
    </row>
    <row r="608" spans="1:24">
      <c r="A608" t="s">
        <v>127</v>
      </c>
      <c r="B608" t="b">
        <f t="shared" si="58"/>
        <v>1</v>
      </c>
      <c r="C608" t="s">
        <v>127</v>
      </c>
      <c r="D608" t="s">
        <v>104</v>
      </c>
      <c r="E608" t="s">
        <v>123</v>
      </c>
      <c r="H608" t="str">
        <f t="shared" si="59"/>
        <v>Jiménez</v>
      </c>
      <c r="I608" t="s">
        <v>959</v>
      </c>
      <c r="L608" t="str">
        <f t="shared" si="60"/>
        <v>José Mariano Jiménez</v>
      </c>
      <c r="M608" t="s">
        <v>963</v>
      </c>
      <c r="P608" t="str">
        <f t="shared" si="61"/>
        <v>CALLE INDIO TRISTE ENTRE CALLE PROFESOR JESUS MARTINEZ Y CALLE SUR</v>
      </c>
      <c r="Q608">
        <v>-104.91273889999999</v>
      </c>
      <c r="T608">
        <f t="shared" si="62"/>
        <v>-104.91273889999999</v>
      </c>
      <c r="U608">
        <v>27.118874999999999</v>
      </c>
      <c r="X608">
        <f t="shared" si="63"/>
        <v>27.118874999999999</v>
      </c>
    </row>
    <row r="609" spans="1:24">
      <c r="A609" t="s">
        <v>508</v>
      </c>
      <c r="B609" t="b">
        <f t="shared" si="58"/>
        <v>1</v>
      </c>
      <c r="C609" t="s">
        <v>508</v>
      </c>
      <c r="D609" t="s">
        <v>104</v>
      </c>
      <c r="E609" t="s">
        <v>507</v>
      </c>
      <c r="H609" t="str">
        <f t="shared" si="59"/>
        <v>Saucillo</v>
      </c>
      <c r="I609" t="s">
        <v>507</v>
      </c>
      <c r="L609" t="str">
        <f t="shared" si="60"/>
        <v>Saucillo</v>
      </c>
      <c r="M609" t="s">
        <v>1226</v>
      </c>
      <c r="P609" t="str">
        <f t="shared" si="61"/>
        <v>CALLE MINA ENTRE AV. SÉPTIMA Y AV. 8A</v>
      </c>
      <c r="Q609">
        <v>-105.2916917</v>
      </c>
      <c r="T609">
        <f t="shared" si="62"/>
        <v>-105.2916917</v>
      </c>
      <c r="U609">
        <v>28.028558060000002</v>
      </c>
      <c r="X609">
        <f t="shared" si="63"/>
        <v>28.028558060000002</v>
      </c>
    </row>
    <row r="610" spans="1:24" s="64" customFormat="1">
      <c r="A610" s="64" t="s">
        <v>557</v>
      </c>
      <c r="B610" s="64" t="b">
        <f t="shared" si="58"/>
        <v>1</v>
      </c>
      <c r="C610" s="64" t="s">
        <v>557</v>
      </c>
      <c r="D610" s="64" t="s">
        <v>104</v>
      </c>
      <c r="E610" s="64" t="s">
        <v>558</v>
      </c>
      <c r="F610" s="64" t="s">
        <v>558</v>
      </c>
      <c r="H610" s="64" t="str">
        <f t="shared" si="59"/>
        <v>Ojinaga</v>
      </c>
      <c r="I610" s="64" t="s">
        <v>1250</v>
      </c>
      <c r="J610" s="64" t="s">
        <v>1250</v>
      </c>
      <c r="L610" s="64" t="str">
        <f t="shared" si="60"/>
        <v>Manuel Ojinaga</v>
      </c>
      <c r="M610" s="64" t="s">
        <v>1251</v>
      </c>
      <c r="N610" s="64" t="s">
        <v>1252</v>
      </c>
      <c r="P610" s="64" t="str">
        <f>CONCATENATE(M610,"/",N610)</f>
        <v>INICIO C. SEGUNDA Y AV. PRESIDIO/FIN C. SEGUNDA Y AV. HIDALGO</v>
      </c>
      <c r="Q610" s="64">
        <v>-104.406464</v>
      </c>
      <c r="R610" s="64">
        <v>-104.407427</v>
      </c>
      <c r="T610" s="65" t="str">
        <f>CONCATENATE(Q610,"/",R610)</f>
        <v>-104.406464/-104.407427</v>
      </c>
      <c r="U610" s="64">
        <v>29.555931000000001</v>
      </c>
      <c r="V610" s="64">
        <v>29.555575999999999</v>
      </c>
      <c r="X610" s="65" t="str">
        <f>CONCATENATE(U610,"/",V610)</f>
        <v>29.555931/29.555576</v>
      </c>
    </row>
    <row r="611" spans="1:24">
      <c r="A611" t="s">
        <v>170</v>
      </c>
      <c r="B611" t="b">
        <f t="shared" si="58"/>
        <v>1</v>
      </c>
      <c r="C611" t="s">
        <v>170</v>
      </c>
      <c r="D611" t="s">
        <v>104</v>
      </c>
      <c r="E611" t="s">
        <v>171</v>
      </c>
      <c r="H611" t="str">
        <f t="shared" si="59"/>
        <v>Delicias</v>
      </c>
      <c r="I611" t="s">
        <v>171</v>
      </c>
      <c r="L611" t="str">
        <f t="shared" si="60"/>
        <v>Delicias</v>
      </c>
      <c r="M611" t="s">
        <v>975</v>
      </c>
      <c r="P611" t="str">
        <f t="shared" si="61"/>
        <v>INTERIOR SN COLONIA IGNACIO C. ENRÍQUEZ FONAPO, 33088 DELICIAS, DELICIAS CHIHUAHUA ENTRE CALLE JUAN TORRES Y BOULEVARD GOMEZ MORIN, AVENIDA IGNACIO C. ENRIQUEZ REHABILITACION DEL COLECTOR FONAPO UBICADO EN AVENIDA ENRIQUE RUBIO</v>
      </c>
      <c r="Q611">
        <v>-105.44760605</v>
      </c>
      <c r="T611">
        <f t="shared" si="62"/>
        <v>-105.44760605</v>
      </c>
      <c r="U611">
        <v>28.164334440000001</v>
      </c>
      <c r="X611">
        <f t="shared" si="63"/>
        <v>28.164334440000001</v>
      </c>
    </row>
    <row r="612" spans="1:24">
      <c r="A612" t="s">
        <v>122</v>
      </c>
      <c r="B612" t="b">
        <f t="shared" si="58"/>
        <v>1</v>
      </c>
      <c r="C612" t="s">
        <v>122</v>
      </c>
      <c r="D612" t="s">
        <v>104</v>
      </c>
      <c r="E612" t="s">
        <v>123</v>
      </c>
      <c r="H612" t="str">
        <f t="shared" si="59"/>
        <v>Jiménez</v>
      </c>
      <c r="I612" t="s">
        <v>959</v>
      </c>
      <c r="L612" t="str">
        <f t="shared" si="60"/>
        <v>José Mariano Jiménez</v>
      </c>
      <c r="M612" t="s">
        <v>960</v>
      </c>
      <c r="P612" t="str">
        <f t="shared" si="61"/>
        <v>CALLE SOR JUANA INES DE LA CRUZ COLONIA BENITO JUAREZ, 33980 JOSÉ MARIANO JIMÉNEZ, JIMÉNEZ CHIHUAHUA ENTRE CALLE JOSE MARIA ARTEAGA Y CALLE LEYES DE REFORMA, CALLE 21 DE MARZO ESCUELA SECUNDARIA TECNICA NO. 36 UBICADA EN CALLE</v>
      </c>
      <c r="Q612">
        <v>-104.92266372</v>
      </c>
      <c r="T612">
        <f t="shared" si="62"/>
        <v>-104.92266372</v>
      </c>
      <c r="U612">
        <v>27.121169779999999</v>
      </c>
      <c r="X612">
        <f t="shared" si="63"/>
        <v>27.121169779999999</v>
      </c>
    </row>
    <row r="613" spans="1:24">
      <c r="A613" t="s">
        <v>395</v>
      </c>
      <c r="B613" t="b">
        <f t="shared" si="58"/>
        <v>1</v>
      </c>
      <c r="C613" t="s">
        <v>395</v>
      </c>
      <c r="D613" t="s">
        <v>104</v>
      </c>
      <c r="E613" t="s">
        <v>104</v>
      </c>
      <c r="H613" t="str">
        <f t="shared" si="59"/>
        <v>Chihuahua</v>
      </c>
      <c r="I613" t="s">
        <v>167</v>
      </c>
      <c r="L613" t="str">
        <f t="shared" si="60"/>
        <v/>
      </c>
      <c r="M613" t="s">
        <v>1159</v>
      </c>
      <c r="P613" t="str">
        <f t="shared" si="61"/>
        <v>Av. Tecnológico 2909</v>
      </c>
      <c r="Q613">
        <v>-106.08374499999999</v>
      </c>
      <c r="T613">
        <f t="shared" si="62"/>
        <v>-106.08374499999999</v>
      </c>
      <c r="U613">
        <v>28.660833</v>
      </c>
      <c r="X613">
        <f t="shared" si="63"/>
        <v>28.660833</v>
      </c>
    </row>
    <row r="614" spans="1:24">
      <c r="A614" t="s">
        <v>307</v>
      </c>
      <c r="B614" t="b">
        <f t="shared" si="58"/>
        <v>1</v>
      </c>
      <c r="C614" t="s">
        <v>307</v>
      </c>
      <c r="D614" t="s">
        <v>104</v>
      </c>
      <c r="E614" t="s">
        <v>104</v>
      </c>
      <c r="H614" t="str">
        <f t="shared" si="59"/>
        <v>Chihuahua</v>
      </c>
      <c r="I614" t="s">
        <v>167</v>
      </c>
      <c r="L614" t="str">
        <f t="shared" si="60"/>
        <v/>
      </c>
      <c r="M614" t="s">
        <v>1089</v>
      </c>
      <c r="P614" t="str">
        <f t="shared" si="61"/>
        <v>Calle Praderas de Madagascar Urbi Villa del Prado</v>
      </c>
      <c r="Q614">
        <v>-105.963708</v>
      </c>
      <c r="T614">
        <f t="shared" si="62"/>
        <v>-105.963708</v>
      </c>
      <c r="U614">
        <v>28.661662</v>
      </c>
      <c r="X614">
        <f t="shared" si="63"/>
        <v>28.661662</v>
      </c>
    </row>
    <row r="615" spans="1:24">
      <c r="A615" t="s">
        <v>295</v>
      </c>
      <c r="B615" t="b">
        <f t="shared" si="58"/>
        <v>1</v>
      </c>
      <c r="C615" t="s">
        <v>295</v>
      </c>
      <c r="D615" t="s">
        <v>104</v>
      </c>
      <c r="E615" t="s">
        <v>119</v>
      </c>
      <c r="H615" t="str">
        <f t="shared" si="59"/>
        <v>Hidalgo del Parral</v>
      </c>
      <c r="I615" t="s">
        <v>167</v>
      </c>
      <c r="L615" t="str">
        <f t="shared" si="60"/>
        <v/>
      </c>
      <c r="M615" t="s">
        <v>1079</v>
      </c>
      <c r="P615" t="str">
        <f t="shared" si="61"/>
        <v>AVENIDA HOLANDA Y CALEXICO, COLONIA LOMA LINDA</v>
      </c>
      <c r="Q615">
        <v>-105.6792056</v>
      </c>
      <c r="T615">
        <f t="shared" si="62"/>
        <v>-105.6792056</v>
      </c>
      <c r="U615">
        <v>26.938258300000001</v>
      </c>
      <c r="X615">
        <f t="shared" si="63"/>
        <v>26.938258300000001</v>
      </c>
    </row>
    <row r="616" spans="1:24">
      <c r="A616" t="s">
        <v>301</v>
      </c>
      <c r="B616" t="b">
        <f t="shared" si="58"/>
        <v>1</v>
      </c>
      <c r="C616" t="s">
        <v>301</v>
      </c>
      <c r="D616" t="s">
        <v>104</v>
      </c>
      <c r="E616" t="s">
        <v>104</v>
      </c>
      <c r="H616" t="str">
        <f t="shared" si="59"/>
        <v>Chihuahua</v>
      </c>
      <c r="I616" t="s">
        <v>167</v>
      </c>
      <c r="L616" t="str">
        <f t="shared" si="60"/>
        <v/>
      </c>
      <c r="M616" t="s">
        <v>1085</v>
      </c>
      <c r="P616" t="str">
        <f t="shared" si="61"/>
        <v>15 DE MAYO, COLONIA VILLA JUAREZ</v>
      </c>
      <c r="Q616">
        <v>-106.0085083</v>
      </c>
      <c r="T616">
        <f t="shared" si="62"/>
        <v>-106.0085083</v>
      </c>
      <c r="U616">
        <v>28.602377799999999</v>
      </c>
      <c r="X616">
        <f t="shared" si="63"/>
        <v>28.602377799999999</v>
      </c>
    </row>
    <row r="617" spans="1:24">
      <c r="A617" t="s">
        <v>236</v>
      </c>
      <c r="B617" t="b">
        <f t="shared" si="58"/>
        <v>1</v>
      </c>
      <c r="C617" t="s">
        <v>236</v>
      </c>
      <c r="D617" t="s">
        <v>104</v>
      </c>
      <c r="E617" t="s">
        <v>211</v>
      </c>
      <c r="H617" t="str">
        <f t="shared" si="59"/>
        <v>Namiquipa</v>
      </c>
      <c r="I617" t="s">
        <v>1033</v>
      </c>
      <c r="L617" t="str">
        <f t="shared" si="60"/>
        <v>Santa Ana</v>
      </c>
      <c r="M617" t="s">
        <v>1034</v>
      </c>
      <c r="P617" t="str">
        <f t="shared" si="61"/>
        <v>Kilometro 1 carretera Soto Maynez ¿ Gomez Farías</v>
      </c>
      <c r="Q617">
        <v>-107.48277</v>
      </c>
      <c r="T617">
        <f t="shared" si="62"/>
        <v>-107.48277</v>
      </c>
      <c r="U617">
        <v>29.0443</v>
      </c>
      <c r="X617">
        <f t="shared" si="63"/>
        <v>29.0443</v>
      </c>
    </row>
    <row r="618" spans="1:24">
      <c r="A618" t="s">
        <v>419</v>
      </c>
      <c r="B618" t="b">
        <f t="shared" si="58"/>
        <v>1</v>
      </c>
      <c r="C618" t="s">
        <v>419</v>
      </c>
      <c r="D618" t="s">
        <v>104</v>
      </c>
      <c r="E618" t="s">
        <v>558</v>
      </c>
      <c r="H618" t="str">
        <f t="shared" si="59"/>
        <v>Ojinaga</v>
      </c>
      <c r="I618" t="s">
        <v>167</v>
      </c>
      <c r="L618" t="str">
        <f t="shared" si="60"/>
        <v/>
      </c>
      <c r="M618" t="s">
        <v>1176</v>
      </c>
      <c r="P618" t="str">
        <f t="shared" si="61"/>
        <v>AVENIDA TRASVIÑA Y RETES Y 3a, COLONIA CONSTITUCION</v>
      </c>
      <c r="Q618">
        <v>-104.4126667</v>
      </c>
      <c r="T618">
        <f t="shared" si="62"/>
        <v>-104.4126667</v>
      </c>
      <c r="U618">
        <v>29.555944400000001</v>
      </c>
      <c r="X618">
        <f t="shared" si="63"/>
        <v>29.555944400000001</v>
      </c>
    </row>
    <row r="619" spans="1:24">
      <c r="A619" t="s">
        <v>275</v>
      </c>
      <c r="B619" t="b">
        <f t="shared" si="58"/>
        <v>1</v>
      </c>
      <c r="C619" t="s">
        <v>275</v>
      </c>
      <c r="D619" t="s">
        <v>104</v>
      </c>
      <c r="E619" t="s">
        <v>215</v>
      </c>
      <c r="H619" t="str">
        <f t="shared" si="59"/>
        <v>Juárez</v>
      </c>
      <c r="I619" t="s">
        <v>167</v>
      </c>
      <c r="L619" t="str">
        <f t="shared" si="60"/>
        <v/>
      </c>
      <c r="M619" t="s">
        <v>1069</v>
      </c>
      <c r="P619" t="str">
        <f t="shared" si="61"/>
        <v>CALLE UZBEKISTAN, COLONIA VALLE DE ORIENTE</v>
      </c>
      <c r="Q619">
        <v>-106.33986109999999</v>
      </c>
      <c r="T619">
        <f t="shared" si="62"/>
        <v>-106.33986109999999</v>
      </c>
      <c r="U619">
        <v>31.5687806</v>
      </c>
      <c r="X619">
        <f t="shared" si="63"/>
        <v>31.5687806</v>
      </c>
    </row>
    <row r="620" spans="1:24">
      <c r="A620" t="s">
        <v>864</v>
      </c>
      <c r="B620" t="b">
        <f t="shared" si="58"/>
        <v>1</v>
      </c>
      <c r="C620" t="s">
        <v>864</v>
      </c>
      <c r="D620" t="s">
        <v>104</v>
      </c>
      <c r="E620" t="s">
        <v>119</v>
      </c>
      <c r="H620" t="str">
        <f t="shared" si="59"/>
        <v>Hidalgo del Parral</v>
      </c>
      <c r="I620" t="s">
        <v>167</v>
      </c>
      <c r="L620" t="str">
        <f t="shared" si="60"/>
        <v/>
      </c>
      <c r="M620" t="s">
        <v>1465</v>
      </c>
      <c r="P620" t="str">
        <f t="shared" si="61"/>
        <v>CALLE ALBERTO VAZQUEZ DEL MERCADO, COLONIA GOMEZ MORIN</v>
      </c>
      <c r="Q620">
        <v>-105.7155944</v>
      </c>
      <c r="T620">
        <f t="shared" si="62"/>
        <v>-105.7155944</v>
      </c>
      <c r="U620">
        <v>26.934919399999998</v>
      </c>
      <c r="X620">
        <f t="shared" si="63"/>
        <v>26.934919399999998</v>
      </c>
    </row>
    <row r="621" spans="1:24">
      <c r="A621" t="s">
        <v>883</v>
      </c>
      <c r="B621" t="b">
        <f t="shared" si="58"/>
        <v>1</v>
      </c>
      <c r="C621" t="s">
        <v>883</v>
      </c>
      <c r="D621" t="s">
        <v>104</v>
      </c>
      <c r="E621" t="s">
        <v>104</v>
      </c>
      <c r="H621" t="str">
        <f t="shared" si="59"/>
        <v>Chihuahua</v>
      </c>
      <c r="I621" t="s">
        <v>167</v>
      </c>
      <c r="L621" t="str">
        <f t="shared" si="60"/>
        <v/>
      </c>
      <c r="M621" t="s">
        <v>1475</v>
      </c>
      <c r="P621" t="str">
        <f t="shared" si="61"/>
        <v>CALLE JOHN F. KENNEDY, COLONIA VILLA JUAREZ</v>
      </c>
      <c r="Q621">
        <v>-106.01852220000001</v>
      </c>
      <c r="T621">
        <f t="shared" si="62"/>
        <v>-106.01852220000001</v>
      </c>
      <c r="U621">
        <v>28.612108299999999</v>
      </c>
      <c r="X621">
        <f t="shared" si="63"/>
        <v>28.612108299999999</v>
      </c>
    </row>
    <row r="622" spans="1:24">
      <c r="A622" t="s">
        <v>172</v>
      </c>
      <c r="B622" t="b">
        <f t="shared" si="58"/>
        <v>1</v>
      </c>
      <c r="C622" t="s">
        <v>172</v>
      </c>
      <c r="D622" t="s">
        <v>104</v>
      </c>
      <c r="E622" t="s">
        <v>104</v>
      </c>
      <c r="H622" t="str">
        <f t="shared" si="59"/>
        <v>Chihuahua</v>
      </c>
      <c r="I622" t="s">
        <v>167</v>
      </c>
      <c r="L622" t="str">
        <f t="shared" si="60"/>
        <v/>
      </c>
      <c r="M622" t="s">
        <v>976</v>
      </c>
      <c r="P622" t="str">
        <f t="shared" si="61"/>
        <v>CALLE LOPEZ PORTILLO, COLONIA UNIDAD PRESIDENTES</v>
      </c>
      <c r="Q622">
        <v>-106.1046667</v>
      </c>
      <c r="T622">
        <f t="shared" si="62"/>
        <v>-106.1046667</v>
      </c>
      <c r="U622">
        <v>28.648575000000001</v>
      </c>
      <c r="X622">
        <f t="shared" si="63"/>
        <v>28.648575000000001</v>
      </c>
    </row>
    <row r="623" spans="1:24">
      <c r="A623" t="s">
        <v>855</v>
      </c>
      <c r="B623" t="b">
        <f t="shared" si="58"/>
        <v>1</v>
      </c>
      <c r="C623" t="s">
        <v>855</v>
      </c>
      <c r="D623" t="s">
        <v>104</v>
      </c>
      <c r="E623" t="s">
        <v>119</v>
      </c>
      <c r="H623" t="str">
        <f t="shared" si="59"/>
        <v>Hidalgo del Parral</v>
      </c>
      <c r="I623" t="s">
        <v>167</v>
      </c>
      <c r="L623" t="str">
        <f t="shared" si="60"/>
        <v/>
      </c>
      <c r="M623" t="s">
        <v>1458</v>
      </c>
      <c r="P623" t="str">
        <f t="shared" si="61"/>
        <v>AVENIDA CENTENARIO</v>
      </c>
      <c r="Q623">
        <v>-105.6703389</v>
      </c>
      <c r="T623">
        <f t="shared" si="62"/>
        <v>-105.6703389</v>
      </c>
      <c r="U623">
        <v>26.933125</v>
      </c>
      <c r="X623">
        <f t="shared" si="63"/>
        <v>26.933125</v>
      </c>
    </row>
    <row r="624" spans="1:24">
      <c r="A624" t="s">
        <v>415</v>
      </c>
      <c r="B624" t="b">
        <f t="shared" si="58"/>
        <v>1</v>
      </c>
      <c r="C624" t="s">
        <v>415</v>
      </c>
      <c r="D624" t="s">
        <v>104</v>
      </c>
      <c r="E624" t="s">
        <v>104</v>
      </c>
      <c r="H624" t="str">
        <f t="shared" si="59"/>
        <v>Chihuahua</v>
      </c>
      <c r="I624" t="s">
        <v>167</v>
      </c>
      <c r="L624" t="str">
        <f t="shared" si="60"/>
        <v/>
      </c>
      <c r="M624" t="s">
        <v>1172</v>
      </c>
      <c r="P624" t="str">
        <f t="shared" si="61"/>
        <v>CALLE PARQUE DE MATALEÑAS, FRACCIONAMIENTO JARDINES DE ORIENTE</v>
      </c>
      <c r="Q624">
        <v>-105.9843111</v>
      </c>
      <c r="T624">
        <f t="shared" si="62"/>
        <v>-105.9843111</v>
      </c>
      <c r="U624">
        <v>28.6679806</v>
      </c>
      <c r="X624">
        <f t="shared" si="63"/>
        <v>28.6679806</v>
      </c>
    </row>
    <row r="625" spans="1:24">
      <c r="A625" t="s">
        <v>416</v>
      </c>
      <c r="B625" t="b">
        <f t="shared" si="58"/>
        <v>1</v>
      </c>
      <c r="C625" t="s">
        <v>416</v>
      </c>
      <c r="D625" t="s">
        <v>104</v>
      </c>
      <c r="E625" t="s">
        <v>119</v>
      </c>
      <c r="H625" t="str">
        <f t="shared" si="59"/>
        <v>Hidalgo del Parral</v>
      </c>
      <c r="I625" t="s">
        <v>167</v>
      </c>
      <c r="L625" t="str">
        <f t="shared" si="60"/>
        <v/>
      </c>
      <c r="M625" t="s">
        <v>1173</v>
      </c>
      <c r="P625" t="str">
        <f t="shared" si="61"/>
        <v>CALLE SERAPIO RENDON, COLONIA HEROES DE LA REVOLUCION</v>
      </c>
      <c r="Q625">
        <v>-105.6734222</v>
      </c>
      <c r="T625">
        <f t="shared" si="62"/>
        <v>-105.6734222</v>
      </c>
      <c r="U625">
        <v>26.954594400000001</v>
      </c>
      <c r="X625">
        <f t="shared" si="63"/>
        <v>26.954594400000001</v>
      </c>
    </row>
    <row r="626" spans="1:24">
      <c r="A626" t="s">
        <v>276</v>
      </c>
      <c r="B626" t="b">
        <f t="shared" si="58"/>
        <v>1</v>
      </c>
      <c r="C626" t="s">
        <v>276</v>
      </c>
      <c r="D626" t="s">
        <v>104</v>
      </c>
      <c r="E626" t="s">
        <v>104</v>
      </c>
      <c r="H626" t="str">
        <f t="shared" si="59"/>
        <v>Chihuahua</v>
      </c>
      <c r="I626" t="s">
        <v>167</v>
      </c>
      <c r="L626" t="str">
        <f t="shared" si="60"/>
        <v/>
      </c>
      <c r="M626" t="s">
        <v>1070</v>
      </c>
      <c r="P626" t="str">
        <f t="shared" si="61"/>
        <v>CALLE JULIO ACOSTA, COLONIA PLAN DE AYALA</v>
      </c>
      <c r="Q626">
        <v>-105.997725</v>
      </c>
      <c r="T626">
        <f t="shared" si="62"/>
        <v>-105.997725</v>
      </c>
      <c r="U626">
        <v>28.433011100000002</v>
      </c>
      <c r="X626">
        <f t="shared" si="63"/>
        <v>28.433011100000002</v>
      </c>
    </row>
    <row r="627" spans="1:24">
      <c r="A627" t="s">
        <v>417</v>
      </c>
      <c r="B627" t="b">
        <f t="shared" si="58"/>
        <v>1</v>
      </c>
      <c r="C627" t="s">
        <v>417</v>
      </c>
      <c r="D627" t="s">
        <v>104</v>
      </c>
      <c r="E627" t="s">
        <v>171</v>
      </c>
      <c r="H627" t="str">
        <f t="shared" si="59"/>
        <v>Delicias</v>
      </c>
      <c r="I627" t="s">
        <v>167</v>
      </c>
      <c r="L627" t="str">
        <f t="shared" si="60"/>
        <v/>
      </c>
      <c r="M627" t="s">
        <v>1174</v>
      </c>
      <c r="P627" t="str">
        <f t="shared" si="61"/>
        <v>CALLE 5A NORTE, COLONIA LOTES URBANOS</v>
      </c>
      <c r="Q627">
        <v>-105.4682806</v>
      </c>
      <c r="T627">
        <f t="shared" si="62"/>
        <v>-105.4682806</v>
      </c>
      <c r="U627">
        <v>28.200773609999999</v>
      </c>
      <c r="X627">
        <f t="shared" si="63"/>
        <v>28.200773609999999</v>
      </c>
    </row>
    <row r="628" spans="1:24">
      <c r="A628" t="s">
        <v>277</v>
      </c>
      <c r="B628" t="b">
        <f t="shared" si="58"/>
        <v>1</v>
      </c>
      <c r="C628" t="s">
        <v>277</v>
      </c>
      <c r="D628" t="s">
        <v>104</v>
      </c>
      <c r="E628" t="s">
        <v>215</v>
      </c>
      <c r="H628" t="str">
        <f t="shared" si="59"/>
        <v>Juárez</v>
      </c>
      <c r="I628" t="s">
        <v>167</v>
      </c>
      <c r="L628" t="str">
        <f t="shared" si="60"/>
        <v/>
      </c>
      <c r="M628" t="s">
        <v>1071</v>
      </c>
      <c r="P628" t="str">
        <f t="shared" si="61"/>
        <v>CALLE PUERTO CATANIA, COLONIA TIERRA NUEVA II</v>
      </c>
      <c r="Q628">
        <v>-106.33498609999999</v>
      </c>
      <c r="T628">
        <f t="shared" si="62"/>
        <v>-106.33498609999999</v>
      </c>
      <c r="U628">
        <v>31.610136099999998</v>
      </c>
      <c r="X628">
        <f t="shared" si="63"/>
        <v>31.610136099999998</v>
      </c>
    </row>
    <row r="629" spans="1:24">
      <c r="A629" t="s">
        <v>237</v>
      </c>
      <c r="B629" t="b">
        <f t="shared" si="58"/>
        <v>1</v>
      </c>
      <c r="C629" t="s">
        <v>237</v>
      </c>
      <c r="D629" t="s">
        <v>104</v>
      </c>
      <c r="E629" t="s">
        <v>430</v>
      </c>
      <c r="H629" t="str">
        <f t="shared" si="59"/>
        <v>Maguarichi</v>
      </c>
      <c r="I629" t="s">
        <v>430</v>
      </c>
      <c r="L629" t="str">
        <f t="shared" si="60"/>
        <v>Maguarichi</v>
      </c>
      <c r="M629" t="s">
        <v>1035</v>
      </c>
      <c r="P629" t="str">
        <f t="shared" si="61"/>
        <v>DOMICILIO CONOCIDO</v>
      </c>
      <c r="Q629">
        <v>-107.99395579999999</v>
      </c>
      <c r="T629">
        <f t="shared" si="62"/>
        <v>-107.99395579999999</v>
      </c>
      <c r="U629">
        <v>27.859302799999998</v>
      </c>
      <c r="X629">
        <f t="shared" si="63"/>
        <v>27.859302799999998</v>
      </c>
    </row>
    <row r="630" spans="1:24">
      <c r="A630" t="s">
        <v>353</v>
      </c>
      <c r="B630" t="b">
        <f t="shared" si="58"/>
        <v>1</v>
      </c>
      <c r="C630" t="s">
        <v>353</v>
      </c>
      <c r="D630" t="s">
        <v>104</v>
      </c>
      <c r="E630" t="s">
        <v>171</v>
      </c>
      <c r="H630" t="str">
        <f t="shared" si="59"/>
        <v>Delicias</v>
      </c>
      <c r="I630" t="s">
        <v>171</v>
      </c>
      <c r="L630" t="str">
        <f t="shared" si="60"/>
        <v>Delicias</v>
      </c>
      <c r="M630" t="s">
        <v>1035</v>
      </c>
      <c r="P630" t="str">
        <f t="shared" si="61"/>
        <v>DOMICILIO CONOCIDO</v>
      </c>
      <c r="Q630">
        <v>-105.4710467</v>
      </c>
      <c r="T630">
        <f t="shared" si="62"/>
        <v>-105.4710467</v>
      </c>
      <c r="U630">
        <v>28.192948099999999</v>
      </c>
      <c r="X630">
        <f t="shared" si="63"/>
        <v>28.192948099999999</v>
      </c>
    </row>
    <row r="631" spans="1:24" s="64" customFormat="1">
      <c r="A631" s="64" t="s">
        <v>828</v>
      </c>
      <c r="B631" s="64" t="b">
        <f t="shared" si="58"/>
        <v>1</v>
      </c>
      <c r="C631" s="64" t="s">
        <v>828</v>
      </c>
      <c r="D631" s="64" t="s">
        <v>104</v>
      </c>
      <c r="E631" s="64" t="s">
        <v>104</v>
      </c>
      <c r="F631" s="64" t="s">
        <v>104</v>
      </c>
      <c r="G631" s="64" t="s">
        <v>104</v>
      </c>
      <c r="H631" s="64" t="str">
        <f t="shared" si="59"/>
        <v>Chihuahua</v>
      </c>
      <c r="I631" s="64" t="s">
        <v>104</v>
      </c>
      <c r="J631" s="64" t="s">
        <v>104</v>
      </c>
      <c r="K631" s="64" t="s">
        <v>104</v>
      </c>
      <c r="L631" s="64" t="str">
        <f t="shared" si="60"/>
        <v>Chihuahua</v>
      </c>
      <c r="M631" s="64" t="s">
        <v>1438</v>
      </c>
      <c r="N631" s="64" t="s">
        <v>1438</v>
      </c>
      <c r="O631" s="64" t="s">
        <v>1438</v>
      </c>
      <c r="P631" s="64" t="str">
        <f t="shared" si="61"/>
        <v>AV. MONTES AMERICANOS 9501 SECTOR 35</v>
      </c>
      <c r="Q631" s="64">
        <v>-106.146282</v>
      </c>
      <c r="R631" s="64">
        <v>-106.148292</v>
      </c>
      <c r="S631" s="64">
        <v>-106.147291</v>
      </c>
      <c r="T631" s="65" t="str">
        <f>CONCATENATE(Q631,"/",R631,"/",S631)</f>
        <v>-106.146282/-106.148292/-106.147291</v>
      </c>
      <c r="U631" s="64">
        <v>28.43046</v>
      </c>
      <c r="V631" s="64">
        <v>28.640470000000001</v>
      </c>
      <c r="W631" s="64">
        <v>28.441471</v>
      </c>
      <c r="X631" s="65" t="str">
        <f>CONCATENATE(U631,"/",V631,"/",W631)</f>
        <v>28.43046/28.64047/28.441471</v>
      </c>
    </row>
    <row r="632" spans="1:24">
      <c r="A632" t="s">
        <v>434</v>
      </c>
      <c r="B632" t="b">
        <f t="shared" si="58"/>
        <v>1</v>
      </c>
      <c r="C632" t="s">
        <v>434</v>
      </c>
      <c r="D632" t="s">
        <v>104</v>
      </c>
      <c r="E632" t="s">
        <v>215</v>
      </c>
      <c r="H632" t="str">
        <f t="shared" si="59"/>
        <v>Juárez</v>
      </c>
      <c r="I632" t="s">
        <v>167</v>
      </c>
      <c r="L632" t="str">
        <f t="shared" si="60"/>
        <v/>
      </c>
      <c r="M632" t="s">
        <v>1187</v>
      </c>
      <c r="P632" t="str">
        <f t="shared" si="61"/>
        <v>BOULEVARD VILLAS DE ALCALA, COLONIA VILLAS DE ALCALA</v>
      </c>
      <c r="Q632">
        <v>-106.3676306</v>
      </c>
      <c r="T632">
        <f t="shared" si="62"/>
        <v>-106.3676306</v>
      </c>
      <c r="U632">
        <v>31.540397200000001</v>
      </c>
      <c r="X632">
        <f t="shared" si="63"/>
        <v>31.540397200000001</v>
      </c>
    </row>
    <row r="633" spans="1:24">
      <c r="A633" t="s">
        <v>435</v>
      </c>
      <c r="B633" t="b">
        <f t="shared" si="58"/>
        <v>1</v>
      </c>
      <c r="C633" t="s">
        <v>435</v>
      </c>
      <c r="D633" t="s">
        <v>104</v>
      </c>
      <c r="E633" t="s">
        <v>211</v>
      </c>
      <c r="H633" t="str">
        <f t="shared" si="59"/>
        <v>Namiquipa</v>
      </c>
      <c r="I633" t="s">
        <v>167</v>
      </c>
      <c r="L633" t="str">
        <f t="shared" si="60"/>
        <v/>
      </c>
      <c r="M633" t="s">
        <v>1188</v>
      </c>
      <c r="P633" t="str">
        <f t="shared" si="61"/>
        <v>CALLE LOPEZ MATEOS, COLONIA CENTRO</v>
      </c>
      <c r="Q633">
        <v>-107.43615</v>
      </c>
      <c r="T633">
        <f t="shared" si="62"/>
        <v>-107.43615</v>
      </c>
      <c r="U633">
        <v>29.2500222</v>
      </c>
      <c r="X633">
        <f t="shared" si="63"/>
        <v>29.2500222</v>
      </c>
    </row>
    <row r="634" spans="1:24">
      <c r="A634" t="s">
        <v>296</v>
      </c>
      <c r="B634" t="b">
        <f t="shared" si="58"/>
        <v>1</v>
      </c>
      <c r="C634" t="s">
        <v>296</v>
      </c>
      <c r="D634" t="s">
        <v>104</v>
      </c>
      <c r="E634" t="s">
        <v>104</v>
      </c>
      <c r="H634" t="str">
        <f t="shared" si="59"/>
        <v>Chihuahua</v>
      </c>
      <c r="I634" t="s">
        <v>167</v>
      </c>
      <c r="L634" t="str">
        <f t="shared" si="60"/>
        <v/>
      </c>
      <c r="M634" t="s">
        <v>1080</v>
      </c>
      <c r="P634" t="str">
        <f t="shared" si="61"/>
        <v>SANTIAGO DE CHILE Y SUCRE, FRACCIONAMIENTO GLORIA</v>
      </c>
      <c r="Q634">
        <v>-106.1026306</v>
      </c>
      <c r="T634">
        <f t="shared" si="62"/>
        <v>-106.1026306</v>
      </c>
      <c r="U634">
        <v>28.686058299999999</v>
      </c>
      <c r="X634">
        <f t="shared" si="63"/>
        <v>28.686058299999999</v>
      </c>
    </row>
    <row r="635" spans="1:24">
      <c r="A635" t="s">
        <v>238</v>
      </c>
      <c r="B635" t="b">
        <f t="shared" si="58"/>
        <v>1</v>
      </c>
      <c r="C635" t="s">
        <v>238</v>
      </c>
      <c r="D635" t="s">
        <v>104</v>
      </c>
      <c r="E635" t="s">
        <v>1036</v>
      </c>
      <c r="H635" t="str">
        <f t="shared" si="59"/>
        <v>Batopilas de Manuel Gómez Morín</v>
      </c>
      <c r="I635" t="s">
        <v>1037</v>
      </c>
      <c r="L635" t="str">
        <f t="shared" si="60"/>
        <v>Aboreachi</v>
      </c>
      <c r="M635" t="s">
        <v>1035</v>
      </c>
      <c r="P635" t="str">
        <f t="shared" si="61"/>
        <v>DOMICILIO CONOCIDO</v>
      </c>
      <c r="Q635">
        <v>-107.5804186</v>
      </c>
      <c r="T635">
        <f t="shared" si="62"/>
        <v>-107.5804186</v>
      </c>
      <c r="U635">
        <v>27.004934200000001</v>
      </c>
      <c r="X635">
        <f t="shared" si="63"/>
        <v>27.004934200000001</v>
      </c>
    </row>
    <row r="636" spans="1:24">
      <c r="A636" t="s">
        <v>360</v>
      </c>
      <c r="B636" t="b">
        <f t="shared" si="58"/>
        <v>1</v>
      </c>
      <c r="C636" t="s">
        <v>360</v>
      </c>
      <c r="D636" t="s">
        <v>104</v>
      </c>
      <c r="E636" t="s">
        <v>171</v>
      </c>
      <c r="H636" t="str">
        <f t="shared" si="59"/>
        <v>Delicias</v>
      </c>
      <c r="I636" t="s">
        <v>167</v>
      </c>
      <c r="L636" t="str">
        <f t="shared" si="60"/>
        <v/>
      </c>
      <c r="M636" t="s">
        <v>1127</v>
      </c>
      <c r="P636" t="str">
        <f t="shared" si="61"/>
        <v>CALLE 4a PONIENTE, CENTRO</v>
      </c>
      <c r="Q636">
        <v>-105.42536939999999</v>
      </c>
      <c r="T636">
        <f t="shared" si="62"/>
        <v>-105.42536939999999</v>
      </c>
      <c r="U636">
        <v>28.195511100000001</v>
      </c>
      <c r="X636">
        <f t="shared" si="63"/>
        <v>28.195511100000001</v>
      </c>
    </row>
    <row r="637" spans="1:24">
      <c r="A637" t="s">
        <v>274</v>
      </c>
      <c r="B637" t="b">
        <f t="shared" si="58"/>
        <v>1</v>
      </c>
      <c r="C637" t="s">
        <v>274</v>
      </c>
      <c r="D637" t="s">
        <v>104</v>
      </c>
      <c r="E637" t="s">
        <v>104</v>
      </c>
      <c r="H637" t="str">
        <f t="shared" si="59"/>
        <v>Chihuahua</v>
      </c>
      <c r="I637" t="s">
        <v>167</v>
      </c>
      <c r="L637" t="str">
        <f t="shared" si="60"/>
        <v/>
      </c>
      <c r="M637" t="s">
        <v>1068</v>
      </c>
      <c r="P637" t="str">
        <f t="shared" si="61"/>
        <v>PUNTA LOS BRONCES, PUNTA NARANJOS</v>
      </c>
      <c r="Q637">
        <v>-105.9426667</v>
      </c>
      <c r="T637">
        <f t="shared" si="62"/>
        <v>-105.9426667</v>
      </c>
      <c r="U637">
        <v>28.669086100000001</v>
      </c>
      <c r="X637">
        <f t="shared" si="63"/>
        <v>28.669086100000001</v>
      </c>
    </row>
    <row r="638" spans="1:24">
      <c r="A638" t="s">
        <v>400</v>
      </c>
      <c r="B638" t="b">
        <f t="shared" si="58"/>
        <v>1</v>
      </c>
      <c r="C638" t="s">
        <v>400</v>
      </c>
      <c r="D638" t="s">
        <v>104</v>
      </c>
      <c r="E638" t="s">
        <v>894</v>
      </c>
      <c r="H638" t="str">
        <f t="shared" si="59"/>
        <v>Morelos</v>
      </c>
      <c r="I638" t="s">
        <v>894</v>
      </c>
      <c r="L638" t="str">
        <f t="shared" si="60"/>
        <v>Morelos</v>
      </c>
      <c r="M638" t="s">
        <v>1165</v>
      </c>
      <c r="P638" t="str">
        <f t="shared" si="61"/>
        <v>CARRETERA ESTATAL LIBRE 33450 TRAMO MORELOS - MORELOS KILÓMETRO 101 + 1 PUEBLO MORELOS MINERAL, 33450 MORELOS, MORELOS CHIHUAHUA ENTRE CARRETERA GUACHOCHI - AGUA BLANCA Y CARRETERA CREEL - GUACHOCHI, CARRETERA SAN PEDRO - CREE</v>
      </c>
      <c r="Q638">
        <v>-107.67694290999999</v>
      </c>
      <c r="T638">
        <f t="shared" si="62"/>
        <v>-107.67694290999999</v>
      </c>
      <c r="U638">
        <v>26.670508510000001</v>
      </c>
      <c r="X638">
        <f t="shared" si="63"/>
        <v>26.670508510000001</v>
      </c>
    </row>
    <row r="639" spans="1:24">
      <c r="A639" t="s">
        <v>646</v>
      </c>
      <c r="B639" t="b">
        <f t="shared" si="58"/>
        <v>1</v>
      </c>
      <c r="C639" t="s">
        <v>646</v>
      </c>
      <c r="D639" t="s">
        <v>104</v>
      </c>
      <c r="E639" t="s">
        <v>104</v>
      </c>
      <c r="H639" t="str">
        <f t="shared" si="59"/>
        <v>Chihuahua</v>
      </c>
      <c r="I639" t="s">
        <v>167</v>
      </c>
      <c r="L639" t="str">
        <f t="shared" si="60"/>
        <v/>
      </c>
      <c r="M639" t="s">
        <v>1244</v>
      </c>
      <c r="P639" t="str">
        <f t="shared" si="61"/>
        <v>AVE. CUAUHTÉMOC No.1609 COL. CENTRO, CHIHUAHUA, CHIH.</v>
      </c>
      <c r="Q639">
        <v>-106.08099</v>
      </c>
      <c r="T639">
        <f t="shared" si="62"/>
        <v>-106.08099</v>
      </c>
      <c r="U639">
        <v>28.63195</v>
      </c>
      <c r="X639">
        <f t="shared" si="63"/>
        <v>28.63195</v>
      </c>
    </row>
    <row r="640" spans="1:24" s="64" customFormat="1">
      <c r="A640" s="64" t="s">
        <v>561</v>
      </c>
      <c r="B640" s="64" t="b">
        <f t="shared" si="58"/>
        <v>1</v>
      </c>
      <c r="C640" s="64" t="s">
        <v>561</v>
      </c>
      <c r="D640" s="64" t="s">
        <v>104</v>
      </c>
      <c r="E640" s="64" t="s">
        <v>558</v>
      </c>
      <c r="F640" s="64" t="s">
        <v>558</v>
      </c>
      <c r="G640" s="64" t="s">
        <v>558</v>
      </c>
      <c r="H640" s="64" t="str">
        <f t="shared" si="59"/>
        <v>Ojinaga</v>
      </c>
      <c r="I640" s="64" t="s">
        <v>1250</v>
      </c>
      <c r="J640" s="64" t="s">
        <v>1250</v>
      </c>
      <c r="K640" s="64" t="s">
        <v>1250</v>
      </c>
      <c r="L640" s="64" t="str">
        <f t="shared" si="60"/>
        <v>Manuel Ojinaga</v>
      </c>
      <c r="M640" s="64" t="s">
        <v>1255</v>
      </c>
      <c r="N640" s="64" t="s">
        <v>1256</v>
      </c>
      <c r="O640" s="64" t="s">
        <v>1257</v>
      </c>
      <c r="P640" s="64" t="str">
        <f t="shared" si="61"/>
        <v>AV. COLÓN DE C. TRIGÉSIMO OCTAVA A CALLE CUADRAGÉSIMA Y EN CALLE CUADRAGÉSIMA ENTRE AV. COLÓN Y CALLE SIN NOMBRE DEL KM 0+000 AL KM 0+014 (1)</v>
      </c>
      <c r="Q640" s="64">
        <v>-104.425353</v>
      </c>
      <c r="R640" s="64">
        <v>-104.42483799999999</v>
      </c>
      <c r="S640" s="64">
        <v>-104.425033</v>
      </c>
      <c r="T640" s="65" t="str">
        <f>CONCATENATE(Q640,"/",R640,"/",S640)</f>
        <v>-104.425353/-104.424838/-104.425033</v>
      </c>
      <c r="U640" s="64">
        <v>29.526489999999999</v>
      </c>
      <c r="V640" s="64">
        <v>29.525489</v>
      </c>
      <c r="W640" s="64">
        <v>29.525416</v>
      </c>
      <c r="X640" s="65" t="str">
        <f>CONCATENATE(U640,"/",V640,"/",W640)</f>
        <v>29.52649/29.525489/29.525416</v>
      </c>
    </row>
    <row r="641" spans="1:24">
      <c r="A641" t="s">
        <v>552</v>
      </c>
      <c r="B641" t="b">
        <f t="shared" si="58"/>
        <v>1</v>
      </c>
      <c r="C641" t="s">
        <v>552</v>
      </c>
      <c r="D641" t="s">
        <v>104</v>
      </c>
      <c r="E641" t="s">
        <v>104</v>
      </c>
      <c r="H641" t="str">
        <f t="shared" si="59"/>
        <v>Chihuahua</v>
      </c>
      <c r="I641" t="s">
        <v>167</v>
      </c>
      <c r="L641" t="str">
        <f t="shared" si="60"/>
        <v/>
      </c>
      <c r="M641" t="s">
        <v>1244</v>
      </c>
      <c r="P641" t="str">
        <f t="shared" si="61"/>
        <v>AVE. CUAUHTÉMOC No.1609 COL. CENTRO, CHIHUAHUA, CHIH.</v>
      </c>
      <c r="Q641">
        <v>-106.08099</v>
      </c>
      <c r="T641">
        <f t="shared" si="62"/>
        <v>-106.08099</v>
      </c>
      <c r="U641">
        <v>28.63195</v>
      </c>
      <c r="X641">
        <f t="shared" si="63"/>
        <v>28.63195</v>
      </c>
    </row>
    <row r="642" spans="1:24">
      <c r="A642" t="s">
        <v>501</v>
      </c>
      <c r="B642" t="b">
        <f t="shared" si="58"/>
        <v>1</v>
      </c>
      <c r="C642" t="s">
        <v>501</v>
      </c>
      <c r="D642" t="s">
        <v>104</v>
      </c>
      <c r="E642" t="s">
        <v>215</v>
      </c>
      <c r="H642" t="str">
        <f t="shared" si="59"/>
        <v>Juárez</v>
      </c>
      <c r="I642" t="s">
        <v>167</v>
      </c>
      <c r="L642" t="str">
        <f t="shared" si="60"/>
        <v/>
      </c>
      <c r="M642" t="s">
        <v>1220</v>
      </c>
      <c r="P642" t="str">
        <f t="shared" si="61"/>
        <v>CALLE CALZADA 5 DE FEBRERO, COLONIA CHAVEÑA</v>
      </c>
      <c r="Q642">
        <v>-106.4826667</v>
      </c>
      <c r="T642">
        <f t="shared" si="62"/>
        <v>-106.4826667</v>
      </c>
      <c r="U642">
        <v>31.7266306</v>
      </c>
      <c r="X642">
        <f t="shared" si="63"/>
        <v>31.7266306</v>
      </c>
    </row>
    <row r="643" spans="1:24">
      <c r="A643" t="s">
        <v>553</v>
      </c>
      <c r="B643" t="b">
        <f t="shared" ref="B643:B706" si="64">+A643=C643</f>
        <v>1</v>
      </c>
      <c r="C643" t="s">
        <v>553</v>
      </c>
      <c r="D643" t="s">
        <v>104</v>
      </c>
      <c r="E643" t="s">
        <v>104</v>
      </c>
      <c r="H643" t="str">
        <f t="shared" ref="H643:H706" si="65">+E643</f>
        <v>Chihuahua</v>
      </c>
      <c r="I643" t="s">
        <v>104</v>
      </c>
      <c r="L643" t="str">
        <f t="shared" ref="L643:L706" si="66">+I643</f>
        <v>Chihuahua</v>
      </c>
      <c r="M643" t="s">
        <v>1245</v>
      </c>
      <c r="P643" t="str">
        <f t="shared" ref="P643:P706" si="67">+M643</f>
        <v>Ave. División del Norte y est. Ferrocarril No. 3707 col. Altavista</v>
      </c>
      <c r="Q643">
        <v>-106.07914</v>
      </c>
      <c r="T643">
        <f t="shared" ref="T643:T706" si="68">+Q643</f>
        <v>-106.07914</v>
      </c>
      <c r="U643">
        <v>28.658439999999999</v>
      </c>
      <c r="X643">
        <f t="shared" ref="X643:X706" si="69">+U643</f>
        <v>28.658439999999999</v>
      </c>
    </row>
    <row r="644" spans="1:24">
      <c r="A644" t="s">
        <v>381</v>
      </c>
      <c r="B644" t="b">
        <f t="shared" si="64"/>
        <v>1</v>
      </c>
      <c r="C644" t="s">
        <v>381</v>
      </c>
      <c r="D644" t="s">
        <v>104</v>
      </c>
      <c r="E644" t="s">
        <v>104</v>
      </c>
      <c r="H644" t="str">
        <f t="shared" si="65"/>
        <v>Chihuahua</v>
      </c>
      <c r="I644" t="s">
        <v>167</v>
      </c>
      <c r="L644" t="str">
        <f t="shared" si="66"/>
        <v/>
      </c>
      <c r="M644" t="s">
        <v>1145</v>
      </c>
      <c r="P644" t="str">
        <f t="shared" si="67"/>
        <v>CALLE CIUDAD JUAREZ, COLONIA REVOLUCION</v>
      </c>
      <c r="Q644">
        <v>-106.0980361</v>
      </c>
      <c r="T644">
        <f t="shared" si="68"/>
        <v>-106.0980361</v>
      </c>
      <c r="U644">
        <v>28.7018667</v>
      </c>
      <c r="X644">
        <f t="shared" si="69"/>
        <v>28.7018667</v>
      </c>
    </row>
    <row r="645" spans="1:24">
      <c r="A645" t="s">
        <v>385</v>
      </c>
      <c r="B645" t="b">
        <f t="shared" si="64"/>
        <v>1</v>
      </c>
      <c r="C645" t="s">
        <v>385</v>
      </c>
      <c r="D645" t="s">
        <v>104</v>
      </c>
      <c r="E645" t="s">
        <v>215</v>
      </c>
      <c r="H645" t="str">
        <f t="shared" si="65"/>
        <v>Juárez</v>
      </c>
      <c r="I645" t="s">
        <v>167</v>
      </c>
      <c r="L645" t="str">
        <f t="shared" si="66"/>
        <v/>
      </c>
      <c r="M645" t="s">
        <v>1149</v>
      </c>
      <c r="P645" t="str">
        <f t="shared" si="67"/>
        <v>CALLE JUAN BALDERAS, COLONIA LUIS ECHEVARRIA</v>
      </c>
      <c r="Q645">
        <v>-106.518675</v>
      </c>
      <c r="T645">
        <f t="shared" si="68"/>
        <v>-106.518675</v>
      </c>
      <c r="U645">
        <v>31.732835999999999</v>
      </c>
      <c r="X645">
        <f t="shared" si="69"/>
        <v>31.732835999999999</v>
      </c>
    </row>
    <row r="646" spans="1:24">
      <c r="A646" t="s">
        <v>655</v>
      </c>
      <c r="B646" t="b">
        <f t="shared" si="64"/>
        <v>1</v>
      </c>
      <c r="C646" t="s">
        <v>655</v>
      </c>
      <c r="D646" t="s">
        <v>104</v>
      </c>
      <c r="E646" t="s">
        <v>169</v>
      </c>
      <c r="H646" t="str">
        <f t="shared" si="65"/>
        <v>Meoqui</v>
      </c>
      <c r="I646" t="s">
        <v>1247</v>
      </c>
      <c r="L646" t="str">
        <f t="shared" si="66"/>
        <v>Lázaro Cárdenas</v>
      </c>
      <c r="M646" t="s">
        <v>1248</v>
      </c>
      <c r="P646" t="str">
        <f t="shared" si="67"/>
        <v>C. ÁLVARO OBREGÓN S/N COL. LÁZARO CÁRDENAS</v>
      </c>
      <c r="Q646">
        <v>-105.62415</v>
      </c>
      <c r="T646">
        <f t="shared" si="68"/>
        <v>-105.62415</v>
      </c>
      <c r="U646">
        <v>28.391079999999999</v>
      </c>
      <c r="X646">
        <f t="shared" si="69"/>
        <v>28.391079999999999</v>
      </c>
    </row>
    <row r="647" spans="1:24">
      <c r="A647" t="s">
        <v>555</v>
      </c>
      <c r="B647" t="b">
        <f t="shared" si="64"/>
        <v>1</v>
      </c>
      <c r="C647" t="s">
        <v>555</v>
      </c>
      <c r="D647" t="s">
        <v>104</v>
      </c>
      <c r="E647" t="s">
        <v>169</v>
      </c>
      <c r="H647" t="str">
        <f t="shared" si="65"/>
        <v>Meoqui</v>
      </c>
      <c r="I647" t="s">
        <v>1247</v>
      </c>
      <c r="L647" t="str">
        <f t="shared" si="66"/>
        <v>Lázaro Cárdenas</v>
      </c>
      <c r="M647" t="s">
        <v>1248</v>
      </c>
      <c r="P647" t="str">
        <f t="shared" si="67"/>
        <v>C. ÁLVARO OBREGÓN S/N COL. LÁZARO CÁRDENAS</v>
      </c>
      <c r="Q647">
        <v>-105.62415</v>
      </c>
      <c r="T647">
        <f t="shared" si="68"/>
        <v>-105.62415</v>
      </c>
      <c r="U647">
        <v>28.391079999999999</v>
      </c>
      <c r="X647">
        <f t="shared" si="69"/>
        <v>28.391079999999999</v>
      </c>
    </row>
    <row r="648" spans="1:24">
      <c r="A648" t="s">
        <v>651</v>
      </c>
      <c r="B648" t="b">
        <f t="shared" si="64"/>
        <v>1</v>
      </c>
      <c r="C648" t="s">
        <v>651</v>
      </c>
      <c r="D648" t="s">
        <v>104</v>
      </c>
      <c r="E648" t="s">
        <v>191</v>
      </c>
      <c r="H648" t="str">
        <f t="shared" si="65"/>
        <v>Nuevo Casas Grandes</v>
      </c>
      <c r="I648" t="s">
        <v>191</v>
      </c>
      <c r="L648" t="str">
        <f t="shared" si="66"/>
        <v>Nuevo Casas Grandes</v>
      </c>
      <c r="M648" t="s">
        <v>1310</v>
      </c>
      <c r="P648" t="str">
        <f t="shared" si="67"/>
        <v>AV. TECNOLÓGICO Y CHAPULUAPAN S/N COL PRI, NUEVO CASAS GRANDES, CHIH.</v>
      </c>
      <c r="Q648">
        <v>-107.88673</v>
      </c>
      <c r="T648">
        <f t="shared" si="68"/>
        <v>-107.88673</v>
      </c>
      <c r="U648">
        <v>30.393219999999999</v>
      </c>
      <c r="X648">
        <f t="shared" si="69"/>
        <v>30.393219999999999</v>
      </c>
    </row>
    <row r="649" spans="1:24">
      <c r="A649" t="s">
        <v>447</v>
      </c>
      <c r="B649" t="b">
        <f t="shared" si="64"/>
        <v>1</v>
      </c>
      <c r="C649" t="s">
        <v>447</v>
      </c>
      <c r="D649" t="s">
        <v>104</v>
      </c>
      <c r="E649" t="s">
        <v>893</v>
      </c>
      <c r="H649" t="str">
        <f t="shared" si="65"/>
        <v>Aldama</v>
      </c>
      <c r="I649" t="s">
        <v>167</v>
      </c>
      <c r="L649" t="str">
        <f t="shared" si="66"/>
        <v/>
      </c>
      <c r="M649" t="s">
        <v>1198</v>
      </c>
      <c r="P649" t="str">
        <f t="shared" si="67"/>
        <v>CALLE EMILIANO ZAPATA SAN IGNACIO, EMILIANO ZAPATA SAN IGNACIO</v>
      </c>
      <c r="Q649">
        <v>-105.8181056</v>
      </c>
      <c r="T649">
        <f t="shared" si="68"/>
        <v>-105.8181056</v>
      </c>
      <c r="U649">
        <v>28.778711099999999</v>
      </c>
      <c r="X649">
        <f t="shared" si="69"/>
        <v>28.778711099999999</v>
      </c>
    </row>
    <row r="650" spans="1:24">
      <c r="A650" t="s">
        <v>185</v>
      </c>
      <c r="B650" t="b">
        <f t="shared" si="64"/>
        <v>1</v>
      </c>
      <c r="C650" t="s">
        <v>185</v>
      </c>
      <c r="D650" t="s">
        <v>104</v>
      </c>
      <c r="E650" t="s">
        <v>215</v>
      </c>
      <c r="H650" t="str">
        <f t="shared" si="65"/>
        <v>Juárez</v>
      </c>
      <c r="I650" t="s">
        <v>167</v>
      </c>
      <c r="L650" t="str">
        <f t="shared" si="66"/>
        <v/>
      </c>
      <c r="M650" t="s">
        <v>990</v>
      </c>
      <c r="P650" t="str">
        <f t="shared" si="67"/>
        <v>CALLE PUERTA DEL SOL, COLONIA JARDINES DE ROMA</v>
      </c>
      <c r="Q650">
        <v>-106.3666194</v>
      </c>
      <c r="T650">
        <f t="shared" si="68"/>
        <v>-106.3666194</v>
      </c>
      <c r="U650">
        <v>31.529294400000001</v>
      </c>
      <c r="X650">
        <f t="shared" si="69"/>
        <v>31.529294400000001</v>
      </c>
    </row>
    <row r="651" spans="1:24">
      <c r="A651" t="s">
        <v>300</v>
      </c>
      <c r="B651" t="b">
        <f t="shared" si="64"/>
        <v>1</v>
      </c>
      <c r="C651" t="s">
        <v>300</v>
      </c>
      <c r="D651" t="s">
        <v>104</v>
      </c>
      <c r="E651" t="s">
        <v>770</v>
      </c>
      <c r="H651" t="str">
        <f t="shared" si="65"/>
        <v>Cusihuiriachi</v>
      </c>
      <c r="I651" t="s">
        <v>167</v>
      </c>
      <c r="L651" t="str">
        <f t="shared" si="66"/>
        <v/>
      </c>
      <c r="M651" t="s">
        <v>1084</v>
      </c>
      <c r="P651" t="str">
        <f t="shared" si="67"/>
        <v>DOMICILIO CONOCIDO, CIERRO PRIETO</v>
      </c>
      <c r="Q651">
        <v>-107.12711899999999</v>
      </c>
      <c r="T651">
        <f t="shared" si="68"/>
        <v>-107.12711899999999</v>
      </c>
      <c r="U651">
        <v>28.263802800000001</v>
      </c>
      <c r="X651">
        <f t="shared" si="69"/>
        <v>28.263802800000001</v>
      </c>
    </row>
    <row r="652" spans="1:24">
      <c r="A652" t="s">
        <v>656</v>
      </c>
      <c r="B652" t="b">
        <f t="shared" si="64"/>
        <v>1</v>
      </c>
      <c r="C652" t="s">
        <v>656</v>
      </c>
      <c r="D652" t="s">
        <v>104</v>
      </c>
      <c r="E652" t="s">
        <v>104</v>
      </c>
      <c r="H652" t="str">
        <f t="shared" si="65"/>
        <v>Chihuahua</v>
      </c>
      <c r="I652" t="s">
        <v>104</v>
      </c>
      <c r="L652" t="str">
        <f t="shared" si="66"/>
        <v>Chihuahua</v>
      </c>
      <c r="M652" t="s">
        <v>1244</v>
      </c>
      <c r="P652" t="str">
        <f t="shared" si="67"/>
        <v>AVE. CUAUHTÉMOC No.1609 COL. CENTRO, CHIHUAHUA, CHIH.</v>
      </c>
      <c r="Q652">
        <v>-106.08132999999999</v>
      </c>
      <c r="T652">
        <f t="shared" si="68"/>
        <v>-106.08132999999999</v>
      </c>
      <c r="U652">
        <v>28.633019999999998</v>
      </c>
      <c r="X652">
        <f t="shared" si="69"/>
        <v>28.633019999999998</v>
      </c>
    </row>
    <row r="653" spans="1:24">
      <c r="A653" t="s">
        <v>195</v>
      </c>
      <c r="B653" t="b">
        <f t="shared" si="64"/>
        <v>1</v>
      </c>
      <c r="C653" t="s">
        <v>195</v>
      </c>
      <c r="D653" t="s">
        <v>104</v>
      </c>
      <c r="E653" t="s">
        <v>104</v>
      </c>
      <c r="H653" t="str">
        <f t="shared" si="65"/>
        <v>Chihuahua</v>
      </c>
      <c r="I653" t="s">
        <v>167</v>
      </c>
      <c r="L653" t="str">
        <f t="shared" si="66"/>
        <v/>
      </c>
      <c r="M653" t="s">
        <v>999</v>
      </c>
      <c r="P653" t="str">
        <f t="shared" si="67"/>
        <v>CALLE JESUS ROMERO, COLONIA INFONAVIT SAUCITO</v>
      </c>
      <c r="Q653">
        <v>-106.1221472</v>
      </c>
      <c r="T653">
        <f t="shared" si="68"/>
        <v>-106.1221472</v>
      </c>
      <c r="U653">
        <v>28.669713900000001</v>
      </c>
      <c r="X653">
        <f t="shared" si="69"/>
        <v>28.669713900000001</v>
      </c>
    </row>
    <row r="654" spans="1:24">
      <c r="A654" t="s">
        <v>615</v>
      </c>
      <c r="B654" t="b">
        <f t="shared" si="64"/>
        <v>1</v>
      </c>
      <c r="C654" t="s">
        <v>615</v>
      </c>
      <c r="D654" t="s">
        <v>104</v>
      </c>
      <c r="E654" t="s">
        <v>521</v>
      </c>
      <c r="H654" t="str">
        <f t="shared" si="65"/>
        <v>Guadalupe y Calvo</v>
      </c>
      <c r="I654" t="s">
        <v>167</v>
      </c>
      <c r="L654" t="str">
        <f t="shared" si="66"/>
        <v/>
      </c>
      <c r="M654" t="s">
        <v>1285</v>
      </c>
      <c r="P654" t="str">
        <f t="shared" si="67"/>
        <v>DOMICILIO CONOCIDO, AGUA AMARILLA</v>
      </c>
      <c r="Q654">
        <v>-106.8201899</v>
      </c>
      <c r="T654">
        <f t="shared" si="68"/>
        <v>-106.8201899</v>
      </c>
      <c r="U654">
        <v>26.199363900000002</v>
      </c>
      <c r="X654">
        <f t="shared" si="69"/>
        <v>26.199363900000002</v>
      </c>
    </row>
    <row r="655" spans="1:24">
      <c r="A655" t="s">
        <v>495</v>
      </c>
      <c r="B655" t="b">
        <f t="shared" si="64"/>
        <v>1</v>
      </c>
      <c r="C655" t="s">
        <v>495</v>
      </c>
      <c r="D655" t="s">
        <v>104</v>
      </c>
      <c r="E655" t="s">
        <v>234</v>
      </c>
      <c r="H655" t="str">
        <f t="shared" si="65"/>
        <v>Bachíniva</v>
      </c>
      <c r="I655" t="s">
        <v>167</v>
      </c>
      <c r="L655" t="str">
        <f t="shared" si="66"/>
        <v/>
      </c>
      <c r="M655" t="s">
        <v>1215</v>
      </c>
      <c r="P655" t="str">
        <f t="shared" si="67"/>
        <v>AVENIDA MORELOS, COLONIA CENTRO</v>
      </c>
      <c r="Q655">
        <v>-107.2546028</v>
      </c>
      <c r="T655">
        <f t="shared" si="68"/>
        <v>-107.2546028</v>
      </c>
      <c r="U655">
        <v>28.763255600000001</v>
      </c>
      <c r="X655">
        <f t="shared" si="69"/>
        <v>28.763255600000001</v>
      </c>
    </row>
    <row r="656" spans="1:24">
      <c r="A656" t="s">
        <v>496</v>
      </c>
      <c r="B656" t="b">
        <f t="shared" si="64"/>
        <v>1</v>
      </c>
      <c r="C656" t="s">
        <v>496</v>
      </c>
      <c r="D656" t="s">
        <v>104</v>
      </c>
      <c r="E656" t="s">
        <v>221</v>
      </c>
      <c r="H656" t="str">
        <f t="shared" si="65"/>
        <v>Cuauhtémoc</v>
      </c>
      <c r="I656" t="s">
        <v>167</v>
      </c>
      <c r="L656" t="str">
        <f t="shared" si="66"/>
        <v/>
      </c>
      <c r="M656" t="s">
        <v>1216</v>
      </c>
      <c r="P656" t="str">
        <f t="shared" si="67"/>
        <v>AVENIDA CUAUHTEMOC, COLONIA OBREGON (RUBIO)</v>
      </c>
      <c r="Q656">
        <v>-106.90784720000001</v>
      </c>
      <c r="T656">
        <f t="shared" si="68"/>
        <v>-106.90784720000001</v>
      </c>
      <c r="U656">
        <v>28.745972200000001</v>
      </c>
      <c r="X656">
        <f t="shared" si="69"/>
        <v>28.745972200000001</v>
      </c>
    </row>
    <row r="657" spans="1:24">
      <c r="A657" t="s">
        <v>197</v>
      </c>
      <c r="B657" t="b">
        <f t="shared" si="64"/>
        <v>1</v>
      </c>
      <c r="C657" t="s">
        <v>197</v>
      </c>
      <c r="D657" t="s">
        <v>104</v>
      </c>
      <c r="E657" t="s">
        <v>774</v>
      </c>
      <c r="H657" t="str">
        <f t="shared" si="65"/>
        <v>Madera</v>
      </c>
      <c r="I657" t="s">
        <v>167</v>
      </c>
      <c r="L657" t="str">
        <f t="shared" si="66"/>
        <v/>
      </c>
      <c r="M657" t="s">
        <v>1001</v>
      </c>
      <c r="P657" t="str">
        <f t="shared" si="67"/>
        <v>CALLE VICENTE GUERRERO, COLONIA CENTRO</v>
      </c>
      <c r="Q657">
        <v>-108.1371444</v>
      </c>
      <c r="T657">
        <f t="shared" si="68"/>
        <v>-108.1371444</v>
      </c>
      <c r="U657">
        <v>29.187127799999999</v>
      </c>
      <c r="X657">
        <f t="shared" si="69"/>
        <v>29.187127799999999</v>
      </c>
    </row>
    <row r="658" spans="1:24" s="64" customFormat="1">
      <c r="A658" s="64" t="s">
        <v>562</v>
      </c>
      <c r="B658" s="64" t="b">
        <f t="shared" si="64"/>
        <v>1</v>
      </c>
      <c r="C658" s="64" t="s">
        <v>562</v>
      </c>
      <c r="D658" s="64" t="s">
        <v>104</v>
      </c>
      <c r="E658" s="64" t="s">
        <v>558</v>
      </c>
      <c r="F658" s="64" t="s">
        <v>558</v>
      </c>
      <c r="H658" s="64" t="str">
        <f t="shared" si="65"/>
        <v>Ojinaga</v>
      </c>
      <c r="I658" s="64" t="s">
        <v>1250</v>
      </c>
      <c r="J658" s="64" t="s">
        <v>1250</v>
      </c>
      <c r="L658" s="64" t="str">
        <f t="shared" si="66"/>
        <v>Manuel Ojinaga</v>
      </c>
      <c r="M658" s="64" t="s">
        <v>1258</v>
      </c>
      <c r="N658" s="64" t="s">
        <v>1259</v>
      </c>
      <c r="P658" s="64" t="str">
        <f>CONCATENATE(M658,"/",N658)</f>
        <v>PAVIMENTACIÓN CON CONCRETO HIDRÁULICO EN C. VEINTIOCHO DE BLVRD IGNACIO CAMARGO A AV. SAMANIEGO INICIO/C. VEINTIOCHO DE BLVRD IGNACIO CAMARGO A AV. SAMANIEGO FIN</v>
      </c>
      <c r="Q658" s="64">
        <v>-104.42544100000001</v>
      </c>
      <c r="R658" s="64">
        <v>-104.42616700000001</v>
      </c>
      <c r="T658" s="65" t="str">
        <f>CONCATENATE(Q658,"/",R658)</f>
        <v>-104.425441/-104.426167</v>
      </c>
      <c r="U658" s="64">
        <v>29.532402999999999</v>
      </c>
      <c r="V658" s="64">
        <v>29.532125000000001</v>
      </c>
      <c r="X658" s="65" t="str">
        <f>CONCATENATE(U658,"/",V658)</f>
        <v>29.532403/29.532125</v>
      </c>
    </row>
    <row r="659" spans="1:24">
      <c r="A659" t="s">
        <v>449</v>
      </c>
      <c r="B659" t="b">
        <f t="shared" si="64"/>
        <v>1</v>
      </c>
      <c r="C659" t="s">
        <v>449</v>
      </c>
      <c r="D659" t="s">
        <v>104</v>
      </c>
      <c r="E659" t="s">
        <v>221</v>
      </c>
      <c r="H659" t="str">
        <f t="shared" si="65"/>
        <v>Cuauhtémoc</v>
      </c>
      <c r="I659" t="s">
        <v>167</v>
      </c>
      <c r="L659" t="str">
        <f t="shared" si="66"/>
        <v/>
      </c>
      <c r="M659" t="s">
        <v>1202</v>
      </c>
      <c r="P659" t="str">
        <f t="shared" si="67"/>
        <v>CALLE 32 Y CHIAPAS, COLONIA REFORMA</v>
      </c>
      <c r="Q659">
        <v>-106.86650830000001</v>
      </c>
      <c r="T659">
        <f t="shared" si="68"/>
        <v>-106.86650830000001</v>
      </c>
      <c r="U659">
        <v>28.3839167</v>
      </c>
      <c r="X659">
        <f t="shared" si="69"/>
        <v>28.3839167</v>
      </c>
    </row>
    <row r="660" spans="1:24">
      <c r="A660" t="s">
        <v>187</v>
      </c>
      <c r="B660" t="b">
        <f t="shared" si="64"/>
        <v>1</v>
      </c>
      <c r="C660" t="s">
        <v>187</v>
      </c>
      <c r="D660" t="s">
        <v>104</v>
      </c>
      <c r="E660" t="s">
        <v>558</v>
      </c>
      <c r="H660" t="str">
        <f t="shared" si="65"/>
        <v>Ojinaga</v>
      </c>
      <c r="I660" t="s">
        <v>167</v>
      </c>
      <c r="L660" t="str">
        <f t="shared" si="66"/>
        <v/>
      </c>
      <c r="M660" t="s">
        <v>992</v>
      </c>
      <c r="P660" t="str">
        <f t="shared" si="67"/>
        <v>CALLE 5a, COLONIA CONSTITUCION</v>
      </c>
      <c r="Q660">
        <v>-104.41649700000001</v>
      </c>
      <c r="T660">
        <f t="shared" si="68"/>
        <v>-104.41649700000001</v>
      </c>
      <c r="U660">
        <v>29.555613999999998</v>
      </c>
      <c r="X660">
        <f t="shared" si="69"/>
        <v>29.555613999999998</v>
      </c>
    </row>
    <row r="661" spans="1:24">
      <c r="A661" t="s">
        <v>644</v>
      </c>
      <c r="B661" t="b">
        <f t="shared" si="64"/>
        <v>1</v>
      </c>
      <c r="C661" t="s">
        <v>644</v>
      </c>
      <c r="D661" t="s">
        <v>104</v>
      </c>
      <c r="E661" t="s">
        <v>104</v>
      </c>
      <c r="H661" t="str">
        <f t="shared" si="65"/>
        <v>Chihuahua</v>
      </c>
      <c r="I661" t="s">
        <v>167</v>
      </c>
      <c r="L661" t="str">
        <f t="shared" si="66"/>
        <v/>
      </c>
      <c r="M661" t="s">
        <v>1302</v>
      </c>
      <c r="P661" t="str">
        <f t="shared" si="67"/>
        <v>BLV. ORTIZ MENA Y AV. FCO. VILLA FRACC. SAN FELIPE, CHIHUAHUA, CHIH.</v>
      </c>
      <c r="Q661">
        <v>-106.09914000000001</v>
      </c>
      <c r="T661">
        <f t="shared" si="68"/>
        <v>-106.09914000000001</v>
      </c>
      <c r="U661">
        <v>28.652560000000001</v>
      </c>
      <c r="X661">
        <f t="shared" si="69"/>
        <v>28.652560000000001</v>
      </c>
    </row>
    <row r="662" spans="1:24">
      <c r="A662" t="s">
        <v>432</v>
      </c>
      <c r="B662" t="b">
        <f t="shared" si="64"/>
        <v>1</v>
      </c>
      <c r="C662" t="s">
        <v>432</v>
      </c>
      <c r="D662" t="s">
        <v>104</v>
      </c>
      <c r="E662" t="s">
        <v>104</v>
      </c>
      <c r="H662" t="str">
        <f t="shared" si="65"/>
        <v>Chihuahua</v>
      </c>
      <c r="I662" t="s">
        <v>167</v>
      </c>
      <c r="L662" t="str">
        <f t="shared" si="66"/>
        <v/>
      </c>
      <c r="M662" t="s">
        <v>1038</v>
      </c>
      <c r="P662" t="str">
        <f t="shared" si="67"/>
        <v>COLINAS DE LEON #41501</v>
      </c>
      <c r="Q662">
        <v>-106.0372222</v>
      </c>
      <c r="T662">
        <f t="shared" si="68"/>
        <v>-106.0372222</v>
      </c>
      <c r="U662">
        <v>28.661265</v>
      </c>
      <c r="X662">
        <f t="shared" si="69"/>
        <v>28.661265</v>
      </c>
    </row>
    <row r="663" spans="1:24">
      <c r="A663" t="s">
        <v>206</v>
      </c>
      <c r="B663" t="b">
        <f t="shared" si="64"/>
        <v>1</v>
      </c>
      <c r="C663" t="s">
        <v>206</v>
      </c>
      <c r="D663" t="s">
        <v>104</v>
      </c>
      <c r="E663" t="s">
        <v>215</v>
      </c>
      <c r="H663" t="str">
        <f t="shared" si="65"/>
        <v>Juárez</v>
      </c>
      <c r="I663" t="s">
        <v>167</v>
      </c>
      <c r="L663" t="str">
        <f t="shared" si="66"/>
        <v/>
      </c>
      <c r="M663" t="s">
        <v>1010</v>
      </c>
      <c r="P663" t="str">
        <f t="shared" si="67"/>
        <v>CALLE RAFAEL VELARDE SUR, COLONIA CHAVEÑA</v>
      </c>
      <c r="Q663">
        <v>-106.486</v>
      </c>
      <c r="T663">
        <f t="shared" si="68"/>
        <v>-106.486</v>
      </c>
      <c r="U663">
        <v>31.733861099999999</v>
      </c>
      <c r="X663">
        <f t="shared" si="69"/>
        <v>31.733861099999999</v>
      </c>
    </row>
    <row r="664" spans="1:24">
      <c r="A664" t="s">
        <v>554</v>
      </c>
      <c r="B664" t="b">
        <f t="shared" si="64"/>
        <v>1</v>
      </c>
      <c r="C664" t="s">
        <v>554</v>
      </c>
      <c r="D664" t="s">
        <v>104</v>
      </c>
      <c r="E664" t="s">
        <v>104</v>
      </c>
      <c r="H664" t="str">
        <f t="shared" si="65"/>
        <v>Chihuahua</v>
      </c>
      <c r="I664" t="s">
        <v>104</v>
      </c>
      <c r="L664" t="str">
        <f t="shared" si="66"/>
        <v>Chihuahua</v>
      </c>
      <c r="M664" t="s">
        <v>1246</v>
      </c>
      <c r="P664" t="str">
        <f t="shared" si="67"/>
        <v>C. ABOLICIÓN DE LA ESCLAVITUD No. 18501 COL. EJIDO NOMBRE DE DIOS, CHIHUAHUA, CHIH.</v>
      </c>
      <c r="Q664">
        <v>-106.16059</v>
      </c>
      <c r="T664">
        <f t="shared" si="68"/>
        <v>-106.16059</v>
      </c>
      <c r="U664">
        <v>28.73516</v>
      </c>
      <c r="X664">
        <f t="shared" si="69"/>
        <v>28.73516</v>
      </c>
    </row>
    <row r="665" spans="1:24">
      <c r="A665" t="s">
        <v>446</v>
      </c>
      <c r="B665" t="b">
        <f t="shared" si="64"/>
        <v>1</v>
      </c>
      <c r="C665" t="s">
        <v>446</v>
      </c>
      <c r="D665" t="s">
        <v>104</v>
      </c>
      <c r="E665" t="s">
        <v>104</v>
      </c>
      <c r="H665" t="str">
        <f t="shared" si="65"/>
        <v>Chihuahua</v>
      </c>
      <c r="I665" t="s">
        <v>167</v>
      </c>
      <c r="L665" t="str">
        <f t="shared" si="66"/>
        <v/>
      </c>
      <c r="M665" t="s">
        <v>1197</v>
      </c>
      <c r="P665" t="str">
        <f t="shared" si="67"/>
        <v>CALLE NOCHEBUENAS, COLONIA CAMPESINA</v>
      </c>
      <c r="Q665">
        <v>-106.1024583</v>
      </c>
      <c r="T665">
        <f t="shared" si="68"/>
        <v>-106.1024583</v>
      </c>
      <c r="U665">
        <v>28.607255599999998</v>
      </c>
      <c r="X665">
        <f t="shared" si="69"/>
        <v>28.607255599999998</v>
      </c>
    </row>
    <row r="666" spans="1:24">
      <c r="A666" t="s">
        <v>183</v>
      </c>
      <c r="B666" t="b">
        <f t="shared" si="64"/>
        <v>1</v>
      </c>
      <c r="C666" t="s">
        <v>183</v>
      </c>
      <c r="D666" t="s">
        <v>104</v>
      </c>
      <c r="E666" t="s">
        <v>211</v>
      </c>
      <c r="H666" t="str">
        <f t="shared" si="65"/>
        <v>Namiquipa</v>
      </c>
      <c r="I666" t="s">
        <v>167</v>
      </c>
      <c r="L666" t="str">
        <f t="shared" si="66"/>
        <v/>
      </c>
      <c r="M666" t="s">
        <v>988</v>
      </c>
      <c r="P666" t="str">
        <f t="shared" si="67"/>
        <v>CALLE LOPEZ MATEOS, COLONIA LA PLAZA, CRUCES</v>
      </c>
      <c r="Q666">
        <v>-107.39348080000001</v>
      </c>
      <c r="T666">
        <f t="shared" si="68"/>
        <v>-107.39348080000001</v>
      </c>
      <c r="U666">
        <v>29.435997199999999</v>
      </c>
      <c r="X666">
        <f t="shared" si="69"/>
        <v>29.435997199999999</v>
      </c>
    </row>
    <row r="667" spans="1:24">
      <c r="A667" t="s">
        <v>198</v>
      </c>
      <c r="B667" t="b">
        <f t="shared" si="64"/>
        <v>1</v>
      </c>
      <c r="C667" t="s">
        <v>198</v>
      </c>
      <c r="D667" t="s">
        <v>104</v>
      </c>
      <c r="E667" t="s">
        <v>215</v>
      </c>
      <c r="H667" t="str">
        <f t="shared" si="65"/>
        <v>Juárez</v>
      </c>
      <c r="I667" t="s">
        <v>167</v>
      </c>
      <c r="L667" t="str">
        <f t="shared" si="66"/>
        <v/>
      </c>
      <c r="M667" t="s">
        <v>1002</v>
      </c>
      <c r="P667" t="str">
        <f t="shared" si="67"/>
        <v>CALLE PALACIO DE MITLA, TORRES DEL SUR</v>
      </c>
      <c r="Q667">
        <v>-106.38369444</v>
      </c>
      <c r="T667">
        <f t="shared" si="68"/>
        <v>-106.38369444</v>
      </c>
      <c r="U667">
        <v>31.625111100000002</v>
      </c>
      <c r="X667">
        <f t="shared" si="69"/>
        <v>31.625111100000002</v>
      </c>
    </row>
    <row r="668" spans="1:24">
      <c r="A668" t="s">
        <v>502</v>
      </c>
      <c r="B668" t="b">
        <f t="shared" si="64"/>
        <v>1</v>
      </c>
      <c r="C668" t="s">
        <v>502</v>
      </c>
      <c r="D668" t="s">
        <v>104</v>
      </c>
      <c r="E668" t="s">
        <v>521</v>
      </c>
      <c r="H668" t="str">
        <f t="shared" si="65"/>
        <v>Guadalupe y Calvo</v>
      </c>
      <c r="I668" t="s">
        <v>167</v>
      </c>
      <c r="L668" t="str">
        <f t="shared" si="66"/>
        <v/>
      </c>
      <c r="M668" t="s">
        <v>1221</v>
      </c>
      <c r="P668" t="str">
        <f t="shared" si="67"/>
        <v>CALLE ARTURO MORENO PALMA, SANTA TULITA</v>
      </c>
      <c r="Q668">
        <v>-107.2936389</v>
      </c>
      <c r="T668">
        <f t="shared" si="68"/>
        <v>-107.2936389</v>
      </c>
      <c r="U668">
        <v>26.299922200000001</v>
      </c>
      <c r="X668">
        <f t="shared" si="69"/>
        <v>26.299922200000001</v>
      </c>
    </row>
    <row r="669" spans="1:24">
      <c r="A669" t="s">
        <v>848</v>
      </c>
      <c r="B669" t="b">
        <f t="shared" si="64"/>
        <v>1</v>
      </c>
      <c r="C669" t="s">
        <v>848</v>
      </c>
      <c r="D669" t="s">
        <v>104</v>
      </c>
      <c r="E669" t="s">
        <v>104</v>
      </c>
      <c r="H669" t="str">
        <f t="shared" si="65"/>
        <v>Chihuahua</v>
      </c>
      <c r="I669" t="s">
        <v>167</v>
      </c>
      <c r="L669" t="str">
        <f t="shared" si="66"/>
        <v/>
      </c>
      <c r="M669" t="s">
        <v>1452</v>
      </c>
      <c r="P669" t="str">
        <f t="shared" si="67"/>
        <v>AVENIDA EQUUS, FRACCIONAMIENTO PUNTA NARANJOS ORIENTE</v>
      </c>
      <c r="Q669">
        <v>-105.9424667</v>
      </c>
      <c r="T669">
        <f t="shared" si="68"/>
        <v>-105.9424667</v>
      </c>
      <c r="U669">
        <v>28.669408300000001</v>
      </c>
      <c r="X669">
        <f t="shared" si="69"/>
        <v>28.669408300000001</v>
      </c>
    </row>
    <row r="670" spans="1:24">
      <c r="A670" t="s">
        <v>512</v>
      </c>
      <c r="B670" t="b">
        <f t="shared" si="64"/>
        <v>1</v>
      </c>
      <c r="C670" t="s">
        <v>512</v>
      </c>
      <c r="D670" t="s">
        <v>104</v>
      </c>
      <c r="E670" t="s">
        <v>123</v>
      </c>
      <c r="H670" t="str">
        <f t="shared" si="65"/>
        <v>Jiménez</v>
      </c>
      <c r="I670" t="s">
        <v>167</v>
      </c>
      <c r="L670" t="str">
        <f t="shared" si="66"/>
        <v/>
      </c>
      <c r="M670" t="s">
        <v>1230</v>
      </c>
      <c r="P670" t="str">
        <f t="shared" si="67"/>
        <v>CALLE DIEGO DE VELAZQUEZ, COLONIA MARMOL II, JOSE MARIANO JIMENEZ</v>
      </c>
      <c r="Q670">
        <v>-104.9034778</v>
      </c>
      <c r="T670">
        <f t="shared" si="68"/>
        <v>-104.9034778</v>
      </c>
      <c r="U670">
        <v>27.116433300000001</v>
      </c>
      <c r="X670">
        <f t="shared" si="69"/>
        <v>27.116433300000001</v>
      </c>
    </row>
    <row r="671" spans="1:24" s="64" customFormat="1">
      <c r="A671" s="64" t="s">
        <v>568</v>
      </c>
      <c r="B671" s="64" t="b">
        <f t="shared" si="64"/>
        <v>1</v>
      </c>
      <c r="C671" s="64" t="s">
        <v>568</v>
      </c>
      <c r="D671" s="64" t="s">
        <v>104</v>
      </c>
      <c r="E671" s="64" t="s">
        <v>558</v>
      </c>
      <c r="F671" s="64" t="s">
        <v>558</v>
      </c>
      <c r="G671" s="64" t="s">
        <v>558</v>
      </c>
      <c r="H671" s="64" t="str">
        <f t="shared" si="65"/>
        <v>Ojinaga</v>
      </c>
      <c r="I671" s="64" t="s">
        <v>1250</v>
      </c>
      <c r="J671" s="64" t="s">
        <v>1250</v>
      </c>
      <c r="K671" s="64" t="s">
        <v>1250</v>
      </c>
      <c r="L671" s="64" t="str">
        <f t="shared" si="66"/>
        <v>Manuel Ojinaga</v>
      </c>
      <c r="M671" s="64" t="s">
        <v>1268</v>
      </c>
      <c r="N671" s="64" t="s">
        <v>1269</v>
      </c>
      <c r="O671" s="64" t="s">
        <v>1270</v>
      </c>
      <c r="P671" s="64" t="str">
        <f t="shared" si="67"/>
        <v>C. VIGÉSIMA ENTRE AV. DEGOLLADO Y AV. MORELOS (EN TRAMOS AISLADOS)</v>
      </c>
      <c r="Q671" s="64">
        <v>-104.415875</v>
      </c>
      <c r="R671" s="64">
        <v>-104.41800000000001</v>
      </c>
      <c r="S671" s="64">
        <v>-104.415381</v>
      </c>
      <c r="T671" s="65" t="str">
        <f>CONCATENATE(Q671,"/",R671,"/",S671)</f>
        <v>-104.415875/-104.418/-104.415381</v>
      </c>
      <c r="U671" s="64">
        <v>29.541146999999999</v>
      </c>
      <c r="V671" s="64">
        <v>29.543980999999999</v>
      </c>
      <c r="W671" s="64">
        <v>29.545047</v>
      </c>
      <c r="X671" s="65" t="str">
        <f>CONCATENATE(U671,"/",V671,"/",W671)</f>
        <v>29.541147/29.543981/29.545047</v>
      </c>
    </row>
    <row r="672" spans="1:24" s="64" customFormat="1">
      <c r="A672" s="64" t="s">
        <v>190</v>
      </c>
      <c r="B672" s="64" t="b">
        <f t="shared" si="64"/>
        <v>1</v>
      </c>
      <c r="C672" s="64" t="s">
        <v>190</v>
      </c>
      <c r="D672" s="64" t="s">
        <v>104</v>
      </c>
      <c r="E672" s="64" t="s">
        <v>191</v>
      </c>
      <c r="F672" s="64" t="s">
        <v>191</v>
      </c>
      <c r="H672" s="64" t="str">
        <f t="shared" si="65"/>
        <v>Nuevo Casas Grandes</v>
      </c>
      <c r="I672" s="64" t="s">
        <v>191</v>
      </c>
      <c r="J672" s="64" t="s">
        <v>191</v>
      </c>
      <c r="L672" s="64" t="str">
        <f t="shared" si="66"/>
        <v>Nuevo Casas Grandes</v>
      </c>
      <c r="M672" s="64" t="s">
        <v>995</v>
      </c>
      <c r="N672" s="64" t="s">
        <v>995</v>
      </c>
      <c r="P672" s="64" t="str">
        <f t="shared" si="67"/>
        <v>CALLE FRANCISCO I. MADERO</v>
      </c>
      <c r="Q672" s="64">
        <v>-107.909025</v>
      </c>
      <c r="R672" s="64">
        <v>-107.909091</v>
      </c>
      <c r="T672" s="65" t="str">
        <f>CONCATENATE(Q672,"/",R672)</f>
        <v>-107.909025/-107.909091</v>
      </c>
      <c r="U672" s="64">
        <v>30.412312</v>
      </c>
      <c r="V672" s="64">
        <v>30.413696000000002</v>
      </c>
      <c r="X672" s="65" t="str">
        <f>CONCATENATE(U672,"/",V672)</f>
        <v>30.412312/30.413696</v>
      </c>
    </row>
    <row r="673" spans="1:24" s="64" customFormat="1">
      <c r="A673" s="64" t="s">
        <v>563</v>
      </c>
      <c r="B673" s="64" t="b">
        <f t="shared" si="64"/>
        <v>1</v>
      </c>
      <c r="C673" s="64" t="s">
        <v>563</v>
      </c>
      <c r="D673" s="64" t="s">
        <v>104</v>
      </c>
      <c r="E673" s="64" t="s">
        <v>558</v>
      </c>
      <c r="F673" s="64" t="s">
        <v>558</v>
      </c>
      <c r="H673" s="64" t="str">
        <f t="shared" si="65"/>
        <v>Ojinaga</v>
      </c>
      <c r="I673" s="64" t="s">
        <v>1250</v>
      </c>
      <c r="J673" s="64" t="s">
        <v>1250</v>
      </c>
      <c r="L673" s="64" t="str">
        <f t="shared" si="66"/>
        <v>Manuel Ojinaga</v>
      </c>
      <c r="M673" s="64" t="s">
        <v>1260</v>
      </c>
      <c r="N673" s="64" t="s">
        <v>1261</v>
      </c>
      <c r="P673" s="64" t="str">
        <f>CONCATENATE(M673,"/",N673)</f>
        <v>AV 5 DE MAYO ENTRE C. 13 / C. 16 DE SEPT. / C. DE LA JUVENTUD  Y C. DEL PACÍFICO DEL KM 0+000 AL KM 0+225.30 INICIO/AV 5 DE MAYO ENTRE C. 13 / C. 16 DE SEPT. / C. DE LA JUVENTUD  Y C. DEL PACÍFICO DEL KM 0+000 AL KM 0+225.30 FIN</v>
      </c>
      <c r="Q673" s="64">
        <v>-104.42235700000001</v>
      </c>
      <c r="R673" s="64">
        <v>-104.423368</v>
      </c>
      <c r="T673" s="65" t="str">
        <f>CONCATENATE(Q673,"/",R673)</f>
        <v>-104.422357/-104.423368</v>
      </c>
      <c r="U673" s="64">
        <v>29.558319000000001</v>
      </c>
      <c r="V673" s="64">
        <v>29.560148999999999</v>
      </c>
      <c r="X673" s="65" t="str">
        <f>CONCATENATE(U673,"/",V673)</f>
        <v>29.558319/29.560149</v>
      </c>
    </row>
    <row r="674" spans="1:24">
      <c r="A674" t="s">
        <v>266</v>
      </c>
      <c r="B674" t="b">
        <f t="shared" si="64"/>
        <v>1</v>
      </c>
      <c r="C674" t="s">
        <v>266</v>
      </c>
      <c r="D674" t="s">
        <v>104</v>
      </c>
      <c r="E674" t="s">
        <v>894</v>
      </c>
      <c r="H674" t="str">
        <f t="shared" si="65"/>
        <v>Morelos</v>
      </c>
      <c r="I674" t="s">
        <v>167</v>
      </c>
      <c r="L674" t="str">
        <f t="shared" si="66"/>
        <v/>
      </c>
      <c r="M674" t="s">
        <v>1062</v>
      </c>
      <c r="P674" t="str">
        <f t="shared" si="67"/>
        <v>CAMINO PRINCIPAL DE MORELOS EL TABLON A 50KM</v>
      </c>
      <c r="Q674">
        <v>-107.8198556</v>
      </c>
      <c r="T674">
        <f t="shared" si="68"/>
        <v>-107.8198556</v>
      </c>
      <c r="U674">
        <v>26.5090194</v>
      </c>
      <c r="X674">
        <f t="shared" si="69"/>
        <v>26.5090194</v>
      </c>
    </row>
    <row r="675" spans="1:24">
      <c r="A675" t="s">
        <v>852</v>
      </c>
      <c r="B675" t="b">
        <f t="shared" si="64"/>
        <v>1</v>
      </c>
      <c r="C675" t="s">
        <v>852</v>
      </c>
      <c r="D675" t="s">
        <v>104</v>
      </c>
      <c r="E675" t="s">
        <v>787</v>
      </c>
      <c r="H675" t="str">
        <f t="shared" si="65"/>
        <v>Guazapares</v>
      </c>
      <c r="I675" t="s">
        <v>167</v>
      </c>
      <c r="L675" t="str">
        <f t="shared" si="66"/>
        <v/>
      </c>
      <c r="M675" t="s">
        <v>1456</v>
      </c>
      <c r="P675" t="str">
        <f t="shared" si="67"/>
        <v>CAMINO VECINAL GUAZAPARES A CORARAYVO KILOMETRO 20, CORARAYVO</v>
      </c>
      <c r="Q675">
        <v>-108.17549169999999</v>
      </c>
      <c r="T675">
        <f t="shared" si="68"/>
        <v>-108.17549169999999</v>
      </c>
      <c r="U675">
        <v>27.421066700000001</v>
      </c>
      <c r="X675">
        <f t="shared" si="69"/>
        <v>27.421066700000001</v>
      </c>
    </row>
    <row r="676" spans="1:24">
      <c r="A676" t="s">
        <v>367</v>
      </c>
      <c r="B676" t="b">
        <f t="shared" si="64"/>
        <v>1</v>
      </c>
      <c r="C676" t="s">
        <v>367</v>
      </c>
      <c r="D676" t="s">
        <v>104</v>
      </c>
      <c r="E676" t="s">
        <v>787</v>
      </c>
      <c r="H676" t="str">
        <f t="shared" si="65"/>
        <v>Guazapares</v>
      </c>
      <c r="I676" t="s">
        <v>167</v>
      </c>
      <c r="L676" t="str">
        <f t="shared" si="66"/>
        <v/>
      </c>
      <c r="M676" t="s">
        <v>1134</v>
      </c>
      <c r="P676" t="str">
        <f t="shared" si="67"/>
        <v>MONTERDE</v>
      </c>
      <c r="Q676">
        <v>-108.08466110000001</v>
      </c>
      <c r="T676">
        <f t="shared" si="68"/>
        <v>-108.08466110000001</v>
      </c>
      <c r="U676">
        <v>27.579388900000001</v>
      </c>
      <c r="X676">
        <f t="shared" si="69"/>
        <v>27.579388900000001</v>
      </c>
    </row>
    <row r="677" spans="1:24">
      <c r="A677" t="s">
        <v>369</v>
      </c>
      <c r="B677" t="b">
        <f t="shared" si="64"/>
        <v>1</v>
      </c>
      <c r="C677" t="s">
        <v>369</v>
      </c>
      <c r="D677" t="s">
        <v>104</v>
      </c>
      <c r="E677" t="s">
        <v>787</v>
      </c>
      <c r="H677" t="str">
        <f t="shared" si="65"/>
        <v>Guazapares</v>
      </c>
      <c r="I677" t="s">
        <v>167</v>
      </c>
      <c r="L677" t="str">
        <f t="shared" si="66"/>
        <v/>
      </c>
      <c r="M677" t="s">
        <v>1136</v>
      </c>
      <c r="P677" t="str">
        <f t="shared" si="67"/>
        <v>LA SIDRA</v>
      </c>
      <c r="Q677">
        <v>-108.33591389999999</v>
      </c>
      <c r="T677">
        <f t="shared" si="68"/>
        <v>-108.33591389999999</v>
      </c>
      <c r="U677">
        <v>27.4816833</v>
      </c>
      <c r="X677">
        <f t="shared" si="69"/>
        <v>27.4816833</v>
      </c>
    </row>
    <row r="678" spans="1:24">
      <c r="A678" t="s">
        <v>370</v>
      </c>
      <c r="B678" t="b">
        <f t="shared" si="64"/>
        <v>1</v>
      </c>
      <c r="C678" t="s">
        <v>370</v>
      </c>
      <c r="D678" t="s">
        <v>104</v>
      </c>
      <c r="E678" t="s">
        <v>705</v>
      </c>
      <c r="H678" t="str">
        <f t="shared" si="65"/>
        <v>Chínipas</v>
      </c>
      <c r="I678" t="s">
        <v>167</v>
      </c>
      <c r="L678" t="str">
        <f t="shared" si="66"/>
        <v/>
      </c>
      <c r="M678" t="s">
        <v>1137</v>
      </c>
      <c r="P678" t="str">
        <f t="shared" si="67"/>
        <v>EL ORIVO</v>
      </c>
      <c r="Q678">
        <v>-108.3449833</v>
      </c>
      <c r="T678">
        <f t="shared" si="68"/>
        <v>-108.3449833</v>
      </c>
      <c r="U678">
        <v>27.629225000000002</v>
      </c>
      <c r="X678">
        <f t="shared" si="69"/>
        <v>27.629225000000002</v>
      </c>
    </row>
    <row r="679" spans="1:24">
      <c r="A679" t="s">
        <v>378</v>
      </c>
      <c r="B679" t="b">
        <f t="shared" si="64"/>
        <v>1</v>
      </c>
      <c r="C679" t="s">
        <v>378</v>
      </c>
      <c r="D679" t="s">
        <v>104</v>
      </c>
      <c r="E679" t="s">
        <v>215</v>
      </c>
      <c r="H679" t="str">
        <f t="shared" si="65"/>
        <v>Juárez</v>
      </c>
      <c r="I679" t="s">
        <v>167</v>
      </c>
      <c r="L679" t="str">
        <f t="shared" si="66"/>
        <v/>
      </c>
      <c r="M679" t="s">
        <v>1142</v>
      </c>
      <c r="P679" t="str">
        <f t="shared" si="67"/>
        <v>BOSQUES DE DURAZNO, FRACCIONAMIENTO JARDINES DEL BOSQUE</v>
      </c>
      <c r="Q679">
        <v>-106.4050972</v>
      </c>
      <c r="T679">
        <f t="shared" si="68"/>
        <v>-106.4050972</v>
      </c>
      <c r="U679">
        <v>31.699691699999999</v>
      </c>
      <c r="X679">
        <f t="shared" si="69"/>
        <v>31.699691699999999</v>
      </c>
    </row>
    <row r="680" spans="1:24">
      <c r="A680" t="s">
        <v>380</v>
      </c>
      <c r="B680" t="b">
        <f t="shared" si="64"/>
        <v>1</v>
      </c>
      <c r="C680" t="s">
        <v>380</v>
      </c>
      <c r="D680" t="s">
        <v>104</v>
      </c>
      <c r="E680" t="s">
        <v>191</v>
      </c>
      <c r="H680" t="str">
        <f t="shared" si="65"/>
        <v>Nuevo Casas Grandes</v>
      </c>
      <c r="I680" t="s">
        <v>167</v>
      </c>
      <c r="L680" t="str">
        <f t="shared" si="66"/>
        <v/>
      </c>
      <c r="M680" t="s">
        <v>1144</v>
      </c>
      <c r="P680" t="str">
        <f t="shared" si="67"/>
        <v>CALLE FRANCISCO I. MADERO, COLONIA CENTRO</v>
      </c>
      <c r="Q680">
        <v>-107.90875560000001</v>
      </c>
      <c r="T680">
        <f t="shared" si="68"/>
        <v>-107.90875560000001</v>
      </c>
      <c r="U680">
        <v>30.4131389</v>
      </c>
      <c r="X680">
        <f t="shared" si="69"/>
        <v>30.4131389</v>
      </c>
    </row>
    <row r="681" spans="1:24">
      <c r="A681" t="s">
        <v>289</v>
      </c>
      <c r="B681" t="b">
        <f t="shared" si="64"/>
        <v>1</v>
      </c>
      <c r="C681" t="s">
        <v>289</v>
      </c>
      <c r="D681" t="s">
        <v>104</v>
      </c>
      <c r="E681" t="s">
        <v>215</v>
      </c>
      <c r="H681" t="str">
        <f t="shared" si="65"/>
        <v>Juárez</v>
      </c>
      <c r="I681" t="s">
        <v>167</v>
      </c>
      <c r="L681" t="str">
        <f t="shared" si="66"/>
        <v/>
      </c>
      <c r="M681" t="s">
        <v>1075</v>
      </c>
      <c r="P681" t="str">
        <f t="shared" si="67"/>
        <v>CALLE CHINATU, FRACCIONAMIENTO ROMA</v>
      </c>
      <c r="Q681">
        <v>-106.3965583</v>
      </c>
      <c r="T681">
        <f t="shared" si="68"/>
        <v>-106.3965583</v>
      </c>
      <c r="U681">
        <v>31.633906</v>
      </c>
      <c r="X681">
        <f t="shared" si="69"/>
        <v>31.633906</v>
      </c>
    </row>
    <row r="682" spans="1:24">
      <c r="A682" t="s">
        <v>290</v>
      </c>
      <c r="B682" t="b">
        <f t="shared" si="64"/>
        <v>1</v>
      </c>
      <c r="C682" t="s">
        <v>290</v>
      </c>
      <c r="D682" t="s">
        <v>104</v>
      </c>
      <c r="E682" t="s">
        <v>215</v>
      </c>
      <c r="H682" t="str">
        <f t="shared" si="65"/>
        <v>Juárez</v>
      </c>
      <c r="I682" t="s">
        <v>167</v>
      </c>
      <c r="L682" t="str">
        <f t="shared" si="66"/>
        <v/>
      </c>
      <c r="M682" t="s">
        <v>1076</v>
      </c>
      <c r="P682" t="str">
        <f t="shared" si="67"/>
        <v>CALLE CUITELCO, COLONIA ROMA</v>
      </c>
      <c r="Q682">
        <v>-106.39765</v>
      </c>
      <c r="T682">
        <f t="shared" si="68"/>
        <v>-106.39765</v>
      </c>
      <c r="U682">
        <v>31.69425</v>
      </c>
      <c r="X682">
        <f t="shared" si="69"/>
        <v>31.69425</v>
      </c>
    </row>
    <row r="683" spans="1:24">
      <c r="A683" t="s">
        <v>196</v>
      </c>
      <c r="B683" t="b">
        <f t="shared" si="64"/>
        <v>1</v>
      </c>
      <c r="C683" t="s">
        <v>196</v>
      </c>
      <c r="D683" t="s">
        <v>104</v>
      </c>
      <c r="E683" t="s">
        <v>215</v>
      </c>
      <c r="H683" t="str">
        <f t="shared" si="65"/>
        <v>Juárez</v>
      </c>
      <c r="I683" t="s">
        <v>167</v>
      </c>
      <c r="L683" t="str">
        <f t="shared" si="66"/>
        <v/>
      </c>
      <c r="M683" t="s">
        <v>1000</v>
      </c>
      <c r="P683" t="str">
        <f t="shared" si="67"/>
        <v>CALLE NOPAL SUR, COLONIA COLINAS DEL NORTE</v>
      </c>
      <c r="Q683">
        <v>-106.4657222</v>
      </c>
      <c r="T683">
        <f t="shared" si="68"/>
        <v>-106.4657222</v>
      </c>
      <c r="U683">
        <v>31.6156389</v>
      </c>
      <c r="X683">
        <f t="shared" si="69"/>
        <v>31.6156389</v>
      </c>
    </row>
    <row r="684" spans="1:24">
      <c r="A684" t="s">
        <v>205</v>
      </c>
      <c r="B684" t="b">
        <f t="shared" si="64"/>
        <v>1</v>
      </c>
      <c r="C684" t="s">
        <v>205</v>
      </c>
      <c r="D684" t="s">
        <v>104</v>
      </c>
      <c r="E684" t="s">
        <v>215</v>
      </c>
      <c r="H684" t="str">
        <f t="shared" si="65"/>
        <v>Juárez</v>
      </c>
      <c r="I684" t="s">
        <v>167</v>
      </c>
      <c r="L684" t="str">
        <f t="shared" si="66"/>
        <v/>
      </c>
      <c r="M684" t="s">
        <v>1009</v>
      </c>
      <c r="P684" t="str">
        <f t="shared" si="67"/>
        <v>EJIDO JESUS CARRANZA, LA COLORADA</v>
      </c>
      <c r="Q684">
        <v>-106.2352722</v>
      </c>
      <c r="T684">
        <f t="shared" si="68"/>
        <v>-106.2352722</v>
      </c>
      <c r="U684">
        <v>31.4927417</v>
      </c>
      <c r="X684">
        <f t="shared" si="69"/>
        <v>31.4927417</v>
      </c>
    </row>
    <row r="685" spans="1:24">
      <c r="A685" t="s">
        <v>207</v>
      </c>
      <c r="B685" t="b">
        <f t="shared" si="64"/>
        <v>1</v>
      </c>
      <c r="C685" t="s">
        <v>207</v>
      </c>
      <c r="D685" t="s">
        <v>104</v>
      </c>
      <c r="E685" t="s">
        <v>104</v>
      </c>
      <c r="H685" t="str">
        <f t="shared" si="65"/>
        <v>Chihuahua</v>
      </c>
      <c r="I685" t="s">
        <v>167</v>
      </c>
      <c r="L685" t="str">
        <f t="shared" si="66"/>
        <v/>
      </c>
      <c r="M685" t="s">
        <v>1011</v>
      </c>
      <c r="P685" t="str">
        <f t="shared" si="67"/>
        <v>CALLE DIEGO DE VELAZQUEZ, COLONIA MARMOL II</v>
      </c>
      <c r="Q685">
        <v>-106.0369278</v>
      </c>
      <c r="T685">
        <f t="shared" si="68"/>
        <v>-106.0369278</v>
      </c>
      <c r="U685">
        <v>28.600022200000002</v>
      </c>
      <c r="X685">
        <f t="shared" si="69"/>
        <v>28.600022200000002</v>
      </c>
    </row>
    <row r="686" spans="1:24">
      <c r="A686" t="s">
        <v>208</v>
      </c>
      <c r="B686" t="b">
        <f t="shared" si="64"/>
        <v>1</v>
      </c>
      <c r="C686" t="s">
        <v>208</v>
      </c>
      <c r="D686" t="s">
        <v>104</v>
      </c>
      <c r="E686" t="s">
        <v>215</v>
      </c>
      <c r="H686" t="str">
        <f t="shared" si="65"/>
        <v>Juárez</v>
      </c>
      <c r="I686" t="s">
        <v>167</v>
      </c>
      <c r="L686" t="str">
        <f t="shared" si="66"/>
        <v/>
      </c>
      <c r="M686" t="s">
        <v>1012</v>
      </c>
      <c r="P686" t="str">
        <f t="shared" si="67"/>
        <v>CALLE CARLOS MARX, COLONIA MEXICO 68</v>
      </c>
      <c r="Q686">
        <v>-106.4519639</v>
      </c>
      <c r="T686">
        <f t="shared" si="68"/>
        <v>-106.4519639</v>
      </c>
      <c r="U686">
        <v>31.684308300000001</v>
      </c>
      <c r="X686">
        <f t="shared" si="69"/>
        <v>31.684308300000001</v>
      </c>
    </row>
    <row r="687" spans="1:24">
      <c r="A687" t="s">
        <v>255</v>
      </c>
      <c r="B687" t="b">
        <f t="shared" si="64"/>
        <v>1</v>
      </c>
      <c r="C687" t="s">
        <v>255</v>
      </c>
      <c r="D687" t="s">
        <v>104</v>
      </c>
      <c r="E687" t="s">
        <v>215</v>
      </c>
      <c r="H687" t="str">
        <f t="shared" si="65"/>
        <v>Juárez</v>
      </c>
      <c r="I687" t="s">
        <v>167</v>
      </c>
      <c r="L687" t="str">
        <f t="shared" si="66"/>
        <v/>
      </c>
      <c r="M687" t="s">
        <v>1052</v>
      </c>
      <c r="P687" t="str">
        <f t="shared" si="67"/>
        <v>CALLE RAFAEL MURGIA, FRACCIONAMIENTO PRADERA DE LOS OASIS</v>
      </c>
      <c r="Q687">
        <v>-106.45809439999999</v>
      </c>
      <c r="T687">
        <f t="shared" si="68"/>
        <v>-106.45809439999999</v>
      </c>
      <c r="U687">
        <v>31.6538194</v>
      </c>
      <c r="X687">
        <f t="shared" si="69"/>
        <v>31.6538194</v>
      </c>
    </row>
    <row r="688" spans="1:24" s="64" customFormat="1">
      <c r="A688" s="64" t="s">
        <v>797</v>
      </c>
      <c r="B688" s="64" t="b">
        <f t="shared" si="64"/>
        <v>1</v>
      </c>
      <c r="C688" s="64" t="s">
        <v>797</v>
      </c>
      <c r="D688" s="64" t="s">
        <v>104</v>
      </c>
      <c r="E688" s="64" t="s">
        <v>104</v>
      </c>
      <c r="F688" s="64" t="s">
        <v>104</v>
      </c>
      <c r="G688" s="64" t="s">
        <v>104</v>
      </c>
      <c r="H688" s="64" t="str">
        <f t="shared" si="65"/>
        <v>Chihuahua</v>
      </c>
      <c r="I688" s="64" t="s">
        <v>104</v>
      </c>
      <c r="J688" s="64" t="s">
        <v>104</v>
      </c>
      <c r="K688" s="64" t="s">
        <v>104</v>
      </c>
      <c r="L688" s="64" t="str">
        <f t="shared" si="66"/>
        <v>Chihuahua</v>
      </c>
      <c r="M688" s="64" t="s">
        <v>1427</v>
      </c>
      <c r="N688" s="64" t="s">
        <v>1427</v>
      </c>
      <c r="O688" s="64" t="s">
        <v>1427</v>
      </c>
      <c r="P688" s="64" t="str">
        <f t="shared" si="67"/>
        <v>CARRETERA DELICIAS-CHIHUAHUA ENTRE C. BARRO Y CALLE SIN NOMBRE DEL KM 0+000 AL KM 1+300 (CUERPO SUR NORTE)</v>
      </c>
      <c r="Q688" s="64">
        <v>-105.9692778</v>
      </c>
      <c r="R688" s="64">
        <v>-105.9668889</v>
      </c>
      <c r="S688" s="64">
        <v>-105.9709167</v>
      </c>
      <c r="T688" s="65" t="str">
        <f>CONCATENATE(Q688,"/",R688,"/",S688)</f>
        <v>-105.9692778/-105.9668889/-105.9709167</v>
      </c>
      <c r="U688" s="64">
        <v>28.619916700000001</v>
      </c>
      <c r="V688" s="64">
        <v>28.613194400000001</v>
      </c>
      <c r="W688" s="64">
        <v>28.624749999999999</v>
      </c>
      <c r="X688" s="65" t="str">
        <f>CONCATENATE(U688,"/",V688,"/",W688)</f>
        <v>28.6199167/28.6131944/28.62475</v>
      </c>
    </row>
    <row r="689" spans="1:24" s="64" customFormat="1">
      <c r="A689" s="64" t="s">
        <v>569</v>
      </c>
      <c r="B689" s="64" t="b">
        <f t="shared" si="64"/>
        <v>1</v>
      </c>
      <c r="C689" s="64" t="s">
        <v>569</v>
      </c>
      <c r="D689" s="64" t="s">
        <v>104</v>
      </c>
      <c r="E689" s="64" t="s">
        <v>104</v>
      </c>
      <c r="F689" s="64" t="s">
        <v>104</v>
      </c>
      <c r="G689" s="64" t="s">
        <v>104</v>
      </c>
      <c r="H689" s="64" t="str">
        <f t="shared" si="65"/>
        <v>Chihuahua</v>
      </c>
      <c r="I689" s="64" t="s">
        <v>104</v>
      </c>
      <c r="J689" s="64" t="s">
        <v>104</v>
      </c>
      <c r="K689" s="64" t="s">
        <v>104</v>
      </c>
      <c r="L689" s="64" t="str">
        <f t="shared" si="66"/>
        <v>Chihuahua</v>
      </c>
      <c r="M689" s="64" t="s">
        <v>1271</v>
      </c>
      <c r="N689" s="64" t="s">
        <v>1271</v>
      </c>
      <c r="O689" s="64" t="s">
        <v>1271</v>
      </c>
      <c r="P689" s="64" t="str">
        <f t="shared" si="67"/>
        <v>CARRETERA DELICIAS-CHIHUAHUA/PRIF.V.L. TOLEDANO / VICENTE LOMBARDO TOLEDANO ENTRE C. MANUEL GUERRA GARCÍA Y C. SIERRA MAGISTERIAL (CUERPO SUR NORTE)</v>
      </c>
      <c r="Q689" s="64">
        <v>-105.986</v>
      </c>
      <c r="R689" s="64">
        <v>-105.99955559999999</v>
      </c>
      <c r="S689" s="64">
        <v>-105.99240829999999</v>
      </c>
      <c r="T689" s="65" t="str">
        <f>CONCATENATE(Q689,"/",R689,"/",S689)</f>
        <v>-105.986/-105.9995556/-105.9924083</v>
      </c>
      <c r="U689" s="64">
        <v>28.637</v>
      </c>
      <c r="V689" s="64">
        <v>28.641055600000001</v>
      </c>
      <c r="W689" s="64">
        <v>28.638872200000002</v>
      </c>
      <c r="X689" s="65" t="str">
        <f>CONCATENATE(U689,"/",V689,"/",W689)</f>
        <v>28.637/28.6410556/28.6388722</v>
      </c>
    </row>
    <row r="690" spans="1:24" s="64" customFormat="1">
      <c r="A690" s="64" t="s">
        <v>570</v>
      </c>
      <c r="B690" s="64" t="b">
        <f t="shared" si="64"/>
        <v>1</v>
      </c>
      <c r="C690" s="64" t="s">
        <v>570</v>
      </c>
      <c r="D690" s="64" t="s">
        <v>104</v>
      </c>
      <c r="E690" s="64" t="s">
        <v>104</v>
      </c>
      <c r="F690" s="64" t="s">
        <v>104</v>
      </c>
      <c r="G690" s="64" t="s">
        <v>104</v>
      </c>
      <c r="H690" s="64" t="str">
        <f t="shared" si="65"/>
        <v>Chihuahua</v>
      </c>
      <c r="I690" s="64" t="s">
        <v>104</v>
      </c>
      <c r="J690" s="64" t="s">
        <v>104</v>
      </c>
      <c r="K690" s="64" t="s">
        <v>104</v>
      </c>
      <c r="L690" s="64" t="str">
        <f t="shared" si="66"/>
        <v>Chihuahua</v>
      </c>
      <c r="M690" s="64" t="s">
        <v>1272</v>
      </c>
      <c r="N690" s="64" t="s">
        <v>1272</v>
      </c>
      <c r="O690" s="64" t="s">
        <v>1272</v>
      </c>
      <c r="P690" s="64" t="str">
        <f t="shared" si="67"/>
        <v>PERIF. FRANCISCO R. ALMADA ENTRE AV. BUENAVISTA Y C. LIBRA ESTERLINA DEL KM 0+035 AL KM 0+885 (CARRIL DERECHO DEL CUERPO CENTRAL ESTE-OESTE)</v>
      </c>
      <c r="Q690" s="64">
        <v>-106.08255560000001</v>
      </c>
      <c r="R690" s="64">
        <v>-106.09341670000001</v>
      </c>
      <c r="S690" s="64">
        <v>-106.0870833</v>
      </c>
      <c r="T690" s="65" t="str">
        <f>CONCATENATE(Q690,"/",R690,"/",S690)</f>
        <v>-106.0825556/-106.0934167/-106.0870833</v>
      </c>
      <c r="U690" s="64">
        <v>28.593027800000002</v>
      </c>
      <c r="V690" s="64">
        <v>28.588944399999999</v>
      </c>
      <c r="W690" s="64">
        <v>28.591472199999998</v>
      </c>
      <c r="X690" s="65" t="str">
        <f>CONCATENATE(U690,"/",V690,"/",W690)</f>
        <v>28.5930278/28.5889444/28.5914722</v>
      </c>
    </row>
    <row r="691" spans="1:24" s="64" customFormat="1">
      <c r="A691" s="64" t="s">
        <v>798</v>
      </c>
      <c r="B691" s="64" t="b">
        <f t="shared" si="64"/>
        <v>1</v>
      </c>
      <c r="C691" s="64" t="s">
        <v>798</v>
      </c>
      <c r="D691" s="64" t="s">
        <v>104</v>
      </c>
      <c r="E691" s="64" t="s">
        <v>104</v>
      </c>
      <c r="F691" s="64" t="s">
        <v>104</v>
      </c>
      <c r="G691" s="64" t="s">
        <v>104</v>
      </c>
      <c r="H691" s="64" t="str">
        <f t="shared" si="65"/>
        <v>Chihuahua</v>
      </c>
      <c r="I691" s="64" t="s">
        <v>104</v>
      </c>
      <c r="J691" s="64" t="s">
        <v>104</v>
      </c>
      <c r="K691" s="64" t="s">
        <v>104</v>
      </c>
      <c r="L691" s="64" t="str">
        <f t="shared" si="66"/>
        <v>Chihuahua</v>
      </c>
      <c r="M691" s="64" t="s">
        <v>1428</v>
      </c>
      <c r="N691" s="64" t="s">
        <v>1428</v>
      </c>
      <c r="O691" s="64" t="s">
        <v>1428</v>
      </c>
      <c r="P691" s="64" t="str">
        <f t="shared" si="67"/>
        <v>VIALIDAD SACRAMENTO / PERIF. V.L. TOLEDANO TRAMO DE LA PROL. TEÓFILO BORUNDA / PERIF. VICENTE LOMBARDO TOLEDANO A LA C. DEL ANGEL, CUERPO SUR-NORTE (EN TRAMOS AISLADOS)</v>
      </c>
      <c r="Q691" s="64">
        <v>-106.0636528</v>
      </c>
      <c r="R691" s="64">
        <v>-106.06852499999999</v>
      </c>
      <c r="S691" s="64">
        <v>-106.0711361</v>
      </c>
      <c r="T691" s="65" t="str">
        <f>CONCATENATE(Q691,"/",R691,"/",S691)</f>
        <v>-106.0636528/-106.068525/-106.0711361</v>
      </c>
      <c r="U691" s="64">
        <v>28.6595528</v>
      </c>
      <c r="V691" s="64">
        <v>28.6663222</v>
      </c>
      <c r="W691" s="64">
        <v>28.286751720000002</v>
      </c>
      <c r="X691" s="65" t="str">
        <f>CONCATENATE(U691,"/",V691,"/",W691)</f>
        <v>28.6595528/28.6663222/28.28675172</v>
      </c>
    </row>
    <row r="692" spans="1:24">
      <c r="A692" t="s">
        <v>265</v>
      </c>
      <c r="B692" t="b">
        <f t="shared" si="64"/>
        <v>1</v>
      </c>
      <c r="C692" t="s">
        <v>265</v>
      </c>
      <c r="D692" t="s">
        <v>104</v>
      </c>
      <c r="E692" t="s">
        <v>104</v>
      </c>
      <c r="H692" t="str">
        <f t="shared" si="65"/>
        <v>Chihuahua</v>
      </c>
      <c r="I692" t="s">
        <v>167</v>
      </c>
      <c r="L692" t="str">
        <f t="shared" si="66"/>
        <v/>
      </c>
      <c r="M692" t="s">
        <v>1061</v>
      </c>
      <c r="P692" t="str">
        <f t="shared" si="67"/>
        <v>CALLE PROFESOR GUADALUPE GALLARDO 8903, COLONIA PALESTINA</v>
      </c>
      <c r="Q692">
        <v>-106.02028610000001</v>
      </c>
      <c r="T692">
        <f t="shared" si="68"/>
        <v>-106.02028610000001</v>
      </c>
      <c r="U692">
        <v>28.664186099999998</v>
      </c>
      <c r="X692">
        <f t="shared" si="69"/>
        <v>28.664186099999998</v>
      </c>
    </row>
    <row r="693" spans="1:24">
      <c r="A693" t="s">
        <v>364</v>
      </c>
      <c r="B693" t="b">
        <f t="shared" si="64"/>
        <v>1</v>
      </c>
      <c r="C693" t="s">
        <v>364</v>
      </c>
      <c r="D693" t="s">
        <v>104</v>
      </c>
      <c r="E693" t="s">
        <v>215</v>
      </c>
      <c r="H693" t="str">
        <f t="shared" si="65"/>
        <v>Juárez</v>
      </c>
      <c r="I693" t="s">
        <v>167</v>
      </c>
      <c r="L693" t="str">
        <f t="shared" si="66"/>
        <v/>
      </c>
      <c r="M693" t="s">
        <v>1132</v>
      </c>
      <c r="P693" t="str">
        <f t="shared" si="67"/>
        <v>CALLE PRADERAS DE TEMORIS, FRACCIONAMIENTO PRADERAS DE LA SIERRA</v>
      </c>
      <c r="Q693">
        <v>-106.4057778</v>
      </c>
      <c r="T693">
        <f t="shared" si="68"/>
        <v>-106.4057778</v>
      </c>
      <c r="U693">
        <v>31.6222694</v>
      </c>
      <c r="X693">
        <f t="shared" si="69"/>
        <v>31.6222694</v>
      </c>
    </row>
    <row r="694" spans="1:24" s="64" customFormat="1">
      <c r="A694" s="64" t="s">
        <v>834</v>
      </c>
      <c r="B694" s="64" t="b">
        <f t="shared" si="64"/>
        <v>1</v>
      </c>
      <c r="C694" s="64" t="s">
        <v>834</v>
      </c>
      <c r="D694" s="64" t="s">
        <v>104</v>
      </c>
      <c r="E694" s="64" t="s">
        <v>558</v>
      </c>
      <c r="F694" s="64" t="s">
        <v>558</v>
      </c>
      <c r="H694" s="64" t="str">
        <f t="shared" si="65"/>
        <v>Ojinaga</v>
      </c>
      <c r="I694" s="64" t="s">
        <v>1250</v>
      </c>
      <c r="J694" s="64" t="s">
        <v>1250</v>
      </c>
      <c r="L694" s="64" t="str">
        <f t="shared" si="66"/>
        <v>Manuel Ojinaga</v>
      </c>
      <c r="M694" s="64" t="s">
        <v>1444</v>
      </c>
      <c r="N694" s="64" t="s">
        <v>1445</v>
      </c>
      <c r="P694" s="64" t="str">
        <f>CONCATENATE(M694,"/",N694)</f>
        <v>C. SEXTA ENTRE AV. MANUEL OJINAGA Y CALLE FRANCISCO JAVIER MINA DEL KM 0+000 AL KM 0+177 INICIO/C. SEXTA ENTRE AV. MANUEL OJINAGA Y CALLE FRANCISCO JAVIER MINA DEL KM 0+000 AL KM 0+177 FIN</v>
      </c>
      <c r="Q694" s="64">
        <v>-104.415256</v>
      </c>
      <c r="R694" s="64">
        <v>-104.41361499999999</v>
      </c>
      <c r="T694" s="65" t="str">
        <f>CONCATENATE(Q694,"/",R694)</f>
        <v>-104.415256/-104.413615</v>
      </c>
      <c r="U694" s="64">
        <v>29.549959000000001</v>
      </c>
      <c r="V694" s="64">
        <v>29.550642</v>
      </c>
      <c r="X694" s="65" t="str">
        <f>CONCATENATE(U694,"/",V694)</f>
        <v>29.549959/29.550642</v>
      </c>
    </row>
    <row r="695" spans="1:24" s="64" customFormat="1">
      <c r="A695" s="64" t="s">
        <v>796</v>
      </c>
      <c r="B695" s="64" t="b">
        <f t="shared" si="64"/>
        <v>1</v>
      </c>
      <c r="C695" s="64" t="s">
        <v>796</v>
      </c>
      <c r="D695" s="64" t="s">
        <v>104</v>
      </c>
      <c r="E695" s="64" t="s">
        <v>558</v>
      </c>
      <c r="F695" s="64" t="s">
        <v>558</v>
      </c>
      <c r="H695" s="64" t="str">
        <f t="shared" si="65"/>
        <v>Ojinaga</v>
      </c>
      <c r="I695" s="64" t="s">
        <v>1250</v>
      </c>
      <c r="J695" s="64" t="s">
        <v>1250</v>
      </c>
      <c r="L695" s="64" t="str">
        <f t="shared" si="66"/>
        <v>Manuel Ojinaga</v>
      </c>
      <c r="M695" s="64" t="s">
        <v>1425</v>
      </c>
      <c r="N695" s="64" t="s">
        <v>1426</v>
      </c>
      <c r="P695" s="64" t="str">
        <f>CONCATENATE(M695,"/",N695)</f>
        <v>CALLE DEL PACÍFICO ENTRE C. MINA Y CALLE SIN NOMBRE DEL KM 0+000 AL KM 0+087 INICIO/CALLE DEL PACÍFICO ENTRE C. MINA Y CALLE SIN NOMBRE DEL KM 0+000 AL KM 0+087 FIN</v>
      </c>
      <c r="Q695" s="64">
        <v>-104.432298</v>
      </c>
      <c r="R695" s="64">
        <v>-104.431833</v>
      </c>
      <c r="T695" s="65" t="str">
        <f>CONCATENATE(Q695,"/",R695)</f>
        <v>-104.432298/-104.431833</v>
      </c>
      <c r="U695" s="64">
        <v>29.554611999999999</v>
      </c>
      <c r="V695" s="64">
        <v>29.555278000000001</v>
      </c>
      <c r="X695" s="65" t="str">
        <f>CONCATENATE(U695,"/",V695)</f>
        <v>29.554612/29.555278</v>
      </c>
    </row>
    <row r="696" spans="1:24">
      <c r="A696" t="s">
        <v>438</v>
      </c>
      <c r="B696" t="b">
        <f t="shared" si="64"/>
        <v>1</v>
      </c>
      <c r="C696" t="s">
        <v>438</v>
      </c>
      <c r="D696" t="s">
        <v>104</v>
      </c>
      <c r="E696" t="s">
        <v>221</v>
      </c>
      <c r="H696" t="str">
        <f t="shared" si="65"/>
        <v>Cuauhtémoc</v>
      </c>
      <c r="I696" t="s">
        <v>221</v>
      </c>
      <c r="L696" t="str">
        <f t="shared" si="66"/>
        <v>Cuauhtémoc</v>
      </c>
      <c r="M696" t="s">
        <v>1191</v>
      </c>
      <c r="P696" t="str">
        <f t="shared" si="67"/>
        <v>Calle Quintana Roo entre 24a. y 28a.</v>
      </c>
      <c r="Q696">
        <v>-106.864194</v>
      </c>
      <c r="T696">
        <f t="shared" si="68"/>
        <v>-106.864194</v>
      </c>
      <c r="U696">
        <v>28.387333000000002</v>
      </c>
      <c r="X696">
        <f t="shared" si="69"/>
        <v>28.387333000000002</v>
      </c>
    </row>
    <row r="697" spans="1:24">
      <c r="A697" t="s">
        <v>437</v>
      </c>
      <c r="B697" t="b">
        <f t="shared" si="64"/>
        <v>1</v>
      </c>
      <c r="C697" t="s">
        <v>437</v>
      </c>
      <c r="D697" t="s">
        <v>104</v>
      </c>
      <c r="E697" t="s">
        <v>221</v>
      </c>
      <c r="H697" t="str">
        <f t="shared" si="65"/>
        <v>Cuauhtémoc</v>
      </c>
      <c r="I697" t="s">
        <v>221</v>
      </c>
      <c r="L697" t="str">
        <f t="shared" si="66"/>
        <v>Cuauhtémoc</v>
      </c>
      <c r="M697" t="s">
        <v>1190</v>
      </c>
      <c r="P697" t="str">
        <f t="shared" si="67"/>
        <v>Calle Sonora entre calle 22a. y Vigésima Cuarta</v>
      </c>
      <c r="Q697">
        <v>-106.869028</v>
      </c>
      <c r="T697">
        <f t="shared" si="68"/>
        <v>-106.869028</v>
      </c>
      <c r="U697">
        <v>28.394278</v>
      </c>
      <c r="X697">
        <f t="shared" si="69"/>
        <v>28.394278</v>
      </c>
    </row>
    <row r="698" spans="1:24">
      <c r="A698" t="s">
        <v>372</v>
      </c>
      <c r="B698" t="b">
        <f t="shared" si="64"/>
        <v>1</v>
      </c>
      <c r="C698" t="s">
        <v>372</v>
      </c>
      <c r="D698" t="s">
        <v>104</v>
      </c>
      <c r="E698" t="s">
        <v>705</v>
      </c>
      <c r="H698" t="str">
        <f t="shared" si="65"/>
        <v>Chínipas</v>
      </c>
      <c r="I698" t="s">
        <v>167</v>
      </c>
      <c r="L698" t="str">
        <f t="shared" si="66"/>
        <v/>
      </c>
      <c r="M698" t="s">
        <v>1138</v>
      </c>
      <c r="P698" t="str">
        <f t="shared" si="67"/>
        <v>LAS CASITAS CARRETERA A CHINIPAS KILOMETRO 1.8, COLONIA LAS CASITAS, CHINIPAS DE ALMADA</v>
      </c>
      <c r="Q698">
        <v>-108.5282583</v>
      </c>
      <c r="T698">
        <f t="shared" si="68"/>
        <v>-108.5282583</v>
      </c>
      <c r="U698">
        <v>27.3999083</v>
      </c>
      <c r="X698">
        <f t="shared" si="69"/>
        <v>27.3999083</v>
      </c>
    </row>
    <row r="699" spans="1:24">
      <c r="A699" t="s">
        <v>286</v>
      </c>
      <c r="B699" t="b">
        <f t="shared" si="64"/>
        <v>1</v>
      </c>
      <c r="C699" t="s">
        <v>286</v>
      </c>
      <c r="D699" t="s">
        <v>104</v>
      </c>
      <c r="E699" t="s">
        <v>894</v>
      </c>
      <c r="H699" t="str">
        <f t="shared" si="65"/>
        <v>Morelos</v>
      </c>
      <c r="I699" t="s">
        <v>167</v>
      </c>
      <c r="L699" t="str">
        <f t="shared" si="66"/>
        <v/>
      </c>
      <c r="M699" t="s">
        <v>1074</v>
      </c>
      <c r="P699" t="str">
        <f t="shared" si="67"/>
        <v>MASAGUIACHI</v>
      </c>
      <c r="Q699">
        <v>-107.7277361</v>
      </c>
      <c r="T699">
        <f t="shared" si="68"/>
        <v>-107.7277361</v>
      </c>
      <c r="U699">
        <v>26.499524999999998</v>
      </c>
      <c r="X699">
        <f t="shared" si="69"/>
        <v>26.499524999999998</v>
      </c>
    </row>
    <row r="700" spans="1:24">
      <c r="A700" t="s">
        <v>375</v>
      </c>
      <c r="B700" t="b">
        <f t="shared" si="64"/>
        <v>1</v>
      </c>
      <c r="C700" t="s">
        <v>375</v>
      </c>
      <c r="D700" t="s">
        <v>104</v>
      </c>
      <c r="E700" t="s">
        <v>215</v>
      </c>
      <c r="H700" t="str">
        <f t="shared" si="65"/>
        <v>Juárez</v>
      </c>
      <c r="I700" t="s">
        <v>167</v>
      </c>
      <c r="L700" t="str">
        <f t="shared" si="66"/>
        <v/>
      </c>
      <c r="M700" t="s">
        <v>1140</v>
      </c>
      <c r="P700" t="str">
        <f t="shared" si="67"/>
        <v>CALLE AYUNTAMIENTO, COLONIA INDUSTRIAL</v>
      </c>
      <c r="Q700">
        <v>-106.48260000000001</v>
      </c>
      <c r="T700">
        <f t="shared" si="68"/>
        <v>-106.48260000000001</v>
      </c>
      <c r="U700">
        <v>31.708427799999999</v>
      </c>
      <c r="X700">
        <f t="shared" si="69"/>
        <v>31.708427799999999</v>
      </c>
    </row>
    <row r="701" spans="1:24">
      <c r="A701" t="s">
        <v>379</v>
      </c>
      <c r="B701" t="b">
        <f t="shared" si="64"/>
        <v>1</v>
      </c>
      <c r="C701" t="s">
        <v>379</v>
      </c>
      <c r="D701" t="s">
        <v>104</v>
      </c>
      <c r="E701" t="s">
        <v>215</v>
      </c>
      <c r="H701" t="str">
        <f t="shared" si="65"/>
        <v>Juárez</v>
      </c>
      <c r="I701" t="s">
        <v>167</v>
      </c>
      <c r="L701" t="str">
        <f t="shared" si="66"/>
        <v/>
      </c>
      <c r="M701" t="s">
        <v>1143</v>
      </c>
      <c r="P701" t="str">
        <f t="shared" si="67"/>
        <v>CALLE ISLAS FILIPINAS, COLONIA PLUTARCO ELIAS CALLES</v>
      </c>
      <c r="Q701">
        <v>-106.53153330000001</v>
      </c>
      <c r="T701">
        <f t="shared" si="68"/>
        <v>-106.53153330000001</v>
      </c>
      <c r="U701">
        <v>31.721886099999999</v>
      </c>
      <c r="X701">
        <f t="shared" si="69"/>
        <v>31.721886099999999</v>
      </c>
    </row>
    <row r="702" spans="1:24">
      <c r="A702" t="s">
        <v>186</v>
      </c>
      <c r="B702" t="b">
        <f t="shared" si="64"/>
        <v>1</v>
      </c>
      <c r="C702" t="s">
        <v>186</v>
      </c>
      <c r="D702" t="s">
        <v>104</v>
      </c>
      <c r="E702" t="s">
        <v>119</v>
      </c>
      <c r="H702" t="str">
        <f t="shared" si="65"/>
        <v>Hidalgo del Parral</v>
      </c>
      <c r="I702" t="s">
        <v>167</v>
      </c>
      <c r="L702" t="str">
        <f t="shared" si="66"/>
        <v/>
      </c>
      <c r="M702" t="s">
        <v>991</v>
      </c>
      <c r="P702" t="str">
        <f t="shared" si="67"/>
        <v>CALLE RAUL SOTO REYES, COLONIA P.R.I.</v>
      </c>
      <c r="Q702">
        <v>-105.7025167</v>
      </c>
      <c r="T702">
        <f t="shared" si="68"/>
        <v>-105.7025167</v>
      </c>
      <c r="U702">
        <v>26.9396056</v>
      </c>
      <c r="X702">
        <f t="shared" si="69"/>
        <v>26.9396056</v>
      </c>
    </row>
    <row r="703" spans="1:24">
      <c r="A703" t="s">
        <v>444</v>
      </c>
      <c r="B703" t="b">
        <f t="shared" si="64"/>
        <v>1</v>
      </c>
      <c r="C703" t="s">
        <v>444</v>
      </c>
      <c r="D703" t="s">
        <v>104</v>
      </c>
      <c r="E703" t="s">
        <v>248</v>
      </c>
      <c r="H703" t="str">
        <f t="shared" si="65"/>
        <v>Casas Grandes</v>
      </c>
      <c r="I703" t="s">
        <v>248</v>
      </c>
      <c r="L703" t="str">
        <f t="shared" si="66"/>
        <v>Casas Grandes</v>
      </c>
      <c r="M703" t="s">
        <v>978</v>
      </c>
      <c r="P703" t="str">
        <f t="shared" si="67"/>
        <v>Niños Héroes S/N Colonia La Esperanza, Casas Grandes.</v>
      </c>
      <c r="Q703">
        <v>-107.965219</v>
      </c>
      <c r="T703">
        <f t="shared" si="68"/>
        <v>-107.965219</v>
      </c>
      <c r="U703">
        <v>30.380777999999999</v>
      </c>
      <c r="X703">
        <f t="shared" si="69"/>
        <v>30.380777999999999</v>
      </c>
    </row>
    <row r="704" spans="1:24">
      <c r="A704" t="s">
        <v>228</v>
      </c>
      <c r="B704" t="b">
        <f t="shared" si="64"/>
        <v>1</v>
      </c>
      <c r="C704" t="s">
        <v>228</v>
      </c>
      <c r="D704" t="s">
        <v>104</v>
      </c>
      <c r="E704" t="s">
        <v>123</v>
      </c>
      <c r="H704" t="str">
        <f t="shared" si="65"/>
        <v>Jiménez</v>
      </c>
      <c r="I704" t="s">
        <v>959</v>
      </c>
      <c r="L704" t="str">
        <f t="shared" si="66"/>
        <v>José Mariano Jiménez</v>
      </c>
      <c r="M704" t="s">
        <v>1026</v>
      </c>
      <c r="P704" t="str">
        <f t="shared" si="67"/>
        <v>AVENIDA JOSE MARIANO JIMENEZ INTERIOR SN CIUDAD GUADALUPE VICTORIA, 33985 JOSÉ MARIANO JIMÉNEZ, JIMÉNEZ CHIHUAHUA ENTRE CALLE CRISTOBAL COLON Y , CALLE PORTES GIL AV. JOSÉ MARIANO JIMÉNEZ ENTRE CALLE COLÓN Y MAQUILADORA LEVITO</v>
      </c>
      <c r="Q704">
        <v>-104.90267806</v>
      </c>
      <c r="T704">
        <f t="shared" si="68"/>
        <v>-104.90267806</v>
      </c>
      <c r="U704">
        <v>27.127015960000001</v>
      </c>
      <c r="X704">
        <f t="shared" si="69"/>
        <v>27.127015960000001</v>
      </c>
    </row>
    <row r="705" spans="1:24">
      <c r="A705" t="s">
        <v>858</v>
      </c>
      <c r="B705" t="b">
        <f t="shared" si="64"/>
        <v>1</v>
      </c>
      <c r="C705" t="s">
        <v>858</v>
      </c>
      <c r="D705" t="s">
        <v>104</v>
      </c>
      <c r="E705" t="s">
        <v>215</v>
      </c>
      <c r="H705" t="str">
        <f t="shared" si="65"/>
        <v>Juárez</v>
      </c>
      <c r="I705" t="s">
        <v>167</v>
      </c>
      <c r="L705" t="str">
        <f t="shared" si="66"/>
        <v/>
      </c>
      <c r="M705" t="s">
        <v>1461</v>
      </c>
      <c r="P705" t="str">
        <f t="shared" si="67"/>
        <v>CALLE PASEO DEL SUR NUM. EXT. 1220 FRACCIONAMIENTO PARAJES DEL SUR</v>
      </c>
      <c r="Q705">
        <v>-106.375015</v>
      </c>
      <c r="T705">
        <f t="shared" si="68"/>
        <v>-106.375015</v>
      </c>
      <c r="U705">
        <v>31.586292</v>
      </c>
      <c r="X705">
        <f t="shared" si="69"/>
        <v>31.586292</v>
      </c>
    </row>
    <row r="706" spans="1:24">
      <c r="A706" t="s">
        <v>520</v>
      </c>
      <c r="B706" t="b">
        <f t="shared" si="64"/>
        <v>1</v>
      </c>
      <c r="C706" t="s">
        <v>520</v>
      </c>
      <c r="D706" t="s">
        <v>104</v>
      </c>
      <c r="E706" t="s">
        <v>521</v>
      </c>
      <c r="H706" t="str">
        <f t="shared" si="65"/>
        <v>Guadalupe y Calvo</v>
      </c>
      <c r="I706" t="s">
        <v>521</v>
      </c>
      <c r="L706" t="str">
        <f t="shared" si="66"/>
        <v>Guadalupe y Calvo</v>
      </c>
      <c r="M706" t="s">
        <v>1237</v>
      </c>
      <c r="P706" t="str">
        <f t="shared" si="67"/>
        <v>AVENIDA ELECTRICISTAS COLONIA SANTO NIÑO, 33470 GUADALUPE Y CALVO, GUADALUPE Y CALVO CHIHUAHUA ENTRE CALLE REFORMA Y CALLE AMPERE, CALLE MANUEL BERNARDO AGUIRRE LA OBRA MENCIONADA SE LOCALIZA EN DOS TRAMOS UNO EN AV. ELECTRICIS</v>
      </c>
      <c r="Q706">
        <v>-106.96087074</v>
      </c>
      <c r="T706">
        <f t="shared" si="68"/>
        <v>-106.96087074</v>
      </c>
      <c r="U706">
        <v>26.09107736</v>
      </c>
      <c r="X706">
        <f t="shared" si="69"/>
        <v>26.09107736</v>
      </c>
    </row>
    <row r="707" spans="1:24">
      <c r="A707" t="s">
        <v>761</v>
      </c>
      <c r="B707" t="b">
        <f t="shared" ref="B707:B770" si="70">+A707=C707</f>
        <v>1</v>
      </c>
      <c r="C707" t="s">
        <v>761</v>
      </c>
      <c r="D707" t="s">
        <v>104</v>
      </c>
      <c r="E707" t="s">
        <v>762</v>
      </c>
      <c r="H707" t="str">
        <f t="shared" ref="H707:H770" si="71">+E707</f>
        <v>San Francisco de Borja</v>
      </c>
      <c r="I707" t="s">
        <v>762</v>
      </c>
      <c r="L707" t="str">
        <f t="shared" ref="L707:L770" si="72">+I707</f>
        <v>San Francisco de Borja</v>
      </c>
      <c r="M707" t="s">
        <v>1396</v>
      </c>
      <c r="P707" t="str">
        <f t="shared" ref="P707:P770" si="73">+M707</f>
        <v>calle sin nombre entre la calle sin nombre y la calle ignacio allende</v>
      </c>
      <c r="Q707">
        <v>-106.689605</v>
      </c>
      <c r="T707">
        <f t="shared" ref="T707:T770" si="74">+Q707</f>
        <v>-106.689605</v>
      </c>
      <c r="U707">
        <v>27.899697</v>
      </c>
      <c r="X707">
        <f t="shared" ref="X707:X770" si="75">+U707</f>
        <v>27.899697</v>
      </c>
    </row>
    <row r="708" spans="1:24">
      <c r="A708" t="s">
        <v>765</v>
      </c>
      <c r="B708" t="b">
        <f t="shared" si="70"/>
        <v>1</v>
      </c>
      <c r="C708" t="s">
        <v>765</v>
      </c>
      <c r="D708" t="s">
        <v>104</v>
      </c>
      <c r="E708" t="s">
        <v>766</v>
      </c>
      <c r="H708" t="str">
        <f t="shared" si="71"/>
        <v>San Francisco de Conchos</v>
      </c>
      <c r="I708" t="s">
        <v>766</v>
      </c>
      <c r="L708" t="str">
        <f t="shared" si="72"/>
        <v>San Francisco de Conchos</v>
      </c>
      <c r="M708" t="s">
        <v>2327</v>
      </c>
      <c r="P708" t="str">
        <f t="shared" si="73"/>
        <v>2</v>
      </c>
      <c r="Q708">
        <v>-105.331739</v>
      </c>
      <c r="T708">
        <f t="shared" si="74"/>
        <v>-105.331739</v>
      </c>
      <c r="U708">
        <v>27.588491000000001</v>
      </c>
      <c r="X708">
        <f t="shared" si="75"/>
        <v>27.588491000000001</v>
      </c>
    </row>
    <row r="709" spans="1:24" s="64" customFormat="1">
      <c r="A709" s="64" t="s">
        <v>773</v>
      </c>
      <c r="B709" s="64" t="b">
        <f t="shared" si="70"/>
        <v>1</v>
      </c>
      <c r="C709" s="64" t="s">
        <v>773</v>
      </c>
      <c r="D709" s="64" t="s">
        <v>104</v>
      </c>
      <c r="E709" s="64" t="s">
        <v>774</v>
      </c>
      <c r="F709" s="64" t="s">
        <v>774</v>
      </c>
      <c r="G709" s="64" t="s">
        <v>774</v>
      </c>
      <c r="H709" s="64" t="str">
        <f t="shared" si="71"/>
        <v>Madera</v>
      </c>
      <c r="I709" s="64" t="s">
        <v>774</v>
      </c>
      <c r="J709" s="64" t="s">
        <v>774</v>
      </c>
      <c r="K709" s="64" t="s">
        <v>774</v>
      </c>
      <c r="L709" s="64" t="str">
        <f t="shared" si="72"/>
        <v>Madera</v>
      </c>
      <c r="M709" s="64" t="s">
        <v>1404</v>
      </c>
      <c r="N709" s="64" t="s">
        <v>1404</v>
      </c>
      <c r="O709" s="64" t="s">
        <v>1405</v>
      </c>
      <c r="P709" s="64" t="str">
        <f t="shared" si="73"/>
        <v>calle Hidalgo entre calle 41 A y calle 39 A</v>
      </c>
      <c r="Q709" s="64">
        <v>-108.153446</v>
      </c>
      <c r="R709" s="64">
        <v>-108.153446</v>
      </c>
      <c r="S709" s="64">
        <v>-108.15402400000001</v>
      </c>
      <c r="T709" s="65" t="str">
        <f>CONCATENATE(Q709,"/",R709,"/",S709)</f>
        <v>-108.153446/-108.153446/-108.154024</v>
      </c>
      <c r="U709" s="64">
        <v>29.184577000000001</v>
      </c>
      <c r="V709" s="64">
        <v>29.184712999999999</v>
      </c>
      <c r="W709" s="64">
        <v>29.185770000000002</v>
      </c>
      <c r="X709" s="65" t="str">
        <f>CONCATENATE(U709,"/",V709,"/",W709)</f>
        <v>29.184577/29.184713/29.18577</v>
      </c>
    </row>
    <row r="710" spans="1:24">
      <c r="A710" t="s">
        <v>775</v>
      </c>
      <c r="B710" t="b">
        <f t="shared" si="70"/>
        <v>1</v>
      </c>
      <c r="C710" t="s">
        <v>775</v>
      </c>
      <c r="D710" t="s">
        <v>104</v>
      </c>
      <c r="E710" t="s">
        <v>776</v>
      </c>
      <c r="H710" t="str">
        <f t="shared" si="71"/>
        <v>Balleza</v>
      </c>
      <c r="I710" t="s">
        <v>1406</v>
      </c>
      <c r="L710" t="str">
        <f t="shared" si="72"/>
        <v>San Juan de Atotonilco</v>
      </c>
      <c r="M710" t="s">
        <v>1407</v>
      </c>
      <c r="P710" t="str">
        <f t="shared" si="73"/>
        <v>SAN JUAN</v>
      </c>
      <c r="Q710">
        <v>-106.32333300000001</v>
      </c>
      <c r="T710">
        <f t="shared" si="74"/>
        <v>-106.32333300000001</v>
      </c>
      <c r="U710">
        <v>26.878610999999999</v>
      </c>
      <c r="X710">
        <f t="shared" si="75"/>
        <v>26.878610999999999</v>
      </c>
    </row>
    <row r="711" spans="1:24">
      <c r="A711" t="s">
        <v>784</v>
      </c>
      <c r="B711" t="b">
        <f t="shared" si="70"/>
        <v>1</v>
      </c>
      <c r="C711" t="s">
        <v>784</v>
      </c>
      <c r="D711" t="s">
        <v>104</v>
      </c>
      <c r="E711" t="s">
        <v>785</v>
      </c>
      <c r="H711" t="str">
        <f t="shared" si="71"/>
        <v>Guadalupe</v>
      </c>
      <c r="I711" t="s">
        <v>1415</v>
      </c>
      <c r="L711" t="str">
        <f t="shared" si="72"/>
        <v>Doctor Porfirio Parra (La Caseta)</v>
      </c>
      <c r="M711" t="s">
        <v>1416</v>
      </c>
      <c r="P711" t="str">
        <f t="shared" si="73"/>
        <v>CALLE SIN NOMBRE ENTRE CALLE SIN NOMBRE Y CALLE CRUZ REY DEL KM 0+000 AL KM 0+012 A 117M DE LA FARMACIA AGUIRRE</v>
      </c>
      <c r="Q711">
        <v>-106.1406528</v>
      </c>
      <c r="T711">
        <f t="shared" si="74"/>
        <v>-106.1406528</v>
      </c>
      <c r="U711">
        <v>31.42305</v>
      </c>
      <c r="X711">
        <f t="shared" si="75"/>
        <v>31.42305</v>
      </c>
    </row>
    <row r="712" spans="1:24">
      <c r="A712" t="s">
        <v>452</v>
      </c>
      <c r="B712" t="b">
        <f t="shared" si="70"/>
        <v>1</v>
      </c>
      <c r="C712" t="s">
        <v>452</v>
      </c>
      <c r="D712" t="s">
        <v>104</v>
      </c>
      <c r="E712" t="s">
        <v>768</v>
      </c>
      <c r="H712" t="str">
        <f t="shared" si="71"/>
        <v>Buenaventura</v>
      </c>
      <c r="I712" t="s">
        <v>167</v>
      </c>
      <c r="L712" t="str">
        <f t="shared" si="72"/>
        <v/>
      </c>
      <c r="M712" t="s">
        <v>1205</v>
      </c>
      <c r="P712" t="str">
        <f t="shared" si="73"/>
        <v>CALLE CARRETERA SUECO-CASAS GRANDES CENTRO, FLORES MAGÓN</v>
      </c>
      <c r="Q712">
        <v>-106.96339999999999</v>
      </c>
      <c r="T712">
        <f t="shared" si="74"/>
        <v>-106.96339999999999</v>
      </c>
      <c r="U712">
        <v>29.942584</v>
      </c>
      <c r="X712">
        <f t="shared" si="75"/>
        <v>29.942584</v>
      </c>
    </row>
    <row r="713" spans="1:24">
      <c r="A713" t="s">
        <v>203</v>
      </c>
      <c r="B713" t="b">
        <f t="shared" si="70"/>
        <v>1</v>
      </c>
      <c r="C713" t="s">
        <v>203</v>
      </c>
      <c r="D713" t="s">
        <v>104</v>
      </c>
      <c r="E713" t="s">
        <v>215</v>
      </c>
      <c r="H713" t="str">
        <f t="shared" si="71"/>
        <v>Juárez</v>
      </c>
      <c r="I713" t="s">
        <v>167</v>
      </c>
      <c r="L713" t="str">
        <f t="shared" si="72"/>
        <v/>
      </c>
      <c r="M713" t="s">
        <v>1008</v>
      </c>
      <c r="P713" t="str">
        <f t="shared" si="73"/>
        <v>pez lucio 10526 col puerto anapra</v>
      </c>
      <c r="Q713">
        <v>-106.56247</v>
      </c>
      <c r="T713">
        <f t="shared" si="74"/>
        <v>-106.56247</v>
      </c>
      <c r="U713">
        <v>31.7668</v>
      </c>
      <c r="X713">
        <f t="shared" si="75"/>
        <v>31.7668</v>
      </c>
    </row>
    <row r="714" spans="1:24">
      <c r="A714" t="s">
        <v>272</v>
      </c>
      <c r="B714" t="b">
        <f t="shared" si="70"/>
        <v>1</v>
      </c>
      <c r="C714" t="s">
        <v>272</v>
      </c>
      <c r="D714" t="s">
        <v>104</v>
      </c>
      <c r="E714" t="s">
        <v>215</v>
      </c>
      <c r="H714" t="str">
        <f t="shared" si="71"/>
        <v>Juárez</v>
      </c>
      <c r="I714" t="s">
        <v>215</v>
      </c>
      <c r="L714" t="str">
        <f t="shared" si="72"/>
        <v>Juárez</v>
      </c>
      <c r="M714" t="s">
        <v>1066</v>
      </c>
      <c r="P714" t="str">
        <f t="shared" si="73"/>
        <v>Ave. Fco. villa 950 Nte. Zona Centro</v>
      </c>
      <c r="Q714">
        <v>-106.48480000000001</v>
      </c>
      <c r="T714">
        <f t="shared" si="74"/>
        <v>-106.48480000000001</v>
      </c>
      <c r="U714">
        <v>31.746654700000001</v>
      </c>
      <c r="X714">
        <f t="shared" si="75"/>
        <v>31.746654700000001</v>
      </c>
    </row>
    <row r="715" spans="1:24">
      <c r="A715" t="s">
        <v>616</v>
      </c>
      <c r="B715" t="b">
        <f t="shared" si="70"/>
        <v>1</v>
      </c>
      <c r="C715" t="s">
        <v>616</v>
      </c>
      <c r="D715" t="s">
        <v>104</v>
      </c>
      <c r="E715" t="s">
        <v>521</v>
      </c>
      <c r="H715" t="str">
        <f t="shared" si="71"/>
        <v>Guadalupe y Calvo</v>
      </c>
      <c r="I715" t="s">
        <v>167</v>
      </c>
      <c r="L715" t="str">
        <f t="shared" si="72"/>
        <v/>
      </c>
      <c r="M715" t="s">
        <v>1286</v>
      </c>
      <c r="P715" t="str">
        <f t="shared" si="73"/>
        <v>SAN PEDRO DE CHINATU, SAN PEDRO DE CHINATU RANCHERIA SAN PEDRO</v>
      </c>
      <c r="Q715">
        <v>-106.662875</v>
      </c>
      <c r="T715">
        <f t="shared" si="74"/>
        <v>-106.662875</v>
      </c>
      <c r="U715">
        <v>26.193641700000001</v>
      </c>
      <c r="X715">
        <f t="shared" si="75"/>
        <v>26.193641700000001</v>
      </c>
    </row>
    <row r="716" spans="1:24" s="64" customFormat="1">
      <c r="A716" s="64" t="s">
        <v>572</v>
      </c>
      <c r="B716" s="64" t="b">
        <f t="shared" si="70"/>
        <v>1</v>
      </c>
      <c r="C716" s="64" t="s">
        <v>572</v>
      </c>
      <c r="D716" s="64" t="s">
        <v>104</v>
      </c>
      <c r="E716" s="64" t="s">
        <v>104</v>
      </c>
      <c r="F716" s="64" t="s">
        <v>104</v>
      </c>
      <c r="G716" s="64" t="s">
        <v>104</v>
      </c>
      <c r="H716" s="64" t="str">
        <f t="shared" si="71"/>
        <v>Chihuahua</v>
      </c>
      <c r="I716" s="64" t="s">
        <v>104</v>
      </c>
      <c r="J716" s="64" t="s">
        <v>104</v>
      </c>
      <c r="K716" s="64" t="s">
        <v>104</v>
      </c>
      <c r="L716" s="64" t="str">
        <f t="shared" si="72"/>
        <v>Chihuahua</v>
      </c>
      <c r="M716" s="64" t="s">
        <v>1274</v>
      </c>
      <c r="N716" s="64" t="s">
        <v>1274</v>
      </c>
      <c r="O716" s="64" t="s">
        <v>1274</v>
      </c>
      <c r="P716" s="64" t="str">
        <f t="shared" si="73"/>
        <v>AV. H. COLEGIO MILITAR TRAMO DE CALLE MONTE ALBÁN A C. 17A.</v>
      </c>
      <c r="Q716" s="64">
        <v>-106.0927944</v>
      </c>
      <c r="R716" s="64">
        <v>-106.0938333</v>
      </c>
      <c r="S716" s="64">
        <v>-106.0918889</v>
      </c>
      <c r="T716" s="65" t="str">
        <f>CONCATENATE(Q716,"/",R716,"/",S716)</f>
        <v>-106.0927944/-106.0938333/-106.0918889</v>
      </c>
      <c r="U716" s="64">
        <v>28.710922199999999</v>
      </c>
      <c r="V716" s="64">
        <v>28.712444399999999</v>
      </c>
      <c r="W716" s="64">
        <v>28.709444399999999</v>
      </c>
      <c r="X716" s="65" t="str">
        <f>CONCATENATE(U716,"/",V716,"/",W716)</f>
        <v>28.7109222/28.7124444/28.7094444</v>
      </c>
    </row>
    <row r="717" spans="1:24">
      <c r="A717" t="s">
        <v>556</v>
      </c>
      <c r="B717" t="b">
        <f t="shared" si="70"/>
        <v>1</v>
      </c>
      <c r="C717" t="s">
        <v>556</v>
      </c>
      <c r="D717" t="s">
        <v>104</v>
      </c>
      <c r="E717" t="s">
        <v>104</v>
      </c>
      <c r="H717" t="str">
        <f t="shared" si="71"/>
        <v>Chihuahua</v>
      </c>
      <c r="I717" t="s">
        <v>167</v>
      </c>
      <c r="L717" t="str">
        <f t="shared" si="72"/>
        <v/>
      </c>
      <c r="M717" t="s">
        <v>1249</v>
      </c>
      <c r="P717" t="str">
        <f t="shared" si="73"/>
        <v>Av. Juarez #1402 Col. Centro C.P 31000</v>
      </c>
      <c r="Q717">
        <v>-106.08177000000001</v>
      </c>
      <c r="T717">
        <f t="shared" si="74"/>
        <v>-106.08177000000001</v>
      </c>
      <c r="U717">
        <v>28.633240000000001</v>
      </c>
      <c r="X717">
        <f t="shared" si="75"/>
        <v>28.633240000000001</v>
      </c>
    </row>
    <row r="718" spans="1:24">
      <c r="A718" t="s">
        <v>869</v>
      </c>
      <c r="B718" t="b">
        <f t="shared" si="70"/>
        <v>1</v>
      </c>
      <c r="C718" t="s">
        <v>869</v>
      </c>
      <c r="D718" t="s">
        <v>104</v>
      </c>
      <c r="E718" t="s">
        <v>104</v>
      </c>
      <c r="H718" t="str">
        <f t="shared" si="71"/>
        <v>Chihuahua</v>
      </c>
      <c r="I718" t="s">
        <v>167</v>
      </c>
      <c r="L718" t="str">
        <f t="shared" si="72"/>
        <v/>
      </c>
      <c r="M718" t="s">
        <v>1469</v>
      </c>
      <c r="P718" t="str">
        <f t="shared" si="73"/>
        <v>AV. TECNOLÓGICO 2909</v>
      </c>
      <c r="Q718">
        <v>-106.04</v>
      </c>
      <c r="T718">
        <f t="shared" si="74"/>
        <v>-106.04</v>
      </c>
      <c r="U718">
        <v>28.39</v>
      </c>
      <c r="X718">
        <f t="shared" si="75"/>
        <v>28.39</v>
      </c>
    </row>
    <row r="719" spans="1:24" s="64" customFormat="1">
      <c r="A719" s="64" t="s">
        <v>413</v>
      </c>
      <c r="B719" s="64" t="b">
        <f t="shared" si="70"/>
        <v>1</v>
      </c>
      <c r="C719" s="64" t="s">
        <v>413</v>
      </c>
      <c r="D719" s="64" t="s">
        <v>104</v>
      </c>
      <c r="E719" s="64" t="s">
        <v>215</v>
      </c>
      <c r="F719" s="64" t="s">
        <v>215</v>
      </c>
      <c r="H719" s="64" t="str">
        <f t="shared" si="71"/>
        <v>Juárez</v>
      </c>
      <c r="I719" s="64" t="s">
        <v>215</v>
      </c>
      <c r="J719" s="64" t="s">
        <v>215</v>
      </c>
      <c r="L719" s="64" t="str">
        <f t="shared" si="72"/>
        <v>Juárez</v>
      </c>
      <c r="M719" s="64" t="s">
        <v>1170</v>
      </c>
      <c r="N719" s="64" t="s">
        <v>1170</v>
      </c>
      <c r="P719" s="64" t="str">
        <f t="shared" si="73"/>
        <v>TRAMO: DE AV. DE LOS MONTES URALESL A C. PALMA DE GUINEA SUR</v>
      </c>
      <c r="Q719" s="64">
        <v>-106.42568</v>
      </c>
      <c r="R719" s="64">
        <v>-106.424836</v>
      </c>
      <c r="T719" s="65" t="str">
        <f>CONCATENATE(Q719,"/",R719)</f>
        <v>-106.42568/-106.424836</v>
      </c>
      <c r="U719" s="64">
        <v>31.670475</v>
      </c>
      <c r="V719" s="64">
        <v>31.673553999999999</v>
      </c>
      <c r="X719" s="65" t="str">
        <f>CONCATENATE(U719,"/",V719)</f>
        <v>31.670475/31.673554</v>
      </c>
    </row>
    <row r="720" spans="1:24" s="64" customFormat="1">
      <c r="A720" s="64" t="s">
        <v>634</v>
      </c>
      <c r="B720" s="64" t="b">
        <f t="shared" si="70"/>
        <v>1</v>
      </c>
      <c r="C720" s="64" t="s">
        <v>634</v>
      </c>
      <c r="D720" s="64" t="s">
        <v>104</v>
      </c>
      <c r="E720" s="64" t="s">
        <v>104</v>
      </c>
      <c r="F720" s="64" t="s">
        <v>104</v>
      </c>
      <c r="G720" s="64" t="s">
        <v>104</v>
      </c>
      <c r="H720" s="64" t="str">
        <f t="shared" si="71"/>
        <v>Chihuahua</v>
      </c>
      <c r="I720" s="64" t="s">
        <v>104</v>
      </c>
      <c r="J720" s="64" t="s">
        <v>104</v>
      </c>
      <c r="K720" s="64" t="s">
        <v>104</v>
      </c>
      <c r="L720" s="64" t="str">
        <f t="shared" si="72"/>
        <v>Chihuahua</v>
      </c>
      <c r="M720" s="64" t="s">
        <v>1290</v>
      </c>
      <c r="N720" s="64" t="s">
        <v>1290</v>
      </c>
      <c r="O720" s="64" t="s">
        <v>1290</v>
      </c>
      <c r="P720" s="64" t="str">
        <f t="shared" si="73"/>
        <v>C. GENERAL LUIS TERRAZAS CON INTERVENCIÓN HIDRÁULICA PLUVIAL, EN EL FRACCIONAMIENTO CHIHUAHUA</v>
      </c>
      <c r="Q720" s="64">
        <v>-106.0993333</v>
      </c>
      <c r="R720" s="64">
        <v>-106.09975</v>
      </c>
      <c r="S720" s="64">
        <v>-106.0993611</v>
      </c>
      <c r="T720" s="65" t="str">
        <f>CONCATENATE(Q720,"/",R720,"/",S720)</f>
        <v>-106.0993333/-106.09975/-106.0993611</v>
      </c>
      <c r="U720" s="64">
        <v>28.680888899999999</v>
      </c>
      <c r="V720" s="64">
        <v>28.681777799999999</v>
      </c>
      <c r="W720" s="64">
        <v>28.681944000000001</v>
      </c>
      <c r="X720" s="65" t="str">
        <f>CONCATENATE(U720,"/",V720,"/",W720)</f>
        <v>28.6808889/28.6817778/28.681944</v>
      </c>
    </row>
    <row r="721" spans="1:24" s="64" customFormat="1">
      <c r="A721" s="64" t="s">
        <v>414</v>
      </c>
      <c r="B721" s="64" t="b">
        <f t="shared" si="70"/>
        <v>1</v>
      </c>
      <c r="C721" s="64" t="s">
        <v>414</v>
      </c>
      <c r="D721" s="64" t="s">
        <v>104</v>
      </c>
      <c r="E721" s="64" t="s">
        <v>215</v>
      </c>
      <c r="F721" s="64" t="s">
        <v>215</v>
      </c>
      <c r="H721" s="64" t="str">
        <f t="shared" si="71"/>
        <v>Juárez</v>
      </c>
      <c r="I721" s="64" t="s">
        <v>215</v>
      </c>
      <c r="J721" s="64" t="s">
        <v>215</v>
      </c>
      <c r="L721" s="64" t="str">
        <f t="shared" si="72"/>
        <v>Juárez</v>
      </c>
      <c r="M721" s="64" t="s">
        <v>1171</v>
      </c>
      <c r="N721" s="64" t="s">
        <v>1171</v>
      </c>
      <c r="P721" s="64" t="str">
        <f t="shared" si="73"/>
        <v>TRAMO: DE C. DE VALLE DEL RÓDANO A C. RANCHO AGUA CALIENTE</v>
      </c>
      <c r="Q721" s="64">
        <v>-106.424403</v>
      </c>
      <c r="R721" s="64">
        <v>-106.42442200000001</v>
      </c>
      <c r="T721" s="65" t="str">
        <f>CONCATENATE(Q721,"/",R721)</f>
        <v>-106.424403/-106.424422</v>
      </c>
      <c r="U721" s="64">
        <v>31.698639</v>
      </c>
      <c r="V721" s="64">
        <v>31.701795000000001</v>
      </c>
      <c r="X721" s="65" t="str">
        <f>CONCATENATE(U721,"/",V721)</f>
        <v>31.698639/31.701795</v>
      </c>
    </row>
    <row r="722" spans="1:24" s="64" customFormat="1">
      <c r="A722" s="64" t="s">
        <v>251</v>
      </c>
      <c r="B722" s="64" t="b">
        <f t="shared" si="70"/>
        <v>1</v>
      </c>
      <c r="C722" s="64" t="s">
        <v>251</v>
      </c>
      <c r="D722" s="64" t="s">
        <v>104</v>
      </c>
      <c r="E722" s="64" t="s">
        <v>215</v>
      </c>
      <c r="F722" s="64" t="s">
        <v>215</v>
      </c>
      <c r="H722" s="64" t="str">
        <f t="shared" si="71"/>
        <v>Juárez</v>
      </c>
      <c r="I722" s="64" t="s">
        <v>215</v>
      </c>
      <c r="J722" s="64" t="s">
        <v>215</v>
      </c>
      <c r="L722" s="64" t="str">
        <f t="shared" si="72"/>
        <v>Juárez</v>
      </c>
      <c r="M722" s="64" t="s">
        <v>1049</v>
      </c>
      <c r="N722" s="64" t="s">
        <v>1049</v>
      </c>
      <c r="P722" s="64" t="str">
        <f t="shared" si="73"/>
        <v>TRAMO: DE C. DALIAS A C. JAZMINES</v>
      </c>
      <c r="Q722" s="64">
        <v>-106.513488</v>
      </c>
      <c r="R722" s="64">
        <v>-106.515655</v>
      </c>
      <c r="T722" s="65" t="str">
        <f>CONCATENATE(Q722,"/",R722)</f>
        <v>-106.513488/-106.515655</v>
      </c>
      <c r="U722" s="64">
        <v>31.757954000000002</v>
      </c>
      <c r="V722" s="64">
        <v>31.755806</v>
      </c>
      <c r="X722" s="65" t="str">
        <f>CONCATENATE(U722,"/",V722)</f>
        <v>31.757954/31.755806</v>
      </c>
    </row>
    <row r="723" spans="1:24" s="64" customFormat="1">
      <c r="A723" s="64" t="s">
        <v>441</v>
      </c>
      <c r="B723" s="64" t="b">
        <f t="shared" si="70"/>
        <v>1</v>
      </c>
      <c r="C723" s="64" t="s">
        <v>441</v>
      </c>
      <c r="D723" s="64" t="s">
        <v>104</v>
      </c>
      <c r="E723" s="64" t="s">
        <v>215</v>
      </c>
      <c r="F723" s="64" t="s">
        <v>215</v>
      </c>
      <c r="H723" s="64" t="str">
        <f t="shared" si="71"/>
        <v>Juárez</v>
      </c>
      <c r="I723" s="64" t="s">
        <v>215</v>
      </c>
      <c r="J723" s="64" t="s">
        <v>215</v>
      </c>
      <c r="L723" s="64" t="str">
        <f t="shared" si="72"/>
        <v>Juárez</v>
      </c>
      <c r="M723" s="64" t="s">
        <v>1194</v>
      </c>
      <c r="N723" s="64" t="s">
        <v>1194</v>
      </c>
      <c r="P723" s="64" t="str">
        <f t="shared" si="73"/>
        <v>TRAMO: C. ANTIMONIO A C. BERKELIO</v>
      </c>
      <c r="Q723" s="64">
        <v>-106.500308</v>
      </c>
      <c r="R723" s="64">
        <v>-106.49847699999999</v>
      </c>
      <c r="T723" s="65" t="str">
        <f>CONCATENATE(Q723,"/",R723)</f>
        <v>-106.500308/-106.498477</v>
      </c>
      <c r="U723" s="64">
        <v>31.747548999999999</v>
      </c>
      <c r="V723" s="64">
        <v>31.746998999999999</v>
      </c>
      <c r="X723" s="65" t="str">
        <f>CONCATENATE(U723,"/",V723)</f>
        <v>31.747549/31.746999</v>
      </c>
    </row>
    <row r="724" spans="1:24" s="64" customFormat="1">
      <c r="A724" s="64" t="s">
        <v>426</v>
      </c>
      <c r="B724" s="64" t="b">
        <f t="shared" si="70"/>
        <v>1</v>
      </c>
      <c r="C724" s="64" t="s">
        <v>426</v>
      </c>
      <c r="D724" s="64" t="s">
        <v>104</v>
      </c>
      <c r="E724" s="64" t="s">
        <v>215</v>
      </c>
      <c r="F724" s="64" t="s">
        <v>215</v>
      </c>
      <c r="H724" s="64" t="str">
        <f t="shared" si="71"/>
        <v>Juárez</v>
      </c>
      <c r="I724" s="64" t="s">
        <v>215</v>
      </c>
      <c r="J724" s="64" t="s">
        <v>215</v>
      </c>
      <c r="L724" s="64" t="str">
        <f t="shared" si="72"/>
        <v>Juárez</v>
      </c>
      <c r="M724" s="64" t="s">
        <v>1182</v>
      </c>
      <c r="N724" s="64" t="s">
        <v>1182</v>
      </c>
      <c r="P724" s="64" t="str">
        <f t="shared" si="73"/>
        <v>TRAMO: C. TONATZIN A C. NETZAHUALPILLI</v>
      </c>
      <c r="Q724" s="64">
        <v>-106.425038</v>
      </c>
      <c r="R724" s="64">
        <v>-106.425994</v>
      </c>
      <c r="T724" s="65" t="str">
        <f>CONCATENATE(Q724,"/",R724)</f>
        <v>-106.425038/-106.425994</v>
      </c>
      <c r="U724" s="64">
        <v>31.672350000000002</v>
      </c>
      <c r="V724" s="64">
        <v>31.669193</v>
      </c>
      <c r="X724" s="65" t="str">
        <f>CONCATENATE(U724,"/",V724)</f>
        <v>31.67235/31.669193</v>
      </c>
    </row>
    <row r="725" spans="1:24">
      <c r="A725" t="s">
        <v>884</v>
      </c>
      <c r="B725" t="b">
        <f t="shared" si="70"/>
        <v>1</v>
      </c>
      <c r="C725" t="s">
        <v>884</v>
      </c>
      <c r="D725" t="s">
        <v>104</v>
      </c>
      <c r="E725" t="s">
        <v>211</v>
      </c>
      <c r="H725" t="str">
        <f t="shared" si="71"/>
        <v>Namiquipa</v>
      </c>
      <c r="I725" t="s">
        <v>1476</v>
      </c>
      <c r="L725" t="str">
        <f t="shared" si="72"/>
        <v>El Molino</v>
      </c>
      <c r="M725" t="s">
        <v>1477</v>
      </c>
      <c r="P725" t="str">
        <f t="shared" si="73"/>
        <v>C. ONCEAVA ENTRE AV. INDEPENDENCIA Y C. HIDALGO</v>
      </c>
      <c r="Q725">
        <v>-107.40823</v>
      </c>
      <c r="T725">
        <f t="shared" si="74"/>
        <v>-107.40823</v>
      </c>
      <c r="U725">
        <v>29.188427000000001</v>
      </c>
      <c r="X725">
        <f t="shared" si="75"/>
        <v>29.188427000000001</v>
      </c>
    </row>
    <row r="726" spans="1:24">
      <c r="A726" t="s">
        <v>210</v>
      </c>
      <c r="B726" t="b">
        <f t="shared" si="70"/>
        <v>1</v>
      </c>
      <c r="C726" t="s">
        <v>210</v>
      </c>
      <c r="D726" t="s">
        <v>104</v>
      </c>
      <c r="E726" t="s">
        <v>211</v>
      </c>
      <c r="H726" t="str">
        <f t="shared" si="71"/>
        <v>Namiquipa</v>
      </c>
      <c r="I726" t="s">
        <v>1013</v>
      </c>
      <c r="L726" t="str">
        <f t="shared" si="72"/>
        <v>El Terrero</v>
      </c>
      <c r="M726" t="s">
        <v>1014</v>
      </c>
      <c r="P726" t="str">
        <f t="shared" si="73"/>
        <v>C. MORELOS ENTRE C. SEGUNDA Y C. REFORMA, DE C. REFORMA ENTRE C. MORELOS Y C.JUÁREZ, DE C. JUÁREZ ENTRE C. REFORMA Y C. SEGUNDA.</v>
      </c>
      <c r="Q726">
        <v>-107.3884389</v>
      </c>
      <c r="T726">
        <f t="shared" si="74"/>
        <v>-107.3884389</v>
      </c>
      <c r="U726">
        <v>29.181086100000002</v>
      </c>
      <c r="X726">
        <f t="shared" si="75"/>
        <v>29.181086100000002</v>
      </c>
    </row>
    <row r="727" spans="1:24" s="64" customFormat="1">
      <c r="A727" s="64" t="s">
        <v>448</v>
      </c>
      <c r="B727" s="64" t="b">
        <f t="shared" si="70"/>
        <v>1</v>
      </c>
      <c r="C727" s="64" t="s">
        <v>448</v>
      </c>
      <c r="D727" s="64" t="s">
        <v>104</v>
      </c>
      <c r="E727" s="64" t="s">
        <v>191</v>
      </c>
      <c r="F727" s="64" t="s">
        <v>191</v>
      </c>
      <c r="G727" s="64" t="s">
        <v>191</v>
      </c>
      <c r="H727" s="64" t="str">
        <f t="shared" si="71"/>
        <v>Nuevo Casas Grandes</v>
      </c>
      <c r="I727" s="64" t="s">
        <v>191</v>
      </c>
      <c r="J727" s="64" t="s">
        <v>191</v>
      </c>
      <c r="K727" s="64" t="s">
        <v>191</v>
      </c>
      <c r="L727" s="64" t="str">
        <f t="shared" si="72"/>
        <v>Nuevo Casas Grandes</v>
      </c>
      <c r="M727" s="64" t="s">
        <v>1199</v>
      </c>
      <c r="N727" s="64" t="s">
        <v>1200</v>
      </c>
      <c r="O727" s="64" t="s">
        <v>1201</v>
      </c>
      <c r="P727" s="64" t="str">
        <f>CONCATENATE(M727,"/",N727)</f>
        <v>CALLE JESUS URUETA  Y CALLE MIGUEL HIDALGO/CALLE JESUS URUETA Y CALLE REVOLUCION</v>
      </c>
      <c r="Q727" s="64">
        <v>-107.91636099999999</v>
      </c>
      <c r="R727" s="64">
        <v>-107.91713900000001</v>
      </c>
      <c r="S727" s="64">
        <v>-107.918024</v>
      </c>
      <c r="T727" s="65" t="str">
        <f>CONCATENATE(Q727,"/",R727,"/",S727)</f>
        <v>-107.916361/-107.917139/-107.918024</v>
      </c>
      <c r="U727" s="64">
        <v>30.418236</v>
      </c>
      <c r="V727" s="64">
        <v>30.418213000000002</v>
      </c>
      <c r="W727" s="64">
        <v>30.418185000000001</v>
      </c>
      <c r="X727" s="65" t="str">
        <f>CONCATENATE(U727,"/",V727,"/",W727)</f>
        <v>30.418236/30.418213/30.418185</v>
      </c>
    </row>
    <row r="728" spans="1:24" s="64" customFormat="1">
      <c r="A728" s="64" t="s">
        <v>383</v>
      </c>
      <c r="B728" s="64" t="b">
        <f t="shared" si="70"/>
        <v>1</v>
      </c>
      <c r="C728" s="64" t="s">
        <v>383</v>
      </c>
      <c r="D728" s="64" t="s">
        <v>104</v>
      </c>
      <c r="E728" s="64" t="s">
        <v>191</v>
      </c>
      <c r="F728" s="64" t="s">
        <v>191</v>
      </c>
      <c r="G728" s="64" t="s">
        <v>191</v>
      </c>
      <c r="H728" s="64" t="str">
        <f t="shared" si="71"/>
        <v>Nuevo Casas Grandes</v>
      </c>
      <c r="I728" s="64" t="s">
        <v>191</v>
      </c>
      <c r="J728" s="64" t="s">
        <v>191</v>
      </c>
      <c r="K728" s="64" t="s">
        <v>191</v>
      </c>
      <c r="L728" s="64" t="str">
        <f t="shared" si="72"/>
        <v>Nuevo Casas Grandes</v>
      </c>
      <c r="M728" s="64" t="s">
        <v>1146</v>
      </c>
      <c r="N728" s="64" t="s">
        <v>1147</v>
      </c>
      <c r="O728" s="64" t="s">
        <v>1148</v>
      </c>
      <c r="P728" s="64" t="str">
        <f>CONCATENATE(M728,"/",N728,"/",O728)</f>
        <v>CALLE ALVARO OBREGON Y CALLE EMILIO CARRANZA/CALLE ALVARO OBRAGON/CALLE ALVARO AOBREGON Y CALLE GALEANA</v>
      </c>
      <c r="Q728" s="64">
        <v>-107.910646</v>
      </c>
      <c r="R728" s="64">
        <v>-107.91064900000001</v>
      </c>
      <c r="S728" s="64">
        <v>-107.910667</v>
      </c>
      <c r="T728" s="65" t="str">
        <f>CONCATENATE(Q728,"/",R728,"/",S728)</f>
        <v>-107.910646/-107.910649/-107.910667</v>
      </c>
      <c r="U728" s="64">
        <v>30.410378999999999</v>
      </c>
      <c r="V728" s="64">
        <v>30.410715</v>
      </c>
      <c r="W728" s="64">
        <v>30.411393</v>
      </c>
      <c r="X728" s="65" t="str">
        <f>CONCATENATE(U728,"/",V728,"/",W728)</f>
        <v>30.410379/30.410715/30.411393</v>
      </c>
    </row>
    <row r="729" spans="1:24" s="64" customFormat="1">
      <c r="A729" s="64" t="s">
        <v>388</v>
      </c>
      <c r="B729" s="64" t="b">
        <f t="shared" si="70"/>
        <v>1</v>
      </c>
      <c r="C729" s="64" t="s">
        <v>388</v>
      </c>
      <c r="D729" s="64" t="s">
        <v>104</v>
      </c>
      <c r="E729" s="64" t="s">
        <v>191</v>
      </c>
      <c r="F729" s="64" t="s">
        <v>191</v>
      </c>
      <c r="G729" s="64" t="s">
        <v>191</v>
      </c>
      <c r="H729" s="64" t="str">
        <f t="shared" si="71"/>
        <v>Nuevo Casas Grandes</v>
      </c>
      <c r="I729" s="64" t="s">
        <v>191</v>
      </c>
      <c r="J729" s="64" t="s">
        <v>191</v>
      </c>
      <c r="K729" s="64" t="s">
        <v>191</v>
      </c>
      <c r="L729" s="64" t="str">
        <f t="shared" si="72"/>
        <v>Nuevo Casas Grandes</v>
      </c>
      <c r="M729" s="64" t="s">
        <v>1152</v>
      </c>
      <c r="N729" s="64" t="s">
        <v>1153</v>
      </c>
      <c r="O729" s="64" t="s">
        <v>1154</v>
      </c>
      <c r="P729" s="64" t="str">
        <f>CONCATENATE(M729,"/",N729,"/",O729)</f>
        <v>CALLE FRANCISCO I. MADERO Y CALLE EMILIO CARRANZA/CALLE FRANCISCO I. MADERO Y CALLE GALEANA/CALLE FRANCISCO I. MADERO Y CALLE BELISARIO DOMINGUEZ</v>
      </c>
      <c r="Q729" s="64">
        <v>-107.90889199999999</v>
      </c>
      <c r="R729" s="64">
        <v>-107.908936</v>
      </c>
      <c r="S729" s="64">
        <v>-107.908976</v>
      </c>
      <c r="T729" s="65" t="str">
        <f>CONCATENATE(Q729,"/",R729,"/",S729)</f>
        <v>-107.908892/-107.908936/-107.908976</v>
      </c>
      <c r="U729" s="64">
        <v>30.410423000000002</v>
      </c>
      <c r="V729" s="64">
        <v>30.411413</v>
      </c>
      <c r="W729" s="64">
        <v>30.412595</v>
      </c>
      <c r="X729" s="65" t="str">
        <f>CONCATENATE(U729,"/",V729,"/",W729)</f>
        <v>30.410423/30.411413/30.412595</v>
      </c>
    </row>
    <row r="730" spans="1:24">
      <c r="A730" t="s">
        <v>440</v>
      </c>
      <c r="B730" t="b">
        <f t="shared" si="70"/>
        <v>1</v>
      </c>
      <c r="C730" t="s">
        <v>440</v>
      </c>
      <c r="D730" t="s">
        <v>104</v>
      </c>
      <c r="E730" t="s">
        <v>123</v>
      </c>
      <c r="H730" t="str">
        <f t="shared" si="71"/>
        <v>Jiménez</v>
      </c>
      <c r="I730" t="s">
        <v>959</v>
      </c>
      <c r="L730" t="str">
        <f t="shared" si="72"/>
        <v>José Mariano Jiménez</v>
      </c>
      <c r="M730" t="s">
        <v>1193</v>
      </c>
      <c r="P730" t="str">
        <f t="shared" si="73"/>
        <v>CALLE LEONA VICARIO COLONIA LÁZARO CÁRDENAS, 33986 JOSÉ MARIANO JIMÉNEZ, JIMÉNEZ CHIHUAHUA ENTRE CALLE DEMOCRACIA Y CALLE BENJAMIN DOMINGUEZ, CALLE PROFESOR JESUS MARTINEZ ESQUINA DE CALLE LEONA VICARIO Y CALLE DEMOCRACIA</v>
      </c>
      <c r="Q730">
        <v>-104.91778658</v>
      </c>
      <c r="T730">
        <f t="shared" si="74"/>
        <v>-104.91778658</v>
      </c>
      <c r="U730">
        <v>27.115810459999999</v>
      </c>
      <c r="X730">
        <f t="shared" si="75"/>
        <v>27.115810459999999</v>
      </c>
    </row>
    <row r="731" spans="1:24" s="64" customFormat="1">
      <c r="A731" s="64" t="s">
        <v>573</v>
      </c>
      <c r="B731" s="64" t="b">
        <f t="shared" si="70"/>
        <v>1</v>
      </c>
      <c r="C731" s="64" t="s">
        <v>573</v>
      </c>
      <c r="D731" s="64" t="s">
        <v>104</v>
      </c>
      <c r="E731" s="64" t="s">
        <v>104</v>
      </c>
      <c r="F731" s="64" t="s">
        <v>104</v>
      </c>
      <c r="G731" s="64" t="s">
        <v>104</v>
      </c>
      <c r="H731" s="64" t="str">
        <f t="shared" si="71"/>
        <v>Chihuahua</v>
      </c>
      <c r="I731" s="64" t="s">
        <v>104</v>
      </c>
      <c r="J731" s="64" t="s">
        <v>104</v>
      </c>
      <c r="K731" s="64" t="s">
        <v>104</v>
      </c>
      <c r="L731" s="64" t="str">
        <f t="shared" si="72"/>
        <v>Chihuahua</v>
      </c>
      <c r="M731" s="64" t="s">
        <v>1275</v>
      </c>
      <c r="N731" s="64" t="s">
        <v>1275</v>
      </c>
      <c r="O731" s="64" t="s">
        <v>1275</v>
      </c>
      <c r="P731" s="64" t="str">
        <f t="shared" si="73"/>
        <v>PERIF. V. L. TOLEDANO TRAMO DE AV. BENITO JUÁREZ / FEDERAL HWY 16 / CARRETERA CHIHUAHUA - OJINAGA Y AVE PALESTINA / CARRETERA CHIH. - ALDAMA</v>
      </c>
      <c r="Q731" s="64">
        <v>-106.0566389</v>
      </c>
      <c r="R731" s="64">
        <v>-106.0336111</v>
      </c>
      <c r="S731" s="64">
        <v>-106.0456667</v>
      </c>
      <c r="T731" s="65" t="str">
        <f>CONCATENATE(Q731,"/",R731,"/",S731)</f>
        <v>-106.0566389/-106.0336111/-106.0456667</v>
      </c>
      <c r="U731" s="64">
        <v>28.657250000000001</v>
      </c>
      <c r="V731" s="64">
        <v>28.651583299999999</v>
      </c>
      <c r="W731" s="64">
        <v>28.6524167</v>
      </c>
      <c r="X731" s="65" t="str">
        <f>CONCATENATE(U731,"/",V731,"/",W731)</f>
        <v>28.65725/28.6515833/28.6524167</v>
      </c>
    </row>
    <row r="732" spans="1:24" s="64" customFormat="1">
      <c r="A732" s="64" t="s">
        <v>574</v>
      </c>
      <c r="B732" s="64" t="b">
        <f t="shared" si="70"/>
        <v>1</v>
      </c>
      <c r="C732" s="64" t="s">
        <v>574</v>
      </c>
      <c r="D732" s="64" t="s">
        <v>104</v>
      </c>
      <c r="E732" s="64" t="s">
        <v>104</v>
      </c>
      <c r="F732" s="64" t="s">
        <v>104</v>
      </c>
      <c r="G732" s="64" t="s">
        <v>104</v>
      </c>
      <c r="H732" s="64" t="str">
        <f t="shared" si="71"/>
        <v>Chihuahua</v>
      </c>
      <c r="I732" s="64" t="s">
        <v>104</v>
      </c>
      <c r="J732" s="64" t="s">
        <v>104</v>
      </c>
      <c r="K732" s="64" t="s">
        <v>104</v>
      </c>
      <c r="L732" s="64" t="str">
        <f t="shared" si="72"/>
        <v>Chihuahua</v>
      </c>
      <c r="M732" s="64" t="s">
        <v>1276</v>
      </c>
      <c r="N732" s="64" t="s">
        <v>1276</v>
      </c>
      <c r="O732" s="64" t="s">
        <v>1276</v>
      </c>
      <c r="P732" s="64" t="str">
        <f t="shared" si="73"/>
        <v>FEDERAL HWY 16/CUAUHTÉMOC-CHIHUAHUA/VIALIDAD CH-P  TRAMO DE LA AV. NUEVA ESPAÑA A C. DIAMENTE</v>
      </c>
      <c r="Q732" s="64">
        <v>-106.03276940000001</v>
      </c>
      <c r="R732" s="64">
        <v>-106.035472</v>
      </c>
      <c r="S732" s="64">
        <v>-106.03653060000001</v>
      </c>
      <c r="T732" s="65" t="str">
        <f>CONCATENATE(Q732,"/",R732,"/",S732)</f>
        <v>-106.0327694/-106.035472/-106.0365306</v>
      </c>
      <c r="U732" s="64">
        <v>28.623911100000001</v>
      </c>
      <c r="V732" s="64">
        <v>28.622959999999999</v>
      </c>
      <c r="W732" s="64">
        <v>28.625069400000001</v>
      </c>
      <c r="X732" s="65" t="str">
        <f>CONCATENATE(U732,"/",V732,"/",W732)</f>
        <v>28.6239111/28.62296/28.6250694</v>
      </c>
    </row>
    <row r="733" spans="1:24" s="64" customFormat="1">
      <c r="A733" s="64" t="s">
        <v>412</v>
      </c>
      <c r="B733" s="64" t="b">
        <f t="shared" si="70"/>
        <v>1</v>
      </c>
      <c r="C733" s="64" t="s">
        <v>412</v>
      </c>
      <c r="D733" s="64" t="s">
        <v>104</v>
      </c>
      <c r="E733" s="64" t="s">
        <v>215</v>
      </c>
      <c r="F733" s="64" t="s">
        <v>215</v>
      </c>
      <c r="G733" s="64" t="s">
        <v>215</v>
      </c>
      <c r="H733" s="64" t="str">
        <f t="shared" si="71"/>
        <v>Juárez</v>
      </c>
      <c r="I733" s="64" t="s">
        <v>215</v>
      </c>
      <c r="J733" s="64" t="s">
        <v>215</v>
      </c>
      <c r="K733" s="64" t="s">
        <v>215</v>
      </c>
      <c r="L733" s="64" t="str">
        <f t="shared" si="72"/>
        <v>Juárez</v>
      </c>
      <c r="M733" s="64" t="s">
        <v>1169</v>
      </c>
      <c r="N733" s="64" t="s">
        <v>1169</v>
      </c>
      <c r="P733" s="64" t="str">
        <f t="shared" si="73"/>
        <v>TRAMO: ENTRE C. DON PEDRO MENESES HOYOS Y BLVD. TEÓFILO BORUNDA DEL 0+000 KM AL 0+ 170 KM</v>
      </c>
      <c r="Q733" s="64">
        <v>-106.424359</v>
      </c>
      <c r="R733" s="64">
        <v>-106.424407</v>
      </c>
      <c r="T733" s="65" t="str">
        <f>CONCATENATE(Q733,"/",R733)</f>
        <v>-106.424359/-106.424407</v>
      </c>
      <c r="U733" s="64">
        <v>31.685707000000001</v>
      </c>
      <c r="V733" s="64">
        <v>31.684225999999999</v>
      </c>
      <c r="X733" s="65" t="str">
        <f>CONCATENATE(U733,"/",V733)</f>
        <v>31.685707/31.684226</v>
      </c>
    </row>
    <row r="734" spans="1:24" s="64" customFormat="1">
      <c r="A734" s="64" t="s">
        <v>243</v>
      </c>
      <c r="B734" s="64" t="b">
        <f t="shared" si="70"/>
        <v>1</v>
      </c>
      <c r="C734" s="64" t="s">
        <v>243</v>
      </c>
      <c r="D734" s="64" t="s">
        <v>104</v>
      </c>
      <c r="E734" s="64" t="s">
        <v>215</v>
      </c>
      <c r="F734" s="64" t="s">
        <v>215</v>
      </c>
      <c r="G734" s="64" t="s">
        <v>215</v>
      </c>
      <c r="H734" s="64" t="str">
        <f t="shared" si="71"/>
        <v>Juárez</v>
      </c>
      <c r="I734" s="64" t="s">
        <v>215</v>
      </c>
      <c r="J734" s="64" t="s">
        <v>215</v>
      </c>
      <c r="K734" s="64" t="s">
        <v>215</v>
      </c>
      <c r="L734" s="64" t="str">
        <f t="shared" si="72"/>
        <v>Juárez</v>
      </c>
      <c r="M734" s="64" t="s">
        <v>1042</v>
      </c>
      <c r="N734" s="64" t="s">
        <v>1042</v>
      </c>
      <c r="P734" s="64" t="str">
        <f t="shared" si="73"/>
        <v>TRAMO: C. 16 DE SEPTIEMBRE A C.BEGONIAS</v>
      </c>
      <c r="Q734" s="64">
        <v>-106.519536</v>
      </c>
      <c r="R734" s="64">
        <v>-106.51768199999999</v>
      </c>
      <c r="T734" s="65" t="str">
        <f>CONCATENATE(Q734,"/",R734)</f>
        <v>-106.519536/-106.517682</v>
      </c>
      <c r="U734" s="64">
        <v>31.748432000000001</v>
      </c>
      <c r="V734" s="64">
        <v>31.752883000000001</v>
      </c>
      <c r="X734" s="65" t="str">
        <f>CONCATENATE(U734,"/",V734)</f>
        <v>31.748432/31.752883</v>
      </c>
    </row>
    <row r="735" spans="1:24">
      <c r="A735" t="s">
        <v>271</v>
      </c>
      <c r="B735" t="b">
        <f t="shared" si="70"/>
        <v>1</v>
      </c>
      <c r="C735" t="s">
        <v>271</v>
      </c>
      <c r="D735" t="s">
        <v>104</v>
      </c>
      <c r="E735" t="s">
        <v>258</v>
      </c>
      <c r="H735" t="str">
        <f t="shared" si="71"/>
        <v>Camargo</v>
      </c>
      <c r="I735" t="s">
        <v>1054</v>
      </c>
      <c r="L735" t="str">
        <f t="shared" si="72"/>
        <v>Santa Rosalía de Camargo</v>
      </c>
      <c r="M735" t="s">
        <v>1065</v>
      </c>
      <c r="P735" t="str">
        <f t="shared" si="73"/>
        <v>CALLE MANUEL DOBLADO  ENTRE CALLES SEGUNDA DOBLADO Y GONZÁLEZ ORTEGA</v>
      </c>
      <c r="Q735">
        <v>-105.17513889999999</v>
      </c>
      <c r="T735">
        <f t="shared" si="74"/>
        <v>-105.17513889999999</v>
      </c>
      <c r="U735">
        <v>27.689361099999999</v>
      </c>
      <c r="X735">
        <f t="shared" si="75"/>
        <v>27.689361099999999</v>
      </c>
    </row>
    <row r="736" spans="1:24">
      <c r="A736" t="s">
        <v>233</v>
      </c>
      <c r="B736" t="b">
        <f t="shared" si="70"/>
        <v>1</v>
      </c>
      <c r="C736" t="s">
        <v>233</v>
      </c>
      <c r="D736" t="s">
        <v>104</v>
      </c>
      <c r="E736" t="s">
        <v>123</v>
      </c>
      <c r="H736" t="str">
        <f t="shared" si="71"/>
        <v>Jiménez</v>
      </c>
      <c r="I736" t="s">
        <v>959</v>
      </c>
      <c r="L736" t="str">
        <f t="shared" si="72"/>
        <v>José Mariano Jiménez</v>
      </c>
      <c r="M736" t="s">
        <v>1030</v>
      </c>
      <c r="P736" t="str">
        <f t="shared" si="73"/>
        <v>CALLE BAUDELIO URIBE COLONIA AGUSTÍN MELGAR, 33985 JOSÉ MARIANO JIMÉNEZ, JIMÉNEZ CHIHUAHUA ENTRE AVENIDA GRAL. IGANACIO GONZALEZ Y AVENIDA VICTOR AGUIRRE, CALLE BUSTAMANTE I TAGLE CALLE CASI ESQ CON PARQUE DE SANTA CECILIA</v>
      </c>
      <c r="Q736">
        <v>-104.90105613</v>
      </c>
      <c r="T736">
        <f t="shared" si="74"/>
        <v>-104.90105613</v>
      </c>
      <c r="U736">
        <v>27.11809907</v>
      </c>
      <c r="X736">
        <f t="shared" si="75"/>
        <v>27.11809907</v>
      </c>
    </row>
    <row r="737" spans="1:24">
      <c r="A737" t="s">
        <v>232</v>
      </c>
      <c r="B737" t="b">
        <f t="shared" si="70"/>
        <v>1</v>
      </c>
      <c r="C737" t="s">
        <v>232</v>
      </c>
      <c r="D737" t="s">
        <v>104</v>
      </c>
      <c r="E737" t="s">
        <v>892</v>
      </c>
      <c r="H737" t="str">
        <f t="shared" si="71"/>
        <v>Aquiles Serdán</v>
      </c>
      <c r="I737" t="s">
        <v>167</v>
      </c>
      <c r="L737" t="str">
        <f t="shared" si="72"/>
        <v/>
      </c>
      <c r="M737" t="s">
        <v>1029</v>
      </c>
      <c r="P737" t="str">
        <f t="shared" si="73"/>
        <v>AVENIDA CENTRAL PUNTA DE ORIENTE, SANTA EULALIA</v>
      </c>
      <c r="Q737">
        <v>-105.941126</v>
      </c>
      <c r="T737">
        <f t="shared" si="74"/>
        <v>-105.941126</v>
      </c>
      <c r="U737">
        <v>28.657613999999999</v>
      </c>
      <c r="X737">
        <f t="shared" si="75"/>
        <v>28.657613999999999</v>
      </c>
    </row>
    <row r="738" spans="1:24" s="64" customFormat="1">
      <c r="A738" s="64" t="s">
        <v>325</v>
      </c>
      <c r="B738" s="64" t="b">
        <f t="shared" si="70"/>
        <v>1</v>
      </c>
      <c r="C738" s="64" t="s">
        <v>325</v>
      </c>
      <c r="D738" s="64" t="s">
        <v>104</v>
      </c>
      <c r="E738" s="64" t="s">
        <v>326</v>
      </c>
      <c r="F738" s="64" t="s">
        <v>326</v>
      </c>
      <c r="G738" s="64" t="s">
        <v>326</v>
      </c>
      <c r="H738" s="64" t="str">
        <f t="shared" si="71"/>
        <v>Julimes</v>
      </c>
      <c r="I738" s="64" t="s">
        <v>326</v>
      </c>
      <c r="L738" s="64" t="str">
        <f t="shared" si="72"/>
        <v>Julimes</v>
      </c>
      <c r="M738" s="64" t="s">
        <v>2312</v>
      </c>
      <c r="P738" s="64" t="str">
        <f t="shared" si="73"/>
        <v>CALLE GUERRERO/CALLE HIDALGO/CALLE BRAVO/CALLE BRAVO/CALLE HIDALGO/CALLE GUERRERO</v>
      </c>
      <c r="Q738" s="64" t="s">
        <v>2024</v>
      </c>
      <c r="T738" s="65" t="str">
        <f>CONCATENATE(Q738,"/",R738)</f>
        <v>-105.42540163/-105.42457/-105.42645459/-105.42663429/-105.43005982/-105.42646619/</v>
      </c>
      <c r="U738" s="64" t="s">
        <v>2025</v>
      </c>
      <c r="X738" s="65" t="str">
        <f>CONCATENATE(U738,"/",V738)</f>
        <v>28.42644853/28.42188598/28.42595779/28.42438208/28.42334926/28.41922193/</v>
      </c>
    </row>
    <row r="739" spans="1:24" s="64" customFormat="1">
      <c r="A739" s="64" t="s">
        <v>327</v>
      </c>
      <c r="B739" s="64" t="b">
        <f t="shared" si="70"/>
        <v>1</v>
      </c>
      <c r="C739" s="64" t="s">
        <v>327</v>
      </c>
      <c r="D739" s="64" t="s">
        <v>104</v>
      </c>
      <c r="E739" s="64" t="s">
        <v>326</v>
      </c>
      <c r="F739" s="64" t="s">
        <v>326</v>
      </c>
      <c r="H739" s="64" t="str">
        <f t="shared" si="71"/>
        <v>Julimes</v>
      </c>
      <c r="I739" s="64" t="s">
        <v>326</v>
      </c>
      <c r="J739" s="64" t="s">
        <v>3304</v>
      </c>
      <c r="L739" s="64" t="str">
        <f t="shared" si="72"/>
        <v>Julimes</v>
      </c>
      <c r="M739" s="64" t="s">
        <v>1101</v>
      </c>
      <c r="N739" s="64" t="s">
        <v>1101</v>
      </c>
      <c r="P739" s="64" t="str">
        <f t="shared" si="73"/>
        <v>CALLE JIMENEZ/CALLE SEPTIMA/CARR. ESTATAL JULIMES- EL CARRIZO/CAM. DE JULIMERS ENTRE CALLE PROF. JORGE MENDOZA Y CALLE SIN NOMBRE A 40 METROS DEL CEMENTERIO MUNICIPAL.</v>
      </c>
      <c r="Q739" s="64">
        <v>-105.42890800000001</v>
      </c>
      <c r="R739" s="64">
        <v>-105.427351</v>
      </c>
      <c r="T739" s="65" t="str">
        <f>CONCATENATE(Q739,"/",R739)</f>
        <v>-105.428908/-105.427351</v>
      </c>
      <c r="U739" s="64">
        <v>28.426639000000002</v>
      </c>
      <c r="V739" s="64">
        <v>28.485129000000001</v>
      </c>
      <c r="X739" s="65" t="str">
        <f>CONCATENATE(U739,"/",V739)</f>
        <v>28.426639/28.485129</v>
      </c>
    </row>
    <row r="740" spans="1:24">
      <c r="A740" t="s">
        <v>328</v>
      </c>
      <c r="B740" t="b">
        <f t="shared" si="70"/>
        <v>1</v>
      </c>
      <c r="C740" t="s">
        <v>328</v>
      </c>
      <c r="D740" t="s">
        <v>104</v>
      </c>
      <c r="E740" t="s">
        <v>329</v>
      </c>
      <c r="H740" t="str">
        <f t="shared" si="71"/>
        <v>López</v>
      </c>
      <c r="I740" t="s">
        <v>1102</v>
      </c>
      <c r="L740" t="str">
        <f t="shared" si="72"/>
        <v>Octaviano López</v>
      </c>
      <c r="M740" t="s">
        <v>1103</v>
      </c>
      <c r="P740" t="str">
        <f t="shared" si="73"/>
        <v>OCTAVIANO LOPEZ</v>
      </c>
      <c r="Q740">
        <v>-105.036</v>
      </c>
      <c r="T740">
        <f t="shared" si="74"/>
        <v>-105.036</v>
      </c>
      <c r="U740">
        <v>26.990500000000001</v>
      </c>
      <c r="X740">
        <f t="shared" si="75"/>
        <v>26.990500000000001</v>
      </c>
    </row>
    <row r="741" spans="1:24">
      <c r="A741" t="s">
        <v>334</v>
      </c>
      <c r="B741" t="b">
        <f t="shared" si="70"/>
        <v>1</v>
      </c>
      <c r="C741" t="s">
        <v>334</v>
      </c>
      <c r="D741" t="s">
        <v>104</v>
      </c>
      <c r="E741" t="s">
        <v>335</v>
      </c>
      <c r="H741" t="str">
        <f t="shared" si="71"/>
        <v>Moris</v>
      </c>
      <c r="I741" t="s">
        <v>335</v>
      </c>
      <c r="L741" t="str">
        <f t="shared" si="72"/>
        <v>Moris</v>
      </c>
      <c r="M741" t="s">
        <v>1108</v>
      </c>
      <c r="P741" t="str">
        <f t="shared" si="73"/>
        <v>Calle Aeropuerto</v>
      </c>
      <c r="Q741">
        <v>-108.5283</v>
      </c>
      <c r="T741">
        <f t="shared" si="74"/>
        <v>-108.5283</v>
      </c>
      <c r="U741">
        <v>28.157561099999999</v>
      </c>
      <c r="X741">
        <f t="shared" si="75"/>
        <v>28.157561099999999</v>
      </c>
    </row>
    <row r="742" spans="1:24">
      <c r="A742" t="s">
        <v>345</v>
      </c>
      <c r="B742" t="b">
        <f t="shared" si="70"/>
        <v>1</v>
      </c>
      <c r="C742" t="s">
        <v>345</v>
      </c>
      <c r="D742" t="s">
        <v>104</v>
      </c>
      <c r="E742" t="s">
        <v>346</v>
      </c>
      <c r="H742" t="str">
        <f t="shared" si="71"/>
        <v>San Francisco del Oro</v>
      </c>
      <c r="I742" t="s">
        <v>346</v>
      </c>
      <c r="L742" t="str">
        <f t="shared" si="72"/>
        <v>San Francisco del Oro</v>
      </c>
      <c r="M742" t="s">
        <v>1120</v>
      </c>
      <c r="P742" t="str">
        <f t="shared" si="73"/>
        <v>SAN FRANCISCO DEL ORO</v>
      </c>
      <c r="Q742">
        <v>-105.85299999999999</v>
      </c>
      <c r="T742">
        <f t="shared" si="74"/>
        <v>-105.85299999999999</v>
      </c>
      <c r="U742">
        <v>26.861499999999999</v>
      </c>
      <c r="X742">
        <f t="shared" si="75"/>
        <v>26.861499999999999</v>
      </c>
    </row>
    <row r="743" spans="1:24">
      <c r="A743" t="s">
        <v>235</v>
      </c>
      <c r="B743" t="b">
        <f t="shared" si="70"/>
        <v>1</v>
      </c>
      <c r="C743" t="s">
        <v>235</v>
      </c>
      <c r="D743" t="s">
        <v>104</v>
      </c>
      <c r="E743" t="s">
        <v>123</v>
      </c>
      <c r="H743" t="str">
        <f t="shared" si="71"/>
        <v>Jiménez</v>
      </c>
      <c r="I743" t="s">
        <v>1031</v>
      </c>
      <c r="L743" t="str">
        <f t="shared" si="72"/>
        <v>El Águila</v>
      </c>
      <c r="M743" t="s">
        <v>1032</v>
      </c>
      <c r="P743" t="str">
        <f t="shared" si="73"/>
        <v>EJIDO EL ÁGUILA, 33970 EL ÁGUILA, JIMÉNEZ CHIHUAHUA ENTRE Y , CALLE SIN NOMBRE TRANSVERSAL A LA CALLE DE ACCESO A LA COMUNIDAD</v>
      </c>
      <c r="Q743">
        <v>-104.90924705</v>
      </c>
      <c r="T743">
        <f t="shared" si="74"/>
        <v>-104.90924705</v>
      </c>
      <c r="U743">
        <v>27.429180550000002</v>
      </c>
      <c r="X743">
        <f t="shared" si="75"/>
        <v>27.429180550000002</v>
      </c>
    </row>
    <row r="744" spans="1:24">
      <c r="A744" t="s">
        <v>691</v>
      </c>
      <c r="B744" t="b">
        <f t="shared" si="70"/>
        <v>1</v>
      </c>
      <c r="C744" t="s">
        <v>691</v>
      </c>
      <c r="D744" t="s">
        <v>104</v>
      </c>
      <c r="E744" t="s">
        <v>692</v>
      </c>
      <c r="H744" t="str">
        <f t="shared" si="71"/>
        <v>Ascensión</v>
      </c>
      <c r="I744" t="s">
        <v>167</v>
      </c>
      <c r="L744" t="str">
        <f t="shared" si="72"/>
        <v/>
      </c>
      <c r="M744" t="s">
        <v>1328</v>
      </c>
      <c r="P744" t="str">
        <f t="shared" si="73"/>
        <v>CALLE INDEPENDENCIA ENTRE CALLE GUDALUPE VICTORIA Y CALLE 20 DE NOVIEMBRE</v>
      </c>
      <c r="Q744">
        <v>-107.73876</v>
      </c>
      <c r="T744">
        <f t="shared" si="74"/>
        <v>-107.73876</v>
      </c>
      <c r="U744">
        <v>31.53331</v>
      </c>
      <c r="X744">
        <f t="shared" si="75"/>
        <v>31.53331</v>
      </c>
    </row>
    <row r="745" spans="1:24">
      <c r="A745" t="s">
        <v>698</v>
      </c>
      <c r="B745" t="b">
        <f t="shared" si="70"/>
        <v>1</v>
      </c>
      <c r="C745" t="s">
        <v>698</v>
      </c>
      <c r="D745" t="s">
        <v>104</v>
      </c>
      <c r="E745" t="s">
        <v>248</v>
      </c>
      <c r="H745" t="str">
        <f t="shared" si="71"/>
        <v>Casas Grandes</v>
      </c>
      <c r="I745" t="s">
        <v>248</v>
      </c>
      <c r="L745" t="str">
        <f t="shared" si="72"/>
        <v>Casas Grandes</v>
      </c>
      <c r="M745" t="s">
        <v>1334</v>
      </c>
      <c r="P745" t="str">
        <f t="shared" si="73"/>
        <v>San Antonio</v>
      </c>
      <c r="Q745">
        <v>-107.9600306</v>
      </c>
      <c r="T745">
        <f t="shared" si="74"/>
        <v>-107.9600306</v>
      </c>
      <c r="U745">
        <v>30.3924083</v>
      </c>
      <c r="X745">
        <f t="shared" si="75"/>
        <v>30.3924083</v>
      </c>
    </row>
    <row r="746" spans="1:24">
      <c r="A746" t="s">
        <v>699</v>
      </c>
      <c r="B746" t="b">
        <f t="shared" si="70"/>
        <v>1</v>
      </c>
      <c r="C746" t="s">
        <v>699</v>
      </c>
      <c r="D746" t="s">
        <v>104</v>
      </c>
      <c r="E746" t="s">
        <v>248</v>
      </c>
      <c r="H746" t="str">
        <f t="shared" si="71"/>
        <v>Casas Grandes</v>
      </c>
      <c r="I746" t="s">
        <v>248</v>
      </c>
      <c r="L746" t="str">
        <f t="shared" si="72"/>
        <v>Casas Grandes</v>
      </c>
      <c r="M746" t="s">
        <v>1335</v>
      </c>
      <c r="P746" t="str">
        <f t="shared" si="73"/>
        <v>Progreso</v>
      </c>
      <c r="Q746">
        <v>-107.9595139</v>
      </c>
      <c r="T746">
        <f t="shared" si="74"/>
        <v>-107.9595139</v>
      </c>
      <c r="U746">
        <v>30.3694861</v>
      </c>
      <c r="X746">
        <f t="shared" si="75"/>
        <v>30.3694861</v>
      </c>
    </row>
    <row r="747" spans="1:24">
      <c r="A747" t="s">
        <v>700</v>
      </c>
      <c r="B747" t="b">
        <f t="shared" si="70"/>
        <v>1</v>
      </c>
      <c r="C747" t="s">
        <v>700</v>
      </c>
      <c r="D747" t="s">
        <v>104</v>
      </c>
      <c r="E747" t="s">
        <v>248</v>
      </c>
      <c r="H747" t="str">
        <f t="shared" si="71"/>
        <v>Casas Grandes</v>
      </c>
      <c r="I747" t="s">
        <v>248</v>
      </c>
      <c r="L747" t="str">
        <f t="shared" si="72"/>
        <v>Casas Grandes</v>
      </c>
      <c r="M747" t="s">
        <v>1336</v>
      </c>
      <c r="P747" t="str">
        <f t="shared" si="73"/>
        <v>Manuel Esquer entre Emiliano zapata</v>
      </c>
      <c r="Q747">
        <v>-107.95133</v>
      </c>
      <c r="T747">
        <f t="shared" si="74"/>
        <v>-107.95133</v>
      </c>
      <c r="U747">
        <v>30.369730000000001</v>
      </c>
      <c r="X747">
        <f t="shared" si="75"/>
        <v>30.369730000000001</v>
      </c>
    </row>
    <row r="748" spans="1:24">
      <c r="A748" t="s">
        <v>701</v>
      </c>
      <c r="B748" t="b">
        <f t="shared" si="70"/>
        <v>1</v>
      </c>
      <c r="C748" t="s">
        <v>701</v>
      </c>
      <c r="D748" t="s">
        <v>104</v>
      </c>
      <c r="E748" t="s">
        <v>248</v>
      </c>
      <c r="H748" t="str">
        <f t="shared" si="71"/>
        <v>Casas Grandes</v>
      </c>
      <c r="I748" t="s">
        <v>248</v>
      </c>
      <c r="L748" t="str">
        <f t="shared" si="72"/>
        <v>Casas Grandes</v>
      </c>
      <c r="M748" t="s">
        <v>1337</v>
      </c>
      <c r="P748" t="str">
        <f t="shared" si="73"/>
        <v>CDP</v>
      </c>
      <c r="Q748">
        <v>-107.9570861</v>
      </c>
      <c r="T748">
        <f t="shared" si="74"/>
        <v>-107.9570861</v>
      </c>
      <c r="U748">
        <v>30.396394399999998</v>
      </c>
      <c r="X748">
        <f t="shared" si="75"/>
        <v>30.396394399999998</v>
      </c>
    </row>
    <row r="749" spans="1:24">
      <c r="A749" t="s">
        <v>702</v>
      </c>
      <c r="B749" t="b">
        <f t="shared" si="70"/>
        <v>1</v>
      </c>
      <c r="C749" t="s">
        <v>702</v>
      </c>
      <c r="D749" t="s">
        <v>104</v>
      </c>
      <c r="E749" t="s">
        <v>248</v>
      </c>
      <c r="H749" t="str">
        <f t="shared" si="71"/>
        <v>Casas Grandes</v>
      </c>
      <c r="I749" t="s">
        <v>248</v>
      </c>
      <c r="L749" t="str">
        <f t="shared" si="72"/>
        <v>Casas Grandes</v>
      </c>
      <c r="M749" t="s">
        <v>1338</v>
      </c>
      <c r="P749" t="str">
        <f t="shared" si="73"/>
        <v>Los Altos</v>
      </c>
      <c r="Q749">
        <v>-107.9652111</v>
      </c>
      <c r="T749">
        <f t="shared" si="74"/>
        <v>-107.9652111</v>
      </c>
      <c r="U749">
        <v>30.382408300000002</v>
      </c>
      <c r="X749">
        <f t="shared" si="75"/>
        <v>30.382408300000002</v>
      </c>
    </row>
    <row r="750" spans="1:24">
      <c r="A750" t="s">
        <v>703</v>
      </c>
      <c r="B750" t="b">
        <f t="shared" si="70"/>
        <v>1</v>
      </c>
      <c r="C750" t="s">
        <v>703</v>
      </c>
      <c r="D750" t="s">
        <v>104</v>
      </c>
      <c r="E750" t="s">
        <v>248</v>
      </c>
      <c r="H750" t="str">
        <f t="shared" si="71"/>
        <v>Casas Grandes</v>
      </c>
      <c r="I750" t="s">
        <v>248</v>
      </c>
      <c r="L750" t="str">
        <f t="shared" si="72"/>
        <v>Casas Grandes</v>
      </c>
      <c r="M750" t="s">
        <v>1339</v>
      </c>
      <c r="P750" t="str">
        <f t="shared" si="73"/>
        <v>moctezuma</v>
      </c>
      <c r="Q750">
        <v>-107.94592780000001</v>
      </c>
      <c r="T750">
        <f t="shared" si="74"/>
        <v>-107.94592780000001</v>
      </c>
      <c r="U750">
        <v>30.372597200000001</v>
      </c>
      <c r="X750">
        <f t="shared" si="75"/>
        <v>30.372597200000001</v>
      </c>
    </row>
    <row r="751" spans="1:24">
      <c r="A751" t="s">
        <v>709</v>
      </c>
      <c r="B751" t="b">
        <f t="shared" si="70"/>
        <v>1</v>
      </c>
      <c r="C751" t="s">
        <v>709</v>
      </c>
      <c r="D751" t="s">
        <v>104</v>
      </c>
      <c r="E751" t="s">
        <v>171</v>
      </c>
      <c r="H751" t="str">
        <f t="shared" si="71"/>
        <v>Delicias</v>
      </c>
      <c r="I751" t="s">
        <v>167</v>
      </c>
      <c r="L751" t="str">
        <f t="shared" si="72"/>
        <v/>
      </c>
      <c r="M751" t="s">
        <v>1344</v>
      </c>
      <c r="P751" t="str">
        <f t="shared" si="73"/>
        <v>AVENIDA VIGESIMA OTE ENTRE CALLE 12 OTE Y CALLE 18 OTE Y CALLE 15 OTE ENTRE AV. VIGESIMA OTE Y AV 18A OTE</v>
      </c>
      <c r="Q751">
        <v>-105.43129</v>
      </c>
      <c r="T751">
        <f t="shared" si="74"/>
        <v>-105.43129</v>
      </c>
      <c r="U751">
        <v>28.186596000000002</v>
      </c>
      <c r="X751">
        <f t="shared" si="75"/>
        <v>28.186596000000002</v>
      </c>
    </row>
    <row r="752" spans="1:24">
      <c r="A752" t="s">
        <v>688</v>
      </c>
      <c r="B752" t="b">
        <f t="shared" si="70"/>
        <v>1</v>
      </c>
      <c r="C752" t="s">
        <v>688</v>
      </c>
      <c r="D752" t="s">
        <v>104</v>
      </c>
      <c r="E752" t="s">
        <v>171</v>
      </c>
      <c r="H752" t="str">
        <f t="shared" si="71"/>
        <v>Delicias</v>
      </c>
      <c r="I752" t="s">
        <v>167</v>
      </c>
      <c r="L752" t="str">
        <f t="shared" si="72"/>
        <v/>
      </c>
      <c r="M752" t="s">
        <v>1324</v>
      </c>
      <c r="P752" t="str">
        <f t="shared" si="73"/>
        <v>CALLE PRIMERA NORTE ENTRE AV. RIO CONCHOS NORTE Y AVE RIO CHUVISCAR</v>
      </c>
      <c r="Q752">
        <v>-105.470806</v>
      </c>
      <c r="T752">
        <f t="shared" si="74"/>
        <v>-105.470806</v>
      </c>
      <c r="U752">
        <v>28.195</v>
      </c>
      <c r="X752">
        <f t="shared" si="75"/>
        <v>28.195</v>
      </c>
    </row>
    <row r="753" spans="1:24">
      <c r="A753" t="s">
        <v>689</v>
      </c>
      <c r="B753" t="b">
        <f t="shared" si="70"/>
        <v>1</v>
      </c>
      <c r="C753" t="s">
        <v>689</v>
      </c>
      <c r="D753" t="s">
        <v>104</v>
      </c>
      <c r="E753" t="s">
        <v>171</v>
      </c>
      <c r="H753" t="str">
        <f t="shared" si="71"/>
        <v>Delicias</v>
      </c>
      <c r="I753" t="s">
        <v>167</v>
      </c>
      <c r="L753" t="str">
        <f t="shared" si="72"/>
        <v/>
      </c>
      <c r="M753" t="s">
        <v>1325</v>
      </c>
      <c r="P753" t="str">
        <f t="shared" si="73"/>
        <v>AVENIDA 3A OTE Y CALLE 5A OTE</v>
      </c>
      <c r="Q753">
        <v>-105.465261</v>
      </c>
      <c r="T753">
        <f t="shared" si="74"/>
        <v>-105.465261</v>
      </c>
      <c r="U753">
        <v>28.191959000000001</v>
      </c>
      <c r="X753">
        <f t="shared" si="75"/>
        <v>28.191959000000001</v>
      </c>
    </row>
    <row r="754" spans="1:24" s="64" customFormat="1">
      <c r="A754" s="64" t="s">
        <v>710</v>
      </c>
      <c r="B754" s="64" t="b">
        <f t="shared" si="70"/>
        <v>1</v>
      </c>
      <c r="C754" s="64" t="s">
        <v>710</v>
      </c>
      <c r="D754" s="64" t="s">
        <v>104</v>
      </c>
      <c r="E754" s="64" t="s">
        <v>711</v>
      </c>
      <c r="F754" s="64" t="s">
        <v>711</v>
      </c>
      <c r="H754" s="64" t="str">
        <f t="shared" si="71"/>
        <v>Galeana</v>
      </c>
      <c r="I754" s="64" t="s">
        <v>1345</v>
      </c>
      <c r="J754" s="64" t="s">
        <v>1345</v>
      </c>
      <c r="L754" s="64" t="str">
        <f t="shared" si="72"/>
        <v>Colonia Lebarón</v>
      </c>
      <c r="M754" s="64" t="s">
        <v>1346</v>
      </c>
      <c r="N754" s="64" t="s">
        <v>1346</v>
      </c>
      <c r="P754" s="64" t="str">
        <f t="shared" si="73"/>
        <v>Avenida Benito Juarez</v>
      </c>
      <c r="Q754" s="64">
        <v>-107.5645833</v>
      </c>
      <c r="R754" s="64">
        <v>-107.5636111</v>
      </c>
      <c r="T754" s="65" t="str">
        <f>CONCATENATE(Q754,"/",R754)</f>
        <v>-107.5645833/-107.5636111</v>
      </c>
      <c r="U754" s="64">
        <v>30.012694400000001</v>
      </c>
      <c r="V754" s="64">
        <v>30.011138899999999</v>
      </c>
      <c r="X754" s="65" t="str">
        <f>CONCATENATE(U754,"/",V754)</f>
        <v>30.0126944/30.0111389</v>
      </c>
    </row>
    <row r="755" spans="1:24" s="64" customFormat="1">
      <c r="A755" s="64" t="s">
        <v>712</v>
      </c>
      <c r="B755" s="64" t="b">
        <f t="shared" si="70"/>
        <v>1</v>
      </c>
      <c r="C755" s="64" t="s">
        <v>712</v>
      </c>
      <c r="D755" s="64" t="s">
        <v>104</v>
      </c>
      <c r="E755" s="64" t="s">
        <v>711</v>
      </c>
      <c r="F755" s="64" t="s">
        <v>711</v>
      </c>
      <c r="H755" s="64" t="str">
        <f t="shared" si="71"/>
        <v>Galeana</v>
      </c>
      <c r="I755" s="64" t="s">
        <v>1347</v>
      </c>
      <c r="J755" s="64" t="s">
        <v>1347</v>
      </c>
      <c r="L755" s="64" t="str">
        <f t="shared" si="72"/>
        <v>La Angostura</v>
      </c>
      <c r="M755" s="64" t="s">
        <v>1348</v>
      </c>
      <c r="N755" s="64" t="s">
        <v>1348</v>
      </c>
      <c r="P755" s="64" t="str">
        <f t="shared" si="73"/>
        <v>FEDERAL HWY 10</v>
      </c>
      <c r="Q755" s="64">
        <v>-107.58066669999999</v>
      </c>
      <c r="R755" s="64">
        <v>-107.6057778</v>
      </c>
      <c r="T755" s="65" t="str">
        <f>CONCATENATE(Q755,"/",R755)</f>
        <v>-107.5806667/-107.6057778</v>
      </c>
      <c r="U755" s="64">
        <v>30.026305600000001</v>
      </c>
      <c r="V755" s="64">
        <v>30.0715</v>
      </c>
      <c r="X755" s="65" t="str">
        <f>CONCATENATE(U755,"/",V755)</f>
        <v>30.0263056/30.0715</v>
      </c>
    </row>
    <row r="756" spans="1:24">
      <c r="A756" t="s">
        <v>717</v>
      </c>
      <c r="B756" t="b">
        <f t="shared" si="70"/>
        <v>1</v>
      </c>
      <c r="C756" t="s">
        <v>717</v>
      </c>
      <c r="D756" t="s">
        <v>104</v>
      </c>
      <c r="E756" t="s">
        <v>551</v>
      </c>
      <c r="H756" t="str">
        <f t="shared" si="71"/>
        <v>Janos</v>
      </c>
      <c r="I756" t="s">
        <v>551</v>
      </c>
      <c r="L756" t="str">
        <f t="shared" si="72"/>
        <v>Janos</v>
      </c>
      <c r="M756" t="s">
        <v>1351</v>
      </c>
      <c r="P756" t="str">
        <f t="shared" si="73"/>
        <v>Calle Abraham Gonzalez</v>
      </c>
      <c r="Q756">
        <v>-108.19219440000001</v>
      </c>
      <c r="T756">
        <f t="shared" si="74"/>
        <v>-108.19219440000001</v>
      </c>
      <c r="U756">
        <v>30.889666699999999</v>
      </c>
      <c r="X756">
        <f t="shared" si="75"/>
        <v>30.889666699999999</v>
      </c>
    </row>
    <row r="757" spans="1:24">
      <c r="A757" t="s">
        <v>722</v>
      </c>
      <c r="B757" t="b">
        <f t="shared" si="70"/>
        <v>1</v>
      </c>
      <c r="C757" t="s">
        <v>722</v>
      </c>
      <c r="D757" t="s">
        <v>104</v>
      </c>
      <c r="E757" t="s">
        <v>409</v>
      </c>
      <c r="H757" t="str">
        <f t="shared" si="71"/>
        <v>Praxedis G. Guerrero</v>
      </c>
      <c r="I757" t="s">
        <v>409</v>
      </c>
      <c r="L757" t="str">
        <f t="shared" si="72"/>
        <v>Praxedis G. Guerrero</v>
      </c>
      <c r="M757" t="s">
        <v>1356</v>
      </c>
      <c r="P757" t="str">
        <f t="shared" si="73"/>
        <v>AV. CD. JUÁREZ - EL PORVENIR</v>
      </c>
      <c r="Q757">
        <v>-106.005832</v>
      </c>
      <c r="T757">
        <f t="shared" si="74"/>
        <v>-106.005832</v>
      </c>
      <c r="U757">
        <v>31.371196999999999</v>
      </c>
      <c r="X757">
        <f t="shared" si="75"/>
        <v>31.371196999999999</v>
      </c>
    </row>
    <row r="758" spans="1:24" s="64" customFormat="1">
      <c r="A758" s="64" t="s">
        <v>728</v>
      </c>
      <c r="B758" s="64" t="b">
        <f t="shared" si="70"/>
        <v>1</v>
      </c>
      <c r="C758" s="64" t="s">
        <v>728</v>
      </c>
      <c r="D758" s="64" t="s">
        <v>104</v>
      </c>
      <c r="E758" s="64" t="s">
        <v>191</v>
      </c>
      <c r="F758" s="64" t="s">
        <v>191</v>
      </c>
      <c r="G758" s="64" t="s">
        <v>191</v>
      </c>
      <c r="H758" s="64" t="str">
        <f t="shared" si="71"/>
        <v>Nuevo Casas Grandes</v>
      </c>
      <c r="I758" s="64" t="s">
        <v>191</v>
      </c>
      <c r="J758" s="64" t="s">
        <v>191</v>
      </c>
      <c r="K758" s="64" t="s">
        <v>191</v>
      </c>
      <c r="L758" s="64" t="str">
        <f t="shared" si="72"/>
        <v>Nuevo Casas Grandes</v>
      </c>
      <c r="M758" s="64" t="s">
        <v>1362</v>
      </c>
      <c r="N758" s="64" t="s">
        <v>1362</v>
      </c>
      <c r="O758" s="64" t="s">
        <v>1362</v>
      </c>
      <c r="P758" s="64" t="str">
        <f t="shared" si="73"/>
        <v>16 DE SEPTIEMBRE</v>
      </c>
      <c r="Q758" s="64">
        <v>-107.910825</v>
      </c>
      <c r="R758" s="64">
        <v>-107.91237219999999</v>
      </c>
      <c r="S758" s="64">
        <v>-107.9116556</v>
      </c>
      <c r="T758" s="65" t="str">
        <f>CONCATENATE(Q758,"/",R758,"/",S758)</f>
        <v>-107.910825/-107.9123722/-107.9116556</v>
      </c>
      <c r="U758" s="64">
        <v>30.414916699999999</v>
      </c>
      <c r="V758" s="64">
        <v>30.4148833</v>
      </c>
      <c r="W758" s="64">
        <v>30.414911100000001</v>
      </c>
      <c r="X758" s="65" t="str">
        <f>CONCATENATE(U758,"/",V758,"/",W758)</f>
        <v>30.4149167/30.4148833/30.4149111</v>
      </c>
    </row>
    <row r="759" spans="1:24" s="64" customFormat="1">
      <c r="A759" s="64" t="s">
        <v>730</v>
      </c>
      <c r="B759" s="64" t="b">
        <f t="shared" si="70"/>
        <v>1</v>
      </c>
      <c r="C759" s="64" t="s">
        <v>730</v>
      </c>
      <c r="D759" s="64" t="s">
        <v>104</v>
      </c>
      <c r="E759" s="64" t="s">
        <v>191</v>
      </c>
      <c r="F759" s="64" t="s">
        <v>191</v>
      </c>
      <c r="G759" s="64" t="s">
        <v>191</v>
      </c>
      <c r="H759" s="64" t="str">
        <f t="shared" si="71"/>
        <v>Nuevo Casas Grandes</v>
      </c>
      <c r="I759" s="64" t="s">
        <v>191</v>
      </c>
      <c r="J759" s="64" t="s">
        <v>191</v>
      </c>
      <c r="K759" s="64" t="s">
        <v>191</v>
      </c>
      <c r="L759" s="64" t="str">
        <f t="shared" si="72"/>
        <v>Nuevo Casas Grandes</v>
      </c>
      <c r="M759" s="64" t="s">
        <v>1364</v>
      </c>
      <c r="N759" s="64" t="s">
        <v>1364</v>
      </c>
      <c r="O759" s="64" t="s">
        <v>1364</v>
      </c>
      <c r="P759" s="64" t="str">
        <f t="shared" si="73"/>
        <v>CALLE MIGUEL HIDALGO</v>
      </c>
      <c r="Q759" s="64">
        <v>-107.91684170000001</v>
      </c>
      <c r="R759" s="64">
        <v>-107.9166</v>
      </c>
      <c r="S759" s="64">
        <v>-107.91665089999999</v>
      </c>
      <c r="T759" s="65" t="str">
        <f>CONCATENATE(Q759,"/",R759,"/",S759)</f>
        <v>-107.9168417/-107.9166/-107.9166509</v>
      </c>
      <c r="U759" s="64">
        <v>30.434108299999998</v>
      </c>
      <c r="V759" s="64">
        <v>30.428272199999999</v>
      </c>
      <c r="W759" s="64">
        <v>30.4311556</v>
      </c>
      <c r="X759" s="65" t="str">
        <f>CONCATENATE(U759,"/",V759,"/",W759)</f>
        <v>30.4341083/30.4282722/30.4311556</v>
      </c>
    </row>
    <row r="760" spans="1:24">
      <c r="A760" t="s">
        <v>2816</v>
      </c>
      <c r="B760" t="b">
        <f t="shared" si="70"/>
        <v>1</v>
      </c>
      <c r="C760" t="s">
        <v>2816</v>
      </c>
      <c r="D760" t="s">
        <v>104</v>
      </c>
      <c r="E760" t="s">
        <v>521</v>
      </c>
      <c r="H760" t="str">
        <f t="shared" si="71"/>
        <v>Guadalupe y Calvo</v>
      </c>
      <c r="I760" t="s">
        <v>521</v>
      </c>
      <c r="L760" t="str">
        <f t="shared" si="72"/>
        <v>Guadalupe y Calvo</v>
      </c>
      <c r="M760" t="s">
        <v>2817</v>
      </c>
      <c r="P760" t="str">
        <f t="shared" si="73"/>
        <v>Calle Cerro Mohinora s/n s/n Colonia Cerro Colorado 33470 GUADALUPE Y CALVO, GUADALUPE Y CALVO La obra en mención se localiza a 100 metros del Jardín de Niños Jhon Dewey.</v>
      </c>
      <c r="Q760">
        <v>-106.96018291999999</v>
      </c>
      <c r="T760">
        <f t="shared" si="74"/>
        <v>-106.96018291999999</v>
      </c>
      <c r="U760">
        <v>26.086290810000001</v>
      </c>
      <c r="X760">
        <f t="shared" si="75"/>
        <v>26.086290810000001</v>
      </c>
    </row>
    <row r="761" spans="1:24">
      <c r="A761" t="s">
        <v>2679</v>
      </c>
      <c r="B761" t="b">
        <f t="shared" si="70"/>
        <v>1</v>
      </c>
      <c r="C761" t="s">
        <v>2679</v>
      </c>
      <c r="D761" t="s">
        <v>104</v>
      </c>
      <c r="E761" t="s">
        <v>776</v>
      </c>
      <c r="H761" t="str">
        <f t="shared" si="71"/>
        <v>Balleza</v>
      </c>
      <c r="I761" t="s">
        <v>1433</v>
      </c>
      <c r="L761" t="str">
        <f t="shared" si="72"/>
        <v>Ejido el Vergel</v>
      </c>
      <c r="M761" t="s">
        <v>2680</v>
      </c>
      <c r="P761" t="str">
        <f t="shared" si="73"/>
        <v>Ejido El Vergel 33560 EJIDO EL VERGEL, BALLEZA La obra se realiza en diferentes tramos de la localidad de El Vergel unas se encuentran a la salida del camino a Laguna Juanota, otra cerca de la comandancia, otra cerca de la laguna</v>
      </c>
      <c r="Q761">
        <v>-106.38747571</v>
      </c>
      <c r="T761">
        <f t="shared" si="74"/>
        <v>-106.38747571</v>
      </c>
      <c r="U761">
        <v>26.475647410000001</v>
      </c>
      <c r="X761">
        <f t="shared" si="75"/>
        <v>26.475647410000001</v>
      </c>
    </row>
    <row r="762" spans="1:24">
      <c r="A762" t="s">
        <v>2820</v>
      </c>
      <c r="B762" t="b">
        <f t="shared" si="70"/>
        <v>1</v>
      </c>
      <c r="C762" t="s">
        <v>2820</v>
      </c>
      <c r="D762" t="s">
        <v>104</v>
      </c>
      <c r="E762" t="s">
        <v>521</v>
      </c>
      <c r="H762" t="str">
        <f t="shared" si="71"/>
        <v>Guadalupe y Calvo</v>
      </c>
      <c r="I762" t="s">
        <v>2821</v>
      </c>
      <c r="L762" t="str">
        <f t="shared" si="72"/>
        <v>Tohayana</v>
      </c>
      <c r="M762" t="s">
        <v>2822</v>
      </c>
      <c r="P762" t="str">
        <f t="shared" si="73"/>
        <v>TOHAYANA - ALGARROBAS 18 3 33470 TOHAYANA, GUADALUPE Y CALVO RIO DE TOHAYANA</v>
      </c>
      <c r="Q762">
        <v>-107.69472872</v>
      </c>
      <c r="T762">
        <f t="shared" si="74"/>
        <v>-107.69472872</v>
      </c>
      <c r="U762">
        <v>26.17111749</v>
      </c>
      <c r="X762">
        <f t="shared" si="75"/>
        <v>26.17111749</v>
      </c>
    </row>
    <row r="763" spans="1:24">
      <c r="A763" t="s">
        <v>2824</v>
      </c>
      <c r="B763" t="b">
        <f t="shared" si="70"/>
        <v>1</v>
      </c>
      <c r="C763" t="s">
        <v>2824</v>
      </c>
      <c r="D763" t="s">
        <v>104</v>
      </c>
      <c r="E763" t="s">
        <v>521</v>
      </c>
      <c r="H763" t="str">
        <f t="shared" si="71"/>
        <v>Guadalupe y Calvo</v>
      </c>
      <c r="I763" t="s">
        <v>2825</v>
      </c>
      <c r="L763" t="str">
        <f t="shared" si="72"/>
        <v>Basonopa</v>
      </c>
      <c r="M763" t="s">
        <v>2826</v>
      </c>
      <c r="P763" t="str">
        <f t="shared" si="73"/>
        <v>Camino / Terracería BASONOPA - SAN JUAN NEPOMUCENO 35 2 33470 BASONOPA, GUADALUPE Y CALVO CAMINO ALGARROBAS, CIENEGUILLA, BASONOPA Y SAN JUAN NEMPOMUCENO</v>
      </c>
      <c r="Q763">
        <v>-107.49591689</v>
      </c>
      <c r="T763">
        <f t="shared" si="74"/>
        <v>-107.49591689</v>
      </c>
      <c r="U763">
        <v>26.28666115</v>
      </c>
      <c r="X763">
        <f t="shared" si="75"/>
        <v>26.28666115</v>
      </c>
    </row>
    <row r="764" spans="1:24">
      <c r="A764" t="s">
        <v>3079</v>
      </c>
      <c r="B764" t="b">
        <f t="shared" si="70"/>
        <v>1</v>
      </c>
      <c r="C764" t="s">
        <v>3079</v>
      </c>
      <c r="D764" t="s">
        <v>104</v>
      </c>
      <c r="E764" t="s">
        <v>888</v>
      </c>
      <c r="H764" t="str">
        <f t="shared" si="71"/>
        <v>Rosario</v>
      </c>
      <c r="I764" t="s">
        <v>1492</v>
      </c>
      <c r="L764" t="str">
        <f t="shared" si="72"/>
        <v>Valle del Rosario</v>
      </c>
      <c r="M764" t="s">
        <v>3080</v>
      </c>
      <c r="P764" t="str">
        <f t="shared" si="73"/>
        <v>Pueblo VALLE DEL ROSARIO 33530 VALLE DEL ROSARIO, ROSARIO LA LOCALIZACIÓN DE LA OBRA ES LA CALLE QUE SE ENCUENTRA EN DESARROLLO Y DE SERVICIOS, COMO REFERENCIA PARTICULAR ES UNA DE LAS VIAS QUE DA HACIA LA SALIDA A LA LOCALIDAD DE</v>
      </c>
      <c r="Q764">
        <v>-106.29623227</v>
      </c>
      <c r="T764">
        <f t="shared" si="74"/>
        <v>-106.29623227</v>
      </c>
      <c r="U764">
        <v>27.32066313</v>
      </c>
      <c r="X764">
        <f t="shared" si="75"/>
        <v>27.32066313</v>
      </c>
    </row>
    <row r="765" spans="1:24">
      <c r="A765" t="s">
        <v>311</v>
      </c>
      <c r="B765" t="b">
        <f t="shared" si="70"/>
        <v>1</v>
      </c>
      <c r="C765" t="s">
        <v>311</v>
      </c>
      <c r="D765" t="s">
        <v>104</v>
      </c>
      <c r="E765" t="s">
        <v>779</v>
      </c>
      <c r="H765" t="str">
        <f t="shared" si="71"/>
        <v>Carichí</v>
      </c>
      <c r="I765" t="s">
        <v>1093</v>
      </c>
      <c r="L765" t="str">
        <f t="shared" si="72"/>
        <v>San José Baqueachi</v>
      </c>
      <c r="M765" t="s">
        <v>1094</v>
      </c>
      <c r="P765" t="str">
        <f t="shared" si="73"/>
        <v>BRECHA TRAMO CARICHI - SAN JOSE DE BAQUEACHI MARGEN IZQUIERDO KILÓMETRO 36 + 1 RANCHERIA SAN JOSE DE BAQUEACHI, 33280 LA MESA, CARICHÍ CHIHUAHUA ENTRE BRECHA SAN CARICHI - GUAHUACHARARE Y CARRETERA CARRETERA CUAUHTÉMOC - CARI</v>
      </c>
      <c r="Q765">
        <v>-107.066019</v>
      </c>
      <c r="T765">
        <f t="shared" si="74"/>
        <v>-107.066019</v>
      </c>
      <c r="U765">
        <v>27.669363000000001</v>
      </c>
      <c r="X765">
        <f t="shared" si="75"/>
        <v>27.669363000000001</v>
      </c>
    </row>
    <row r="766" spans="1:24">
      <c r="A766" t="s">
        <v>2650</v>
      </c>
      <c r="B766" t="b">
        <f t="shared" si="70"/>
        <v>1</v>
      </c>
      <c r="C766" t="s">
        <v>2650</v>
      </c>
      <c r="D766" t="s">
        <v>104</v>
      </c>
      <c r="E766" t="s">
        <v>890</v>
      </c>
      <c r="H766" t="str">
        <f t="shared" si="71"/>
        <v>Allende</v>
      </c>
      <c r="I766" t="s">
        <v>2651</v>
      </c>
      <c r="L766" t="str">
        <f t="shared" si="72"/>
        <v>San Juan de Allende</v>
      </c>
      <c r="M766" t="s">
        <v>2652</v>
      </c>
      <c r="P766" t="str">
        <f t="shared" si="73"/>
        <v>Calle CALLE SIN NOMBRE SAN JUAN DE ALLENDE, ALLENDE ENTRE Calle CALLE JUAREZ Y A UN COSTADO DE TANQUE ELEVADO</v>
      </c>
      <c r="Q766">
        <v>-105.28613855</v>
      </c>
      <c r="T766">
        <f t="shared" si="74"/>
        <v>-105.28613855</v>
      </c>
      <c r="U766">
        <v>27.005473219999999</v>
      </c>
      <c r="X766">
        <f t="shared" si="75"/>
        <v>27.005473219999999</v>
      </c>
    </row>
    <row r="767" spans="1:24">
      <c r="A767" t="s">
        <v>2654</v>
      </c>
      <c r="B767" t="b">
        <f t="shared" si="70"/>
        <v>1</v>
      </c>
      <c r="C767" t="s">
        <v>2654</v>
      </c>
      <c r="D767" t="s">
        <v>104</v>
      </c>
      <c r="E767" t="s">
        <v>890</v>
      </c>
      <c r="H767" t="str">
        <f t="shared" si="71"/>
        <v>Allende</v>
      </c>
      <c r="I767" t="s">
        <v>2651</v>
      </c>
      <c r="L767" t="str">
        <f t="shared" si="72"/>
        <v>San Juan de Allende</v>
      </c>
      <c r="M767" t="s">
        <v>2655</v>
      </c>
      <c r="P767" t="str">
        <f t="shared" si="73"/>
        <v>Calle INSURGENTES Ejido SAN JUAN DE ALLENDE 33922 SAN JUAN DE ALLENDE, ALLENDE ENTRE Calle JUAREZ Y POR EL TANQUE DE ALMACENAMIENTO TANQUE ELEVADO</v>
      </c>
      <c r="Q767">
        <v>-105.28420736</v>
      </c>
      <c r="T767">
        <f t="shared" si="74"/>
        <v>-105.28420736</v>
      </c>
      <c r="U767">
        <v>27.005869910000001</v>
      </c>
      <c r="X767">
        <f t="shared" si="75"/>
        <v>27.005869910000001</v>
      </c>
    </row>
    <row r="768" spans="1:24">
      <c r="A768" t="s">
        <v>2828</v>
      </c>
      <c r="B768" t="b">
        <f t="shared" si="70"/>
        <v>1</v>
      </c>
      <c r="C768" t="s">
        <v>2828</v>
      </c>
      <c r="D768" t="s">
        <v>104</v>
      </c>
      <c r="E768" t="s">
        <v>521</v>
      </c>
      <c r="H768" t="str">
        <f t="shared" si="71"/>
        <v>Guadalupe y Calvo</v>
      </c>
      <c r="I768" t="s">
        <v>2829</v>
      </c>
      <c r="L768" t="str">
        <f t="shared" si="72"/>
        <v>Palos Muertos</v>
      </c>
      <c r="M768" t="s">
        <v>2830</v>
      </c>
      <c r="P768" t="str">
        <f t="shared" si="73"/>
        <v>PALOS MUERTOS - CIENEGA DE LOS AYALA 7 27 33483 PALOS MUERTOS, GUADALUPE Y CALVO SECCIÓN DE BABORIGAME</v>
      </c>
      <c r="Q768">
        <v>-107.3174906</v>
      </c>
      <c r="T768">
        <f t="shared" si="74"/>
        <v>-107.3174906</v>
      </c>
      <c r="U768">
        <v>26.495838030000002</v>
      </c>
      <c r="X768">
        <f t="shared" si="75"/>
        <v>26.495838030000002</v>
      </c>
    </row>
    <row r="769" spans="1:24">
      <c r="A769" t="s">
        <v>2833</v>
      </c>
      <c r="B769" t="b">
        <f t="shared" si="70"/>
        <v>1</v>
      </c>
      <c r="C769" t="s">
        <v>2833</v>
      </c>
      <c r="D769" t="s">
        <v>104</v>
      </c>
      <c r="E769" t="s">
        <v>521</v>
      </c>
      <c r="H769" t="str">
        <f t="shared" si="71"/>
        <v>Guadalupe y Calvo</v>
      </c>
      <c r="I769" t="s">
        <v>521</v>
      </c>
      <c r="L769" t="str">
        <f t="shared" si="72"/>
        <v>Guadalupe y Calvo</v>
      </c>
      <c r="M769" t="s">
        <v>2834</v>
      </c>
      <c r="P769" t="str">
        <f t="shared" si="73"/>
        <v>Calle NIÑOS HEROES Colonia CORONADO 33470 GUADALUPE Y CALVO, GUADALUPE Y CALVO ENTRE Avenida 20 DE NOVIEMBRE Y Calle 13 DE SEPTIEMBRE Calle FRANCISO R. ALMADA ATRAS DE LA COCA COLA</v>
      </c>
      <c r="Q769">
        <v>-106.96410471</v>
      </c>
      <c r="T769">
        <f t="shared" si="74"/>
        <v>-106.96410471</v>
      </c>
      <c r="U769">
        <v>26.09236039</v>
      </c>
      <c r="X769">
        <f t="shared" si="75"/>
        <v>26.09236039</v>
      </c>
    </row>
    <row r="770" spans="1:24">
      <c r="A770" t="s">
        <v>3062</v>
      </c>
      <c r="B770" t="b">
        <f t="shared" si="70"/>
        <v>1</v>
      </c>
      <c r="C770" t="s">
        <v>3062</v>
      </c>
      <c r="D770" t="s">
        <v>104</v>
      </c>
      <c r="E770" t="s">
        <v>897</v>
      </c>
      <c r="H770" t="str">
        <f t="shared" si="71"/>
        <v>Nonoava</v>
      </c>
      <c r="I770" t="s">
        <v>897</v>
      </c>
      <c r="L770" t="str">
        <f t="shared" si="72"/>
        <v>Nonoava</v>
      </c>
      <c r="M770" t="s">
        <v>3063</v>
      </c>
      <c r="P770" t="str">
        <f t="shared" si="73"/>
        <v>Calle Novena Pueblo Nonoava 33170 NONOAVA, NONOAVA ENTRE Calle Septima Y Calle Sin nombre Calle Zaragoza A 75 metros del albergue estudiantil de la COEPI</v>
      </c>
      <c r="Q770">
        <v>-106.73387771</v>
      </c>
      <c r="T770">
        <f t="shared" si="74"/>
        <v>-106.73387771</v>
      </c>
      <c r="U770">
        <v>27.46987537</v>
      </c>
      <c r="X770">
        <f t="shared" si="75"/>
        <v>27.46987537</v>
      </c>
    </row>
    <row r="771" spans="1:24">
      <c r="A771" t="s">
        <v>3106</v>
      </c>
      <c r="B771" t="b">
        <f t="shared" ref="B771:B834" si="76">+A771=C771</f>
        <v>1</v>
      </c>
      <c r="C771" t="s">
        <v>3106</v>
      </c>
      <c r="D771" t="s">
        <v>104</v>
      </c>
      <c r="E771" t="s">
        <v>3097</v>
      </c>
      <c r="H771" t="str">
        <f t="shared" ref="H771:H834" si="77">+E771</f>
        <v>Temósachic</v>
      </c>
      <c r="I771" t="s">
        <v>3107</v>
      </c>
      <c r="L771" t="str">
        <f t="shared" ref="L771:L834" si="78">+I771</f>
        <v>Tosanachi</v>
      </c>
      <c r="M771" t="s">
        <v>3108</v>
      </c>
      <c r="P771" t="str">
        <f t="shared" ref="P771:P834" si="79">+M771</f>
        <v>Camino / Terracería Urichique - Rio Verde 45 0 31985 TOSANACHI, TEMÓSACHIC Cabecera Municipal a Comunidad Cocomorachic y siguiendo el camino artesanal a Rio Verde</v>
      </c>
      <c r="Q771">
        <v>-108.00693493999999</v>
      </c>
      <c r="T771">
        <f t="shared" ref="T771:T834" si="80">+Q771</f>
        <v>-108.00693493999999</v>
      </c>
      <c r="U771">
        <v>28.536381890000001</v>
      </c>
      <c r="X771">
        <f t="shared" ref="X771:X834" si="81">+U771</f>
        <v>28.536381890000001</v>
      </c>
    </row>
    <row r="772" spans="1:24">
      <c r="A772" t="s">
        <v>3111</v>
      </c>
      <c r="B772" t="b">
        <f t="shared" si="76"/>
        <v>1</v>
      </c>
      <c r="C772" t="s">
        <v>3111</v>
      </c>
      <c r="D772" t="s">
        <v>104</v>
      </c>
      <c r="E772" t="s">
        <v>3097</v>
      </c>
      <c r="H772" t="str">
        <f t="shared" si="77"/>
        <v>Temósachic</v>
      </c>
      <c r="I772" t="s">
        <v>3112</v>
      </c>
      <c r="L772" t="str">
        <f t="shared" si="78"/>
        <v>Nabogame</v>
      </c>
      <c r="M772" t="s">
        <v>3113</v>
      </c>
      <c r="P772" t="str">
        <f t="shared" si="79"/>
        <v>Camino / Terracería Carretera Yepachic/Maicoba - Navogame 334 0 31987 NABOGAME, TEMÓSACHIC Entronque kilometro 334 de carretera Yepachic, Chihuahua a Maicoba, Sonora.</v>
      </c>
      <c r="Q772">
        <v>-108.48042808</v>
      </c>
      <c r="T772">
        <f t="shared" si="80"/>
        <v>-108.48042808</v>
      </c>
      <c r="U772">
        <v>28.497290929999998</v>
      </c>
      <c r="X772">
        <f t="shared" si="81"/>
        <v>28.497290929999998</v>
      </c>
    </row>
    <row r="773" spans="1:24">
      <c r="A773" t="s">
        <v>2836</v>
      </c>
      <c r="B773" t="b">
        <f t="shared" si="76"/>
        <v>1</v>
      </c>
      <c r="C773" t="s">
        <v>2836</v>
      </c>
      <c r="D773" t="s">
        <v>104</v>
      </c>
      <c r="E773" t="s">
        <v>521</v>
      </c>
      <c r="H773" t="str">
        <f t="shared" si="77"/>
        <v>Guadalupe y Calvo</v>
      </c>
      <c r="I773" t="s">
        <v>2837</v>
      </c>
      <c r="L773" t="str">
        <f t="shared" si="78"/>
        <v>El Frijolar</v>
      </c>
      <c r="M773" t="s">
        <v>2838</v>
      </c>
      <c r="P773" t="str">
        <f t="shared" si="79"/>
        <v>Camino / Terracería EL BORDO - EL FRIJOLAR 6 5 33470 EL FRIJOLAR, GUADALUPE Y CALVO CERCA DEL LIMTE DE SINALOA</v>
      </c>
      <c r="Q773">
        <v>-107.14446694999999</v>
      </c>
      <c r="T773">
        <f t="shared" si="80"/>
        <v>-107.14446694999999</v>
      </c>
      <c r="U773">
        <v>25.838040450000001</v>
      </c>
      <c r="X773">
        <f t="shared" si="81"/>
        <v>25.838040450000001</v>
      </c>
    </row>
    <row r="774" spans="1:24">
      <c r="A774" t="s">
        <v>2840</v>
      </c>
      <c r="B774" t="b">
        <f t="shared" si="76"/>
        <v>1</v>
      </c>
      <c r="C774" t="s">
        <v>2840</v>
      </c>
      <c r="D774" t="s">
        <v>104</v>
      </c>
      <c r="E774" t="s">
        <v>521</v>
      </c>
      <c r="H774" t="str">
        <f t="shared" si="77"/>
        <v>Guadalupe y Calvo</v>
      </c>
      <c r="I774" t="s">
        <v>2810</v>
      </c>
      <c r="L774" t="str">
        <f t="shared" si="78"/>
        <v>Mesa de San Rafael</v>
      </c>
      <c r="M774" t="s">
        <v>2841</v>
      </c>
      <c r="P774" t="str">
        <f t="shared" si="79"/>
        <v>Calle LA PISTA Ranchería MESA DE SAN RAFAEL 33474 MESA DE SAN RAFAEL, GUADALUPE Y CALVO ENTRE Calle AMADO NERVO Y Calle INDEPENDENCIA CERCA DE JARIN DE NIÑOS TOWI</v>
      </c>
      <c r="Q774">
        <v>-106.65510753</v>
      </c>
      <c r="T774">
        <f t="shared" si="80"/>
        <v>-106.65510753</v>
      </c>
      <c r="U774">
        <v>25.784849850000001</v>
      </c>
      <c r="X774">
        <f t="shared" si="81"/>
        <v>25.784849850000001</v>
      </c>
    </row>
    <row r="775" spans="1:24">
      <c r="A775" t="s">
        <v>2843</v>
      </c>
      <c r="B775" t="b">
        <f t="shared" si="76"/>
        <v>1</v>
      </c>
      <c r="C775" t="s">
        <v>2843</v>
      </c>
      <c r="D775" t="s">
        <v>104</v>
      </c>
      <c r="E775" t="s">
        <v>521</v>
      </c>
      <c r="H775" t="str">
        <f t="shared" si="77"/>
        <v>Guadalupe y Calvo</v>
      </c>
      <c r="I775" t="s">
        <v>2844</v>
      </c>
      <c r="L775" t="str">
        <f t="shared" si="78"/>
        <v>Mesa del Durazno</v>
      </c>
      <c r="M775" t="s">
        <v>2845</v>
      </c>
      <c r="P775" t="str">
        <f t="shared" si="79"/>
        <v>Ranchería MESA DEL DURAZNO 33470 MESA DEL DURAZNO, GUADALUPE Y CALVO CAMINO A LA LOCALIDAD DE LAS CANOAS Y LA MATANZA</v>
      </c>
      <c r="Q775">
        <v>-106.95255055</v>
      </c>
      <c r="T775">
        <f t="shared" si="80"/>
        <v>-106.95255055</v>
      </c>
      <c r="U775">
        <v>25.765319609999999</v>
      </c>
      <c r="X775">
        <f t="shared" si="81"/>
        <v>25.765319609999999</v>
      </c>
    </row>
    <row r="776" spans="1:24">
      <c r="A776" t="s">
        <v>2847</v>
      </c>
      <c r="B776" t="b">
        <f t="shared" si="76"/>
        <v>1</v>
      </c>
      <c r="C776" t="s">
        <v>2847</v>
      </c>
      <c r="D776" t="s">
        <v>104</v>
      </c>
      <c r="E776" t="s">
        <v>521</v>
      </c>
      <c r="H776" t="str">
        <f t="shared" si="77"/>
        <v>Guadalupe y Calvo</v>
      </c>
      <c r="I776" t="s">
        <v>521</v>
      </c>
      <c r="L776" t="str">
        <f t="shared" si="78"/>
        <v>Guadalupe y Calvo</v>
      </c>
      <c r="M776" t="s">
        <v>2848</v>
      </c>
      <c r="P776" t="str">
        <f t="shared" si="79"/>
        <v>Calle CERRO MOHINORA Colonia CERRO COLORADO 33470 GUADALUPE Y CALVO, GUADALUPE Y CALVO La obra en mención se localiza a 100 metros del Jardín de Niños Jhon Dewey.</v>
      </c>
      <c r="Q776">
        <v>-106.96022877</v>
      </c>
      <c r="T776">
        <f t="shared" si="80"/>
        <v>-106.96022877</v>
      </c>
      <c r="U776">
        <v>26.08630037</v>
      </c>
      <c r="X776">
        <f t="shared" si="81"/>
        <v>26.08630037</v>
      </c>
    </row>
    <row r="777" spans="1:24">
      <c r="A777" t="s">
        <v>2850</v>
      </c>
      <c r="B777" t="b">
        <f t="shared" si="76"/>
        <v>1</v>
      </c>
      <c r="C777" t="s">
        <v>2850</v>
      </c>
      <c r="D777" t="s">
        <v>104</v>
      </c>
      <c r="E777" t="s">
        <v>521</v>
      </c>
      <c r="H777" t="str">
        <f t="shared" si="77"/>
        <v>Guadalupe y Calvo</v>
      </c>
      <c r="I777" t="s">
        <v>521</v>
      </c>
      <c r="L777" t="str">
        <f t="shared" si="78"/>
        <v>Guadalupe y Calvo</v>
      </c>
      <c r="M777" t="s">
        <v>2851</v>
      </c>
      <c r="P777" t="str">
        <f t="shared" si="79"/>
        <v>GUADALUPE Y CALVO, GUADALUPE Y CALVO EL SISTEMA DE AGUA POTABLE PASA POR LOS PUNTOS DE : CARCAMO RIO MOHINORA, CARCAMO MESA DE LA CRUZ, CARCAMO ARROYO DEL AGUA, 3 TANQUES DE CAMINO A LA LOCALIDAD EL ZORRILLO, 2 TANQUES DE LA CRUZ</v>
      </c>
      <c r="Q777">
        <v>-106.96258632999999</v>
      </c>
      <c r="T777">
        <f t="shared" si="80"/>
        <v>-106.96258632999999</v>
      </c>
      <c r="U777">
        <v>26.081137890000001</v>
      </c>
      <c r="X777">
        <f t="shared" si="81"/>
        <v>26.081137890000001</v>
      </c>
    </row>
    <row r="778" spans="1:24">
      <c r="A778" t="s">
        <v>2853</v>
      </c>
      <c r="B778" t="b">
        <f t="shared" si="76"/>
        <v>1</v>
      </c>
      <c r="C778" t="s">
        <v>2853</v>
      </c>
      <c r="D778" t="s">
        <v>104</v>
      </c>
      <c r="E778" t="s">
        <v>521</v>
      </c>
      <c r="H778" t="str">
        <f t="shared" si="77"/>
        <v>Guadalupe y Calvo</v>
      </c>
      <c r="I778" t="s">
        <v>2854</v>
      </c>
      <c r="L778" t="str">
        <f t="shared" si="78"/>
        <v>El Encinalito de los Sandovales</v>
      </c>
      <c r="M778" t="s">
        <v>2855</v>
      </c>
      <c r="P778" t="str">
        <f t="shared" si="79"/>
        <v>Calle DE LA PISTA 33474 EL ENCINALITO DE LOS SANDOVALES, GUADALUPE Y CALVO CERCA DEL JARDIN DE NIÑOS TOWI</v>
      </c>
      <c r="Q778">
        <v>-107.70335806999999</v>
      </c>
      <c r="T778">
        <f t="shared" si="80"/>
        <v>-107.70335806999999</v>
      </c>
      <c r="U778">
        <v>26.314540170000001</v>
      </c>
      <c r="X778">
        <f t="shared" si="81"/>
        <v>26.314540170000001</v>
      </c>
    </row>
    <row r="779" spans="1:24">
      <c r="A779" t="s">
        <v>2857</v>
      </c>
      <c r="B779" t="b">
        <f t="shared" si="76"/>
        <v>1</v>
      </c>
      <c r="C779" t="s">
        <v>2857</v>
      </c>
      <c r="D779" t="s">
        <v>104</v>
      </c>
      <c r="E779" t="s">
        <v>521</v>
      </c>
      <c r="H779" t="str">
        <f t="shared" si="77"/>
        <v>Guadalupe y Calvo</v>
      </c>
      <c r="I779" t="s">
        <v>2858</v>
      </c>
      <c r="L779" t="str">
        <f t="shared" si="78"/>
        <v>Baborigame</v>
      </c>
      <c r="M779" t="s">
        <v>2859</v>
      </c>
      <c r="P779" t="str">
        <f t="shared" si="79"/>
        <v>BABORIGAME - LAS JUNTAS 1 23 33480 BABORIGAME, GUADALUPE Y CALVO ESCUELA PRIMARIA 5 DE MAYO DE LA LOCALIDAD DE BABORIGAME</v>
      </c>
      <c r="Q779">
        <v>-107.26815962000001</v>
      </c>
      <c r="T779">
        <f t="shared" si="80"/>
        <v>-107.26815962000001</v>
      </c>
      <c r="U779">
        <v>26.430705</v>
      </c>
      <c r="X779">
        <f t="shared" si="81"/>
        <v>26.430705</v>
      </c>
    </row>
    <row r="780" spans="1:24">
      <c r="A780" t="s">
        <v>2861</v>
      </c>
      <c r="B780" t="b">
        <f t="shared" si="76"/>
        <v>1</v>
      </c>
      <c r="C780" t="s">
        <v>2861</v>
      </c>
      <c r="D780" t="s">
        <v>104</v>
      </c>
      <c r="E780" t="s">
        <v>521</v>
      </c>
      <c r="H780" t="str">
        <f t="shared" si="77"/>
        <v>Guadalupe y Calvo</v>
      </c>
      <c r="I780" t="s">
        <v>2862</v>
      </c>
      <c r="L780" t="str">
        <f t="shared" si="78"/>
        <v>Mesa de San José</v>
      </c>
      <c r="M780" t="s">
        <v>2863</v>
      </c>
      <c r="P780" t="str">
        <f t="shared" si="79"/>
        <v>Ranchería MESA DE SAN JOSE 33470 MESA DE SAN JOSÉ, GUADALUPE Y CALVO CERCA DE SALON DE USOS MULTIPLES Y CLINICA COMUNITARIA, A UN LADO DE LA LOCALIDAD DE MESA DE LA CRUZ.</v>
      </c>
      <c r="Q780">
        <v>-106.90214158000001</v>
      </c>
      <c r="T780">
        <f t="shared" si="80"/>
        <v>-106.90214158000001</v>
      </c>
      <c r="U780">
        <v>25.979089349999999</v>
      </c>
      <c r="X780">
        <f t="shared" si="81"/>
        <v>25.979089349999999</v>
      </c>
    </row>
    <row r="781" spans="1:24">
      <c r="A781" t="s">
        <v>2865</v>
      </c>
      <c r="B781" t="b">
        <f t="shared" si="76"/>
        <v>1</v>
      </c>
      <c r="C781" t="s">
        <v>2865</v>
      </c>
      <c r="D781" t="s">
        <v>104</v>
      </c>
      <c r="E781" t="s">
        <v>521</v>
      </c>
      <c r="H781" t="str">
        <f t="shared" si="77"/>
        <v>Guadalupe y Calvo</v>
      </c>
      <c r="I781" t="s">
        <v>521</v>
      </c>
      <c r="L781" t="str">
        <f t="shared" si="78"/>
        <v>Guadalupe y Calvo</v>
      </c>
      <c r="M781" t="s">
        <v>2866</v>
      </c>
      <c r="P781" t="str">
        <f t="shared" si="79"/>
        <v>Calle TOHAYANA Colonia TIERRA BLANCA 33470 GUADALUPE Y CALVO, GUADALUPE Y CALVO ENTRE Calle RIO CHINATÚ Y Calle BRONCE Calle RIO CONCHOS CERCA DE LA COLONIA LAS TINAJAS</v>
      </c>
      <c r="Q781">
        <v>-106.96299924</v>
      </c>
      <c r="T781">
        <f t="shared" si="80"/>
        <v>-106.96299924</v>
      </c>
      <c r="U781">
        <v>26.087379670000001</v>
      </c>
      <c r="X781">
        <f t="shared" si="81"/>
        <v>26.087379670000001</v>
      </c>
    </row>
    <row r="782" spans="1:24">
      <c r="A782" t="s">
        <v>2868</v>
      </c>
      <c r="B782" t="b">
        <f t="shared" si="76"/>
        <v>1</v>
      </c>
      <c r="C782" t="s">
        <v>2868</v>
      </c>
      <c r="D782" t="s">
        <v>104</v>
      </c>
      <c r="E782" t="s">
        <v>521</v>
      </c>
      <c r="H782" t="str">
        <f t="shared" si="77"/>
        <v>Guadalupe y Calvo</v>
      </c>
      <c r="I782" t="s">
        <v>521</v>
      </c>
      <c r="L782" t="str">
        <f t="shared" si="78"/>
        <v>Guadalupe y Calvo</v>
      </c>
      <c r="M782" t="s">
        <v>2869</v>
      </c>
      <c r="P782" t="str">
        <f t="shared" si="79"/>
        <v>Calle RIO TOHAYANA Colonia TIERRA BLANCA 33470 GUADALUPE Y CALVO, GUADALUPE Y CALVO ENTRE Calle RIO TOHAYANA Y Calle RIO CHINATÚ Avenida 20 DE NOVIEMBRE SALIDA A LA LOCALIDAD DEL PINITO</v>
      </c>
      <c r="Q782">
        <v>-106.96478221</v>
      </c>
      <c r="T782">
        <f t="shared" si="80"/>
        <v>-106.96478221</v>
      </c>
      <c r="U782">
        <v>26.086837769999999</v>
      </c>
      <c r="X782">
        <f t="shared" si="81"/>
        <v>26.086837769999999</v>
      </c>
    </row>
    <row r="783" spans="1:24">
      <c r="A783" t="s">
        <v>2871</v>
      </c>
      <c r="B783" t="b">
        <f t="shared" si="76"/>
        <v>1</v>
      </c>
      <c r="C783" t="s">
        <v>2871</v>
      </c>
      <c r="D783" t="s">
        <v>104</v>
      </c>
      <c r="E783" t="s">
        <v>521</v>
      </c>
      <c r="H783" t="str">
        <f t="shared" si="77"/>
        <v>Guadalupe y Calvo</v>
      </c>
      <c r="I783" t="s">
        <v>2858</v>
      </c>
      <c r="L783" t="str">
        <f t="shared" si="78"/>
        <v>Baborigame</v>
      </c>
      <c r="M783" t="s">
        <v>2872</v>
      </c>
      <c r="P783" t="str">
        <f t="shared" si="79"/>
        <v>Camino / Terracería RIO GUERACHI - BABORIGAME 48 0 33470 BABORIGAME, GUADALUPE Y CALVO SE ENCUENTRA ENTRE LAS COMUNIDADES DE CABALLO PRIETO, EL CUIDAME, BAMURI, RANCHO BLANCO Y CORRAL QUEMADO.</v>
      </c>
      <c r="Q783">
        <v>-107.26101451</v>
      </c>
      <c r="T783">
        <f t="shared" si="80"/>
        <v>-107.26101451</v>
      </c>
      <c r="U783">
        <v>26.44003468</v>
      </c>
      <c r="X783">
        <f t="shared" si="81"/>
        <v>26.44003468</v>
      </c>
    </row>
    <row r="784" spans="1:24">
      <c r="A784" t="s">
        <v>2874</v>
      </c>
      <c r="B784" t="b">
        <f t="shared" si="76"/>
        <v>1</v>
      </c>
      <c r="C784" t="s">
        <v>2874</v>
      </c>
      <c r="D784" t="s">
        <v>104</v>
      </c>
      <c r="E784" t="s">
        <v>521</v>
      </c>
      <c r="H784" t="str">
        <f t="shared" si="77"/>
        <v>Guadalupe y Calvo</v>
      </c>
      <c r="I784" t="s">
        <v>2810</v>
      </c>
      <c r="L784" t="str">
        <f t="shared" si="78"/>
        <v>Mesa de San Rafael</v>
      </c>
      <c r="M784" t="s">
        <v>2875</v>
      </c>
      <c r="P784" t="str">
        <f t="shared" si="79"/>
        <v>Ranchería MESA DE SAN RAFAEL 33474 MESA DE SAN RAFAEL, GUADALUPE Y CALVO A 400 METROS DEL JARDIN DE NIÑOS TOWI</v>
      </c>
      <c r="Q784">
        <v>-106.65358178</v>
      </c>
      <c r="T784">
        <f t="shared" si="80"/>
        <v>-106.65358178</v>
      </c>
      <c r="U784">
        <v>25.777898709999999</v>
      </c>
      <c r="X784">
        <f t="shared" si="81"/>
        <v>25.777898709999999</v>
      </c>
    </row>
    <row r="785" spans="1:24">
      <c r="A785" t="s">
        <v>2877</v>
      </c>
      <c r="B785" t="b">
        <f t="shared" si="76"/>
        <v>1</v>
      </c>
      <c r="C785" t="s">
        <v>2877</v>
      </c>
      <c r="D785" t="s">
        <v>104</v>
      </c>
      <c r="E785" t="s">
        <v>521</v>
      </c>
      <c r="H785" t="str">
        <f t="shared" si="77"/>
        <v>Guadalupe y Calvo</v>
      </c>
      <c r="I785" t="s">
        <v>2878</v>
      </c>
      <c r="L785" t="str">
        <f t="shared" si="78"/>
        <v>Mesa de la Cruz</v>
      </c>
      <c r="M785" t="s">
        <v>2879</v>
      </c>
      <c r="P785" t="str">
        <f t="shared" si="79"/>
        <v>Ranchería MESA DE LA CRUZ 33470 MESA DE LA CRUZ, GUADALUPE Y CALVO CERCA DE LAS ESCUELAS DE LA LOCALIDAD.</v>
      </c>
      <c r="Q785">
        <v>-106.95177955</v>
      </c>
      <c r="T785">
        <f t="shared" si="80"/>
        <v>-106.95177955</v>
      </c>
      <c r="U785">
        <v>26.000711020000001</v>
      </c>
      <c r="X785">
        <f t="shared" si="81"/>
        <v>26.000711020000001</v>
      </c>
    </row>
    <row r="786" spans="1:24">
      <c r="A786" t="s">
        <v>2881</v>
      </c>
      <c r="B786" t="b">
        <f t="shared" si="76"/>
        <v>1</v>
      </c>
      <c r="C786" t="s">
        <v>2881</v>
      </c>
      <c r="D786" t="s">
        <v>104</v>
      </c>
      <c r="E786" t="s">
        <v>521</v>
      </c>
      <c r="H786" t="str">
        <f t="shared" si="77"/>
        <v>Guadalupe y Calvo</v>
      </c>
      <c r="I786" t="s">
        <v>2882</v>
      </c>
      <c r="L786" t="str">
        <f t="shared" si="78"/>
        <v>San Francisco de los Salgueiro</v>
      </c>
      <c r="M786" t="s">
        <v>2883</v>
      </c>
      <c r="P786" t="str">
        <f t="shared" si="79"/>
        <v>Camino / Terracería SAN FRANCISCO - EL FRIJOLAR 26 74 33470 SAN FRANCISCO DE LOS SALGUEIRO, GUADALUPE Y CALVO EL CAMINO PASA POR LA LOCALIDAD DEL CAJONCITO Y SAUCITO DE ARAUJO</v>
      </c>
      <c r="Q786">
        <v>-107.13907809</v>
      </c>
      <c r="T786">
        <f t="shared" si="80"/>
        <v>-107.13907809</v>
      </c>
      <c r="U786">
        <v>25.931738549999999</v>
      </c>
      <c r="X786">
        <f t="shared" si="81"/>
        <v>25.931738549999999</v>
      </c>
    </row>
    <row r="787" spans="1:24">
      <c r="A787" t="s">
        <v>2885</v>
      </c>
      <c r="B787" t="b">
        <f t="shared" si="76"/>
        <v>1</v>
      </c>
      <c r="C787" t="s">
        <v>2885</v>
      </c>
      <c r="D787" t="s">
        <v>104</v>
      </c>
      <c r="E787" t="s">
        <v>521</v>
      </c>
      <c r="H787" t="str">
        <f t="shared" si="77"/>
        <v>Guadalupe y Calvo</v>
      </c>
      <c r="I787" t="s">
        <v>521</v>
      </c>
      <c r="L787" t="str">
        <f t="shared" si="78"/>
        <v>Guadalupe y Calvo</v>
      </c>
      <c r="M787" t="s">
        <v>2886</v>
      </c>
      <c r="P787" t="str">
        <f t="shared" si="79"/>
        <v>Calle RIO TOHAYANA Colonia TIERRA BLANCA 33470 GUADALUPE Y CALVO, GUADALUPE Y CALVO ENTRE Calle RIO TOHAYANA Y Calle ZIC Calle RIO CHINATU RUMBO A LA SALIDA DE LA LOCALIDAD EL PINITO</v>
      </c>
      <c r="Q787">
        <v>-106.96376304</v>
      </c>
      <c r="T787">
        <f t="shared" si="80"/>
        <v>-106.96376304</v>
      </c>
      <c r="U787">
        <v>26.088086539999999</v>
      </c>
      <c r="X787">
        <f t="shared" si="81"/>
        <v>26.088086539999999</v>
      </c>
    </row>
    <row r="788" spans="1:24">
      <c r="A788" t="s">
        <v>2888</v>
      </c>
      <c r="B788" t="b">
        <f t="shared" si="76"/>
        <v>1</v>
      </c>
      <c r="C788" t="s">
        <v>2888</v>
      </c>
      <c r="D788" t="s">
        <v>104</v>
      </c>
      <c r="E788" t="s">
        <v>521</v>
      </c>
      <c r="H788" t="str">
        <f t="shared" si="77"/>
        <v>Guadalupe y Calvo</v>
      </c>
      <c r="I788" t="s">
        <v>2889</v>
      </c>
      <c r="L788" t="str">
        <f t="shared" si="78"/>
        <v>Pie de la Cuesta</v>
      </c>
      <c r="M788" t="s">
        <v>2890</v>
      </c>
      <c r="P788" t="str">
        <f t="shared" si="79"/>
        <v>Ranchería PIE DE LA CUESTA 33470 PIE DE LA CUESTA, GUADALUPE Y CALVO la obra en mención se encuentra a 10 metros del preescolar comunitario y a 50 metros del vivero de la comunidad.</v>
      </c>
      <c r="Q788">
        <v>-106.55726937999999</v>
      </c>
      <c r="T788">
        <f t="shared" si="80"/>
        <v>-106.55726937999999</v>
      </c>
      <c r="U788">
        <v>25.970564419999999</v>
      </c>
      <c r="X788">
        <f t="shared" si="81"/>
        <v>25.970564419999999</v>
      </c>
    </row>
    <row r="789" spans="1:24">
      <c r="A789" t="s">
        <v>2892</v>
      </c>
      <c r="B789" t="b">
        <f t="shared" si="76"/>
        <v>1</v>
      </c>
      <c r="C789" t="s">
        <v>2892</v>
      </c>
      <c r="D789" t="s">
        <v>104</v>
      </c>
      <c r="E789" t="s">
        <v>521</v>
      </c>
      <c r="H789" t="str">
        <f t="shared" si="77"/>
        <v>Guadalupe y Calvo</v>
      </c>
      <c r="I789" t="s">
        <v>2893</v>
      </c>
      <c r="L789" t="str">
        <f t="shared" si="78"/>
        <v>Atascaderos</v>
      </c>
      <c r="M789" t="s">
        <v>2894</v>
      </c>
      <c r="P789" t="str">
        <f t="shared" si="79"/>
        <v>Ranchería ATASCADEROS 33470 ATASCADEROS, GUADALUPE Y CALVO CERCA CECYTE Y SALON LOS SAUCES DE LA LOCALIDAD</v>
      </c>
      <c r="Q789">
        <v>-106.81308484</v>
      </c>
      <c r="T789">
        <f t="shared" si="80"/>
        <v>-106.81308484</v>
      </c>
      <c r="U789">
        <v>25.749007930000001</v>
      </c>
      <c r="X789">
        <f t="shared" si="81"/>
        <v>25.749007930000001</v>
      </c>
    </row>
    <row r="790" spans="1:24">
      <c r="A790" t="s">
        <v>2896</v>
      </c>
      <c r="B790" t="b">
        <f t="shared" si="76"/>
        <v>1</v>
      </c>
      <c r="C790" t="s">
        <v>2896</v>
      </c>
      <c r="D790" t="s">
        <v>104</v>
      </c>
      <c r="E790" t="s">
        <v>521</v>
      </c>
      <c r="H790" t="str">
        <f t="shared" si="77"/>
        <v>Guadalupe y Calvo</v>
      </c>
      <c r="I790" t="s">
        <v>2897</v>
      </c>
      <c r="L790" t="str">
        <f t="shared" si="78"/>
        <v>San Juan Nepomuceno</v>
      </c>
      <c r="M790" t="s">
        <v>2898</v>
      </c>
      <c r="P790" t="str">
        <f t="shared" si="79"/>
        <v>Ranchería SAN JUAN NEPOMUCENO 33470 SAN JUAN NEPOMUCENO, GUADALUPE Y CALVO CERCAS DE LA ESCUELA PRIMARIA EMILIANO ZAPATA</v>
      </c>
      <c r="Q790">
        <v>-107.43663882</v>
      </c>
      <c r="T790">
        <f t="shared" si="80"/>
        <v>-107.43663882</v>
      </c>
      <c r="U790">
        <v>26.34349512</v>
      </c>
      <c r="X790">
        <f t="shared" si="81"/>
        <v>26.34349512</v>
      </c>
    </row>
    <row r="791" spans="1:24">
      <c r="A791" t="s">
        <v>2900</v>
      </c>
      <c r="B791" t="b">
        <f t="shared" si="76"/>
        <v>1</v>
      </c>
      <c r="C791" t="s">
        <v>2900</v>
      </c>
      <c r="D791" t="s">
        <v>104</v>
      </c>
      <c r="E791" t="s">
        <v>521</v>
      </c>
      <c r="H791" t="str">
        <f t="shared" si="77"/>
        <v>Guadalupe y Calvo</v>
      </c>
      <c r="I791" t="s">
        <v>2901</v>
      </c>
      <c r="L791" t="str">
        <f t="shared" si="78"/>
        <v>Santa Rosalía de Nabogame</v>
      </c>
      <c r="M791" t="s">
        <v>2902</v>
      </c>
      <c r="P791" t="str">
        <f t="shared" si="79"/>
        <v>Ranchería SANTA ROSALIA 33470 SANTA ROSALÍA DE NABOGAME, GUADALUPE Y CALVO SALON EJIDAL Y VIVERO COMUNITARIO</v>
      </c>
      <c r="Q791">
        <v>-107.05227606</v>
      </c>
      <c r="T791">
        <f t="shared" si="80"/>
        <v>-107.05227606</v>
      </c>
      <c r="U791">
        <v>26.20884774</v>
      </c>
      <c r="X791">
        <f t="shared" si="81"/>
        <v>26.20884774</v>
      </c>
    </row>
    <row r="792" spans="1:24">
      <c r="A792" t="s">
        <v>2904</v>
      </c>
      <c r="B792" t="b">
        <f t="shared" si="76"/>
        <v>1</v>
      </c>
      <c r="C792" t="s">
        <v>2904</v>
      </c>
      <c r="D792" t="s">
        <v>104</v>
      </c>
      <c r="E792" t="s">
        <v>521</v>
      </c>
      <c r="H792" t="str">
        <f t="shared" si="77"/>
        <v>Guadalupe y Calvo</v>
      </c>
      <c r="I792" t="s">
        <v>2905</v>
      </c>
      <c r="L792" t="str">
        <f t="shared" si="78"/>
        <v>Los Laureles</v>
      </c>
      <c r="M792" t="s">
        <v>2906</v>
      </c>
      <c r="P792" t="str">
        <f t="shared" si="79"/>
        <v>Camino / Terracería BABORIGAME - LOS LAURELES 20 3 33470 LOS LAURELES, GUADALUPE Y CALVO FALTA</v>
      </c>
      <c r="Q792">
        <v>-107.20450962</v>
      </c>
      <c r="T792">
        <f t="shared" si="80"/>
        <v>-107.20450962</v>
      </c>
      <c r="U792">
        <v>26.55991745</v>
      </c>
      <c r="X792">
        <f t="shared" si="81"/>
        <v>26.55991745</v>
      </c>
    </row>
    <row r="793" spans="1:24">
      <c r="A793" t="s">
        <v>2908</v>
      </c>
      <c r="B793" t="b">
        <f t="shared" si="76"/>
        <v>1</v>
      </c>
      <c r="C793" t="s">
        <v>2908</v>
      </c>
      <c r="D793" t="s">
        <v>104</v>
      </c>
      <c r="E793" t="s">
        <v>521</v>
      </c>
      <c r="H793" t="str">
        <f t="shared" si="77"/>
        <v>Guadalupe y Calvo</v>
      </c>
      <c r="I793" t="s">
        <v>2858</v>
      </c>
      <c r="L793" t="str">
        <f t="shared" si="78"/>
        <v>Baborigame</v>
      </c>
      <c r="M793" t="s">
        <v>2909</v>
      </c>
      <c r="P793" t="str">
        <f t="shared" si="79"/>
        <v>Camino / Terracería BABORIGAME - CORDON DE LA CURZ 18 5 33480 BABORIGAME, GUADALUPE Y CALVO SALIDA AL PARQUE DE BABORIGAME</v>
      </c>
      <c r="Q793">
        <v>-107.25708182</v>
      </c>
      <c r="T793">
        <f t="shared" si="80"/>
        <v>-107.25708182</v>
      </c>
      <c r="U793">
        <v>26.433560750000002</v>
      </c>
      <c r="X793">
        <f t="shared" si="81"/>
        <v>26.433560750000002</v>
      </c>
    </row>
    <row r="794" spans="1:24">
      <c r="A794" t="s">
        <v>2933</v>
      </c>
      <c r="B794" t="b">
        <f t="shared" si="76"/>
        <v>1</v>
      </c>
      <c r="C794" t="s">
        <v>2933</v>
      </c>
      <c r="D794" t="s">
        <v>104</v>
      </c>
      <c r="E794" t="s">
        <v>787</v>
      </c>
      <c r="H794" t="str">
        <f t="shared" si="77"/>
        <v>Guazapares</v>
      </c>
      <c r="I794" t="s">
        <v>2934</v>
      </c>
      <c r="L794" t="str">
        <f t="shared" si="78"/>
        <v>Basonayvo</v>
      </c>
      <c r="M794" t="s">
        <v>2935</v>
      </c>
      <c r="P794" t="str">
        <f t="shared" si="79"/>
        <v>Ranchería BASONAYVO 33380 BASONAYVO, GUAZAPARES Las viviendas beneficiadas se encuentran en varias calles de varias localidades, están dentro del ranchería de Basonayvo en grupos de no mas de 5 casa en cada lugar.</v>
      </c>
      <c r="Q794">
        <v>-108.13051756</v>
      </c>
      <c r="T794">
        <f t="shared" si="80"/>
        <v>-108.13051756</v>
      </c>
      <c r="U794">
        <v>27.44806148</v>
      </c>
      <c r="X794">
        <f t="shared" si="81"/>
        <v>27.44806148</v>
      </c>
    </row>
    <row r="795" spans="1:24">
      <c r="A795" t="s">
        <v>2938</v>
      </c>
      <c r="B795" t="b">
        <f t="shared" si="76"/>
        <v>1</v>
      </c>
      <c r="C795" t="s">
        <v>2938</v>
      </c>
      <c r="D795" t="s">
        <v>104</v>
      </c>
      <c r="E795" t="s">
        <v>787</v>
      </c>
      <c r="H795" t="str">
        <f t="shared" si="77"/>
        <v>Guazapares</v>
      </c>
      <c r="I795" t="s">
        <v>2939</v>
      </c>
      <c r="L795" t="str">
        <f t="shared" si="78"/>
        <v>El Coposo</v>
      </c>
      <c r="M795" t="s">
        <v>2940</v>
      </c>
      <c r="P795" t="str">
        <f t="shared" si="79"/>
        <v>Camino / Terracería GUAJIPA - BASORIACHI 12 0 33383 EL COPOSO, GUAZAPARES Guajipa se encuentra a 5 minutos de la cabecera municipal y se comenzara la obra en la localidad de El Coposo donde termina en la aeropista, El Coposo pert</v>
      </c>
      <c r="Q795">
        <v>-108.29781679</v>
      </c>
      <c r="T795">
        <f t="shared" si="80"/>
        <v>-108.29781679</v>
      </c>
      <c r="U795">
        <v>27.259653780000001</v>
      </c>
      <c r="X795">
        <f t="shared" si="81"/>
        <v>27.259653780000001</v>
      </c>
    </row>
    <row r="796" spans="1:24">
      <c r="A796" t="s">
        <v>3085</v>
      </c>
      <c r="B796" t="b">
        <f t="shared" si="76"/>
        <v>1</v>
      </c>
      <c r="C796" t="s">
        <v>3085</v>
      </c>
      <c r="D796" t="s">
        <v>104</v>
      </c>
      <c r="E796" t="s">
        <v>762</v>
      </c>
      <c r="H796" t="str">
        <f t="shared" si="77"/>
        <v>San Francisco de Borja</v>
      </c>
      <c r="I796" t="s">
        <v>762</v>
      </c>
      <c r="L796" t="str">
        <f t="shared" si="78"/>
        <v>San Francisco de Borja</v>
      </c>
      <c r="M796" t="s">
        <v>3086</v>
      </c>
      <c r="P796" t="str">
        <f t="shared" si="79"/>
        <v>Calle IGNACIO ALLENDE Barrio BARRIO SAN MIGUEL 33160 SAN FRANCISCO DE BORJA, SAN FRANCISCO DE BORJA CALLE PRINCIPAL BARRIO SAN MIGUEL, AL TERMINAR EL CAMELLON CENTRAL</v>
      </c>
      <c r="Q796">
        <v>-106.69164687</v>
      </c>
      <c r="T796">
        <f t="shared" si="80"/>
        <v>-106.69164687</v>
      </c>
      <c r="U796">
        <v>27.901085550000001</v>
      </c>
      <c r="X796">
        <f t="shared" si="81"/>
        <v>27.901085550000001</v>
      </c>
    </row>
    <row r="797" spans="1:24">
      <c r="A797" t="s">
        <v>2792</v>
      </c>
      <c r="B797" t="b">
        <f t="shared" si="76"/>
        <v>1</v>
      </c>
      <c r="C797" t="s">
        <v>2792</v>
      </c>
      <c r="D797" t="s">
        <v>104</v>
      </c>
      <c r="E797" t="s">
        <v>896</v>
      </c>
      <c r="H797" t="str">
        <f t="shared" si="77"/>
        <v>El Tule</v>
      </c>
      <c r="I797" t="s">
        <v>896</v>
      </c>
      <c r="L797" t="str">
        <f t="shared" si="78"/>
        <v>El Tule</v>
      </c>
      <c r="M797" t="s">
        <v>2793</v>
      </c>
      <c r="P797" t="str">
        <f t="shared" si="79"/>
        <v>Carretera libre pavimentada municipal PRESIDENCIA MUNICIPAL - POZO PRESIDENCIA 0 15 33550 EL TULE, EL TULE SE ENCUENTRA DENTRO DEL PREDIO DE LA BODEGA PERTENENCIENTE A LA PRESIDENCIA</v>
      </c>
      <c r="Q797">
        <v>-106.26672108</v>
      </c>
      <c r="T797">
        <f t="shared" si="80"/>
        <v>-106.26672108</v>
      </c>
      <c r="U797">
        <v>27.053677010000001</v>
      </c>
      <c r="X797">
        <f t="shared" si="81"/>
        <v>27.053677010000001</v>
      </c>
    </row>
    <row r="798" spans="1:24">
      <c r="A798" t="s">
        <v>176</v>
      </c>
      <c r="B798" t="b">
        <f t="shared" si="76"/>
        <v>1</v>
      </c>
      <c r="C798" t="s">
        <v>176</v>
      </c>
      <c r="D798" t="s">
        <v>104</v>
      </c>
      <c r="E798" t="s">
        <v>507</v>
      </c>
      <c r="H798" t="str">
        <f t="shared" si="77"/>
        <v>Saucillo</v>
      </c>
      <c r="I798" t="s">
        <v>167</v>
      </c>
      <c r="L798" t="str">
        <f t="shared" si="78"/>
        <v/>
      </c>
      <c r="M798" t="s">
        <v>980</v>
      </c>
      <c r="P798" t="str">
        <f t="shared" si="79"/>
        <v>DOMICILIO CONOCIDO,SAN FRANCISCO DEL MEZQUITAL</v>
      </c>
      <c r="Q798">
        <v>-105.2785556</v>
      </c>
      <c r="T798">
        <f t="shared" si="80"/>
        <v>-105.2785556</v>
      </c>
      <c r="U798">
        <v>27.936880599999999</v>
      </c>
      <c r="X798">
        <f t="shared" si="81"/>
        <v>27.936880599999999</v>
      </c>
    </row>
    <row r="799" spans="1:24">
      <c r="A799" t="s">
        <v>278</v>
      </c>
      <c r="B799" t="b">
        <f t="shared" si="76"/>
        <v>1</v>
      </c>
      <c r="C799" t="s">
        <v>278</v>
      </c>
      <c r="D799" t="s">
        <v>104</v>
      </c>
      <c r="E799" t="s">
        <v>104</v>
      </c>
      <c r="H799" t="str">
        <f t="shared" si="77"/>
        <v>Chihuahua</v>
      </c>
      <c r="I799" t="s">
        <v>167</v>
      </c>
      <c r="L799" t="str">
        <f t="shared" si="78"/>
        <v/>
      </c>
      <c r="M799" t="s">
        <v>1072</v>
      </c>
      <c r="P799" t="str">
        <f t="shared" si="79"/>
        <v>RIO LERMA, JUNTA DE LOS RIOS</v>
      </c>
      <c r="Q799">
        <v>-106.0717472</v>
      </c>
      <c r="T799">
        <f t="shared" si="80"/>
        <v>-106.0717472</v>
      </c>
      <c r="U799">
        <v>28.6656972</v>
      </c>
      <c r="X799">
        <f t="shared" si="81"/>
        <v>28.6656972</v>
      </c>
    </row>
    <row r="800" spans="1:24">
      <c r="A800" t="s">
        <v>298</v>
      </c>
      <c r="B800" t="b">
        <f t="shared" si="76"/>
        <v>1</v>
      </c>
      <c r="C800" t="s">
        <v>298</v>
      </c>
      <c r="D800" t="s">
        <v>104</v>
      </c>
      <c r="E800" t="s">
        <v>507</v>
      </c>
      <c r="H800" t="str">
        <f t="shared" si="77"/>
        <v>Saucillo</v>
      </c>
      <c r="I800" t="s">
        <v>167</v>
      </c>
      <c r="L800" t="str">
        <f t="shared" si="78"/>
        <v/>
      </c>
      <c r="M800" t="s">
        <v>1082</v>
      </c>
      <c r="P800" t="str">
        <f t="shared" si="79"/>
        <v>EJIDO COLONIA CENTRO, LA VIÑA</v>
      </c>
      <c r="Q800">
        <v>-105.2955472</v>
      </c>
      <c r="T800">
        <f t="shared" si="80"/>
        <v>-105.2955472</v>
      </c>
      <c r="U800">
        <v>28.035699999999999</v>
      </c>
      <c r="X800">
        <f t="shared" si="81"/>
        <v>28.035699999999999</v>
      </c>
    </row>
    <row r="801" spans="1:24">
      <c r="A801" t="s">
        <v>299</v>
      </c>
      <c r="B801" t="b">
        <f t="shared" si="76"/>
        <v>1</v>
      </c>
      <c r="C801" t="s">
        <v>299</v>
      </c>
      <c r="D801" t="s">
        <v>104</v>
      </c>
      <c r="E801" t="s">
        <v>171</v>
      </c>
      <c r="H801" t="str">
        <f t="shared" si="77"/>
        <v>Delicias</v>
      </c>
      <c r="I801" t="s">
        <v>167</v>
      </c>
      <c r="L801" t="str">
        <f t="shared" si="78"/>
        <v/>
      </c>
      <c r="M801" t="s">
        <v>1083</v>
      </c>
      <c r="P801" t="str">
        <f t="shared" si="79"/>
        <v>DOMICILIO CONOCIDO, KILOMETRO 92 CARRETERA NAICA</v>
      </c>
      <c r="Q801">
        <v>-105.52587</v>
      </c>
      <c r="T801">
        <f t="shared" si="80"/>
        <v>-105.52587</v>
      </c>
      <c r="U801">
        <v>28.088940999999998</v>
      </c>
      <c r="X801">
        <f t="shared" si="81"/>
        <v>28.088940999999998</v>
      </c>
    </row>
    <row r="802" spans="1:24">
      <c r="A802" t="s">
        <v>499</v>
      </c>
      <c r="B802" t="b">
        <f t="shared" si="76"/>
        <v>1</v>
      </c>
      <c r="C802" t="s">
        <v>499</v>
      </c>
      <c r="D802" t="s">
        <v>104</v>
      </c>
      <c r="E802" t="s">
        <v>337</v>
      </c>
      <c r="H802" t="str">
        <f t="shared" si="77"/>
        <v>Ocampo</v>
      </c>
      <c r="I802" t="s">
        <v>1219</v>
      </c>
      <c r="L802" t="str">
        <f t="shared" si="78"/>
        <v>Las Estrellas</v>
      </c>
      <c r="M802" t="s">
        <v>1035</v>
      </c>
      <c r="P802" t="str">
        <f t="shared" si="79"/>
        <v>DOMICILIO CONOCIDO</v>
      </c>
      <c r="Q802">
        <v>-108.1680144</v>
      </c>
      <c r="T802">
        <f t="shared" si="80"/>
        <v>-108.1680144</v>
      </c>
      <c r="U802">
        <v>28.196420799999999</v>
      </c>
      <c r="X802">
        <f t="shared" si="81"/>
        <v>28.196420799999999</v>
      </c>
    </row>
    <row r="803" spans="1:24">
      <c r="A803" t="s">
        <v>273</v>
      </c>
      <c r="B803" t="b">
        <f t="shared" si="76"/>
        <v>1</v>
      </c>
      <c r="C803" t="s">
        <v>273</v>
      </c>
      <c r="D803" t="s">
        <v>104</v>
      </c>
      <c r="E803" t="s">
        <v>104</v>
      </c>
      <c r="H803" t="str">
        <f t="shared" si="77"/>
        <v>Chihuahua</v>
      </c>
      <c r="I803" t="s">
        <v>167</v>
      </c>
      <c r="L803" t="str">
        <f t="shared" si="78"/>
        <v/>
      </c>
      <c r="M803" t="s">
        <v>1067</v>
      </c>
      <c r="P803" t="str">
        <f t="shared" si="79"/>
        <v>CALLE RIO DE URUGUAY, COLONIA RIBERAS DE SACRAMENTO</v>
      </c>
      <c r="Q803">
        <v>-106.1643694</v>
      </c>
      <c r="T803">
        <f t="shared" si="80"/>
        <v>-106.1643694</v>
      </c>
      <c r="U803">
        <v>28.7679361</v>
      </c>
      <c r="X803">
        <f t="shared" si="81"/>
        <v>28.7679361</v>
      </c>
    </row>
    <row r="804" spans="1:24">
      <c r="A804" t="s">
        <v>428</v>
      </c>
      <c r="B804" t="b">
        <f t="shared" si="76"/>
        <v>1</v>
      </c>
      <c r="C804" t="s">
        <v>428</v>
      </c>
      <c r="D804" t="s">
        <v>104</v>
      </c>
      <c r="E804" t="s">
        <v>258</v>
      </c>
      <c r="H804" t="str">
        <f t="shared" si="77"/>
        <v>Camargo</v>
      </c>
      <c r="I804" t="s">
        <v>167</v>
      </c>
      <c r="L804" t="str">
        <f t="shared" si="78"/>
        <v/>
      </c>
      <c r="M804" t="s">
        <v>1184</v>
      </c>
      <c r="P804" t="str">
        <f t="shared" si="79"/>
        <v>CALLE NOVENA Y PRI, COLONIA ABRAHAM GONZALEZ, SANTA ROSALIA DE CAMARGO</v>
      </c>
      <c r="Q804">
        <v>-105.1811111</v>
      </c>
      <c r="T804">
        <f t="shared" si="80"/>
        <v>-105.1811111</v>
      </c>
      <c r="U804">
        <v>27.660247200000001</v>
      </c>
      <c r="X804">
        <f t="shared" si="81"/>
        <v>27.660247200000001</v>
      </c>
    </row>
    <row r="805" spans="1:24">
      <c r="A805" t="s">
        <v>387</v>
      </c>
      <c r="B805" t="b">
        <f t="shared" si="76"/>
        <v>1</v>
      </c>
      <c r="C805" t="s">
        <v>387</v>
      </c>
      <c r="D805" t="s">
        <v>104</v>
      </c>
      <c r="E805" t="s">
        <v>215</v>
      </c>
      <c r="H805" t="str">
        <f t="shared" si="77"/>
        <v>Juárez</v>
      </c>
      <c r="I805" t="s">
        <v>167</v>
      </c>
      <c r="L805" t="str">
        <f t="shared" si="78"/>
        <v/>
      </c>
      <c r="M805" t="s">
        <v>1151</v>
      </c>
      <c r="P805" t="str">
        <f t="shared" si="79"/>
        <v>EJE VIAL JUAN GABRIEL</v>
      </c>
      <c r="Q805">
        <v>-106.46004379999999</v>
      </c>
      <c r="T805">
        <f t="shared" si="80"/>
        <v>-106.46004379999999</v>
      </c>
      <c r="U805">
        <v>31.7107676</v>
      </c>
      <c r="X805">
        <f t="shared" si="81"/>
        <v>31.7107676</v>
      </c>
    </row>
    <row r="806" spans="1:24">
      <c r="A806" t="s">
        <v>856</v>
      </c>
      <c r="B806" t="b">
        <f t="shared" si="76"/>
        <v>1</v>
      </c>
      <c r="C806" t="s">
        <v>856</v>
      </c>
      <c r="D806" t="s">
        <v>104</v>
      </c>
      <c r="E806" t="s">
        <v>104</v>
      </c>
      <c r="H806" t="str">
        <f t="shared" si="77"/>
        <v>Chihuahua</v>
      </c>
      <c r="I806" t="s">
        <v>167</v>
      </c>
      <c r="L806" t="str">
        <f t="shared" si="78"/>
        <v/>
      </c>
      <c r="M806" t="s">
        <v>1459</v>
      </c>
      <c r="P806" t="str">
        <f t="shared" si="79"/>
        <v>CALLE RODOLFO FIERRO Y CALLE 25, COLONIA 3 DE MAYO</v>
      </c>
      <c r="Q806">
        <v>-106.02711669999999</v>
      </c>
      <c r="T806">
        <f t="shared" si="80"/>
        <v>-106.02711669999999</v>
      </c>
      <c r="U806">
        <v>28.596236099999999</v>
      </c>
      <c r="X806">
        <f t="shared" si="81"/>
        <v>28.596236099999999</v>
      </c>
    </row>
    <row r="807" spans="1:24">
      <c r="A807" t="s">
        <v>175</v>
      </c>
      <c r="B807" t="b">
        <f t="shared" si="76"/>
        <v>1</v>
      </c>
      <c r="C807" t="s">
        <v>175</v>
      </c>
      <c r="D807" t="s">
        <v>104</v>
      </c>
      <c r="E807" t="s">
        <v>215</v>
      </c>
      <c r="H807" t="str">
        <f t="shared" si="77"/>
        <v>Juárez</v>
      </c>
      <c r="I807" t="s">
        <v>167</v>
      </c>
      <c r="L807" t="str">
        <f t="shared" si="78"/>
        <v/>
      </c>
      <c r="M807" t="s">
        <v>979</v>
      </c>
      <c r="P807" t="str">
        <f t="shared" si="79"/>
        <v>CALLE COSTA DE GOMERA ESQUINA CON AVENIDA FUNDADORES, COLONIA PARAJES DE SAN JOSE</v>
      </c>
      <c r="Q807">
        <v>-106.35933060000001</v>
      </c>
      <c r="T807">
        <f t="shared" si="80"/>
        <v>-106.35933060000001</v>
      </c>
      <c r="U807">
        <v>31.539663900000001</v>
      </c>
      <c r="X807">
        <f t="shared" si="81"/>
        <v>31.539663900000001</v>
      </c>
    </row>
    <row r="808" spans="1:24">
      <c r="A808" t="s">
        <v>256</v>
      </c>
      <c r="B808" t="b">
        <f t="shared" si="76"/>
        <v>1</v>
      </c>
      <c r="C808" t="s">
        <v>256</v>
      </c>
      <c r="D808" t="s">
        <v>104</v>
      </c>
      <c r="E808" t="s">
        <v>215</v>
      </c>
      <c r="H808" t="str">
        <f t="shared" si="77"/>
        <v>Juárez</v>
      </c>
      <c r="I808" t="s">
        <v>167</v>
      </c>
      <c r="L808" t="str">
        <f t="shared" si="78"/>
        <v/>
      </c>
      <c r="M808" t="s">
        <v>1053</v>
      </c>
      <c r="P808" t="str">
        <f t="shared" si="79"/>
        <v>CALLE REVOLUCION Y VICENTE GUERRERO, SAN ISIDRO RIO GDE.</v>
      </c>
      <c r="Q808">
        <v>-106.2808339</v>
      </c>
      <c r="T808">
        <f t="shared" si="80"/>
        <v>-106.2808339</v>
      </c>
      <c r="U808">
        <v>31.5463889</v>
      </c>
      <c r="X808">
        <f t="shared" si="81"/>
        <v>31.5463889</v>
      </c>
    </row>
    <row r="809" spans="1:24">
      <c r="A809" t="s">
        <v>847</v>
      </c>
      <c r="B809" t="b">
        <f t="shared" si="76"/>
        <v>1</v>
      </c>
      <c r="C809" t="s">
        <v>847</v>
      </c>
      <c r="D809" t="s">
        <v>104</v>
      </c>
      <c r="E809" t="s">
        <v>215</v>
      </c>
      <c r="H809" t="str">
        <f t="shared" si="77"/>
        <v>Juárez</v>
      </c>
      <c r="I809" t="s">
        <v>167</v>
      </c>
      <c r="L809" t="str">
        <f t="shared" si="78"/>
        <v/>
      </c>
      <c r="M809" t="s">
        <v>1451</v>
      </c>
      <c r="P809" t="str">
        <f t="shared" si="79"/>
        <v>CALLE ALVARO OBREGON, COLONIA EMILIANO ZAPATA</v>
      </c>
      <c r="Q809">
        <v>-106.5041667</v>
      </c>
      <c r="T809">
        <f t="shared" si="80"/>
        <v>-106.5041667</v>
      </c>
      <c r="U809">
        <v>31.7255556</v>
      </c>
      <c r="X809">
        <f t="shared" si="81"/>
        <v>31.7255556</v>
      </c>
    </row>
    <row r="810" spans="1:24">
      <c r="A810" t="s">
        <v>177</v>
      </c>
      <c r="B810" t="b">
        <f t="shared" si="76"/>
        <v>1</v>
      </c>
      <c r="C810" t="s">
        <v>177</v>
      </c>
      <c r="D810" t="s">
        <v>104</v>
      </c>
      <c r="E810" t="s">
        <v>171</v>
      </c>
      <c r="H810" t="str">
        <f t="shared" si="77"/>
        <v>Delicias</v>
      </c>
      <c r="I810" t="s">
        <v>167</v>
      </c>
      <c r="L810" t="str">
        <f t="shared" si="78"/>
        <v/>
      </c>
      <c r="M810" t="s">
        <v>981</v>
      </c>
      <c r="P810" t="str">
        <f t="shared" si="79"/>
        <v>AVENIDA 3A SUR, COLONIA CENTRO</v>
      </c>
      <c r="Q810">
        <v>-105.47225280000001</v>
      </c>
      <c r="T810">
        <f t="shared" si="80"/>
        <v>-105.47225280000001</v>
      </c>
      <c r="U810">
        <v>28.189197199999999</v>
      </c>
      <c r="X810">
        <f t="shared" si="81"/>
        <v>28.189197199999999</v>
      </c>
    </row>
    <row r="811" spans="1:24">
      <c r="A811" t="s">
        <v>513</v>
      </c>
      <c r="B811" t="b">
        <f t="shared" si="76"/>
        <v>1</v>
      </c>
      <c r="C811" t="s">
        <v>513</v>
      </c>
      <c r="D811" t="s">
        <v>104</v>
      </c>
      <c r="E811" t="s">
        <v>123</v>
      </c>
      <c r="H811" t="str">
        <f t="shared" si="77"/>
        <v>Jiménez</v>
      </c>
      <c r="I811" t="s">
        <v>167</v>
      </c>
      <c r="L811" t="str">
        <f t="shared" si="78"/>
        <v/>
      </c>
      <c r="M811" t="s">
        <v>1231</v>
      </c>
      <c r="P811" t="str">
        <f t="shared" si="79"/>
        <v>Independencia, Campesina, 33985 José Mariano Jiménez, Chih.</v>
      </c>
      <c r="Q811">
        <v>-104.9138413</v>
      </c>
      <c r="T811">
        <f t="shared" si="80"/>
        <v>-104.9138413</v>
      </c>
      <c r="U811">
        <v>27.1242056</v>
      </c>
      <c r="X811">
        <f t="shared" si="81"/>
        <v>27.1242056</v>
      </c>
    </row>
    <row r="812" spans="1:24">
      <c r="A812" t="s">
        <v>439</v>
      </c>
      <c r="B812" t="b">
        <f t="shared" si="76"/>
        <v>1</v>
      </c>
      <c r="C812" t="s">
        <v>439</v>
      </c>
      <c r="D812" t="s">
        <v>104</v>
      </c>
      <c r="E812" t="s">
        <v>258</v>
      </c>
      <c r="H812" t="str">
        <f t="shared" si="77"/>
        <v>Camargo</v>
      </c>
      <c r="I812" t="s">
        <v>1054</v>
      </c>
      <c r="L812" t="str">
        <f t="shared" si="78"/>
        <v>Santa Rosalía de Camargo</v>
      </c>
      <c r="M812" t="s">
        <v>1192</v>
      </c>
      <c r="P812" t="str">
        <f t="shared" si="79"/>
        <v>VIALIDAD VICTORIA THOMAS DE GARZA CASTILLON 1201</v>
      </c>
      <c r="Q812">
        <v>-105.136111</v>
      </c>
      <c r="T812">
        <f t="shared" si="80"/>
        <v>-105.136111</v>
      </c>
      <c r="U812">
        <v>27.654166700000001</v>
      </c>
      <c r="X812">
        <f t="shared" si="81"/>
        <v>27.654166700000001</v>
      </c>
    </row>
    <row r="813" spans="1:24">
      <c r="A813" t="s">
        <v>660</v>
      </c>
      <c r="B813" t="b">
        <f t="shared" si="76"/>
        <v>1</v>
      </c>
      <c r="C813" t="s">
        <v>660</v>
      </c>
      <c r="D813" t="s">
        <v>104</v>
      </c>
      <c r="E813" t="s">
        <v>705</v>
      </c>
      <c r="H813" t="str">
        <f t="shared" si="77"/>
        <v>Chínipas</v>
      </c>
      <c r="I813" t="s">
        <v>1317</v>
      </c>
      <c r="L813" t="str">
        <f t="shared" si="78"/>
        <v>Milpillas</v>
      </c>
      <c r="M813" t="s">
        <v>1318</v>
      </c>
      <c r="P813" t="str">
        <f t="shared" si="79"/>
        <v>BRECHA TRAMO CHINIPAS - MILPILLAS MARGEN IZQUIERDO KILÓMETRO 20 + 1 RANCHERIA MILPILLAS, 33364 MILPILLAS, CHÍNIPAS CHIHUAHUA ENTRE BRECHA CHINIPAS - MILPILLAS Y CARRETERA TEMORIS - CHINIPAS, BRECHA CHINIPASMILPILLAS KM 20</v>
      </c>
      <c r="Q813">
        <v>-108.64386148</v>
      </c>
      <c r="T813">
        <f t="shared" si="80"/>
        <v>-108.64386148</v>
      </c>
      <c r="U813">
        <v>27.20501106</v>
      </c>
      <c r="X813">
        <f t="shared" si="81"/>
        <v>27.20501106</v>
      </c>
    </row>
    <row r="814" spans="1:24">
      <c r="A814" t="s">
        <v>704</v>
      </c>
      <c r="B814" t="b">
        <f t="shared" si="76"/>
        <v>1</v>
      </c>
      <c r="C814" t="s">
        <v>704</v>
      </c>
      <c r="D814" t="s">
        <v>104</v>
      </c>
      <c r="E814" t="s">
        <v>705</v>
      </c>
      <c r="H814" t="str">
        <f t="shared" si="77"/>
        <v>Chínipas</v>
      </c>
      <c r="I814" t="s">
        <v>1206</v>
      </c>
      <c r="L814" t="str">
        <f t="shared" si="78"/>
        <v>Chínipas de Almada</v>
      </c>
      <c r="M814" t="s">
        <v>1340</v>
      </c>
      <c r="P814" t="str">
        <f t="shared" si="79"/>
        <v>CALLE SIN NOMBRE ENTRE CALLE SIN NOMBRE Y CALLE SIN NOMBRE, DEL KM 0+064 AL KM 0+071, A 148 MTS. DE UNIDAD DEPORTIVa</v>
      </c>
      <c r="Q814">
        <v>-108.53606000000001</v>
      </c>
      <c r="T814">
        <f t="shared" si="80"/>
        <v>-108.53606000000001</v>
      </c>
      <c r="U814">
        <v>27.3996</v>
      </c>
      <c r="X814">
        <f t="shared" si="81"/>
        <v>27.3996</v>
      </c>
    </row>
    <row r="815" spans="1:24">
      <c r="A815" t="s">
        <v>715</v>
      </c>
      <c r="B815" t="b">
        <f t="shared" si="76"/>
        <v>1</v>
      </c>
      <c r="C815" t="s">
        <v>715</v>
      </c>
      <c r="D815" t="s">
        <v>104</v>
      </c>
      <c r="E815" t="s">
        <v>551</v>
      </c>
      <c r="H815" t="str">
        <f t="shared" si="77"/>
        <v>Janos</v>
      </c>
      <c r="I815" t="s">
        <v>551</v>
      </c>
      <c r="L815" t="str">
        <f t="shared" si="78"/>
        <v>Janos</v>
      </c>
      <c r="M815" t="s">
        <v>1096</v>
      </c>
      <c r="P815" t="str">
        <f t="shared" si="79"/>
        <v>Calle Felipe Angeles</v>
      </c>
      <c r="Q815">
        <v>-108.19405500000001</v>
      </c>
      <c r="T815">
        <f t="shared" si="80"/>
        <v>-108.19405500000001</v>
      </c>
      <c r="U815">
        <v>30.889444399999999</v>
      </c>
      <c r="X815">
        <f t="shared" si="81"/>
        <v>30.889444399999999</v>
      </c>
    </row>
    <row r="816" spans="1:24">
      <c r="A816" t="s">
        <v>767</v>
      </c>
      <c r="B816" t="b">
        <f t="shared" si="76"/>
        <v>1</v>
      </c>
      <c r="C816" t="s">
        <v>767</v>
      </c>
      <c r="D816" t="s">
        <v>104</v>
      </c>
      <c r="E816" t="s">
        <v>768</v>
      </c>
      <c r="H816" t="str">
        <f t="shared" si="77"/>
        <v>Buenaventura</v>
      </c>
      <c r="I816" t="s">
        <v>1399</v>
      </c>
      <c r="L816" t="str">
        <f t="shared" si="78"/>
        <v>Ejido Benito Juárez</v>
      </c>
      <c r="M816" t="s">
        <v>1400</v>
      </c>
      <c r="P816" t="str">
        <f t="shared" si="79"/>
        <v>calle honduras entre carretera villa ahumada-flores magon y calle sin nombre del km 0 020 ae km 0 020 a 260 mts del camdai</v>
      </c>
      <c r="Q816">
        <v>-106.95726000000001</v>
      </c>
      <c r="T816">
        <f t="shared" si="80"/>
        <v>-106.95726000000001</v>
      </c>
      <c r="U816">
        <v>29.942319999999999</v>
      </c>
      <c r="X816">
        <f t="shared" si="81"/>
        <v>29.942319999999999</v>
      </c>
    </row>
    <row r="817" spans="1:24" s="64" customFormat="1">
      <c r="A817" s="64" t="s">
        <v>786</v>
      </c>
      <c r="B817" s="64" t="b">
        <f t="shared" si="76"/>
        <v>1</v>
      </c>
      <c r="C817" s="64" t="s">
        <v>786</v>
      </c>
      <c r="D817" s="64" t="s">
        <v>104</v>
      </c>
      <c r="E817" s="64" t="s">
        <v>787</v>
      </c>
      <c r="F817" s="64" t="s">
        <v>787</v>
      </c>
      <c r="H817" s="64" t="str">
        <f t="shared" si="77"/>
        <v>Guazapares</v>
      </c>
      <c r="I817" s="64" t="s">
        <v>1417</v>
      </c>
      <c r="J817" s="64" t="s">
        <v>1417</v>
      </c>
      <c r="L817" s="64" t="str">
        <f t="shared" si="78"/>
        <v>Témoris</v>
      </c>
      <c r="M817" s="64" t="s">
        <v>1418</v>
      </c>
      <c r="N817" s="64" t="s">
        <v>1418</v>
      </c>
      <c r="P817" s="64" t="str">
        <f t="shared" si="79"/>
        <v>CALLE JOSE MARIA AMADA</v>
      </c>
      <c r="Q817" s="64">
        <v>-108.27657499999999</v>
      </c>
      <c r="R817" s="64">
        <v>-108.2764</v>
      </c>
      <c r="T817" s="65" t="str">
        <f>CONCATENATE(Q817,"/",R817)</f>
        <v>-108.276575/-108.2764</v>
      </c>
      <c r="U817" s="64">
        <v>27.274552799999999</v>
      </c>
      <c r="V817" s="64">
        <v>27.2746</v>
      </c>
      <c r="X817" s="65" t="str">
        <f>CONCATENATE(U817,"/",V817)</f>
        <v>27.2745528/27.2746</v>
      </c>
    </row>
    <row r="818" spans="1:24">
      <c r="A818" t="s">
        <v>2911</v>
      </c>
      <c r="B818" t="b">
        <f t="shared" si="76"/>
        <v>1</v>
      </c>
      <c r="C818" t="s">
        <v>2911</v>
      </c>
      <c r="D818" t="s">
        <v>104</v>
      </c>
      <c r="E818" t="s">
        <v>521</v>
      </c>
      <c r="H818" t="str">
        <f t="shared" si="77"/>
        <v>Guadalupe y Calvo</v>
      </c>
      <c r="I818" t="s">
        <v>521</v>
      </c>
      <c r="L818" t="str">
        <f t="shared" si="78"/>
        <v>Guadalupe y Calvo</v>
      </c>
      <c r="M818" t="s">
        <v>2912</v>
      </c>
      <c r="P818" t="str">
        <f t="shared" si="79"/>
        <v>Avenida 20 DE NOVIEMBRE Colonia CORONADO 33470 GUADALUPE Y CALVO, GUADALUPE Y CALVO ENTRE Calle PERICOS Y Calle SANTO NIÑO Calle CERRO DEL MOHINORA 1 CASA ESTA POR EL PARQUE DEPORTIVO DE LA PERIQUERA, 3 CASAS ESTAN POR LA SALIDA A</v>
      </c>
      <c r="Q818">
        <v>-106.96586757</v>
      </c>
      <c r="T818">
        <f t="shared" si="80"/>
        <v>-106.96586757</v>
      </c>
      <c r="U818">
        <v>26.088868269999999</v>
      </c>
      <c r="X818">
        <f t="shared" si="81"/>
        <v>26.088868269999999</v>
      </c>
    </row>
    <row r="819" spans="1:24">
      <c r="A819" t="s">
        <v>2914</v>
      </c>
      <c r="B819" t="b">
        <f t="shared" si="76"/>
        <v>1</v>
      </c>
      <c r="C819" t="s">
        <v>2914</v>
      </c>
      <c r="D819" t="s">
        <v>104</v>
      </c>
      <c r="E819" t="s">
        <v>521</v>
      </c>
      <c r="H819" t="str">
        <f t="shared" si="77"/>
        <v>Guadalupe y Calvo</v>
      </c>
      <c r="I819" t="s">
        <v>2915</v>
      </c>
      <c r="L819" t="str">
        <f t="shared" si="78"/>
        <v>La Cieneguita</v>
      </c>
      <c r="M819" t="s">
        <v>2916</v>
      </c>
      <c r="P819" t="str">
        <f t="shared" si="79"/>
        <v>Ranchería LA CIENEGUITA 33470 LA CIENEGUITA, GUADALUPE Y CALVO LA OBRA EN MENCION SE ENCUENTRA EN FRENTE DEL PREESCOLAR DE CONAFE, Y A LA IZQUIERDA DE LA CONASUPO.</v>
      </c>
      <c r="Q819">
        <v>-106.64316168000001</v>
      </c>
      <c r="T819">
        <f t="shared" si="80"/>
        <v>-106.64316168000001</v>
      </c>
      <c r="U819">
        <v>25.769374389999999</v>
      </c>
      <c r="X819">
        <f t="shared" si="81"/>
        <v>25.769374389999999</v>
      </c>
    </row>
    <row r="820" spans="1:24">
      <c r="A820" t="s">
        <v>2918</v>
      </c>
      <c r="B820" t="b">
        <f t="shared" si="76"/>
        <v>1</v>
      </c>
      <c r="C820" t="s">
        <v>2918</v>
      </c>
      <c r="D820" t="s">
        <v>104</v>
      </c>
      <c r="E820" t="s">
        <v>521</v>
      </c>
      <c r="H820" t="str">
        <f t="shared" si="77"/>
        <v>Guadalupe y Calvo</v>
      </c>
      <c r="I820" t="s">
        <v>2919</v>
      </c>
      <c r="L820" t="str">
        <f t="shared" si="78"/>
        <v>Rancho de Enmedio</v>
      </c>
      <c r="M820" t="s">
        <v>2920</v>
      </c>
      <c r="P820" t="str">
        <f t="shared" si="79"/>
        <v>Ranchería RANCHO DE ENMEDIO 33470 RANCHO DE ENMEDIO, GUADALUPE Y CALVO CERCA DE CLINICA DE SALUD</v>
      </c>
      <c r="Q820">
        <v>-106.93077662</v>
      </c>
      <c r="T820">
        <f t="shared" si="80"/>
        <v>-106.93077662</v>
      </c>
      <c r="U820">
        <v>25.918824440000002</v>
      </c>
      <c r="X820">
        <f t="shared" si="81"/>
        <v>25.918824440000002</v>
      </c>
    </row>
    <row r="821" spans="1:24">
      <c r="A821" t="s">
        <v>2942</v>
      </c>
      <c r="B821" t="b">
        <f t="shared" si="76"/>
        <v>1</v>
      </c>
      <c r="C821" t="s">
        <v>2942</v>
      </c>
      <c r="D821" t="s">
        <v>104</v>
      </c>
      <c r="E821" t="s">
        <v>787</v>
      </c>
      <c r="H821" t="str">
        <f t="shared" si="77"/>
        <v>Guazapares</v>
      </c>
      <c r="I821" t="s">
        <v>1417</v>
      </c>
      <c r="L821" t="str">
        <f t="shared" si="78"/>
        <v>Témoris</v>
      </c>
      <c r="M821" t="s">
        <v>2943</v>
      </c>
      <c r="P821" t="str">
        <f t="shared" si="79"/>
        <v>Barrio Barrio los Zapotes 33380 TÉMORIS, GUAZAPARES ENTRE Y Calle Anselmo Pérez La obra inicia a un costado (parte de atrás) del expendio y licorería Los Barriles y a 150 metros con cruce de cale Anselmo Pérez</v>
      </c>
      <c r="Q821">
        <v>-108.28272518999999</v>
      </c>
      <c r="T821">
        <f t="shared" si="80"/>
        <v>-108.28272518999999</v>
      </c>
      <c r="U821">
        <v>27.278087020000001</v>
      </c>
      <c r="X821">
        <f t="shared" si="81"/>
        <v>27.278087020000001</v>
      </c>
    </row>
    <row r="822" spans="1:24">
      <c r="A822" t="s">
        <v>2945</v>
      </c>
      <c r="B822" t="b">
        <f t="shared" si="76"/>
        <v>1</v>
      </c>
      <c r="C822" t="s">
        <v>2945</v>
      </c>
      <c r="D822" t="s">
        <v>104</v>
      </c>
      <c r="E822" t="s">
        <v>787</v>
      </c>
      <c r="H822" t="str">
        <f t="shared" si="77"/>
        <v>Guazapares</v>
      </c>
      <c r="I822" t="s">
        <v>2946</v>
      </c>
      <c r="L822" t="str">
        <f t="shared" si="78"/>
        <v>Yorimechi</v>
      </c>
      <c r="M822" t="s">
        <v>2947</v>
      </c>
      <c r="P822" t="str">
        <f t="shared" si="79"/>
        <v>Camino / Terracería YORIMECHI - ALGARROBAL 25 0 33380 YORIMECHI, GUAZAPARES Este camino pasa por varias comunidades como Yorimechi, Galindro, Buena Vista, El Guamuchil, Galindritos, estación Julio Ornelas, el Realito y Algarrobal</v>
      </c>
      <c r="Q822">
        <v>-108.30872246</v>
      </c>
      <c r="T822">
        <f t="shared" si="80"/>
        <v>-108.30872246</v>
      </c>
      <c r="U822">
        <v>27.237061919999999</v>
      </c>
      <c r="X822">
        <f t="shared" si="81"/>
        <v>27.237061919999999</v>
      </c>
    </row>
    <row r="823" spans="1:24">
      <c r="A823" t="s">
        <v>429</v>
      </c>
      <c r="B823" t="b">
        <f t="shared" si="76"/>
        <v>1</v>
      </c>
      <c r="C823" t="s">
        <v>429</v>
      </c>
      <c r="D823" t="s">
        <v>104</v>
      </c>
      <c r="E823" t="s">
        <v>430</v>
      </c>
      <c r="H823" t="str">
        <f t="shared" si="77"/>
        <v>Maguarichi</v>
      </c>
      <c r="I823" t="s">
        <v>430</v>
      </c>
      <c r="L823" t="str">
        <f t="shared" si="78"/>
        <v>Maguarichi</v>
      </c>
      <c r="M823" t="s">
        <v>1185</v>
      </c>
      <c r="P823" t="str">
        <f t="shared" si="79"/>
        <v>CALLE SANTA BARBARA PUEBLO MAGUARICHI, 33370 MAGUARICHI, MAGUARICHI CHIHUAHUA ENTRE CALLE MERCURIO Y CALLE CALCOPIRITA, CALLE DE LA MINA 14 DE LAS 17 ACCIONES SE UBICAN EN LA CABECERA MUNICIPAL MIENTRAS QUE 1 EN NAPOLEON Y 2 EN</v>
      </c>
      <c r="Q823">
        <v>-107.99624149</v>
      </c>
      <c r="T823">
        <f t="shared" si="80"/>
        <v>-107.99624149</v>
      </c>
      <c r="U823">
        <v>27.862395580000001</v>
      </c>
      <c r="X823">
        <f t="shared" si="81"/>
        <v>27.862395580000001</v>
      </c>
    </row>
    <row r="824" spans="1:24">
      <c r="A824" t="s">
        <v>827</v>
      </c>
      <c r="B824" t="b">
        <f t="shared" si="76"/>
        <v>1</v>
      </c>
      <c r="C824" t="s">
        <v>827</v>
      </c>
      <c r="D824" t="s">
        <v>104</v>
      </c>
      <c r="E824" t="s">
        <v>521</v>
      </c>
      <c r="H824" t="str">
        <f t="shared" si="77"/>
        <v>Guadalupe y Calvo</v>
      </c>
      <c r="I824" t="s">
        <v>521</v>
      </c>
      <c r="L824" t="str">
        <f t="shared" si="78"/>
        <v>Guadalupe y Calvo</v>
      </c>
      <c r="M824" t="s">
        <v>1437</v>
      </c>
      <c r="P824" t="str">
        <f t="shared" si="79"/>
        <v>AVENIDA MANUEL BERNARDO AGUIRRE PUEBLO LA PLANTA, 33470 GUADALUPE Y CALVO, GUADALUPE Y CALVO CHIHUAHUA ENTRE AVENIDA MANUEL BERNARDO AGUIRRE Y CALLE DEL YACIMIENTO, CALLE ELECTRICISTAS LA OBRA SE ENCUENTRA UBICADA EN LA COLONIA</v>
      </c>
      <c r="Q824">
        <v>-106.9599314</v>
      </c>
      <c r="T824">
        <f t="shared" si="80"/>
        <v>-106.9599314</v>
      </c>
      <c r="U824">
        <v>26.09146256</v>
      </c>
      <c r="X824">
        <f t="shared" si="81"/>
        <v>26.09146256</v>
      </c>
    </row>
    <row r="825" spans="1:24">
      <c r="A825" t="s">
        <v>658</v>
      </c>
      <c r="B825" t="b">
        <f t="shared" si="76"/>
        <v>1</v>
      </c>
      <c r="C825" t="s">
        <v>658</v>
      </c>
      <c r="D825" t="s">
        <v>104</v>
      </c>
      <c r="E825" t="s">
        <v>521</v>
      </c>
      <c r="H825" t="str">
        <f t="shared" si="77"/>
        <v>Guadalupe y Calvo</v>
      </c>
      <c r="I825" t="s">
        <v>521</v>
      </c>
      <c r="L825" t="str">
        <f t="shared" si="78"/>
        <v>Guadalupe y Calvo</v>
      </c>
      <c r="M825" t="s">
        <v>1315</v>
      </c>
      <c r="P825" t="str">
        <f t="shared" si="79"/>
        <v>AVENIDA SAN LUCAS PUEBLO SANTO NIÑO, 33470 GUADALUPE Y CALVO, GUADALUPE Y CALVO CHIHUAHUA ENTRE CALLE SANTA TERESA Y AVENIDA GUADALUPE, AVENIDA RIVERA DE LAS VIRGENES LA OBRA SE ENCUENTRA UBICADA ENTRE LAS CALLES AV GUADALUPE Y</v>
      </c>
      <c r="Q825">
        <v>-106.95616876</v>
      </c>
      <c r="T825">
        <f t="shared" si="80"/>
        <v>-106.95616876</v>
      </c>
      <c r="U825">
        <v>26.087241809999998</v>
      </c>
      <c r="X825">
        <f t="shared" si="81"/>
        <v>26.087241809999998</v>
      </c>
    </row>
    <row r="826" spans="1:24">
      <c r="A826" t="s">
        <v>863</v>
      </c>
      <c r="B826" t="b">
        <f t="shared" si="76"/>
        <v>1</v>
      </c>
      <c r="C826" t="s">
        <v>863</v>
      </c>
      <c r="D826" t="s">
        <v>104</v>
      </c>
      <c r="E826" t="s">
        <v>215</v>
      </c>
      <c r="H826" t="str">
        <f t="shared" si="77"/>
        <v>Juárez</v>
      </c>
      <c r="I826" t="s">
        <v>215</v>
      </c>
      <c r="L826" t="str">
        <f t="shared" si="78"/>
        <v>Juárez</v>
      </c>
      <c r="M826" t="s">
        <v>1163</v>
      </c>
      <c r="P826" t="str">
        <f t="shared" si="79"/>
        <v>DADO QUE ES GASTO INDIRECTO EL PROYECTO SE UBICA EN LA CABECERA MUNICIPAL</v>
      </c>
      <c r="Q826">
        <v>-106.48501899999999</v>
      </c>
      <c r="T826">
        <f t="shared" si="80"/>
        <v>-106.48501899999999</v>
      </c>
      <c r="U826">
        <v>31.746465000000001</v>
      </c>
      <c r="X826">
        <f t="shared" si="81"/>
        <v>31.746465000000001</v>
      </c>
    </row>
    <row r="827" spans="1:24">
      <c r="A827" t="s">
        <v>125</v>
      </c>
      <c r="B827" t="b">
        <f t="shared" si="76"/>
        <v>1</v>
      </c>
      <c r="C827" t="s">
        <v>125</v>
      </c>
      <c r="D827" t="s">
        <v>104</v>
      </c>
      <c r="E827" t="s">
        <v>123</v>
      </c>
      <c r="H827" t="str">
        <f t="shared" si="77"/>
        <v>Jiménez</v>
      </c>
      <c r="I827" t="s">
        <v>959</v>
      </c>
      <c r="L827" t="str">
        <f t="shared" si="78"/>
        <v>José Mariano Jiménez</v>
      </c>
      <c r="M827" t="s">
        <v>961</v>
      </c>
      <c r="P827" t="str">
        <f t="shared" si="79"/>
        <v>CALLE VILLA DE DOLORES ENTRE CALLE HACIENDA DE HUEJOQUILLA Y CALLE HACIENDA DE HUEJOQUILLA</v>
      </c>
      <c r="Q827">
        <v>-104.9155222</v>
      </c>
      <c r="T827">
        <f t="shared" si="80"/>
        <v>-104.9155222</v>
      </c>
      <c r="U827">
        <v>27.1132083</v>
      </c>
      <c r="X827">
        <f t="shared" si="81"/>
        <v>27.1132083</v>
      </c>
    </row>
    <row r="828" spans="1:24">
      <c r="A828" t="s">
        <v>849</v>
      </c>
      <c r="B828" t="b">
        <f t="shared" si="76"/>
        <v>1</v>
      </c>
      <c r="C828" t="s">
        <v>849</v>
      </c>
      <c r="D828" t="s">
        <v>104</v>
      </c>
      <c r="E828" t="s">
        <v>104</v>
      </c>
      <c r="H828" t="str">
        <f t="shared" si="77"/>
        <v>Chihuahua</v>
      </c>
      <c r="I828" t="s">
        <v>104</v>
      </c>
      <c r="L828" t="str">
        <f t="shared" si="78"/>
        <v>Chihuahua</v>
      </c>
      <c r="M828" t="s">
        <v>1453</v>
      </c>
      <c r="P828" t="str">
        <f t="shared" si="79"/>
        <v>Calle Fco. V illa 600 Colonia Arturo Gámez</v>
      </c>
      <c r="Q828">
        <v>-106.02578889999999</v>
      </c>
      <c r="T828">
        <f t="shared" si="80"/>
        <v>-106.02578889999999</v>
      </c>
      <c r="U828">
        <v>28.648377799999999</v>
      </c>
      <c r="X828">
        <f t="shared" si="81"/>
        <v>28.648377799999999</v>
      </c>
    </row>
    <row r="829" spans="1:24" s="64" customFormat="1">
      <c r="A829" s="64" t="s">
        <v>241</v>
      </c>
      <c r="B829" s="64" t="b">
        <f t="shared" si="76"/>
        <v>1</v>
      </c>
      <c r="C829" s="64" t="s">
        <v>241</v>
      </c>
      <c r="D829" s="64" t="s">
        <v>104</v>
      </c>
      <c r="E829" s="64" t="s">
        <v>215</v>
      </c>
      <c r="F829" s="64" t="s">
        <v>215</v>
      </c>
      <c r="H829" s="64" t="str">
        <f t="shared" si="77"/>
        <v>Juárez</v>
      </c>
      <c r="I829" s="64" t="s">
        <v>215</v>
      </c>
      <c r="J829" s="64" t="s">
        <v>215</v>
      </c>
      <c r="L829" s="64" t="str">
        <f t="shared" si="78"/>
        <v>Juárez</v>
      </c>
      <c r="M829" s="64" t="s">
        <v>1040</v>
      </c>
      <c r="N829" s="64" t="s">
        <v>1040</v>
      </c>
      <c r="P829" s="64" t="str">
        <f t="shared" si="79"/>
        <v>TRAMO: C.16 DE SEPTIEMBRE A C. JAZMINES</v>
      </c>
      <c r="Q829" s="64">
        <v>-106.505537</v>
      </c>
      <c r="R829" s="64">
        <v>-106.50932</v>
      </c>
      <c r="T829" s="65" t="str">
        <f>CONCATENATE(Q829,"/",R829)</f>
        <v>-106.505537/-106.50932</v>
      </c>
      <c r="U829" s="64">
        <v>31.755624000000001</v>
      </c>
      <c r="V829" s="64">
        <v>31.745386</v>
      </c>
      <c r="X829" s="65" t="str">
        <f>CONCATENATE(U829,"/",V829)</f>
        <v>31.755624/31.745386</v>
      </c>
    </row>
    <row r="830" spans="1:24" s="64" customFormat="1">
      <c r="A830" s="64" t="s">
        <v>425</v>
      </c>
      <c r="B830" s="64" t="b">
        <f t="shared" si="76"/>
        <v>1</v>
      </c>
      <c r="C830" s="64" t="s">
        <v>425</v>
      </c>
      <c r="D830" s="64" t="s">
        <v>104</v>
      </c>
      <c r="E830" s="64" t="s">
        <v>215</v>
      </c>
      <c r="F830" s="64" t="s">
        <v>215</v>
      </c>
      <c r="H830" s="64" t="str">
        <f t="shared" si="77"/>
        <v>Juárez</v>
      </c>
      <c r="I830" s="64" t="s">
        <v>215</v>
      </c>
      <c r="J830" s="64" t="s">
        <v>215</v>
      </c>
      <c r="L830" s="64" t="str">
        <f t="shared" si="78"/>
        <v>Juárez</v>
      </c>
      <c r="M830" s="64" t="s">
        <v>1181</v>
      </c>
      <c r="N830" s="64" t="s">
        <v>1181</v>
      </c>
      <c r="P830" s="64" t="str">
        <f t="shared" si="79"/>
        <v>TRAMO: DE C. J. VASCONCELOS A C. VALENTÍN GÓMEZ FARÍAS</v>
      </c>
      <c r="Q830" s="64">
        <v>-106.507998</v>
      </c>
      <c r="R830" s="64">
        <v>-106.507251</v>
      </c>
      <c r="T830" s="65" t="str">
        <f>CONCATENATE(Q830,"/",R830)</f>
        <v>-106.507998/-106.507251</v>
      </c>
      <c r="U830" s="64">
        <v>31.730626999999998</v>
      </c>
      <c r="V830" s="64">
        <v>31.734514000000001</v>
      </c>
      <c r="X830" s="65" t="str">
        <f>CONCATENATE(U830,"/",V830)</f>
        <v>31.730627/31.734514</v>
      </c>
    </row>
    <row r="831" spans="1:24">
      <c r="A831" t="s">
        <v>362</v>
      </c>
      <c r="B831" t="b">
        <f t="shared" si="76"/>
        <v>1</v>
      </c>
      <c r="C831" t="s">
        <v>362</v>
      </c>
      <c r="D831" t="s">
        <v>104</v>
      </c>
      <c r="E831" t="s">
        <v>211</v>
      </c>
      <c r="H831" t="str">
        <f t="shared" si="77"/>
        <v>Namiquipa</v>
      </c>
      <c r="I831" t="s">
        <v>1129</v>
      </c>
      <c r="L831" t="str">
        <f t="shared" si="78"/>
        <v>El Pacífico</v>
      </c>
      <c r="M831" t="s">
        <v>1130</v>
      </c>
      <c r="P831" t="str">
        <f t="shared" si="79"/>
        <v>EL PACÍFICO</v>
      </c>
      <c r="Q831">
        <v>-107.4000222</v>
      </c>
      <c r="T831">
        <f t="shared" si="80"/>
        <v>-107.4000222</v>
      </c>
      <c r="U831">
        <v>29.116575000000001</v>
      </c>
      <c r="X831">
        <f t="shared" si="81"/>
        <v>29.116575000000001</v>
      </c>
    </row>
    <row r="832" spans="1:24">
      <c r="A832" t="s">
        <v>2352</v>
      </c>
      <c r="B832" t="b">
        <f t="shared" si="76"/>
        <v>1</v>
      </c>
      <c r="C832" t="s">
        <v>2352</v>
      </c>
      <c r="D832" t="s">
        <v>104</v>
      </c>
      <c r="E832" t="s">
        <v>123</v>
      </c>
      <c r="H832" t="str">
        <f t="shared" si="77"/>
        <v>Jiménez</v>
      </c>
      <c r="I832" t="s">
        <v>959</v>
      </c>
      <c r="L832" t="str">
        <f t="shared" si="78"/>
        <v>José Mariano Jiménez</v>
      </c>
      <c r="M832" t="s">
        <v>2353</v>
      </c>
      <c r="P832" t="str">
        <f t="shared" si="79"/>
        <v>Amado Nervo e Iturbide S/N</v>
      </c>
      <c r="Q832">
        <v>-104.91513</v>
      </c>
      <c r="T832">
        <f t="shared" si="80"/>
        <v>-104.91513</v>
      </c>
      <c r="U832">
        <v>27.129539999999999</v>
      </c>
      <c r="X832">
        <f t="shared" si="81"/>
        <v>27.129539999999999</v>
      </c>
    </row>
    <row r="833" spans="1:24">
      <c r="A833" t="s">
        <v>242</v>
      </c>
      <c r="B833" t="b">
        <f t="shared" si="76"/>
        <v>1</v>
      </c>
      <c r="C833" t="s">
        <v>242</v>
      </c>
      <c r="D833" t="s">
        <v>104</v>
      </c>
      <c r="E833" t="s">
        <v>215</v>
      </c>
      <c r="H833" t="str">
        <f t="shared" si="77"/>
        <v>Juárez</v>
      </c>
      <c r="I833" t="s">
        <v>215</v>
      </c>
      <c r="L833" t="str">
        <f t="shared" si="78"/>
        <v>Juárez</v>
      </c>
      <c r="M833" t="s">
        <v>1041</v>
      </c>
      <c r="P833" t="str">
        <f t="shared" si="79"/>
        <v>C. Valle del Cedro 578, Morelos III, 32574 Juárez, Chih.</v>
      </c>
      <c r="Q833">
        <v>-106.38509999999999</v>
      </c>
      <c r="T833">
        <f t="shared" si="80"/>
        <v>-106.38509999999999</v>
      </c>
      <c r="U833">
        <v>31.646100000000001</v>
      </c>
      <c r="X833">
        <f t="shared" si="81"/>
        <v>31.646100000000001</v>
      </c>
    </row>
    <row r="834" spans="1:24">
      <c r="A834" t="s">
        <v>216</v>
      </c>
      <c r="B834" t="b">
        <f t="shared" si="76"/>
        <v>1</v>
      </c>
      <c r="C834" t="s">
        <v>216</v>
      </c>
      <c r="D834" t="s">
        <v>104</v>
      </c>
      <c r="E834" t="s">
        <v>104</v>
      </c>
      <c r="H834" t="str">
        <f t="shared" si="77"/>
        <v>Chihuahua</v>
      </c>
      <c r="I834" t="s">
        <v>167</v>
      </c>
      <c r="L834" t="str">
        <f t="shared" si="78"/>
        <v/>
      </c>
      <c r="M834" t="s">
        <v>1017</v>
      </c>
      <c r="P834" t="str">
        <f t="shared" si="79"/>
        <v>GUADALUPE GALLARDO, TABALAOPA</v>
      </c>
      <c r="Q834">
        <v>-106.0174083</v>
      </c>
      <c r="T834">
        <f t="shared" si="80"/>
        <v>-106.0174083</v>
      </c>
      <c r="U834">
        <v>28.667525000000001</v>
      </c>
      <c r="X834">
        <f t="shared" si="81"/>
        <v>28.667525000000001</v>
      </c>
    </row>
    <row r="835" spans="1:24">
      <c r="A835" t="s">
        <v>224</v>
      </c>
      <c r="B835" t="b">
        <f t="shared" ref="B835:B875" si="82">+A835=C835</f>
        <v>1</v>
      </c>
      <c r="C835" t="s">
        <v>224</v>
      </c>
      <c r="D835" t="s">
        <v>104</v>
      </c>
      <c r="E835" t="s">
        <v>893</v>
      </c>
      <c r="H835" t="str">
        <f t="shared" ref="H835:H875" si="83">+E835</f>
        <v>Aldama</v>
      </c>
      <c r="I835" t="s">
        <v>167</v>
      </c>
      <c r="L835" t="str">
        <f t="shared" ref="L835:L875" si="84">+I835</f>
        <v/>
      </c>
      <c r="M835" t="s">
        <v>1022</v>
      </c>
      <c r="P835" t="str">
        <f t="shared" ref="P835:P875" si="85">+M835</f>
        <v>KILOMETRO 6 CARRETERA ALDAMA</v>
      </c>
      <c r="Q835">
        <v>-105.97451390000001</v>
      </c>
      <c r="T835">
        <f t="shared" ref="T835:T875" si="86">+Q835</f>
        <v>-105.97451390000001</v>
      </c>
      <c r="U835">
        <v>28.758663899999998</v>
      </c>
      <c r="X835">
        <f t="shared" ref="X835:X875" si="87">+U835</f>
        <v>28.758663899999998</v>
      </c>
    </row>
    <row r="836" spans="1:24">
      <c r="A836" t="s">
        <v>857</v>
      </c>
      <c r="B836" t="b">
        <f t="shared" si="82"/>
        <v>1</v>
      </c>
      <c r="C836" t="s">
        <v>857</v>
      </c>
      <c r="D836" t="s">
        <v>104</v>
      </c>
      <c r="E836" t="s">
        <v>258</v>
      </c>
      <c r="H836" t="str">
        <f t="shared" si="83"/>
        <v>Camargo</v>
      </c>
      <c r="I836" t="s">
        <v>167</v>
      </c>
      <c r="L836" t="str">
        <f t="shared" si="84"/>
        <v/>
      </c>
      <c r="M836" t="s">
        <v>1460</v>
      </c>
      <c r="P836" t="str">
        <f t="shared" si="85"/>
        <v>CALLE OJINAGA, COLONIA LAGUNITA, STA. ROSALIA DE CAMARGO</v>
      </c>
      <c r="Q836">
        <v>-105.1688611</v>
      </c>
      <c r="T836">
        <f t="shared" si="86"/>
        <v>-105.1688611</v>
      </c>
      <c r="U836">
        <v>27.685261100000002</v>
      </c>
      <c r="X836">
        <f t="shared" si="87"/>
        <v>27.685261100000002</v>
      </c>
    </row>
    <row r="837" spans="1:24">
      <c r="A837" t="s">
        <v>377</v>
      </c>
      <c r="B837" t="b">
        <f t="shared" si="82"/>
        <v>1</v>
      </c>
      <c r="C837" t="s">
        <v>377</v>
      </c>
      <c r="D837" t="s">
        <v>104</v>
      </c>
      <c r="E837" t="s">
        <v>894</v>
      </c>
      <c r="H837" t="str">
        <f t="shared" si="83"/>
        <v>Morelos</v>
      </c>
      <c r="I837" t="s">
        <v>167</v>
      </c>
      <c r="L837" t="str">
        <f t="shared" si="84"/>
        <v/>
      </c>
      <c r="M837" t="s">
        <v>1141</v>
      </c>
      <c r="P837" t="str">
        <f t="shared" si="85"/>
        <v>DOMICILIO CONOCIDO, LAS PALOMAS</v>
      </c>
      <c r="Q837">
        <v>-107.782222</v>
      </c>
      <c r="T837">
        <f t="shared" si="86"/>
        <v>-107.782222</v>
      </c>
      <c r="U837">
        <v>26.5364778</v>
      </c>
      <c r="X837">
        <f t="shared" si="87"/>
        <v>26.5364778</v>
      </c>
    </row>
    <row r="838" spans="1:24">
      <c r="A838" t="s">
        <v>244</v>
      </c>
      <c r="B838" t="b">
        <f t="shared" si="82"/>
        <v>1</v>
      </c>
      <c r="C838" t="s">
        <v>244</v>
      </c>
      <c r="D838" t="s">
        <v>104</v>
      </c>
      <c r="E838" t="s">
        <v>215</v>
      </c>
      <c r="H838" t="str">
        <f t="shared" si="83"/>
        <v>Juárez</v>
      </c>
      <c r="I838" t="s">
        <v>167</v>
      </c>
      <c r="L838" t="str">
        <f t="shared" si="84"/>
        <v/>
      </c>
      <c r="M838" t="s">
        <v>1043</v>
      </c>
      <c r="P838" t="str">
        <f t="shared" si="85"/>
        <v>CALLE SENDERO DE LOS MEZONES, COLONIA SENDEROS DE SAN ISIDRO</v>
      </c>
      <c r="Q838">
        <v>-106.3497639</v>
      </c>
      <c r="T838">
        <f t="shared" si="86"/>
        <v>-106.3497639</v>
      </c>
      <c r="U838">
        <v>31.547413899999999</v>
      </c>
      <c r="X838">
        <f t="shared" si="87"/>
        <v>31.547413899999999</v>
      </c>
    </row>
    <row r="839" spans="1:24">
      <c r="A839" t="s">
        <v>420</v>
      </c>
      <c r="B839" t="b">
        <f t="shared" si="82"/>
        <v>1</v>
      </c>
      <c r="C839" t="s">
        <v>420</v>
      </c>
      <c r="D839" t="s">
        <v>104</v>
      </c>
      <c r="E839" t="s">
        <v>104</v>
      </c>
      <c r="H839" t="str">
        <f t="shared" si="83"/>
        <v>Chihuahua</v>
      </c>
      <c r="I839" t="s">
        <v>167</v>
      </c>
      <c r="L839" t="str">
        <f t="shared" si="84"/>
        <v/>
      </c>
      <c r="M839" t="s">
        <v>1177</v>
      </c>
      <c r="P839" t="str">
        <f t="shared" si="85"/>
        <v>Calle Praderas de Madagascar Urbi Villa del Prado, Chihuahua</v>
      </c>
      <c r="Q839">
        <v>-105.963708</v>
      </c>
      <c r="T839">
        <f t="shared" si="86"/>
        <v>-105.963708</v>
      </c>
      <c r="U839">
        <v>28.661662</v>
      </c>
      <c r="X839">
        <f t="shared" si="87"/>
        <v>28.661662</v>
      </c>
    </row>
    <row r="840" spans="1:24">
      <c r="A840" t="s">
        <v>297</v>
      </c>
      <c r="B840" t="b">
        <f t="shared" si="82"/>
        <v>1</v>
      </c>
      <c r="C840" t="s">
        <v>297</v>
      </c>
      <c r="D840" t="s">
        <v>104</v>
      </c>
      <c r="E840" t="s">
        <v>191</v>
      </c>
      <c r="H840" t="str">
        <f t="shared" si="83"/>
        <v>Nuevo Casas Grandes</v>
      </c>
      <c r="I840" t="s">
        <v>167</v>
      </c>
      <c r="L840" t="str">
        <f t="shared" si="84"/>
        <v/>
      </c>
      <c r="M840" t="s">
        <v>1081</v>
      </c>
      <c r="P840" t="str">
        <f t="shared" si="85"/>
        <v>AVENIDA PASEO DE LA REFORMA Y EMILIANO ZAPATA, COLONIA HEROES DE LA REFORMA</v>
      </c>
      <c r="Q840">
        <v>-107.8841333</v>
      </c>
      <c r="T840">
        <f t="shared" si="86"/>
        <v>-107.8841333</v>
      </c>
      <c r="U840">
        <v>30.406177799999998</v>
      </c>
      <c r="X840">
        <f t="shared" si="87"/>
        <v>30.406177799999998</v>
      </c>
    </row>
    <row r="841" spans="1:24">
      <c r="A841" t="s">
        <v>418</v>
      </c>
      <c r="B841" t="b">
        <f t="shared" si="82"/>
        <v>1</v>
      </c>
      <c r="C841" t="s">
        <v>418</v>
      </c>
      <c r="D841" t="s">
        <v>104</v>
      </c>
      <c r="E841" t="s">
        <v>711</v>
      </c>
      <c r="H841" t="str">
        <f t="shared" si="83"/>
        <v>Galeana</v>
      </c>
      <c r="I841" t="s">
        <v>167</v>
      </c>
      <c r="L841" t="str">
        <f t="shared" si="84"/>
        <v/>
      </c>
      <c r="M841" t="s">
        <v>1175</v>
      </c>
      <c r="P841" t="str">
        <f t="shared" si="85"/>
        <v>MIGUEL HIDALGO, COLONIA LEBARON</v>
      </c>
      <c r="Q841">
        <v>-107.5612833</v>
      </c>
      <c r="T841">
        <f t="shared" si="86"/>
        <v>-107.5612833</v>
      </c>
      <c r="U841">
        <v>30.005913899999999</v>
      </c>
      <c r="X841">
        <f t="shared" si="87"/>
        <v>30.005913899999999</v>
      </c>
    </row>
    <row r="842" spans="1:24">
      <c r="A842" t="s">
        <v>305</v>
      </c>
      <c r="B842" t="b">
        <f t="shared" si="82"/>
        <v>1</v>
      </c>
      <c r="C842" t="s">
        <v>305</v>
      </c>
      <c r="D842" t="s">
        <v>104</v>
      </c>
      <c r="E842" t="s">
        <v>104</v>
      </c>
      <c r="H842" t="str">
        <f t="shared" si="83"/>
        <v>Chihuahua</v>
      </c>
      <c r="I842" t="s">
        <v>167</v>
      </c>
      <c r="L842" t="str">
        <f t="shared" si="84"/>
        <v/>
      </c>
      <c r="M842" t="s">
        <v>1087</v>
      </c>
      <c r="P842" t="str">
        <f t="shared" si="85"/>
        <v>FAMILIARIDAD Y UNIDAD, COLONIA UNIDAD NACIONAL</v>
      </c>
      <c r="Q842">
        <v>-106.13830830000001</v>
      </c>
      <c r="T842">
        <f t="shared" si="86"/>
        <v>-106.13830830000001</v>
      </c>
      <c r="U842">
        <v>28.687819399999999</v>
      </c>
      <c r="X842">
        <f t="shared" si="87"/>
        <v>28.687819399999999</v>
      </c>
    </row>
    <row r="843" spans="1:24">
      <c r="A843" t="s">
        <v>358</v>
      </c>
      <c r="B843" t="b">
        <f t="shared" si="82"/>
        <v>1</v>
      </c>
      <c r="C843" t="s">
        <v>358</v>
      </c>
      <c r="D843" t="s">
        <v>104</v>
      </c>
      <c r="E843" t="s">
        <v>558</v>
      </c>
      <c r="H843" t="str">
        <f t="shared" si="83"/>
        <v>Ojinaga</v>
      </c>
      <c r="I843" t="s">
        <v>167</v>
      </c>
      <c r="L843" t="str">
        <f t="shared" si="84"/>
        <v/>
      </c>
      <c r="M843" t="s">
        <v>1125</v>
      </c>
      <c r="P843" t="str">
        <f t="shared" si="85"/>
        <v>INDEPENDENCIA Y BOLIVAR, COLONIA CENTRO</v>
      </c>
      <c r="Q843">
        <v>-104.4116722</v>
      </c>
      <c r="T843">
        <f t="shared" si="86"/>
        <v>-104.4116722</v>
      </c>
      <c r="U843">
        <v>29.562750000000001</v>
      </c>
      <c r="X843">
        <f t="shared" si="87"/>
        <v>29.562750000000001</v>
      </c>
    </row>
    <row r="844" spans="1:24">
      <c r="A844" t="s">
        <v>146</v>
      </c>
      <c r="B844" t="b">
        <f t="shared" si="82"/>
        <v>1</v>
      </c>
      <c r="C844" t="s">
        <v>146</v>
      </c>
      <c r="D844" t="s">
        <v>104</v>
      </c>
      <c r="E844" t="s">
        <v>221</v>
      </c>
      <c r="H844" t="str">
        <f t="shared" si="83"/>
        <v>Cuauhtémoc</v>
      </c>
      <c r="I844" t="s">
        <v>221</v>
      </c>
      <c r="L844" t="str">
        <f t="shared" si="84"/>
        <v>Cuauhtémoc</v>
      </c>
      <c r="M844" t="s">
        <v>968</v>
      </c>
      <c r="P844" t="str">
        <f t="shared" si="85"/>
        <v>AVENIDA JORGE CASTOLLO CARRERA COLONIA COLONIA PRESA SAN ANTONIO, 31500 CUAUHTÉMOC, CUAUHTÉMOC CHIHUAHUA ENTRE AVENIDA JORGE CASTOLLO CARRERA Y AVENIDA RIO SANTA MARIA, LA OBRA SE REALIZA ENTRE LAS AVENIDAS JORGE CASTILLO CAR</v>
      </c>
      <c r="Q844">
        <v>-106.8750556</v>
      </c>
      <c r="T844">
        <f t="shared" si="86"/>
        <v>-106.8750556</v>
      </c>
      <c r="U844">
        <v>28.3719167</v>
      </c>
      <c r="X844">
        <f t="shared" si="87"/>
        <v>28.3719167</v>
      </c>
    </row>
    <row r="845" spans="1:24" s="64" customFormat="1">
      <c r="A845" s="64" t="s">
        <v>571</v>
      </c>
      <c r="B845" s="64" t="b">
        <f t="shared" si="82"/>
        <v>1</v>
      </c>
      <c r="C845" s="64" t="s">
        <v>571</v>
      </c>
      <c r="D845" s="64" t="s">
        <v>104</v>
      </c>
      <c r="E845" s="64" t="s">
        <v>104</v>
      </c>
      <c r="F845" s="64" t="s">
        <v>104</v>
      </c>
      <c r="G845" s="64" t="s">
        <v>104</v>
      </c>
      <c r="H845" s="64" t="str">
        <f t="shared" si="83"/>
        <v>Chihuahua</v>
      </c>
      <c r="I845" s="64" t="s">
        <v>104</v>
      </c>
      <c r="J845" s="64" t="s">
        <v>104</v>
      </c>
      <c r="K845" s="64" t="s">
        <v>104</v>
      </c>
      <c r="L845" s="64" t="str">
        <f t="shared" si="84"/>
        <v>Chihuahua</v>
      </c>
      <c r="M845" s="64" t="s">
        <v>1273</v>
      </c>
      <c r="N845" s="64" t="s">
        <v>1273</v>
      </c>
      <c r="O845" s="64" t="s">
        <v>1273</v>
      </c>
      <c r="P845" s="64" t="str">
        <f t="shared" si="85"/>
        <v>PERIF. FRANCISCO R. ALMADA ENTRE C. DIAG. 86 Y C. DE LONGITUD DEL KM 0+000 AL KM 0+827 (CARRIL CENTRAL DEL CUERPO CENTRAL OESTE-ESTE)</v>
      </c>
      <c r="Q845" s="64">
        <v>-106.0326361</v>
      </c>
      <c r="R845" s="64">
        <v>-106.087</v>
      </c>
      <c r="S845" s="64">
        <v>-106.0788056</v>
      </c>
      <c r="T845" s="65" t="str">
        <f>CONCATENATE(Q845,"/",R845,"/",S845)</f>
        <v>-106.0326361/-106.087/-106.0788056</v>
      </c>
      <c r="U845" s="64">
        <v>28.593027800000002</v>
      </c>
      <c r="V845" s="64">
        <v>28.5912778</v>
      </c>
      <c r="W845" s="64">
        <v>28.592527799999999</v>
      </c>
      <c r="X845" s="65" t="str">
        <f>CONCATENATE(U845,"/",V845,"/",W845)</f>
        <v>28.5930278/28.5912778/28.5925278</v>
      </c>
    </row>
    <row r="846" spans="1:24" s="64" customFormat="1">
      <c r="A846" s="64" t="s">
        <v>807</v>
      </c>
      <c r="B846" s="64" t="b">
        <f t="shared" si="82"/>
        <v>1</v>
      </c>
      <c r="C846" s="64" t="s">
        <v>807</v>
      </c>
      <c r="D846" s="64" t="s">
        <v>104</v>
      </c>
      <c r="E846" s="64" t="s">
        <v>104</v>
      </c>
      <c r="F846" s="64" t="s">
        <v>104</v>
      </c>
      <c r="G846" s="64" t="s">
        <v>104</v>
      </c>
      <c r="H846" s="64" t="str">
        <f t="shared" si="83"/>
        <v>Chihuahua</v>
      </c>
      <c r="I846" s="64" t="s">
        <v>104</v>
      </c>
      <c r="J846" s="64" t="s">
        <v>104</v>
      </c>
      <c r="K846" s="64" t="s">
        <v>104</v>
      </c>
      <c r="L846" s="64" t="str">
        <f t="shared" si="84"/>
        <v>Chihuahua</v>
      </c>
      <c r="M846" s="64" t="s">
        <v>1431</v>
      </c>
      <c r="N846" s="64" t="s">
        <v>1431</v>
      </c>
      <c r="O846" s="64" t="s">
        <v>1431</v>
      </c>
      <c r="P846" s="64" t="str">
        <f t="shared" si="85"/>
        <v>PERIF. FRANCISCO. R. ALMADA ENTRE AV. NUEVA ESPAÑA Y C. 16 DE SEPTIEMBRE / C. JESÚS RENTERÍA</v>
      </c>
      <c r="Q846" s="64">
        <v>-106.03175</v>
      </c>
      <c r="R846" s="64">
        <v>-106.0215</v>
      </c>
      <c r="S846" s="64">
        <v>-106.0119167</v>
      </c>
      <c r="T846" s="65" t="str">
        <f>CONCATENATE(Q846,"/",R846,"/",S846)</f>
        <v>-106.03175/-106.0215/-106.0119167</v>
      </c>
      <c r="U846" s="64">
        <v>28.59827778</v>
      </c>
      <c r="V846" s="64">
        <v>28.597083300000001</v>
      </c>
      <c r="W846" s="64">
        <v>28.595972199999999</v>
      </c>
      <c r="X846" s="65" t="str">
        <f>CONCATENATE(U846,"/",V846,"/",W846)</f>
        <v>28.59827778/28.5970833/28.5959722</v>
      </c>
    </row>
    <row r="847" spans="1:24" s="64" customFormat="1">
      <c r="A847" s="64" t="s">
        <v>729</v>
      </c>
      <c r="B847" s="64" t="b">
        <f t="shared" si="82"/>
        <v>1</v>
      </c>
      <c r="C847" s="64" t="s">
        <v>729</v>
      </c>
      <c r="D847" s="64" t="s">
        <v>104</v>
      </c>
      <c r="E847" s="64" t="s">
        <v>191</v>
      </c>
      <c r="F847" s="64" t="s">
        <v>191</v>
      </c>
      <c r="G847" s="64" t="s">
        <v>191</v>
      </c>
      <c r="H847" s="64" t="str">
        <f t="shared" si="83"/>
        <v>Nuevo Casas Grandes</v>
      </c>
      <c r="I847" s="64" t="s">
        <v>191</v>
      </c>
      <c r="J847" s="64" t="s">
        <v>191</v>
      </c>
      <c r="K847" s="64" t="s">
        <v>191</v>
      </c>
      <c r="L847" s="64" t="str">
        <f t="shared" si="84"/>
        <v>Nuevo Casas Grandes</v>
      </c>
      <c r="M847" s="64" t="s">
        <v>1363</v>
      </c>
      <c r="N847" s="64" t="s">
        <v>1363</v>
      </c>
      <c r="O847" s="64" t="s">
        <v>1363</v>
      </c>
      <c r="P847" s="64" t="str">
        <f t="shared" si="85"/>
        <v>CALLE ALVARO OBREGON</v>
      </c>
      <c r="Q847" s="64">
        <v>-107.910725</v>
      </c>
      <c r="R847" s="64">
        <v>-107.9106556</v>
      </c>
      <c r="S847" s="64">
        <v>-107.91066669999999</v>
      </c>
      <c r="T847" s="65" t="str">
        <f>CONCATENATE(Q847,"/",R847,"/",S847)</f>
        <v>-107.910725/-107.9106556/-107.9106667</v>
      </c>
      <c r="U847" s="64">
        <v>30.4124667</v>
      </c>
      <c r="V847" s="64">
        <v>30.412016699999999</v>
      </c>
      <c r="W847" s="64">
        <v>30.411486100000001</v>
      </c>
      <c r="X847" s="65" t="str">
        <f>CONCATENATE(U847,"/",V847,"/",W847)</f>
        <v>30.4124667/30.4120167/30.4114861</v>
      </c>
    </row>
    <row r="848" spans="1:24" s="64" customFormat="1">
      <c r="A848" s="64" t="s">
        <v>252</v>
      </c>
      <c r="B848" s="64" t="b">
        <f t="shared" si="82"/>
        <v>1</v>
      </c>
      <c r="C848" s="64" t="s">
        <v>252</v>
      </c>
      <c r="D848" s="64" t="s">
        <v>104</v>
      </c>
      <c r="E848" s="64" t="s">
        <v>215</v>
      </c>
      <c r="F848" s="64" t="s">
        <v>215</v>
      </c>
      <c r="H848" s="64" t="str">
        <f t="shared" si="83"/>
        <v>Juárez</v>
      </c>
      <c r="I848" s="64" t="s">
        <v>215</v>
      </c>
      <c r="J848" s="64" t="s">
        <v>215</v>
      </c>
      <c r="L848" s="64" t="str">
        <f t="shared" si="84"/>
        <v>Juárez</v>
      </c>
      <c r="M848" s="64" t="s">
        <v>1050</v>
      </c>
      <c r="N848" s="64" t="s">
        <v>1050</v>
      </c>
      <c r="P848" s="64" t="str">
        <f t="shared" si="85"/>
        <v>TRAMO: DE C. 16 DE SEPTIEMBRE A VIAD. DIAZ ORDAZ</v>
      </c>
      <c r="Q848" s="64">
        <v>-106.495723</v>
      </c>
      <c r="R848" s="64">
        <v>-106.494603</v>
      </c>
      <c r="T848" s="65" t="str">
        <f>CONCATENATE(Q848,"/",R848)</f>
        <v>-106.495723/-106.494603</v>
      </c>
      <c r="U848" s="64">
        <v>31.741368999999999</v>
      </c>
      <c r="V848" s="64">
        <v>31.744242</v>
      </c>
      <c r="X848" s="65" t="str">
        <f>CONCATENATE(U848,"/",V848)</f>
        <v>31.741369/31.744242</v>
      </c>
    </row>
    <row r="849" spans="1:24">
      <c r="A849" t="s">
        <v>264</v>
      </c>
      <c r="B849" t="b">
        <f t="shared" si="82"/>
        <v>1</v>
      </c>
      <c r="C849" t="s">
        <v>264</v>
      </c>
      <c r="D849" t="s">
        <v>104</v>
      </c>
      <c r="E849" t="s">
        <v>215</v>
      </c>
      <c r="H849" t="str">
        <f t="shared" si="83"/>
        <v>Juárez</v>
      </c>
      <c r="I849" t="s">
        <v>215</v>
      </c>
      <c r="L849" t="str">
        <f t="shared" si="84"/>
        <v>Juárez</v>
      </c>
      <c r="M849" t="s">
        <v>1060</v>
      </c>
      <c r="P849" t="str">
        <f t="shared" si="85"/>
        <v>C. Manuel Acuña 585, Alto, 32160 Juárez, Chih.</v>
      </c>
      <c r="Q849">
        <v>-106.4897</v>
      </c>
      <c r="T849">
        <f t="shared" si="86"/>
        <v>-106.4897</v>
      </c>
      <c r="U849">
        <v>31.7362</v>
      </c>
      <c r="X849">
        <f t="shared" si="87"/>
        <v>31.7362</v>
      </c>
    </row>
    <row r="850" spans="1:24" s="64" customFormat="1">
      <c r="A850" s="64" t="s">
        <v>240</v>
      </c>
      <c r="B850" s="64" t="b">
        <f t="shared" si="82"/>
        <v>1</v>
      </c>
      <c r="C850" s="64" t="s">
        <v>240</v>
      </c>
      <c r="D850" s="64" t="s">
        <v>104</v>
      </c>
      <c r="E850" s="64" t="s">
        <v>215</v>
      </c>
      <c r="F850" s="64" t="s">
        <v>215</v>
      </c>
      <c r="H850" s="64" t="str">
        <f t="shared" si="83"/>
        <v>Juárez</v>
      </c>
      <c r="I850" s="64" t="s">
        <v>215</v>
      </c>
      <c r="J850" s="64" t="s">
        <v>215</v>
      </c>
      <c r="L850" s="64" t="str">
        <f t="shared" si="84"/>
        <v>Juárez</v>
      </c>
      <c r="M850" s="64" t="s">
        <v>1039</v>
      </c>
      <c r="N850" s="64" t="s">
        <v>1039</v>
      </c>
      <c r="P850" s="64" t="str">
        <f t="shared" si="85"/>
        <v>TRAMO: DE C. RINCÓN DEL VALLE A C. VALLE DEL RÓDANO</v>
      </c>
      <c r="Q850" s="64">
        <v>-106.424656</v>
      </c>
      <c r="R850" s="64">
        <v>-106.42467600000001</v>
      </c>
      <c r="T850" s="65" t="str">
        <f>CONCATENATE(Q850,"/",R850)</f>
        <v>-106.424656/-106.424676</v>
      </c>
      <c r="U850" s="64">
        <v>31.698573</v>
      </c>
      <c r="V850" s="64">
        <v>31.695288999999999</v>
      </c>
      <c r="X850" s="65" t="str">
        <f>CONCATENATE(U850,"/",V850)</f>
        <v>31.698573/31.695289</v>
      </c>
    </row>
    <row r="851" spans="1:24" s="64" customFormat="1">
      <c r="A851" s="64" t="s">
        <v>393</v>
      </c>
      <c r="B851" s="64" t="b">
        <f t="shared" si="82"/>
        <v>1</v>
      </c>
      <c r="C851" s="64" t="s">
        <v>393</v>
      </c>
      <c r="D851" s="64" t="s">
        <v>104</v>
      </c>
      <c r="E851" s="64" t="s">
        <v>215</v>
      </c>
      <c r="F851" s="64" t="s">
        <v>215</v>
      </c>
      <c r="H851" s="64" t="str">
        <f t="shared" si="83"/>
        <v>Juárez</v>
      </c>
      <c r="I851" s="64" t="s">
        <v>215</v>
      </c>
      <c r="J851" s="64" t="s">
        <v>215</v>
      </c>
      <c r="L851" s="64" t="str">
        <f t="shared" si="84"/>
        <v>Juárez</v>
      </c>
      <c r="M851" s="64" t="s">
        <v>1157</v>
      </c>
      <c r="N851" s="64" t="s">
        <v>1157</v>
      </c>
      <c r="P851" s="64" t="str">
        <f t="shared" si="85"/>
        <v>TRAMO: DE AVENIDA DE LOS MONTES URALESL A C. SIERRA PEÑA BLANCA</v>
      </c>
      <c r="Q851" s="64">
        <v>-106.425605</v>
      </c>
      <c r="R851" s="64">
        <v>-106.424706</v>
      </c>
      <c r="T851" s="65" t="str">
        <f>CONCATENATE(Q851,"/",R851)</f>
        <v>-106.425605/-106.424706</v>
      </c>
      <c r="U851" s="64">
        <v>31.670712999999999</v>
      </c>
      <c r="V851" s="64">
        <v>31.677019000000001</v>
      </c>
      <c r="X851" s="65" t="str">
        <f>CONCATENATE(U851,"/",V851)</f>
        <v>31.670713/31.677019</v>
      </c>
    </row>
    <row r="852" spans="1:24">
      <c r="A852" t="s">
        <v>386</v>
      </c>
      <c r="B852" t="b">
        <f t="shared" si="82"/>
        <v>1</v>
      </c>
      <c r="C852" t="s">
        <v>386</v>
      </c>
      <c r="D852" t="s">
        <v>104</v>
      </c>
      <c r="E852" t="s">
        <v>215</v>
      </c>
      <c r="H852" t="str">
        <f t="shared" si="83"/>
        <v>Juárez</v>
      </c>
      <c r="I852" t="s">
        <v>167</v>
      </c>
      <c r="L852" t="str">
        <f t="shared" si="84"/>
        <v/>
      </c>
      <c r="M852" t="s">
        <v>1150</v>
      </c>
      <c r="P852" t="str">
        <f t="shared" si="85"/>
        <v>OSTRACION, COLONIA ANAPRA</v>
      </c>
      <c r="Q852">
        <v>-106.5521361</v>
      </c>
      <c r="T852">
        <f t="shared" si="86"/>
        <v>-106.5521361</v>
      </c>
      <c r="U852">
        <v>31.767005600000001</v>
      </c>
      <c r="X852">
        <f t="shared" si="87"/>
        <v>31.767005600000001</v>
      </c>
    </row>
    <row r="853" spans="1:24" s="64" customFormat="1">
      <c r="A853" s="64" t="s">
        <v>263</v>
      </c>
      <c r="B853" s="64" t="b">
        <f t="shared" si="82"/>
        <v>1</v>
      </c>
      <c r="C853" s="64" t="s">
        <v>263</v>
      </c>
      <c r="D853" s="64" t="s">
        <v>104</v>
      </c>
      <c r="E853" s="64" t="s">
        <v>215</v>
      </c>
      <c r="F853" s="64" t="s">
        <v>215</v>
      </c>
      <c r="H853" s="64" t="str">
        <f t="shared" si="83"/>
        <v>Juárez</v>
      </c>
      <c r="I853" s="64" t="s">
        <v>215</v>
      </c>
      <c r="J853" s="64" t="s">
        <v>215</v>
      </c>
      <c r="L853" s="64" t="str">
        <f t="shared" si="84"/>
        <v>Juárez</v>
      </c>
      <c r="M853" s="64" t="s">
        <v>1059</v>
      </c>
      <c r="N853" s="64" t="s">
        <v>1059</v>
      </c>
      <c r="P853" s="64" t="str">
        <f t="shared" si="85"/>
        <v>TRAMO: DE C. MAGNESIO A C. ARGÓN</v>
      </c>
      <c r="Q853" s="64">
        <v>-106.507733</v>
      </c>
      <c r="R853" s="64">
        <v>-106.50509</v>
      </c>
      <c r="T853" s="65" t="str">
        <f>CONCATENATE(Q853,"/",R853)</f>
        <v>-106.507733/-106.50509</v>
      </c>
      <c r="U853" s="64">
        <v>31.757670000000001</v>
      </c>
      <c r="V853" s="64">
        <v>31.756820999999999</v>
      </c>
      <c r="X853" s="65" t="str">
        <f>CONCATENATE(U853,"/",V853)</f>
        <v>31.75767/31.756821</v>
      </c>
    </row>
    <row r="854" spans="1:24">
      <c r="A854" t="s">
        <v>213</v>
      </c>
      <c r="B854" t="b">
        <f t="shared" si="82"/>
        <v>1</v>
      </c>
      <c r="C854" t="s">
        <v>213</v>
      </c>
      <c r="D854" t="s">
        <v>104</v>
      </c>
      <c r="E854" t="s">
        <v>211</v>
      </c>
      <c r="H854" t="str">
        <f t="shared" si="83"/>
        <v>Namiquipa</v>
      </c>
      <c r="I854" t="s">
        <v>211</v>
      </c>
      <c r="L854" t="str">
        <f t="shared" si="84"/>
        <v>Namiquipa</v>
      </c>
      <c r="M854" t="s">
        <v>1015</v>
      </c>
      <c r="P854" t="str">
        <f t="shared" si="85"/>
        <v>el terrero</v>
      </c>
      <c r="Q854">
        <v>-107.392886</v>
      </c>
      <c r="T854">
        <f t="shared" si="86"/>
        <v>-107.392886</v>
      </c>
      <c r="U854">
        <v>29.184259000000001</v>
      </c>
      <c r="X854">
        <f t="shared" si="87"/>
        <v>29.184259000000001</v>
      </c>
    </row>
    <row r="855" spans="1:24">
      <c r="A855" t="s">
        <v>184</v>
      </c>
      <c r="B855" t="b">
        <f t="shared" si="82"/>
        <v>1</v>
      </c>
      <c r="C855" t="s">
        <v>184</v>
      </c>
      <c r="D855" t="s">
        <v>104</v>
      </c>
      <c r="E855" t="s">
        <v>104</v>
      </c>
      <c r="H855" t="str">
        <f t="shared" si="83"/>
        <v>Chihuahua</v>
      </c>
      <c r="I855" t="s">
        <v>167</v>
      </c>
      <c r="L855" t="str">
        <f t="shared" si="84"/>
        <v/>
      </c>
      <c r="M855" t="s">
        <v>989</v>
      </c>
      <c r="P855" t="str">
        <f t="shared" si="85"/>
        <v>HEROICO COLEGIO MILITAR Y FERNANDO MONTES DE OCA, COLONIA NOMBRE DE DIOS</v>
      </c>
      <c r="Q855">
        <v>-106.0834</v>
      </c>
      <c r="T855">
        <f t="shared" si="86"/>
        <v>-106.0834</v>
      </c>
      <c r="U855">
        <v>28.687205599999999</v>
      </c>
      <c r="X855">
        <f t="shared" si="87"/>
        <v>28.687205599999999</v>
      </c>
    </row>
    <row r="856" spans="1:24">
      <c r="A856" t="s">
        <v>846</v>
      </c>
      <c r="B856" t="b">
        <f t="shared" si="82"/>
        <v>1</v>
      </c>
      <c r="C856" t="s">
        <v>846</v>
      </c>
      <c r="D856" t="s">
        <v>104</v>
      </c>
      <c r="E856" t="s">
        <v>507</v>
      </c>
      <c r="H856" t="str">
        <f t="shared" si="83"/>
        <v>Saucillo</v>
      </c>
      <c r="I856" t="s">
        <v>167</v>
      </c>
      <c r="L856" t="str">
        <f t="shared" si="84"/>
        <v/>
      </c>
      <c r="M856" t="s">
        <v>1450</v>
      </c>
      <c r="P856" t="str">
        <f t="shared" si="85"/>
        <v>CALLE GUERRERO, COLONIA CENTRO</v>
      </c>
      <c r="Q856">
        <v>-105.2897972</v>
      </c>
      <c r="T856">
        <f t="shared" si="86"/>
        <v>-105.2897972</v>
      </c>
      <c r="U856">
        <v>28.0328333</v>
      </c>
      <c r="X856">
        <f t="shared" si="87"/>
        <v>28.0328333</v>
      </c>
    </row>
    <row r="857" spans="1:24">
      <c r="A857" t="s">
        <v>182</v>
      </c>
      <c r="B857" t="b">
        <f t="shared" si="82"/>
        <v>1</v>
      </c>
      <c r="C857" t="s">
        <v>182</v>
      </c>
      <c r="D857" t="s">
        <v>104</v>
      </c>
      <c r="E857" t="s">
        <v>215</v>
      </c>
      <c r="H857" t="str">
        <f t="shared" si="83"/>
        <v>Juárez</v>
      </c>
      <c r="I857" t="s">
        <v>167</v>
      </c>
      <c r="L857" t="str">
        <f t="shared" si="84"/>
        <v/>
      </c>
      <c r="M857" t="s">
        <v>987</v>
      </c>
      <c r="P857" t="str">
        <f t="shared" si="85"/>
        <v>CALLE TEPANECAS, COLONIA AZTECAS</v>
      </c>
      <c r="Q857">
        <v>-106.4732972</v>
      </c>
      <c r="T857">
        <f t="shared" si="86"/>
        <v>-106.4732972</v>
      </c>
      <c r="U857">
        <v>31.6875556</v>
      </c>
      <c r="X857">
        <f t="shared" si="87"/>
        <v>31.6875556</v>
      </c>
    </row>
    <row r="858" spans="1:24">
      <c r="A858" t="s">
        <v>194</v>
      </c>
      <c r="B858" t="b">
        <f t="shared" si="82"/>
        <v>1</v>
      </c>
      <c r="C858" t="s">
        <v>194</v>
      </c>
      <c r="D858" t="s">
        <v>104</v>
      </c>
      <c r="E858" t="s">
        <v>215</v>
      </c>
      <c r="H858" t="str">
        <f t="shared" si="83"/>
        <v>Juárez</v>
      </c>
      <c r="I858" t="s">
        <v>167</v>
      </c>
      <c r="L858" t="str">
        <f t="shared" si="84"/>
        <v/>
      </c>
      <c r="M858" t="s">
        <v>998</v>
      </c>
      <c r="P858" t="str">
        <f t="shared" si="85"/>
        <v>CALLE PUERTO ALICANTE, COLONIA CERRADA DE ORIENTE</v>
      </c>
      <c r="Q858">
        <v>-106.3523417</v>
      </c>
      <c r="T858">
        <f t="shared" si="86"/>
        <v>-106.3523417</v>
      </c>
      <c r="U858">
        <v>31.5905889</v>
      </c>
      <c r="X858">
        <f t="shared" si="87"/>
        <v>31.5905889</v>
      </c>
    </row>
    <row r="859" spans="1:24">
      <c r="A859" t="s">
        <v>498</v>
      </c>
      <c r="B859" t="b">
        <f t="shared" si="82"/>
        <v>1</v>
      </c>
      <c r="C859" t="s">
        <v>498</v>
      </c>
      <c r="D859" t="s">
        <v>104</v>
      </c>
      <c r="E859" t="s">
        <v>104</v>
      </c>
      <c r="H859" t="str">
        <f t="shared" si="83"/>
        <v>Chihuahua</v>
      </c>
      <c r="I859" t="s">
        <v>167</v>
      </c>
      <c r="L859" t="str">
        <f t="shared" si="84"/>
        <v/>
      </c>
      <c r="M859" t="s">
        <v>1218</v>
      </c>
      <c r="P859" t="str">
        <f t="shared" si="85"/>
        <v>BOULEVARD JUAN PABLO II, COLONIA AEROPUERTO</v>
      </c>
      <c r="Q859">
        <v>-106.00603889999999</v>
      </c>
      <c r="T859">
        <f t="shared" si="86"/>
        <v>-106.00603889999999</v>
      </c>
      <c r="U859">
        <v>28.658200000000001</v>
      </c>
      <c r="X859">
        <f t="shared" si="87"/>
        <v>28.658200000000001</v>
      </c>
    </row>
    <row r="860" spans="1:24">
      <c r="A860" t="s">
        <v>181</v>
      </c>
      <c r="B860" t="b">
        <f t="shared" si="82"/>
        <v>1</v>
      </c>
      <c r="C860" t="s">
        <v>181</v>
      </c>
      <c r="D860" t="s">
        <v>104</v>
      </c>
      <c r="E860" t="s">
        <v>104</v>
      </c>
      <c r="H860" t="str">
        <f t="shared" si="83"/>
        <v>Chihuahua</v>
      </c>
      <c r="I860" t="s">
        <v>167</v>
      </c>
      <c r="L860" t="str">
        <f t="shared" si="84"/>
        <v/>
      </c>
      <c r="M860" t="s">
        <v>986</v>
      </c>
      <c r="P860" t="str">
        <f t="shared" si="85"/>
        <v>RANCHO DE EN MEDIO, ESTACION MULLER</v>
      </c>
      <c r="Q860">
        <v>-105.97934170000001</v>
      </c>
      <c r="T860">
        <f t="shared" si="86"/>
        <v>-105.97934170000001</v>
      </c>
      <c r="U860">
        <v>28.706805599999999</v>
      </c>
      <c r="X860">
        <f t="shared" si="87"/>
        <v>28.706805599999999</v>
      </c>
    </row>
    <row r="861" spans="1:24">
      <c r="A861" t="s">
        <v>851</v>
      </c>
      <c r="B861" t="b">
        <f t="shared" si="82"/>
        <v>1</v>
      </c>
      <c r="C861" t="s">
        <v>851</v>
      </c>
      <c r="D861" t="s">
        <v>104</v>
      </c>
      <c r="E861" t="s">
        <v>787</v>
      </c>
      <c r="H861" t="str">
        <f t="shared" si="83"/>
        <v>Guazapares</v>
      </c>
      <c r="I861" t="s">
        <v>167</v>
      </c>
      <c r="L861" t="str">
        <f t="shared" si="84"/>
        <v/>
      </c>
      <c r="M861" t="s">
        <v>1455</v>
      </c>
      <c r="P861" t="str">
        <f t="shared" si="85"/>
        <v>APORAVO</v>
      </c>
      <c r="Q861">
        <v>-108.212811</v>
      </c>
      <c r="T861">
        <f t="shared" si="86"/>
        <v>-108.212811</v>
      </c>
      <c r="U861">
        <v>27.515052799999999</v>
      </c>
      <c r="X861">
        <f t="shared" si="87"/>
        <v>27.515052799999999</v>
      </c>
    </row>
    <row r="862" spans="1:24">
      <c r="A862" t="s">
        <v>373</v>
      </c>
      <c r="B862" t="b">
        <f t="shared" si="82"/>
        <v>1</v>
      </c>
      <c r="C862" t="s">
        <v>373</v>
      </c>
      <c r="D862" t="s">
        <v>104</v>
      </c>
      <c r="E862" t="s">
        <v>894</v>
      </c>
      <c r="H862" t="str">
        <f t="shared" si="83"/>
        <v>Morelos</v>
      </c>
      <c r="I862" t="s">
        <v>167</v>
      </c>
      <c r="L862" t="str">
        <f t="shared" si="84"/>
        <v/>
      </c>
      <c r="M862" t="s">
        <v>1139</v>
      </c>
      <c r="P862" t="str">
        <f t="shared" si="85"/>
        <v>CONOCIDO, CABEZA DE VIEJO</v>
      </c>
      <c r="Q862">
        <v>-107.5075444</v>
      </c>
      <c r="T862">
        <f t="shared" si="86"/>
        <v>-107.5075444</v>
      </c>
      <c r="U862">
        <v>26.6695806</v>
      </c>
      <c r="X862">
        <f t="shared" si="87"/>
        <v>26.6695806</v>
      </c>
    </row>
    <row r="863" spans="1:24">
      <c r="A863" t="s">
        <v>854</v>
      </c>
      <c r="B863" t="b">
        <f t="shared" si="82"/>
        <v>1</v>
      </c>
      <c r="C863" t="s">
        <v>854</v>
      </c>
      <c r="D863" t="s">
        <v>104</v>
      </c>
      <c r="E863" t="s">
        <v>215</v>
      </c>
      <c r="H863" t="str">
        <f t="shared" si="83"/>
        <v>Juárez</v>
      </c>
      <c r="I863" t="s">
        <v>167</v>
      </c>
      <c r="L863" t="str">
        <f t="shared" si="84"/>
        <v/>
      </c>
      <c r="M863" t="s">
        <v>1457</v>
      </c>
      <c r="P863" t="str">
        <f t="shared" si="85"/>
        <v>CALLE BERRENDO, COLONIA GRANJAS DEL DESIERTO</v>
      </c>
      <c r="Q863">
        <v>-106.5549972</v>
      </c>
      <c r="T863">
        <f t="shared" si="86"/>
        <v>-106.5549972</v>
      </c>
      <c r="U863">
        <v>31.604491700000001</v>
      </c>
      <c r="X863">
        <f t="shared" si="87"/>
        <v>31.604491700000001</v>
      </c>
    </row>
    <row r="864" spans="1:24">
      <c r="A864" t="s">
        <v>504</v>
      </c>
      <c r="B864" t="b">
        <f t="shared" si="82"/>
        <v>1</v>
      </c>
      <c r="C864" t="s">
        <v>504</v>
      </c>
      <c r="D864" t="s">
        <v>104</v>
      </c>
      <c r="E864" t="s">
        <v>221</v>
      </c>
      <c r="H864" t="str">
        <f t="shared" si="83"/>
        <v>Cuauhtémoc</v>
      </c>
      <c r="I864" t="s">
        <v>221</v>
      </c>
      <c r="L864" t="str">
        <f t="shared" si="84"/>
        <v>Cuauhtémoc</v>
      </c>
      <c r="M864" t="s">
        <v>1223</v>
      </c>
      <c r="P864" t="str">
        <f t="shared" si="85"/>
        <v>ALVARO OBREGON</v>
      </c>
      <c r="Q864">
        <v>-106.94406600000001</v>
      </c>
      <c r="T864">
        <f t="shared" si="86"/>
        <v>-106.94406600000001</v>
      </c>
      <c r="U864">
        <v>28.74719</v>
      </c>
      <c r="X864">
        <f t="shared" si="87"/>
        <v>28.74719</v>
      </c>
    </row>
    <row r="865" spans="1:24">
      <c r="A865" t="s">
        <v>505</v>
      </c>
      <c r="B865" t="b">
        <f t="shared" si="82"/>
        <v>1</v>
      </c>
      <c r="C865" t="s">
        <v>505</v>
      </c>
      <c r="D865" t="s">
        <v>104</v>
      </c>
      <c r="E865" t="s">
        <v>221</v>
      </c>
      <c r="H865" t="str">
        <f t="shared" si="83"/>
        <v>Cuauhtémoc</v>
      </c>
      <c r="I865" t="s">
        <v>221</v>
      </c>
      <c r="L865" t="str">
        <f t="shared" si="84"/>
        <v>Cuauhtémoc</v>
      </c>
      <c r="M865" t="s">
        <v>1224</v>
      </c>
      <c r="P865" t="str">
        <f t="shared" si="85"/>
        <v>COL REFORMA</v>
      </c>
      <c r="Q865">
        <v>-106.89975</v>
      </c>
      <c r="T865">
        <f t="shared" si="86"/>
        <v>-106.89975</v>
      </c>
      <c r="U865">
        <v>28.384499999999999</v>
      </c>
      <c r="X865">
        <f t="shared" si="87"/>
        <v>28.384499999999999</v>
      </c>
    </row>
    <row r="866" spans="1:24">
      <c r="A866" t="s">
        <v>199</v>
      </c>
      <c r="B866" t="b">
        <f t="shared" si="82"/>
        <v>1</v>
      </c>
      <c r="C866" t="s">
        <v>199</v>
      </c>
      <c r="D866" t="s">
        <v>104</v>
      </c>
      <c r="E866" t="s">
        <v>215</v>
      </c>
      <c r="H866" t="str">
        <f t="shared" si="83"/>
        <v>Juárez</v>
      </c>
      <c r="I866" t="s">
        <v>167</v>
      </c>
      <c r="L866" t="str">
        <f t="shared" si="84"/>
        <v/>
      </c>
      <c r="M866" t="s">
        <v>1003</v>
      </c>
      <c r="P866" t="str">
        <f t="shared" si="85"/>
        <v>CALLE R. OGARRIO Y MARIANO ESCOBEDO, COLONIA MONTERREY</v>
      </c>
      <c r="Q866">
        <v>-106.48960599999999</v>
      </c>
      <c r="T866">
        <f t="shared" si="86"/>
        <v>-106.48960599999999</v>
      </c>
      <c r="U866">
        <v>31.724612</v>
      </c>
      <c r="X866">
        <f t="shared" si="87"/>
        <v>31.724612</v>
      </c>
    </row>
    <row r="867" spans="1:24">
      <c r="A867" t="s">
        <v>503</v>
      </c>
      <c r="B867" t="b">
        <f t="shared" si="82"/>
        <v>1</v>
      </c>
      <c r="C867" t="s">
        <v>503</v>
      </c>
      <c r="D867" t="s">
        <v>104</v>
      </c>
      <c r="E867" t="s">
        <v>171</v>
      </c>
      <c r="H867" t="str">
        <f t="shared" si="83"/>
        <v>Delicias</v>
      </c>
      <c r="I867" t="s">
        <v>167</v>
      </c>
      <c r="L867" t="str">
        <f t="shared" si="84"/>
        <v/>
      </c>
      <c r="M867" t="s">
        <v>1222</v>
      </c>
      <c r="P867" t="str">
        <f t="shared" si="85"/>
        <v>AVENIDA 16 DE SEPTIEMBRE, COLONIA INDEPENDENCIA</v>
      </c>
      <c r="Q867">
        <v>-105.4606472</v>
      </c>
      <c r="T867">
        <f t="shared" si="86"/>
        <v>-105.4606472</v>
      </c>
      <c r="U867">
        <v>28.1573694</v>
      </c>
      <c r="X867">
        <f t="shared" si="87"/>
        <v>28.1573694</v>
      </c>
    </row>
    <row r="868" spans="1:24">
      <c r="A868" t="s">
        <v>511</v>
      </c>
      <c r="B868" t="b">
        <f t="shared" si="82"/>
        <v>1</v>
      </c>
      <c r="C868" t="s">
        <v>511</v>
      </c>
      <c r="D868" t="s">
        <v>104</v>
      </c>
      <c r="E868" t="s">
        <v>171</v>
      </c>
      <c r="H868" t="str">
        <f t="shared" si="83"/>
        <v>Delicias</v>
      </c>
      <c r="I868" t="s">
        <v>167</v>
      </c>
      <c r="L868" t="str">
        <f t="shared" si="84"/>
        <v/>
      </c>
      <c r="M868" t="s">
        <v>1229</v>
      </c>
      <c r="P868" t="str">
        <f t="shared" si="85"/>
        <v>AVENIDA URUGUAY Y CHILE, COLONIA DESARROLLO URBANO</v>
      </c>
      <c r="Q868">
        <v>-105.4588778</v>
      </c>
      <c r="T868">
        <f t="shared" si="86"/>
        <v>-105.4588778</v>
      </c>
      <c r="U868">
        <v>28.160880599999999</v>
      </c>
      <c r="X868">
        <f t="shared" si="87"/>
        <v>28.160880599999999</v>
      </c>
    </row>
    <row r="869" spans="1:24">
      <c r="A869" t="s">
        <v>497</v>
      </c>
      <c r="B869" t="b">
        <f t="shared" si="82"/>
        <v>1</v>
      </c>
      <c r="C869" t="s">
        <v>497</v>
      </c>
      <c r="D869" t="s">
        <v>104</v>
      </c>
      <c r="E869" t="s">
        <v>104</v>
      </c>
      <c r="H869" t="str">
        <f t="shared" si="83"/>
        <v>Chihuahua</v>
      </c>
      <c r="I869" t="s">
        <v>167</v>
      </c>
      <c r="L869" t="str">
        <f t="shared" si="84"/>
        <v/>
      </c>
      <c r="M869" t="s">
        <v>1217</v>
      </c>
      <c r="P869" t="str">
        <f t="shared" si="85"/>
        <v>CALLE 17 DE ABRIL Y BENITO CARRILLO, COLONIA TORIBIO ORTEGA</v>
      </c>
      <c r="Q869">
        <v>-106.0176694</v>
      </c>
      <c r="T869">
        <f t="shared" si="86"/>
        <v>-106.0176694</v>
      </c>
      <c r="U869">
        <v>28.5938917</v>
      </c>
      <c r="X869">
        <f t="shared" si="87"/>
        <v>28.5938917</v>
      </c>
    </row>
    <row r="870" spans="1:24">
      <c r="A870" t="s">
        <v>245</v>
      </c>
      <c r="B870" t="b">
        <f t="shared" si="82"/>
        <v>1</v>
      </c>
      <c r="C870" t="s">
        <v>245</v>
      </c>
      <c r="D870" t="s">
        <v>104</v>
      </c>
      <c r="E870" t="s">
        <v>104</v>
      </c>
      <c r="H870" t="str">
        <f t="shared" si="83"/>
        <v>Chihuahua</v>
      </c>
      <c r="I870" t="s">
        <v>167</v>
      </c>
      <c r="L870" t="str">
        <f t="shared" si="84"/>
        <v/>
      </c>
      <c r="M870" t="s">
        <v>1044</v>
      </c>
      <c r="P870" t="str">
        <f t="shared" si="85"/>
        <v>CALLE JOSE R. ALMADA, COLONIA FRANCISCO R. ALMADA</v>
      </c>
      <c r="Q870">
        <v>-106.0676639</v>
      </c>
      <c r="T870">
        <f t="shared" si="86"/>
        <v>-106.0676639</v>
      </c>
      <c r="U870">
        <v>28.598386099999999</v>
      </c>
      <c r="X870">
        <f t="shared" si="87"/>
        <v>28.598386099999999</v>
      </c>
    </row>
    <row r="871" spans="1:24">
      <c r="A871" t="s">
        <v>246</v>
      </c>
      <c r="B871" t="b">
        <f t="shared" si="82"/>
        <v>1</v>
      </c>
      <c r="C871" t="s">
        <v>246</v>
      </c>
      <c r="D871" t="s">
        <v>104</v>
      </c>
      <c r="E871" t="s">
        <v>104</v>
      </c>
      <c r="H871" t="str">
        <f t="shared" si="83"/>
        <v>Chihuahua</v>
      </c>
      <c r="I871" t="s">
        <v>167</v>
      </c>
      <c r="L871" t="str">
        <f t="shared" si="84"/>
        <v/>
      </c>
      <c r="M871" t="s">
        <v>1045</v>
      </c>
      <c r="P871" t="str">
        <f t="shared" si="85"/>
        <v>CALLE EUCALIPTO, COLONIA GRANJAS CERRO GRANDE</v>
      </c>
      <c r="Q871">
        <v>-106.031875</v>
      </c>
      <c r="T871">
        <f t="shared" si="86"/>
        <v>-106.031875</v>
      </c>
      <c r="U871">
        <v>28.5922889</v>
      </c>
      <c r="X871">
        <f t="shared" si="87"/>
        <v>28.5922889</v>
      </c>
    </row>
    <row r="872" spans="1:24">
      <c r="A872" t="s">
        <v>850</v>
      </c>
      <c r="B872" t="b">
        <f t="shared" si="82"/>
        <v>1</v>
      </c>
      <c r="C872" t="s">
        <v>850</v>
      </c>
      <c r="D872" t="s">
        <v>104</v>
      </c>
      <c r="E872" t="s">
        <v>104</v>
      </c>
      <c r="H872" t="str">
        <f t="shared" si="83"/>
        <v>Chihuahua</v>
      </c>
      <c r="I872" t="s">
        <v>167</v>
      </c>
      <c r="L872" t="str">
        <f t="shared" si="84"/>
        <v/>
      </c>
      <c r="M872" t="s">
        <v>1454</v>
      </c>
      <c r="P872" t="str">
        <f t="shared" si="85"/>
        <v>CALLE PABLO GOMEZ, COLONIA RODOLFO FIERRO</v>
      </c>
      <c r="Q872">
        <v>-106.1287583</v>
      </c>
      <c r="T872">
        <f t="shared" si="86"/>
        <v>-106.1287583</v>
      </c>
      <c r="U872">
        <v>28.730655599999999</v>
      </c>
      <c r="X872">
        <f t="shared" si="87"/>
        <v>28.730655599999999</v>
      </c>
    </row>
    <row r="873" spans="1:24">
      <c r="A873" t="s">
        <v>361</v>
      </c>
      <c r="B873" t="b">
        <f t="shared" si="82"/>
        <v>1</v>
      </c>
      <c r="C873" t="s">
        <v>361</v>
      </c>
      <c r="D873" t="s">
        <v>104</v>
      </c>
      <c r="E873" t="s">
        <v>215</v>
      </c>
      <c r="H873" t="str">
        <f t="shared" si="83"/>
        <v>Juárez</v>
      </c>
      <c r="I873" t="s">
        <v>167</v>
      </c>
      <c r="L873" t="str">
        <f t="shared" si="84"/>
        <v/>
      </c>
      <c r="M873" t="s">
        <v>1128</v>
      </c>
      <c r="P873" t="str">
        <f t="shared" si="85"/>
        <v>CALLE JESUS DOMINGUEZ SOTO Y DEL DURAZNO, COLONIA VILLA COLONIAL</v>
      </c>
      <c r="Q873">
        <v>-106.4555</v>
      </c>
      <c r="T873">
        <f t="shared" si="86"/>
        <v>-106.4555</v>
      </c>
      <c r="U873">
        <v>31.632027799999999</v>
      </c>
      <c r="X873">
        <f t="shared" si="87"/>
        <v>31.632027799999999</v>
      </c>
    </row>
    <row r="874" spans="1:24">
      <c r="A874" t="s">
        <v>363</v>
      </c>
      <c r="B874" t="b">
        <f t="shared" si="82"/>
        <v>1</v>
      </c>
      <c r="C874" t="s">
        <v>363</v>
      </c>
      <c r="D874" t="s">
        <v>104</v>
      </c>
      <c r="E874" t="s">
        <v>215</v>
      </c>
      <c r="H874" t="str">
        <f t="shared" si="83"/>
        <v>Juárez</v>
      </c>
      <c r="I874" t="s">
        <v>167</v>
      </c>
      <c r="L874" t="str">
        <f t="shared" si="84"/>
        <v/>
      </c>
      <c r="M874" t="s">
        <v>1131</v>
      </c>
      <c r="P874" t="str">
        <f t="shared" si="85"/>
        <v>CALLE ACATLIPA, COLONIA MORELOS III</v>
      </c>
      <c r="Q874">
        <v>-106.3843583</v>
      </c>
      <c r="T874">
        <f t="shared" si="86"/>
        <v>-106.3843583</v>
      </c>
      <c r="U874">
        <v>31.642199999999999</v>
      </c>
      <c r="X874">
        <f t="shared" si="87"/>
        <v>31.642199999999999</v>
      </c>
    </row>
    <row r="875" spans="1:24">
      <c r="A875" t="s">
        <v>885</v>
      </c>
      <c r="B875" t="b">
        <f t="shared" si="82"/>
        <v>1</v>
      </c>
      <c r="C875" t="s">
        <v>885</v>
      </c>
      <c r="D875" t="s">
        <v>104</v>
      </c>
      <c r="E875" t="s">
        <v>785</v>
      </c>
      <c r="H875" t="str">
        <f t="shared" si="83"/>
        <v>Guadalupe</v>
      </c>
      <c r="I875" t="s">
        <v>167</v>
      </c>
      <c r="L875" t="str">
        <f t="shared" si="84"/>
        <v/>
      </c>
      <c r="M875" t="s">
        <v>1478</v>
      </c>
      <c r="P875" t="str">
        <f t="shared" si="85"/>
        <v>CALLE AGAPITO TERRAZAS, GUADALUPE</v>
      </c>
      <c r="Q875">
        <v>-106.1090111</v>
      </c>
      <c r="T875">
        <f t="shared" si="86"/>
        <v>-106.1090111</v>
      </c>
      <c r="U875">
        <v>31.3911278</v>
      </c>
      <c r="X875">
        <f t="shared" si="87"/>
        <v>31.3911278</v>
      </c>
    </row>
  </sheetData>
  <autoFilter ref="A1:AI853" xr:uid="{00000000-0009-0000-0000-000003000000}"/>
  <conditionalFormatting sqref="C1:C1048576">
    <cfRule type="duplicateValues" dxfId="2"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875"/>
  <sheetViews>
    <sheetView topLeftCell="A824" zoomScale="68" zoomScaleNormal="68" workbookViewId="0">
      <selection activeCell="A875" sqref="A875"/>
    </sheetView>
  </sheetViews>
  <sheetFormatPr baseColWidth="10" defaultRowHeight="15"/>
  <cols>
    <col min="1" max="1" width="18.85546875" bestFit="1" customWidth="1"/>
    <col min="2" max="2" width="14.42578125" bestFit="1" customWidth="1"/>
    <col min="3" max="3" width="18.85546875" bestFit="1" customWidth="1"/>
    <col min="4" max="4" width="21.28515625" bestFit="1" customWidth="1"/>
    <col min="5" max="7" width="21.28515625" customWidth="1"/>
    <col min="8" max="11" width="36.42578125" customWidth="1"/>
    <col min="12" max="15" width="48.5703125" customWidth="1"/>
    <col min="16" max="19" width="39" customWidth="1"/>
    <col min="20" max="20" width="14.140625" style="11" bestFit="1" customWidth="1"/>
    <col min="21" max="21" width="13.140625" style="11" bestFit="1" customWidth="1"/>
    <col min="22" max="22" width="11.5703125" style="11" bestFit="1" customWidth="1"/>
    <col min="23" max="23" width="20.42578125" style="11" customWidth="1"/>
    <col min="24" max="25" width="11.42578125" style="11"/>
    <col min="27" max="28" width="14.140625" style="12" bestFit="1" customWidth="1"/>
  </cols>
  <sheetData>
    <row r="1" spans="1:28">
      <c r="C1" s="1" t="s">
        <v>1</v>
      </c>
      <c r="D1" s="1" t="s">
        <v>40</v>
      </c>
      <c r="E1" s="1"/>
      <c r="F1" s="1"/>
      <c r="G1" s="1"/>
      <c r="H1" s="1" t="s">
        <v>41</v>
      </c>
      <c r="I1" s="1"/>
      <c r="J1" s="1"/>
      <c r="K1" s="1"/>
      <c r="L1" s="1" t="s">
        <v>42</v>
      </c>
      <c r="M1" s="1"/>
      <c r="N1" s="1"/>
      <c r="O1" s="1"/>
      <c r="P1" s="1" t="s">
        <v>43</v>
      </c>
      <c r="Q1" s="1"/>
      <c r="R1" s="1"/>
      <c r="S1" s="1"/>
      <c r="T1" s="66" t="s">
        <v>44</v>
      </c>
      <c r="U1" s="66"/>
      <c r="V1" s="66"/>
      <c r="W1" s="66" t="s">
        <v>45</v>
      </c>
    </row>
    <row r="2" spans="1:28">
      <c r="A2" t="s">
        <v>2032</v>
      </c>
      <c r="B2" t="b">
        <f>+A2=C2</f>
        <v>1</v>
      </c>
      <c r="C2" t="s">
        <v>2032</v>
      </c>
      <c r="D2" t="s">
        <v>1499</v>
      </c>
      <c r="G2" t="str">
        <f>+D2</f>
        <v>Obra</v>
      </c>
      <c r="H2" t="s">
        <v>2035</v>
      </c>
      <c r="K2" t="str">
        <f>+H2</f>
        <v>PMB-250653-2020</v>
      </c>
      <c r="L2" t="s">
        <v>1518</v>
      </c>
      <c r="O2" t="str">
        <f>+L2</f>
        <v>STAHL CONSTRUCCIONES SA DE CV</v>
      </c>
      <c r="P2" t="s">
        <v>2036</v>
      </c>
      <c r="S2" t="str">
        <f>+P2</f>
        <v>MUNICIPIO DE BATOPILAS DE MANUEL GOMEZ MORIN</v>
      </c>
      <c r="T2" s="11">
        <v>348000</v>
      </c>
      <c r="W2" s="67">
        <v>348000</v>
      </c>
      <c r="AA2" s="12">
        <f>+T2+U2+V2</f>
        <v>348000</v>
      </c>
      <c r="AB2" s="12">
        <f>+U2+V2+W2</f>
        <v>348000</v>
      </c>
    </row>
    <row r="3" spans="1:28">
      <c r="A3" t="s">
        <v>366</v>
      </c>
      <c r="B3" t="b">
        <f t="shared" ref="B3:B66" si="0">+A3=C3</f>
        <v>1</v>
      </c>
      <c r="C3" t="s">
        <v>366</v>
      </c>
      <c r="D3" t="s">
        <v>1499</v>
      </c>
      <c r="G3" t="str">
        <f t="shared" ref="G3:G218" si="1">+D3</f>
        <v>Obra</v>
      </c>
      <c r="H3" t="s">
        <v>1721</v>
      </c>
      <c r="K3" t="str">
        <f t="shared" ref="K3:K218" si="2">+H3</f>
        <v>DOPM-HABITAT-I3-ME013-2016</v>
      </c>
      <c r="L3" t="s">
        <v>1663</v>
      </c>
      <c r="O3" t="str">
        <f t="shared" ref="O3:O218" si="3">+L3</f>
        <v>ING. JOSE ARANDA VALENCIA</v>
      </c>
      <c r="P3" t="s">
        <v>1641</v>
      </c>
      <c r="S3" t="str">
        <f t="shared" ref="S3:S218" si="4">+P3</f>
        <v>MUNICIPIO DE PARRAL</v>
      </c>
      <c r="T3" s="11">
        <v>2508170</v>
      </c>
      <c r="W3" s="67">
        <v>0</v>
      </c>
      <c r="AA3" s="12">
        <f t="shared" ref="AA3:AB66" si="5">+T3+U3+V3</f>
        <v>2508170</v>
      </c>
      <c r="AB3" s="12">
        <f t="shared" si="5"/>
        <v>0</v>
      </c>
    </row>
    <row r="4" spans="1:28">
      <c r="A4" t="s">
        <v>288</v>
      </c>
      <c r="B4" t="b">
        <f t="shared" si="0"/>
        <v>1</v>
      </c>
      <c r="C4" t="s">
        <v>288</v>
      </c>
      <c r="D4" t="s">
        <v>1499</v>
      </c>
      <c r="G4" t="str">
        <f t="shared" si="1"/>
        <v>Obra</v>
      </c>
      <c r="H4" t="s">
        <v>1669</v>
      </c>
      <c r="K4" t="str">
        <f t="shared" si="2"/>
        <v>DOPM-HABITAT-I3-ME019-2016</v>
      </c>
      <c r="L4" t="s">
        <v>1640</v>
      </c>
      <c r="O4" t="str">
        <f t="shared" si="3"/>
        <v>CONSTRUCTORA RAKEAMI S.A. DE C.V.</v>
      </c>
      <c r="P4" t="s">
        <v>1641</v>
      </c>
      <c r="S4" t="str">
        <f t="shared" si="4"/>
        <v>MUNICIPIO DE PARRAL</v>
      </c>
      <c r="T4" s="11">
        <v>2223415</v>
      </c>
      <c r="W4" s="67">
        <v>0</v>
      </c>
      <c r="AA4" s="12">
        <f t="shared" si="5"/>
        <v>2223415</v>
      </c>
      <c r="AB4" s="12">
        <f t="shared" si="5"/>
        <v>0</v>
      </c>
    </row>
    <row r="5" spans="1:28">
      <c r="A5" t="s">
        <v>217</v>
      </c>
      <c r="B5" t="b">
        <f t="shared" si="0"/>
        <v>1</v>
      </c>
      <c r="C5" t="s">
        <v>217</v>
      </c>
      <c r="D5" t="s">
        <v>1499</v>
      </c>
      <c r="G5" t="str">
        <f t="shared" si="1"/>
        <v>Obra</v>
      </c>
      <c r="H5" t="s">
        <v>1580</v>
      </c>
      <c r="K5" t="str">
        <f t="shared" si="2"/>
        <v>ICHIFE-163/17</v>
      </c>
      <c r="L5" t="s">
        <v>1581</v>
      </c>
      <c r="O5" t="str">
        <f t="shared" si="3"/>
        <v>CORPORATIVO INTEGRAL ARMICOVA S DE RL DE CV</v>
      </c>
      <c r="P5" t="s">
        <v>1531</v>
      </c>
      <c r="S5" t="str">
        <f t="shared" si="4"/>
        <v>INSTITUTO CHIHUAHUENSE DE INFRAESTRUCTURA FISICA EDUCATIVA</v>
      </c>
      <c r="T5" s="11">
        <v>288045.01</v>
      </c>
      <c r="W5" s="11" t="s">
        <v>167</v>
      </c>
      <c r="AA5" s="12">
        <f t="shared" si="5"/>
        <v>288045.01</v>
      </c>
    </row>
    <row r="6" spans="1:28">
      <c r="A6" t="s">
        <v>2037</v>
      </c>
      <c r="B6" t="b">
        <f t="shared" si="0"/>
        <v>0</v>
      </c>
      <c r="AA6" s="12">
        <f t="shared" si="5"/>
        <v>0</v>
      </c>
      <c r="AB6" s="12">
        <f t="shared" si="5"/>
        <v>0</v>
      </c>
    </row>
    <row r="7" spans="1:28">
      <c r="A7" t="s">
        <v>2040</v>
      </c>
      <c r="B7" t="b">
        <f t="shared" si="0"/>
        <v>0</v>
      </c>
      <c r="AA7" s="12">
        <f t="shared" si="5"/>
        <v>0</v>
      </c>
      <c r="AB7" s="12">
        <f t="shared" si="5"/>
        <v>0</v>
      </c>
    </row>
    <row r="8" spans="1:28">
      <c r="A8" t="s">
        <v>376</v>
      </c>
      <c r="B8" t="b">
        <f t="shared" si="0"/>
        <v>1</v>
      </c>
      <c r="C8" t="s">
        <v>376</v>
      </c>
      <c r="D8" t="s">
        <v>1499</v>
      </c>
      <c r="G8" t="str">
        <f t="shared" si="1"/>
        <v>Obra</v>
      </c>
      <c r="H8" t="s">
        <v>1730</v>
      </c>
      <c r="K8" t="str">
        <f t="shared" si="2"/>
        <v>DOPM-HABITAT-I3-ME017-2016</v>
      </c>
      <c r="L8" t="s">
        <v>1640</v>
      </c>
      <c r="O8" t="str">
        <f t="shared" si="3"/>
        <v>CONSTRUCTORA RAKEAMI S.A. DE C.V.</v>
      </c>
      <c r="P8" t="s">
        <v>1641</v>
      </c>
      <c r="S8" t="str">
        <f t="shared" si="4"/>
        <v>MUNICIPIO DE PARRAL</v>
      </c>
      <c r="T8" s="11">
        <v>787858</v>
      </c>
      <c r="W8" s="67">
        <v>0</v>
      </c>
      <c r="AA8" s="12">
        <f t="shared" si="5"/>
        <v>787858</v>
      </c>
      <c r="AB8" s="12">
        <f t="shared" si="5"/>
        <v>0</v>
      </c>
    </row>
    <row r="9" spans="1:28">
      <c r="A9" t="s">
        <v>2144</v>
      </c>
      <c r="B9" t="b">
        <f t="shared" si="0"/>
        <v>0</v>
      </c>
      <c r="AA9" s="12">
        <f t="shared" si="5"/>
        <v>0</v>
      </c>
      <c r="AB9" s="12">
        <f t="shared" si="5"/>
        <v>0</v>
      </c>
    </row>
    <row r="10" spans="1:28">
      <c r="A10" t="s">
        <v>2043</v>
      </c>
      <c r="B10" t="b">
        <f t="shared" si="0"/>
        <v>0</v>
      </c>
      <c r="AA10" s="12">
        <f t="shared" si="5"/>
        <v>0</v>
      </c>
      <c r="AB10" s="12">
        <f t="shared" si="5"/>
        <v>0</v>
      </c>
    </row>
    <row r="11" spans="1:28">
      <c r="A11" t="s">
        <v>2095</v>
      </c>
      <c r="B11" t="b">
        <f t="shared" si="0"/>
        <v>0</v>
      </c>
      <c r="AA11" s="12">
        <f t="shared" si="5"/>
        <v>0</v>
      </c>
      <c r="AB11" s="12">
        <f t="shared" si="5"/>
        <v>0</v>
      </c>
    </row>
    <row r="12" spans="1:28">
      <c r="A12" t="s">
        <v>2047</v>
      </c>
      <c r="B12" t="b">
        <f t="shared" si="0"/>
        <v>0</v>
      </c>
      <c r="AA12" s="12">
        <f t="shared" si="5"/>
        <v>0</v>
      </c>
      <c r="AB12" s="12">
        <f t="shared" si="5"/>
        <v>0</v>
      </c>
    </row>
    <row r="13" spans="1:28">
      <c r="A13" t="s">
        <v>287</v>
      </c>
      <c r="B13" t="b">
        <f t="shared" si="0"/>
        <v>1</v>
      </c>
      <c r="C13" t="s">
        <v>287</v>
      </c>
      <c r="D13" t="s">
        <v>1499</v>
      </c>
      <c r="G13" t="str">
        <f t="shared" si="1"/>
        <v>Obra</v>
      </c>
      <c r="H13" t="s">
        <v>1668</v>
      </c>
      <c r="K13" t="str">
        <f t="shared" si="2"/>
        <v>DOPM-HABITAT-I3-ME015-2016</v>
      </c>
      <c r="L13" t="s">
        <v>1666</v>
      </c>
      <c r="O13" t="str">
        <f t="shared" si="3"/>
        <v>MAISON BIENES RAICES S. DE RL. DE C.V</v>
      </c>
      <c r="P13" t="s">
        <v>1641</v>
      </c>
      <c r="S13" t="str">
        <f t="shared" si="4"/>
        <v>MUNICIPIO DE PARRAL</v>
      </c>
      <c r="T13" s="11">
        <v>2104405</v>
      </c>
      <c r="W13" s="67">
        <v>0</v>
      </c>
      <c r="AA13" s="12">
        <f t="shared" si="5"/>
        <v>2104405</v>
      </c>
      <c r="AB13" s="12">
        <f t="shared" si="5"/>
        <v>0</v>
      </c>
    </row>
    <row r="14" spans="1:28">
      <c r="A14" t="s">
        <v>2050</v>
      </c>
      <c r="B14" t="b">
        <f t="shared" si="0"/>
        <v>0</v>
      </c>
      <c r="AA14" s="12">
        <f t="shared" si="5"/>
        <v>0</v>
      </c>
      <c r="AB14" s="12">
        <f t="shared" si="5"/>
        <v>0</v>
      </c>
    </row>
    <row r="15" spans="1:28">
      <c r="A15" t="s">
        <v>2097</v>
      </c>
      <c r="B15" t="b">
        <f t="shared" si="0"/>
        <v>0</v>
      </c>
      <c r="AA15" s="12">
        <f t="shared" si="5"/>
        <v>0</v>
      </c>
      <c r="AB15" s="12">
        <f t="shared" si="5"/>
        <v>0</v>
      </c>
    </row>
    <row r="16" spans="1:28">
      <c r="A16" t="s">
        <v>2220</v>
      </c>
      <c r="B16" t="b">
        <f t="shared" si="0"/>
        <v>0</v>
      </c>
      <c r="AA16" s="12">
        <f t="shared" si="5"/>
        <v>0</v>
      </c>
      <c r="AB16" s="12">
        <f t="shared" si="5"/>
        <v>0</v>
      </c>
    </row>
    <row r="17" spans="1:28">
      <c r="A17" t="s">
        <v>2221</v>
      </c>
      <c r="B17" t="b">
        <f t="shared" si="0"/>
        <v>0</v>
      </c>
      <c r="AA17" s="12">
        <f t="shared" si="5"/>
        <v>0</v>
      </c>
      <c r="AB17" s="12">
        <f t="shared" si="5"/>
        <v>0</v>
      </c>
    </row>
    <row r="18" spans="1:28">
      <c r="A18" t="s">
        <v>374</v>
      </c>
      <c r="B18" t="b">
        <f t="shared" si="0"/>
        <v>1</v>
      </c>
      <c r="C18" t="s">
        <v>374</v>
      </c>
      <c r="D18" t="s">
        <v>1499</v>
      </c>
      <c r="G18" t="str">
        <f t="shared" si="1"/>
        <v>Obra</v>
      </c>
      <c r="H18" t="s">
        <v>1728</v>
      </c>
      <c r="K18" t="str">
        <f t="shared" si="2"/>
        <v>DOPM-HABITAT-I3-ME008-2016</v>
      </c>
      <c r="L18" t="s">
        <v>1640</v>
      </c>
      <c r="O18" t="str">
        <f t="shared" si="3"/>
        <v>CONSTRUCTORA RAKEAMI S.A. DE C.V.</v>
      </c>
      <c r="P18" t="s">
        <v>1641</v>
      </c>
      <c r="S18" t="str">
        <f t="shared" si="4"/>
        <v>MUNICIPIO DE PARRAL</v>
      </c>
      <c r="T18" s="11">
        <v>469640</v>
      </c>
      <c r="W18" s="67">
        <v>0</v>
      </c>
      <c r="AA18" s="12">
        <f t="shared" si="5"/>
        <v>469640</v>
      </c>
      <c r="AB18" s="12">
        <f t="shared" si="5"/>
        <v>0</v>
      </c>
    </row>
    <row r="19" spans="1:28">
      <c r="A19" t="s">
        <v>285</v>
      </c>
      <c r="B19" t="b">
        <f t="shared" si="0"/>
        <v>1</v>
      </c>
      <c r="C19" t="s">
        <v>285</v>
      </c>
      <c r="D19" t="s">
        <v>1499</v>
      </c>
      <c r="G19" t="str">
        <f t="shared" si="1"/>
        <v>Obra</v>
      </c>
      <c r="H19" t="s">
        <v>1665</v>
      </c>
      <c r="K19" t="str">
        <f t="shared" si="2"/>
        <v>DOPM-HABITAT-I3-ME004-2016</v>
      </c>
      <c r="L19" t="s">
        <v>1666</v>
      </c>
      <c r="O19" t="str">
        <f t="shared" si="3"/>
        <v>MAISON BIENES RAICES S. DE RL. DE C.V</v>
      </c>
      <c r="P19" t="s">
        <v>1641</v>
      </c>
      <c r="S19" t="str">
        <f t="shared" si="4"/>
        <v>MUNICIPIO DE PARRAL</v>
      </c>
      <c r="T19" s="11">
        <v>848040</v>
      </c>
      <c r="W19" s="11" t="s">
        <v>167</v>
      </c>
      <c r="AA19" s="12">
        <f t="shared" si="5"/>
        <v>848040</v>
      </c>
    </row>
    <row r="20" spans="1:28">
      <c r="A20" t="s">
        <v>2053</v>
      </c>
      <c r="B20" t="b">
        <f t="shared" si="0"/>
        <v>0</v>
      </c>
      <c r="AA20" s="12">
        <f t="shared" si="5"/>
        <v>0</v>
      </c>
      <c r="AB20" s="12">
        <f t="shared" si="5"/>
        <v>0</v>
      </c>
    </row>
    <row r="21" spans="1:28">
      <c r="A21" t="s">
        <v>2057</v>
      </c>
      <c r="B21" t="b">
        <f t="shared" si="0"/>
        <v>0</v>
      </c>
      <c r="AA21" s="12">
        <f t="shared" si="5"/>
        <v>0</v>
      </c>
      <c r="AB21" s="12">
        <f t="shared" si="5"/>
        <v>0</v>
      </c>
    </row>
    <row r="22" spans="1:28">
      <c r="A22" t="s">
        <v>2100</v>
      </c>
      <c r="B22" t="b">
        <f t="shared" si="0"/>
        <v>0</v>
      </c>
      <c r="AA22" s="12">
        <f t="shared" si="5"/>
        <v>0</v>
      </c>
      <c r="AB22" s="12">
        <f t="shared" si="5"/>
        <v>0</v>
      </c>
    </row>
    <row r="23" spans="1:28">
      <c r="A23" t="s">
        <v>2102</v>
      </c>
      <c r="B23" t="b">
        <f t="shared" si="0"/>
        <v>0</v>
      </c>
      <c r="AA23" s="12">
        <f t="shared" si="5"/>
        <v>0</v>
      </c>
      <c r="AB23" s="12">
        <f t="shared" si="5"/>
        <v>0</v>
      </c>
    </row>
    <row r="24" spans="1:28">
      <c r="A24" s="64" t="s">
        <v>2104</v>
      </c>
      <c r="B24" t="b">
        <f t="shared" si="0"/>
        <v>0</v>
      </c>
      <c r="AA24" s="12">
        <f t="shared" si="5"/>
        <v>0</v>
      </c>
      <c r="AB24" s="12">
        <f t="shared" si="5"/>
        <v>0</v>
      </c>
    </row>
    <row r="25" spans="1:28">
      <c r="A25" t="s">
        <v>2060</v>
      </c>
      <c r="B25" t="b">
        <f t="shared" si="0"/>
        <v>0</v>
      </c>
      <c r="AA25" s="12">
        <f t="shared" si="5"/>
        <v>0</v>
      </c>
      <c r="AB25" s="12">
        <f t="shared" si="5"/>
        <v>0</v>
      </c>
    </row>
    <row r="26" spans="1:28">
      <c r="A26" t="s">
        <v>382</v>
      </c>
      <c r="B26" t="b">
        <f t="shared" si="0"/>
        <v>0</v>
      </c>
      <c r="AA26" s="12">
        <f t="shared" si="5"/>
        <v>0</v>
      </c>
      <c r="AB26" s="12">
        <f t="shared" si="5"/>
        <v>0</v>
      </c>
    </row>
    <row r="27" spans="1:28">
      <c r="A27" t="s">
        <v>2063</v>
      </c>
      <c r="B27" t="b">
        <f t="shared" si="0"/>
        <v>0</v>
      </c>
      <c r="AA27" s="12">
        <f t="shared" si="5"/>
        <v>0</v>
      </c>
      <c r="AB27" s="12">
        <f t="shared" si="5"/>
        <v>0</v>
      </c>
    </row>
    <row r="28" spans="1:28">
      <c r="A28" t="s">
        <v>2066</v>
      </c>
      <c r="B28" t="b">
        <f t="shared" si="0"/>
        <v>0</v>
      </c>
      <c r="AA28" s="12">
        <f t="shared" si="5"/>
        <v>0</v>
      </c>
      <c r="AB28" s="12">
        <f t="shared" si="5"/>
        <v>0</v>
      </c>
    </row>
    <row r="29" spans="1:28">
      <c r="A29" t="s">
        <v>2106</v>
      </c>
      <c r="B29" t="b">
        <f t="shared" si="0"/>
        <v>0</v>
      </c>
      <c r="AA29" s="12">
        <f t="shared" si="5"/>
        <v>0</v>
      </c>
      <c r="AB29" s="12">
        <f t="shared" si="5"/>
        <v>0</v>
      </c>
    </row>
    <row r="30" spans="1:28">
      <c r="A30" t="s">
        <v>2146</v>
      </c>
      <c r="B30" t="b">
        <f t="shared" si="0"/>
        <v>1</v>
      </c>
      <c r="C30" t="s">
        <v>2146</v>
      </c>
      <c r="D30" t="s">
        <v>1499</v>
      </c>
      <c r="G30" t="str">
        <f t="shared" si="1"/>
        <v>Obra</v>
      </c>
      <c r="H30" t="s">
        <v>2149</v>
      </c>
      <c r="K30" t="str">
        <f t="shared" si="2"/>
        <v>PMB-2018-FISM-A-001-001</v>
      </c>
      <c r="L30" t="s">
        <v>2054</v>
      </c>
      <c r="O30" t="str">
        <f t="shared" si="3"/>
        <v>ALBA ELECTROCONSTRUCCIONES SA DE CV</v>
      </c>
      <c r="P30" t="s">
        <v>2044</v>
      </c>
      <c r="S30" t="str">
        <f t="shared" si="4"/>
        <v>MUNICIPIO DE BATOPILAS</v>
      </c>
      <c r="T30" s="11">
        <v>1009428.84</v>
      </c>
      <c r="W30" s="67">
        <v>1009428.84</v>
      </c>
      <c r="AA30" s="12">
        <f t="shared" si="5"/>
        <v>1009428.84</v>
      </c>
      <c r="AB30" s="12">
        <f t="shared" si="5"/>
        <v>1009428.84</v>
      </c>
    </row>
    <row r="31" spans="1:28">
      <c r="A31" t="s">
        <v>2109</v>
      </c>
      <c r="B31" t="b">
        <f t="shared" si="0"/>
        <v>0</v>
      </c>
      <c r="AA31" s="12">
        <f t="shared" si="5"/>
        <v>0</v>
      </c>
      <c r="AB31" s="12">
        <f t="shared" si="5"/>
        <v>0</v>
      </c>
    </row>
    <row r="32" spans="1:28">
      <c r="A32" t="s">
        <v>284</v>
      </c>
      <c r="B32" t="b">
        <f t="shared" si="0"/>
        <v>1</v>
      </c>
      <c r="C32" t="s">
        <v>284</v>
      </c>
      <c r="D32" t="s">
        <v>1499</v>
      </c>
      <c r="G32" t="str">
        <f t="shared" si="1"/>
        <v>Obra</v>
      </c>
      <c r="H32" t="s">
        <v>1664</v>
      </c>
      <c r="K32" t="str">
        <f t="shared" si="2"/>
        <v>DOPM-HABITAT-I3-ME005-2016</v>
      </c>
      <c r="L32" t="s">
        <v>1663</v>
      </c>
      <c r="O32" t="str">
        <f t="shared" si="3"/>
        <v>ING. JOSE ARANDA VALENCIA</v>
      </c>
      <c r="P32" t="s">
        <v>1641</v>
      </c>
      <c r="S32" t="str">
        <f t="shared" si="4"/>
        <v>MUNICIPIO DE PARRAL</v>
      </c>
      <c r="T32" s="11">
        <v>493109</v>
      </c>
      <c r="W32" s="67">
        <v>0</v>
      </c>
      <c r="AA32" s="12">
        <f t="shared" si="5"/>
        <v>493109</v>
      </c>
      <c r="AB32" s="12">
        <f t="shared" si="5"/>
        <v>0</v>
      </c>
    </row>
    <row r="33" spans="1:28">
      <c r="A33" t="s">
        <v>283</v>
      </c>
      <c r="B33" t="b">
        <f t="shared" si="0"/>
        <v>1</v>
      </c>
      <c r="C33" t="s">
        <v>283</v>
      </c>
      <c r="D33" t="s">
        <v>1499</v>
      </c>
      <c r="G33" t="str">
        <f t="shared" si="1"/>
        <v>Obra</v>
      </c>
      <c r="H33" t="s">
        <v>1662</v>
      </c>
      <c r="K33" t="str">
        <f t="shared" si="2"/>
        <v>DOPM-HABITAT-I3-ME007-2016</v>
      </c>
      <c r="L33" t="s">
        <v>1663</v>
      </c>
      <c r="O33" t="str">
        <f t="shared" si="3"/>
        <v>ING. JOSE ARANDA VALENCIA</v>
      </c>
      <c r="P33" t="s">
        <v>1641</v>
      </c>
      <c r="S33" t="str">
        <f t="shared" si="4"/>
        <v>MUNICIPIO DE PARRAL</v>
      </c>
      <c r="T33" s="11">
        <v>416968</v>
      </c>
      <c r="W33" s="67">
        <v>0</v>
      </c>
      <c r="AA33" s="12">
        <f t="shared" si="5"/>
        <v>416968</v>
      </c>
      <c r="AB33" s="12">
        <f t="shared" si="5"/>
        <v>0</v>
      </c>
    </row>
    <row r="34" spans="1:28">
      <c r="A34" t="s">
        <v>2069</v>
      </c>
      <c r="B34" t="b">
        <f t="shared" si="0"/>
        <v>0</v>
      </c>
      <c r="AA34" s="12">
        <f t="shared" si="5"/>
        <v>0</v>
      </c>
      <c r="AB34" s="12">
        <f t="shared" si="5"/>
        <v>0</v>
      </c>
    </row>
    <row r="35" spans="1:28">
      <c r="A35" t="s">
        <v>2072</v>
      </c>
      <c r="B35" t="b">
        <f t="shared" si="0"/>
        <v>0</v>
      </c>
      <c r="AA35" s="12">
        <f t="shared" si="5"/>
        <v>0</v>
      </c>
      <c r="AB35" s="12">
        <f t="shared" si="5"/>
        <v>0</v>
      </c>
    </row>
    <row r="36" spans="1:28">
      <c r="A36" t="s">
        <v>282</v>
      </c>
      <c r="B36" t="b">
        <f t="shared" si="0"/>
        <v>1</v>
      </c>
      <c r="C36" t="s">
        <v>282</v>
      </c>
      <c r="D36" t="s">
        <v>1499</v>
      </c>
      <c r="G36" t="str">
        <f t="shared" si="1"/>
        <v>Obra</v>
      </c>
      <c r="H36" t="s">
        <v>1660</v>
      </c>
      <c r="K36" t="str">
        <f t="shared" si="2"/>
        <v>DOPM-HABITAT-I3-ME014-2016</v>
      </c>
      <c r="L36" t="s">
        <v>1661</v>
      </c>
      <c r="O36" t="str">
        <f t="shared" si="3"/>
        <v>MAISON BIENES  RAÍCES S DE R.L. DE C.V.</v>
      </c>
      <c r="P36" t="s">
        <v>1641</v>
      </c>
      <c r="S36" t="str">
        <f t="shared" si="4"/>
        <v>MUNICIPIO DE PARRAL</v>
      </c>
      <c r="T36" s="11">
        <v>1776362</v>
      </c>
      <c r="W36" s="67">
        <v>0</v>
      </c>
      <c r="AA36" s="12">
        <f t="shared" si="5"/>
        <v>1776362</v>
      </c>
      <c r="AB36" s="12">
        <f t="shared" si="5"/>
        <v>0</v>
      </c>
    </row>
    <row r="37" spans="1:28">
      <c r="A37" t="s">
        <v>281</v>
      </c>
      <c r="B37" t="b">
        <f t="shared" si="0"/>
        <v>1</v>
      </c>
      <c r="C37" t="s">
        <v>281</v>
      </c>
      <c r="D37" t="s">
        <v>1499</v>
      </c>
      <c r="G37" t="str">
        <f t="shared" si="1"/>
        <v>Obra</v>
      </c>
      <c r="H37" t="s">
        <v>1659</v>
      </c>
      <c r="K37" t="str">
        <f t="shared" si="2"/>
        <v>DOPM-HABITAT-I3-ME006-2016</v>
      </c>
      <c r="L37" t="s">
        <v>1640</v>
      </c>
      <c r="O37" t="str">
        <f t="shared" si="3"/>
        <v>CONSTRUCTORA RAKEAMI S.A. DE C.V.</v>
      </c>
      <c r="P37" t="s">
        <v>1641</v>
      </c>
      <c r="S37" t="str">
        <f t="shared" si="4"/>
        <v>MUNICIPIO DE PARRAL</v>
      </c>
      <c r="T37" s="11">
        <v>652259</v>
      </c>
      <c r="W37" s="67">
        <v>0</v>
      </c>
      <c r="AA37" s="12">
        <f t="shared" si="5"/>
        <v>652259</v>
      </c>
      <c r="AB37" s="12">
        <f t="shared" si="5"/>
        <v>0</v>
      </c>
    </row>
    <row r="38" spans="1:28">
      <c r="A38" t="s">
        <v>280</v>
      </c>
      <c r="B38" t="b">
        <f t="shared" si="0"/>
        <v>1</v>
      </c>
      <c r="C38" t="s">
        <v>280</v>
      </c>
      <c r="D38" t="s">
        <v>1499</v>
      </c>
      <c r="G38" t="str">
        <f t="shared" si="1"/>
        <v>Obra</v>
      </c>
      <c r="H38" t="s">
        <v>1658</v>
      </c>
      <c r="K38" t="str">
        <f t="shared" si="2"/>
        <v>DOPM-HABITAT-I3-ME001-2016</v>
      </c>
      <c r="L38" t="s">
        <v>1657</v>
      </c>
      <c r="O38" t="str">
        <f t="shared" si="3"/>
        <v>CONSTRUCTORA Y SERVICIOS ATLAS DE PARRAL S.A. DE C.V.</v>
      </c>
      <c r="P38" t="s">
        <v>1641</v>
      </c>
      <c r="S38" t="str">
        <f t="shared" si="4"/>
        <v>MUNICIPIO DE PARRAL</v>
      </c>
      <c r="T38" s="11">
        <v>401263</v>
      </c>
      <c r="W38" s="11" t="s">
        <v>167</v>
      </c>
      <c r="AA38" s="12">
        <f t="shared" si="5"/>
        <v>401263</v>
      </c>
    </row>
    <row r="39" spans="1:28">
      <c r="A39" t="s">
        <v>2112</v>
      </c>
      <c r="B39" t="b">
        <f t="shared" si="0"/>
        <v>0</v>
      </c>
      <c r="AA39" s="12">
        <f t="shared" si="5"/>
        <v>0</v>
      </c>
      <c r="AB39" s="12">
        <f t="shared" si="5"/>
        <v>0</v>
      </c>
    </row>
    <row r="40" spans="1:28">
      <c r="A40" t="s">
        <v>118</v>
      </c>
      <c r="B40" t="b">
        <f t="shared" si="0"/>
        <v>0</v>
      </c>
      <c r="AA40" s="12">
        <f t="shared" si="5"/>
        <v>0</v>
      </c>
      <c r="AB40" s="12">
        <f t="shared" si="5"/>
        <v>0</v>
      </c>
    </row>
    <row r="41" spans="1:28">
      <c r="A41" t="s">
        <v>2115</v>
      </c>
      <c r="B41" t="b">
        <f t="shared" si="0"/>
        <v>0</v>
      </c>
      <c r="AA41" s="12">
        <f t="shared" si="5"/>
        <v>0</v>
      </c>
      <c r="AB41" s="12">
        <f t="shared" si="5"/>
        <v>0</v>
      </c>
    </row>
    <row r="42" spans="1:28">
      <c r="A42" t="s">
        <v>853</v>
      </c>
      <c r="B42" t="b">
        <f t="shared" si="0"/>
        <v>1</v>
      </c>
      <c r="C42" t="s">
        <v>853</v>
      </c>
      <c r="D42" t="s">
        <v>1499</v>
      </c>
      <c r="G42" t="str">
        <f t="shared" si="1"/>
        <v>Obra</v>
      </c>
      <c r="H42" t="s">
        <v>1963</v>
      </c>
      <c r="K42" t="str">
        <f t="shared" si="2"/>
        <v>DOPM-HABITAT-I3-ME012-2016</v>
      </c>
      <c r="L42" t="s">
        <v>1663</v>
      </c>
      <c r="O42" t="str">
        <f t="shared" si="3"/>
        <v>ING. JOSE ARANDA VALENCIA</v>
      </c>
      <c r="P42" t="s">
        <v>1641</v>
      </c>
      <c r="S42" t="str">
        <f t="shared" si="4"/>
        <v>MUNICIPIO DE PARRAL</v>
      </c>
      <c r="T42" s="11">
        <v>2018531</v>
      </c>
      <c r="W42" s="67">
        <v>0</v>
      </c>
      <c r="AA42" s="12">
        <f t="shared" si="5"/>
        <v>2018531</v>
      </c>
      <c r="AB42" s="12">
        <f t="shared" si="5"/>
        <v>0</v>
      </c>
    </row>
    <row r="43" spans="1:28">
      <c r="A43" t="s">
        <v>279</v>
      </c>
      <c r="B43" t="b">
        <f t="shared" si="0"/>
        <v>1</v>
      </c>
      <c r="C43" t="s">
        <v>279</v>
      </c>
      <c r="D43" t="s">
        <v>1499</v>
      </c>
      <c r="G43" t="str">
        <f t="shared" si="1"/>
        <v>Obra</v>
      </c>
      <c r="H43" t="s">
        <v>1656</v>
      </c>
      <c r="K43" t="str">
        <f t="shared" si="2"/>
        <v>DOPM-HABITAT-I3-ME016-2016</v>
      </c>
      <c r="L43" t="s">
        <v>1657</v>
      </c>
      <c r="O43" t="str">
        <f t="shared" si="3"/>
        <v>CONSTRUCTORA Y SERVICIOS ATLAS DE PARRAL S.A. DE C.V.</v>
      </c>
      <c r="P43" t="s">
        <v>1641</v>
      </c>
      <c r="S43" t="str">
        <f t="shared" si="4"/>
        <v>MUNICIPIO DE PARRAL</v>
      </c>
      <c r="T43" s="11">
        <v>2858255</v>
      </c>
      <c r="W43" s="67">
        <v>0</v>
      </c>
      <c r="AA43" s="12">
        <f t="shared" si="5"/>
        <v>2858255</v>
      </c>
      <c r="AB43" s="12">
        <f t="shared" si="5"/>
        <v>0</v>
      </c>
    </row>
    <row r="44" spans="1:28">
      <c r="A44" t="s">
        <v>2118</v>
      </c>
      <c r="B44" t="b">
        <f t="shared" si="0"/>
        <v>0</v>
      </c>
      <c r="AA44" s="12">
        <f t="shared" si="5"/>
        <v>0</v>
      </c>
      <c r="AB44" s="12">
        <f t="shared" si="5"/>
        <v>0</v>
      </c>
    </row>
    <row r="45" spans="1:28">
      <c r="A45" t="s">
        <v>2121</v>
      </c>
      <c r="B45" t="b">
        <f t="shared" si="0"/>
        <v>0</v>
      </c>
      <c r="AA45" s="12">
        <f t="shared" si="5"/>
        <v>0</v>
      </c>
      <c r="AB45" s="12">
        <f t="shared" si="5"/>
        <v>0</v>
      </c>
    </row>
    <row r="46" spans="1:28">
      <c r="A46" t="s">
        <v>371</v>
      </c>
      <c r="B46" t="b">
        <f t="shared" si="0"/>
        <v>1</v>
      </c>
      <c r="C46" t="s">
        <v>371</v>
      </c>
      <c r="D46" t="s">
        <v>1499</v>
      </c>
      <c r="G46" t="str">
        <f t="shared" si="1"/>
        <v>Obra</v>
      </c>
      <c r="H46" t="s">
        <v>1725</v>
      </c>
      <c r="K46" t="str">
        <f t="shared" si="2"/>
        <v>DOPM-HABITAT-I3-ME002-2016</v>
      </c>
      <c r="L46" t="s">
        <v>1657</v>
      </c>
      <c r="O46" t="str">
        <f t="shared" si="3"/>
        <v>CONSTRUCTORA Y SERVICIOS ATLAS DE PARRAL S.A. DE C.V.</v>
      </c>
      <c r="P46" t="s">
        <v>1641</v>
      </c>
      <c r="S46" t="str">
        <f t="shared" si="4"/>
        <v>MUNICIPIO DE PARRAL</v>
      </c>
      <c r="T46" s="11">
        <v>367866</v>
      </c>
      <c r="W46" s="11" t="s">
        <v>167</v>
      </c>
      <c r="AA46" s="12">
        <f t="shared" si="5"/>
        <v>367866</v>
      </c>
    </row>
    <row r="47" spans="1:28">
      <c r="A47" t="s">
        <v>268</v>
      </c>
      <c r="B47" t="b">
        <f t="shared" si="0"/>
        <v>1</v>
      </c>
      <c r="C47" t="s">
        <v>268</v>
      </c>
      <c r="D47" t="s">
        <v>1496</v>
      </c>
      <c r="G47" t="str">
        <f t="shared" si="1"/>
        <v>Administración directa</v>
      </c>
      <c r="H47" t="s">
        <v>1642</v>
      </c>
      <c r="K47" t="str">
        <f t="shared" si="2"/>
        <v>16124</v>
      </c>
      <c r="L47" t="s">
        <v>167</v>
      </c>
      <c r="O47" t="str">
        <f t="shared" si="3"/>
        <v/>
      </c>
      <c r="P47" t="s">
        <v>1641</v>
      </c>
      <c r="S47" t="str">
        <f t="shared" si="4"/>
        <v>MUNICIPIO DE PARRAL</v>
      </c>
      <c r="T47" s="11">
        <v>368799</v>
      </c>
      <c r="W47" s="67">
        <v>0</v>
      </c>
      <c r="AA47" s="12">
        <f t="shared" si="5"/>
        <v>368799</v>
      </c>
      <c r="AB47" s="12">
        <f t="shared" si="5"/>
        <v>0</v>
      </c>
    </row>
    <row r="48" spans="1:28">
      <c r="A48" t="s">
        <v>2142</v>
      </c>
      <c r="B48" t="b">
        <f t="shared" si="0"/>
        <v>0</v>
      </c>
      <c r="AA48" s="12">
        <f t="shared" si="5"/>
        <v>0</v>
      </c>
      <c r="AB48" s="12">
        <f t="shared" si="5"/>
        <v>0</v>
      </c>
    </row>
    <row r="49" spans="1:28">
      <c r="A49" t="s">
        <v>2123</v>
      </c>
      <c r="B49" t="b">
        <f t="shared" si="0"/>
        <v>0</v>
      </c>
      <c r="AA49" s="12">
        <f t="shared" si="5"/>
        <v>0</v>
      </c>
      <c r="AB49" s="12">
        <f t="shared" si="5"/>
        <v>0</v>
      </c>
    </row>
    <row r="50" spans="1:28">
      <c r="A50" t="s">
        <v>2222</v>
      </c>
      <c r="B50" t="b">
        <f t="shared" si="0"/>
        <v>0</v>
      </c>
      <c r="AA50" s="12">
        <f t="shared" si="5"/>
        <v>0</v>
      </c>
      <c r="AB50" s="12">
        <f t="shared" si="5"/>
        <v>0</v>
      </c>
    </row>
    <row r="51" spans="1:28">
      <c r="A51" t="s">
        <v>267</v>
      </c>
      <c r="B51" t="b">
        <f t="shared" si="0"/>
        <v>1</v>
      </c>
      <c r="C51" t="s">
        <v>267</v>
      </c>
      <c r="D51" t="s">
        <v>1499</v>
      </c>
      <c r="G51" t="str">
        <f t="shared" si="1"/>
        <v>Obra</v>
      </c>
      <c r="H51" t="s">
        <v>1639</v>
      </c>
      <c r="K51" t="str">
        <f t="shared" si="2"/>
        <v>DOPM-HABITAT-I3-ME010-2016</v>
      </c>
      <c r="L51" t="s">
        <v>1640</v>
      </c>
      <c r="O51" t="str">
        <f t="shared" si="3"/>
        <v>CONSTRUCTORA RAKEAMI S.A. DE C.V.</v>
      </c>
      <c r="P51" t="s">
        <v>1641</v>
      </c>
      <c r="S51" t="str">
        <f t="shared" si="4"/>
        <v>MUNICIPIO DE PARRAL</v>
      </c>
      <c r="T51" s="11">
        <v>904647</v>
      </c>
      <c r="W51" s="67">
        <v>0</v>
      </c>
      <c r="AA51" s="12">
        <f t="shared" si="5"/>
        <v>904647</v>
      </c>
      <c r="AB51" s="12">
        <f t="shared" si="5"/>
        <v>0</v>
      </c>
    </row>
    <row r="52" spans="1:28">
      <c r="A52" t="s">
        <v>2075</v>
      </c>
      <c r="B52" t="b">
        <f t="shared" si="0"/>
        <v>0</v>
      </c>
      <c r="AA52" s="12">
        <f t="shared" si="5"/>
        <v>0</v>
      </c>
      <c r="AB52" s="12">
        <f t="shared" si="5"/>
        <v>0</v>
      </c>
    </row>
    <row r="53" spans="1:28">
      <c r="A53" t="s">
        <v>2077</v>
      </c>
      <c r="B53" t="b">
        <f t="shared" si="0"/>
        <v>0</v>
      </c>
      <c r="AA53" s="12">
        <f t="shared" si="5"/>
        <v>0</v>
      </c>
      <c r="AB53" s="12">
        <f t="shared" si="5"/>
        <v>0</v>
      </c>
    </row>
    <row r="54" spans="1:28">
      <c r="A54" t="s">
        <v>2080</v>
      </c>
      <c r="B54" t="b">
        <f t="shared" si="0"/>
        <v>0</v>
      </c>
      <c r="AA54" s="12">
        <f t="shared" si="5"/>
        <v>0</v>
      </c>
      <c r="AB54" s="12">
        <f t="shared" si="5"/>
        <v>0</v>
      </c>
    </row>
    <row r="55" spans="1:28">
      <c r="A55" t="s">
        <v>231</v>
      </c>
      <c r="B55" t="b">
        <f t="shared" si="0"/>
        <v>0</v>
      </c>
      <c r="AA55" s="12">
        <f t="shared" si="5"/>
        <v>0</v>
      </c>
      <c r="AB55" s="12">
        <f t="shared" si="5"/>
        <v>0</v>
      </c>
    </row>
    <row r="56" spans="1:28">
      <c r="A56" t="s">
        <v>2126</v>
      </c>
      <c r="B56" t="b">
        <f t="shared" si="0"/>
        <v>0</v>
      </c>
      <c r="AA56" s="12">
        <f t="shared" si="5"/>
        <v>0</v>
      </c>
      <c r="AB56" s="12">
        <f t="shared" si="5"/>
        <v>0</v>
      </c>
    </row>
    <row r="57" spans="1:28">
      <c r="A57" t="s">
        <v>2150</v>
      </c>
      <c r="B57" t="b">
        <f t="shared" si="0"/>
        <v>0</v>
      </c>
      <c r="AA57" s="12">
        <f t="shared" si="5"/>
        <v>0</v>
      </c>
      <c r="AB57" s="12">
        <f t="shared" si="5"/>
        <v>0</v>
      </c>
    </row>
    <row r="58" spans="1:28">
      <c r="A58" t="s">
        <v>2128</v>
      </c>
      <c r="B58" t="b">
        <f t="shared" si="0"/>
        <v>0</v>
      </c>
      <c r="AA58" s="12">
        <f t="shared" si="5"/>
        <v>0</v>
      </c>
      <c r="AB58" s="12">
        <f t="shared" si="5"/>
        <v>0</v>
      </c>
    </row>
    <row r="59" spans="1:28">
      <c r="A59" t="s">
        <v>2130</v>
      </c>
      <c r="B59" t="b">
        <f t="shared" si="0"/>
        <v>0</v>
      </c>
      <c r="AA59" s="12">
        <f t="shared" si="5"/>
        <v>0</v>
      </c>
      <c r="AB59" s="12">
        <f t="shared" si="5"/>
        <v>0</v>
      </c>
    </row>
    <row r="60" spans="1:28">
      <c r="A60" t="s">
        <v>2132</v>
      </c>
      <c r="B60" t="b">
        <f t="shared" si="0"/>
        <v>0</v>
      </c>
      <c r="AA60" s="12">
        <f t="shared" si="5"/>
        <v>0</v>
      </c>
      <c r="AB60" s="12">
        <f t="shared" si="5"/>
        <v>0</v>
      </c>
    </row>
    <row r="61" spans="1:28">
      <c r="A61" t="s">
        <v>2134</v>
      </c>
      <c r="B61" t="b">
        <f t="shared" si="0"/>
        <v>0</v>
      </c>
      <c r="AA61" s="12">
        <f t="shared" si="5"/>
        <v>0</v>
      </c>
      <c r="AB61" s="12">
        <f t="shared" si="5"/>
        <v>0</v>
      </c>
    </row>
    <row r="62" spans="1:28">
      <c r="A62" t="s">
        <v>365</v>
      </c>
      <c r="B62" t="b">
        <f t="shared" si="0"/>
        <v>1</v>
      </c>
      <c r="C62" t="s">
        <v>365</v>
      </c>
      <c r="D62" t="s">
        <v>1496</v>
      </c>
      <c r="G62" t="str">
        <f t="shared" si="1"/>
        <v>Administración directa</v>
      </c>
      <c r="H62" t="s">
        <v>1720</v>
      </c>
      <c r="K62" t="str">
        <f t="shared" si="2"/>
        <v>16176</v>
      </c>
      <c r="L62" t="s">
        <v>167</v>
      </c>
      <c r="O62" t="str">
        <f t="shared" si="3"/>
        <v/>
      </c>
      <c r="P62" t="s">
        <v>1641</v>
      </c>
      <c r="S62" t="str">
        <f t="shared" si="4"/>
        <v>MUNICIPIO DE PARRAL</v>
      </c>
      <c r="T62" s="11">
        <v>1986678</v>
      </c>
      <c r="W62" s="67">
        <v>0</v>
      </c>
      <c r="AA62" s="12">
        <f t="shared" si="5"/>
        <v>1986678</v>
      </c>
      <c r="AB62" s="12">
        <f t="shared" si="5"/>
        <v>0</v>
      </c>
    </row>
    <row r="63" spans="1:28">
      <c r="A63" t="s">
        <v>2083</v>
      </c>
      <c r="B63" t="b">
        <f t="shared" si="0"/>
        <v>0</v>
      </c>
      <c r="AA63" s="12">
        <f t="shared" si="5"/>
        <v>0</v>
      </c>
      <c r="AB63" s="12">
        <f t="shared" si="5"/>
        <v>0</v>
      </c>
    </row>
    <row r="64" spans="1:28">
      <c r="A64" t="s">
        <v>2086</v>
      </c>
      <c r="B64" t="b">
        <f t="shared" si="0"/>
        <v>0</v>
      </c>
      <c r="AA64" s="12">
        <f t="shared" si="5"/>
        <v>0</v>
      </c>
      <c r="AB64" s="12">
        <f t="shared" si="5"/>
        <v>0</v>
      </c>
    </row>
    <row r="65" spans="1:28">
      <c r="A65" t="s">
        <v>121</v>
      </c>
      <c r="B65" t="b">
        <f t="shared" si="0"/>
        <v>0</v>
      </c>
      <c r="AA65" s="12">
        <f t="shared" si="5"/>
        <v>0</v>
      </c>
      <c r="AB65" s="12">
        <f t="shared" si="5"/>
        <v>0</v>
      </c>
    </row>
    <row r="66" spans="1:28">
      <c r="A66" t="s">
        <v>2089</v>
      </c>
      <c r="B66" t="b">
        <f t="shared" si="0"/>
        <v>0</v>
      </c>
      <c r="AA66" s="12">
        <f t="shared" si="5"/>
        <v>0</v>
      </c>
      <c r="AB66" s="12">
        <f t="shared" si="5"/>
        <v>0</v>
      </c>
    </row>
    <row r="67" spans="1:28">
      <c r="A67" t="s">
        <v>2136</v>
      </c>
      <c r="B67" t="b">
        <f t="shared" ref="B67:B130" si="6">+A67=C67</f>
        <v>0</v>
      </c>
      <c r="AA67" s="12">
        <f t="shared" ref="AA67:AB130" si="7">+T67+U67+V67</f>
        <v>0</v>
      </c>
      <c r="AB67" s="12">
        <f t="shared" si="7"/>
        <v>0</v>
      </c>
    </row>
    <row r="68" spans="1:28">
      <c r="A68" t="s">
        <v>2138</v>
      </c>
      <c r="B68" t="b">
        <f t="shared" si="6"/>
        <v>0</v>
      </c>
      <c r="AA68" s="12">
        <f t="shared" si="7"/>
        <v>0</v>
      </c>
      <c r="AB68" s="12">
        <f t="shared" si="7"/>
        <v>0</v>
      </c>
    </row>
    <row r="69" spans="1:28">
      <c r="A69" t="s">
        <v>2140</v>
      </c>
      <c r="B69" t="b">
        <f t="shared" si="6"/>
        <v>0</v>
      </c>
      <c r="AA69" s="12">
        <f t="shared" si="7"/>
        <v>0</v>
      </c>
      <c r="AB69" s="12">
        <f t="shared" si="7"/>
        <v>0</v>
      </c>
    </row>
    <row r="70" spans="1:28">
      <c r="A70" t="s">
        <v>2092</v>
      </c>
      <c r="B70" t="b">
        <f t="shared" si="6"/>
        <v>0</v>
      </c>
      <c r="AA70" s="12">
        <f t="shared" si="7"/>
        <v>0</v>
      </c>
      <c r="AB70" s="12">
        <f t="shared" si="7"/>
        <v>0</v>
      </c>
    </row>
    <row r="71" spans="1:28">
      <c r="A71" t="s">
        <v>2152</v>
      </c>
      <c r="B71" t="b">
        <f t="shared" si="6"/>
        <v>0</v>
      </c>
      <c r="AA71" s="12">
        <f t="shared" si="7"/>
        <v>0</v>
      </c>
      <c r="AB71" s="12">
        <f t="shared" si="7"/>
        <v>0</v>
      </c>
    </row>
    <row r="72" spans="1:28">
      <c r="A72" t="s">
        <v>2155</v>
      </c>
      <c r="B72" t="b">
        <f t="shared" si="6"/>
        <v>0</v>
      </c>
      <c r="AA72" s="12">
        <f t="shared" si="7"/>
        <v>0</v>
      </c>
      <c r="AB72" s="12">
        <f t="shared" si="7"/>
        <v>0</v>
      </c>
    </row>
    <row r="73" spans="1:28">
      <c r="A73" t="s">
        <v>2157</v>
      </c>
      <c r="B73" t="b">
        <f t="shared" si="6"/>
        <v>0</v>
      </c>
      <c r="AA73" s="12">
        <f t="shared" si="7"/>
        <v>0</v>
      </c>
      <c r="AB73" s="12">
        <f t="shared" si="7"/>
        <v>0</v>
      </c>
    </row>
    <row r="74" spans="1:28">
      <c r="A74" t="s">
        <v>2159</v>
      </c>
      <c r="B74" t="b">
        <f t="shared" si="6"/>
        <v>0</v>
      </c>
      <c r="AA74" s="12">
        <f t="shared" si="7"/>
        <v>0</v>
      </c>
      <c r="AB74" s="12">
        <f t="shared" si="7"/>
        <v>0</v>
      </c>
    </row>
    <row r="75" spans="1:28">
      <c r="A75" t="s">
        <v>2161</v>
      </c>
      <c r="B75" t="b">
        <f t="shared" si="6"/>
        <v>0</v>
      </c>
      <c r="AA75" s="12">
        <f t="shared" si="7"/>
        <v>0</v>
      </c>
      <c r="AB75" s="12">
        <f t="shared" si="7"/>
        <v>0</v>
      </c>
    </row>
    <row r="76" spans="1:28">
      <c r="A76" t="s">
        <v>2164</v>
      </c>
      <c r="B76" t="b">
        <f t="shared" si="6"/>
        <v>0</v>
      </c>
      <c r="AA76" s="12">
        <f t="shared" si="7"/>
        <v>0</v>
      </c>
      <c r="AB76" s="12">
        <f t="shared" si="7"/>
        <v>0</v>
      </c>
    </row>
    <row r="77" spans="1:28">
      <c r="A77" t="s">
        <v>2166</v>
      </c>
      <c r="B77" t="b">
        <f t="shared" si="6"/>
        <v>0</v>
      </c>
      <c r="AA77" s="12">
        <f t="shared" si="7"/>
        <v>0</v>
      </c>
      <c r="AB77" s="12">
        <f t="shared" si="7"/>
        <v>0</v>
      </c>
    </row>
    <row r="78" spans="1:28">
      <c r="A78" t="s">
        <v>2168</v>
      </c>
      <c r="B78" t="b">
        <f t="shared" si="6"/>
        <v>0</v>
      </c>
      <c r="AA78" s="12">
        <f t="shared" si="7"/>
        <v>0</v>
      </c>
      <c r="AB78" s="12">
        <f t="shared" si="7"/>
        <v>0</v>
      </c>
    </row>
    <row r="79" spans="1:28">
      <c r="A79" t="s">
        <v>548</v>
      </c>
      <c r="B79" t="b">
        <f t="shared" si="6"/>
        <v>0</v>
      </c>
      <c r="AA79" s="12">
        <f t="shared" si="7"/>
        <v>0</v>
      </c>
      <c r="AB79" s="12">
        <f t="shared" si="7"/>
        <v>0</v>
      </c>
    </row>
    <row r="80" spans="1:28">
      <c r="A80" s="64" t="s">
        <v>550</v>
      </c>
      <c r="B80" t="b">
        <f t="shared" si="6"/>
        <v>0</v>
      </c>
      <c r="AA80" s="12">
        <f t="shared" si="7"/>
        <v>0</v>
      </c>
      <c r="AB80" s="12">
        <f t="shared" si="7"/>
        <v>0</v>
      </c>
    </row>
    <row r="81" spans="1:28">
      <c r="A81" s="64" t="s">
        <v>772</v>
      </c>
      <c r="B81" t="b">
        <f t="shared" si="6"/>
        <v>0</v>
      </c>
      <c r="AA81" s="12">
        <f t="shared" si="7"/>
        <v>0</v>
      </c>
      <c r="AB81" s="12">
        <f t="shared" si="7"/>
        <v>0</v>
      </c>
    </row>
    <row r="82" spans="1:28">
      <c r="A82" t="s">
        <v>547</v>
      </c>
      <c r="B82" t="b">
        <f t="shared" si="6"/>
        <v>0</v>
      </c>
      <c r="AA82" s="12">
        <f t="shared" si="7"/>
        <v>0</v>
      </c>
      <c r="AB82" s="12">
        <f t="shared" si="7"/>
        <v>0</v>
      </c>
    </row>
    <row r="83" spans="1:28">
      <c r="A83" t="s">
        <v>2170</v>
      </c>
      <c r="B83" t="b">
        <f t="shared" si="6"/>
        <v>0</v>
      </c>
      <c r="AA83" s="12">
        <f t="shared" si="7"/>
        <v>0</v>
      </c>
      <c r="AB83" s="12">
        <f t="shared" si="7"/>
        <v>0</v>
      </c>
    </row>
    <row r="84" spans="1:28">
      <c r="A84" s="64" t="s">
        <v>2172</v>
      </c>
      <c r="B84" t="b">
        <f t="shared" si="6"/>
        <v>0</v>
      </c>
      <c r="AA84" s="12">
        <f t="shared" si="7"/>
        <v>0</v>
      </c>
      <c r="AB84" s="12">
        <f t="shared" si="7"/>
        <v>0</v>
      </c>
    </row>
    <row r="85" spans="1:28">
      <c r="A85" t="s">
        <v>2175</v>
      </c>
      <c r="B85" t="b">
        <f t="shared" si="6"/>
        <v>0</v>
      </c>
      <c r="AA85" s="12">
        <f t="shared" si="7"/>
        <v>0</v>
      </c>
      <c r="AB85" s="12">
        <f t="shared" si="7"/>
        <v>0</v>
      </c>
    </row>
    <row r="86" spans="1:28">
      <c r="A86" t="s">
        <v>2177</v>
      </c>
      <c r="B86" t="b">
        <f t="shared" si="6"/>
        <v>0</v>
      </c>
      <c r="AA86" s="12">
        <f t="shared" si="7"/>
        <v>0</v>
      </c>
      <c r="AB86" s="12">
        <f t="shared" si="7"/>
        <v>0</v>
      </c>
    </row>
    <row r="87" spans="1:28">
      <c r="A87" t="s">
        <v>2179</v>
      </c>
      <c r="B87" t="b">
        <f t="shared" si="6"/>
        <v>0</v>
      </c>
      <c r="AA87" s="12">
        <f t="shared" si="7"/>
        <v>0</v>
      </c>
      <c r="AB87" s="12">
        <f t="shared" si="7"/>
        <v>0</v>
      </c>
    </row>
    <row r="88" spans="1:28">
      <c r="A88" t="s">
        <v>2181</v>
      </c>
      <c r="B88" t="b">
        <f t="shared" si="6"/>
        <v>0</v>
      </c>
      <c r="AA88" s="12">
        <f t="shared" si="7"/>
        <v>0</v>
      </c>
      <c r="AB88" s="12">
        <f t="shared" si="7"/>
        <v>0</v>
      </c>
    </row>
    <row r="89" spans="1:28">
      <c r="A89" t="s">
        <v>2184</v>
      </c>
      <c r="B89" t="b">
        <f t="shared" si="6"/>
        <v>0</v>
      </c>
      <c r="AA89" s="12">
        <f t="shared" si="7"/>
        <v>0</v>
      </c>
      <c r="AB89" s="12">
        <f t="shared" si="7"/>
        <v>0</v>
      </c>
    </row>
    <row r="90" spans="1:28">
      <c r="A90" t="s">
        <v>2186</v>
      </c>
      <c r="B90" t="b">
        <f t="shared" si="6"/>
        <v>0</v>
      </c>
      <c r="AA90" s="12">
        <f t="shared" si="7"/>
        <v>0</v>
      </c>
      <c r="AB90" s="12">
        <f t="shared" si="7"/>
        <v>0</v>
      </c>
    </row>
    <row r="91" spans="1:28">
      <c r="A91" t="s">
        <v>2188</v>
      </c>
      <c r="B91" t="b">
        <f t="shared" si="6"/>
        <v>0</v>
      </c>
      <c r="AA91" s="12">
        <f t="shared" si="7"/>
        <v>0</v>
      </c>
      <c r="AB91" s="12">
        <f t="shared" si="7"/>
        <v>0</v>
      </c>
    </row>
    <row r="92" spans="1:28">
      <c r="A92" t="s">
        <v>2190</v>
      </c>
      <c r="B92" t="b">
        <f t="shared" si="6"/>
        <v>0</v>
      </c>
      <c r="AA92" s="12">
        <f t="shared" si="7"/>
        <v>0</v>
      </c>
      <c r="AB92" s="12">
        <f t="shared" si="7"/>
        <v>0</v>
      </c>
    </row>
    <row r="93" spans="1:28">
      <c r="A93" t="s">
        <v>2192</v>
      </c>
      <c r="B93" t="b">
        <f t="shared" si="6"/>
        <v>0</v>
      </c>
      <c r="AA93" s="12">
        <f t="shared" si="7"/>
        <v>0</v>
      </c>
      <c r="AB93" s="12">
        <f t="shared" si="7"/>
        <v>0</v>
      </c>
    </row>
    <row r="94" spans="1:28">
      <c r="A94" t="s">
        <v>2194</v>
      </c>
      <c r="B94" t="b">
        <f t="shared" si="6"/>
        <v>0</v>
      </c>
      <c r="AA94" s="12">
        <f t="shared" si="7"/>
        <v>0</v>
      </c>
      <c r="AB94" s="12">
        <f t="shared" si="7"/>
        <v>0</v>
      </c>
    </row>
    <row r="95" spans="1:28">
      <c r="A95" t="s">
        <v>2196</v>
      </c>
      <c r="B95" t="b">
        <f t="shared" si="6"/>
        <v>0</v>
      </c>
      <c r="AA95" s="12">
        <f t="shared" si="7"/>
        <v>0</v>
      </c>
      <c r="AB95" s="12">
        <f t="shared" si="7"/>
        <v>0</v>
      </c>
    </row>
    <row r="96" spans="1:28">
      <c r="A96" t="s">
        <v>2199</v>
      </c>
      <c r="B96" t="b">
        <f t="shared" si="6"/>
        <v>0</v>
      </c>
      <c r="AA96" s="12">
        <f t="shared" si="7"/>
        <v>0</v>
      </c>
      <c r="AB96" s="12">
        <f t="shared" si="7"/>
        <v>0</v>
      </c>
    </row>
    <row r="97" spans="1:28">
      <c r="A97" t="s">
        <v>2200</v>
      </c>
      <c r="B97" t="b">
        <f t="shared" si="6"/>
        <v>0</v>
      </c>
      <c r="AA97" s="12">
        <f t="shared" si="7"/>
        <v>0</v>
      </c>
      <c r="AB97" s="12">
        <f t="shared" si="7"/>
        <v>0</v>
      </c>
    </row>
    <row r="98" spans="1:28">
      <c r="A98" t="s">
        <v>2202</v>
      </c>
      <c r="B98" t="b">
        <f t="shared" si="6"/>
        <v>0</v>
      </c>
      <c r="AA98" s="12">
        <f t="shared" si="7"/>
        <v>0</v>
      </c>
      <c r="AB98" s="12">
        <f t="shared" si="7"/>
        <v>0</v>
      </c>
    </row>
    <row r="99" spans="1:28">
      <c r="A99" t="s">
        <v>2203</v>
      </c>
      <c r="B99" t="b">
        <f t="shared" si="6"/>
        <v>0</v>
      </c>
      <c r="AA99" s="12">
        <f t="shared" si="7"/>
        <v>0</v>
      </c>
      <c r="AB99" s="12">
        <f t="shared" si="7"/>
        <v>0</v>
      </c>
    </row>
    <row r="100" spans="1:28">
      <c r="A100" t="s">
        <v>2206</v>
      </c>
      <c r="B100" t="b">
        <f t="shared" si="6"/>
        <v>0</v>
      </c>
      <c r="AA100" s="12">
        <f t="shared" si="7"/>
        <v>0</v>
      </c>
      <c r="AB100" s="12">
        <f t="shared" si="7"/>
        <v>0</v>
      </c>
    </row>
    <row r="101" spans="1:28">
      <c r="A101" t="s">
        <v>2208</v>
      </c>
      <c r="B101" t="b">
        <f t="shared" si="6"/>
        <v>0</v>
      </c>
      <c r="AA101" s="12">
        <f t="shared" si="7"/>
        <v>0</v>
      </c>
      <c r="AB101" s="12">
        <f t="shared" si="7"/>
        <v>0</v>
      </c>
    </row>
    <row r="102" spans="1:28">
      <c r="A102" t="s">
        <v>2211</v>
      </c>
      <c r="B102" t="b">
        <f t="shared" si="6"/>
        <v>0</v>
      </c>
      <c r="AA102" s="12">
        <f t="shared" si="7"/>
        <v>0</v>
      </c>
      <c r="AB102" s="12">
        <f t="shared" si="7"/>
        <v>0</v>
      </c>
    </row>
    <row r="103" spans="1:28">
      <c r="A103" t="s">
        <v>515</v>
      </c>
      <c r="B103" t="b">
        <f t="shared" si="6"/>
        <v>0</v>
      </c>
      <c r="AA103" s="12">
        <f t="shared" si="7"/>
        <v>0</v>
      </c>
      <c r="AB103" s="12">
        <f t="shared" si="7"/>
        <v>0</v>
      </c>
    </row>
    <row r="104" spans="1:28">
      <c r="A104" t="s">
        <v>2223</v>
      </c>
      <c r="B104" t="b">
        <f t="shared" si="6"/>
        <v>0</v>
      </c>
      <c r="AA104" s="12">
        <f t="shared" si="7"/>
        <v>0</v>
      </c>
      <c r="AB104" s="12">
        <f t="shared" si="7"/>
        <v>0</v>
      </c>
    </row>
    <row r="105" spans="1:28">
      <c r="A105" t="s">
        <v>2225</v>
      </c>
      <c r="B105" t="b">
        <f t="shared" si="6"/>
        <v>0</v>
      </c>
      <c r="AA105" s="12">
        <f t="shared" si="7"/>
        <v>0</v>
      </c>
      <c r="AB105" s="12">
        <f t="shared" si="7"/>
        <v>0</v>
      </c>
    </row>
    <row r="106" spans="1:28">
      <c r="A106" t="s">
        <v>2228</v>
      </c>
      <c r="B106" t="b">
        <f t="shared" si="6"/>
        <v>0</v>
      </c>
      <c r="AA106" s="12">
        <f t="shared" si="7"/>
        <v>0</v>
      </c>
      <c r="AB106" s="12">
        <f t="shared" si="7"/>
        <v>0</v>
      </c>
    </row>
    <row r="107" spans="1:28">
      <c r="A107" t="s">
        <v>2230</v>
      </c>
      <c r="B107" t="b">
        <f t="shared" si="6"/>
        <v>0</v>
      </c>
      <c r="AA107" s="12">
        <f t="shared" si="7"/>
        <v>0</v>
      </c>
      <c r="AB107" s="12">
        <f t="shared" si="7"/>
        <v>0</v>
      </c>
    </row>
    <row r="108" spans="1:28">
      <c r="A108" t="s">
        <v>2233</v>
      </c>
      <c r="B108" t="b">
        <f t="shared" si="6"/>
        <v>0</v>
      </c>
      <c r="AA108" s="12">
        <f t="shared" si="7"/>
        <v>0</v>
      </c>
      <c r="AB108" s="12">
        <f t="shared" si="7"/>
        <v>0</v>
      </c>
    </row>
    <row r="109" spans="1:28">
      <c r="A109" t="s">
        <v>2235</v>
      </c>
      <c r="B109" t="b">
        <f t="shared" si="6"/>
        <v>0</v>
      </c>
      <c r="AA109" s="12">
        <f t="shared" si="7"/>
        <v>0</v>
      </c>
      <c r="AB109" s="12">
        <f t="shared" si="7"/>
        <v>0</v>
      </c>
    </row>
    <row r="110" spans="1:28">
      <c r="A110" t="s">
        <v>2237</v>
      </c>
      <c r="B110" t="b">
        <f t="shared" si="6"/>
        <v>0</v>
      </c>
      <c r="AA110" s="12">
        <f t="shared" si="7"/>
        <v>0</v>
      </c>
      <c r="AB110" s="12">
        <f t="shared" si="7"/>
        <v>0</v>
      </c>
    </row>
    <row r="111" spans="1:28">
      <c r="A111" t="s">
        <v>2240</v>
      </c>
      <c r="B111" t="b">
        <f t="shared" si="6"/>
        <v>0</v>
      </c>
      <c r="AA111" s="12">
        <f t="shared" si="7"/>
        <v>0</v>
      </c>
      <c r="AB111" s="12">
        <f t="shared" si="7"/>
        <v>0</v>
      </c>
    </row>
    <row r="112" spans="1:28">
      <c r="A112" t="s">
        <v>250</v>
      </c>
      <c r="B112" t="b">
        <f t="shared" si="6"/>
        <v>0</v>
      </c>
      <c r="AA112" s="12">
        <f t="shared" si="7"/>
        <v>0</v>
      </c>
      <c r="AB112" s="12">
        <f t="shared" si="7"/>
        <v>0</v>
      </c>
    </row>
    <row r="113" spans="1:28">
      <c r="A113" t="s">
        <v>645</v>
      </c>
      <c r="B113" t="b">
        <f t="shared" si="6"/>
        <v>0</v>
      </c>
      <c r="AA113" s="12">
        <f t="shared" si="7"/>
        <v>0</v>
      </c>
      <c r="AB113" s="12">
        <f t="shared" si="7"/>
        <v>0</v>
      </c>
    </row>
    <row r="114" spans="1:28">
      <c r="A114" t="s">
        <v>647</v>
      </c>
      <c r="B114" t="b">
        <f t="shared" si="6"/>
        <v>0</v>
      </c>
      <c r="AA114" s="12">
        <f t="shared" si="7"/>
        <v>0</v>
      </c>
      <c r="AB114" s="12">
        <f t="shared" si="7"/>
        <v>0</v>
      </c>
    </row>
    <row r="115" spans="1:28">
      <c r="A115" t="s">
        <v>354</v>
      </c>
      <c r="B115" t="b">
        <f t="shared" si="6"/>
        <v>0</v>
      </c>
      <c r="AA115" s="12">
        <f t="shared" si="7"/>
        <v>0</v>
      </c>
      <c r="AB115" s="12">
        <f t="shared" si="7"/>
        <v>0</v>
      </c>
    </row>
    <row r="116" spans="1:28">
      <c r="A116" t="s">
        <v>319</v>
      </c>
      <c r="B116" t="b">
        <f t="shared" si="6"/>
        <v>0</v>
      </c>
      <c r="AA116" s="12">
        <f t="shared" si="7"/>
        <v>0</v>
      </c>
      <c r="AB116" s="12">
        <f t="shared" si="7"/>
        <v>0</v>
      </c>
    </row>
    <row r="117" spans="1:28">
      <c r="A117" t="s">
        <v>641</v>
      </c>
      <c r="B117" t="b">
        <f t="shared" si="6"/>
        <v>0</v>
      </c>
      <c r="AA117" s="12">
        <f t="shared" si="7"/>
        <v>0</v>
      </c>
      <c r="AB117" s="12">
        <f t="shared" si="7"/>
        <v>0</v>
      </c>
    </row>
    <row r="118" spans="1:28">
      <c r="A118" t="s">
        <v>642</v>
      </c>
      <c r="B118" t="b">
        <f t="shared" si="6"/>
        <v>0</v>
      </c>
      <c r="AA118" s="12">
        <f t="shared" si="7"/>
        <v>0</v>
      </c>
      <c r="AB118" s="12">
        <f t="shared" si="7"/>
        <v>0</v>
      </c>
    </row>
    <row r="119" spans="1:28">
      <c r="A119" t="s">
        <v>652</v>
      </c>
      <c r="B119" t="b">
        <f t="shared" si="6"/>
        <v>0</v>
      </c>
      <c r="AA119" s="12">
        <f t="shared" si="7"/>
        <v>0</v>
      </c>
      <c r="AB119" s="12">
        <f t="shared" si="7"/>
        <v>0</v>
      </c>
    </row>
    <row r="120" spans="1:28">
      <c r="A120" t="s">
        <v>649</v>
      </c>
      <c r="B120" t="b">
        <f t="shared" si="6"/>
        <v>0</v>
      </c>
      <c r="AA120" s="12">
        <f t="shared" si="7"/>
        <v>0</v>
      </c>
      <c r="AB120" s="12">
        <f t="shared" si="7"/>
        <v>0</v>
      </c>
    </row>
    <row r="121" spans="1:28">
      <c r="A121" t="s">
        <v>648</v>
      </c>
      <c r="B121" t="b">
        <f t="shared" si="6"/>
        <v>0</v>
      </c>
      <c r="AA121" s="12">
        <f t="shared" si="7"/>
        <v>0</v>
      </c>
      <c r="AB121" s="12">
        <f t="shared" si="7"/>
        <v>0</v>
      </c>
    </row>
    <row r="122" spans="1:28">
      <c r="A122" t="s">
        <v>650</v>
      </c>
      <c r="B122" t="b">
        <f t="shared" si="6"/>
        <v>0</v>
      </c>
      <c r="AA122" s="12">
        <f t="shared" si="7"/>
        <v>0</v>
      </c>
      <c r="AB122" s="12">
        <f t="shared" si="7"/>
        <v>0</v>
      </c>
    </row>
    <row r="123" spans="1:28">
      <c r="A123" t="s">
        <v>356</v>
      </c>
      <c r="B123" t="b">
        <f t="shared" si="6"/>
        <v>0</v>
      </c>
      <c r="AA123" s="12">
        <f t="shared" si="7"/>
        <v>0</v>
      </c>
      <c r="AB123" s="12">
        <f t="shared" si="7"/>
        <v>0</v>
      </c>
    </row>
    <row r="124" spans="1:28">
      <c r="A124" t="s">
        <v>357</v>
      </c>
      <c r="B124" t="b">
        <f t="shared" si="6"/>
        <v>0</v>
      </c>
      <c r="AA124" s="12">
        <f t="shared" si="7"/>
        <v>0</v>
      </c>
      <c r="AB124" s="12">
        <f t="shared" si="7"/>
        <v>0</v>
      </c>
    </row>
    <row r="125" spans="1:28">
      <c r="A125" t="s">
        <v>355</v>
      </c>
      <c r="B125" t="b">
        <f t="shared" si="6"/>
        <v>0</v>
      </c>
      <c r="AA125" s="12">
        <f t="shared" si="7"/>
        <v>0</v>
      </c>
      <c r="AB125" s="12">
        <f t="shared" si="7"/>
        <v>0</v>
      </c>
    </row>
    <row r="126" spans="1:28">
      <c r="A126" t="s">
        <v>165</v>
      </c>
      <c r="B126" t="b">
        <f t="shared" si="6"/>
        <v>0</v>
      </c>
      <c r="AA126" s="12">
        <f t="shared" si="7"/>
        <v>0</v>
      </c>
      <c r="AB126" s="12">
        <f t="shared" si="7"/>
        <v>0</v>
      </c>
    </row>
    <row r="127" spans="1:28">
      <c r="A127" t="s">
        <v>614</v>
      </c>
      <c r="B127" t="b">
        <f t="shared" si="6"/>
        <v>1</v>
      </c>
      <c r="C127" t="s">
        <v>614</v>
      </c>
      <c r="D127" t="s">
        <v>1499</v>
      </c>
      <c r="G127" t="str">
        <f t="shared" si="1"/>
        <v>Obra</v>
      </c>
      <c r="H127" t="s">
        <v>1872</v>
      </c>
      <c r="K127" t="str">
        <f t="shared" si="2"/>
        <v>ICHIFE-075/2021-R</v>
      </c>
      <c r="L127" t="s">
        <v>1873</v>
      </c>
      <c r="O127" t="str">
        <f t="shared" si="3"/>
        <v>JOSE ARANDA VALENCIA</v>
      </c>
      <c r="P127" t="s">
        <v>1874</v>
      </c>
      <c r="S127" t="str">
        <f t="shared" si="4"/>
        <v>UNIVERSIDAD TECNOLOGICA DE PARRAL</v>
      </c>
      <c r="T127" s="11">
        <v>797468.25</v>
      </c>
      <c r="W127" s="67">
        <v>797468.25</v>
      </c>
      <c r="AA127" s="12">
        <f t="shared" si="7"/>
        <v>797468.25</v>
      </c>
      <c r="AB127" s="12">
        <f t="shared" si="7"/>
        <v>797468.25</v>
      </c>
    </row>
    <row r="128" spans="1:28">
      <c r="A128" t="s">
        <v>636</v>
      </c>
      <c r="B128" t="b">
        <f t="shared" si="6"/>
        <v>0</v>
      </c>
      <c r="AA128" s="12">
        <f t="shared" si="7"/>
        <v>0</v>
      </c>
      <c r="AB128" s="12">
        <f t="shared" si="7"/>
        <v>0</v>
      </c>
    </row>
    <row r="129" spans="1:28">
      <c r="A129" t="s">
        <v>808</v>
      </c>
      <c r="B129" t="b">
        <f t="shared" si="6"/>
        <v>0</v>
      </c>
      <c r="AA129" s="12">
        <f t="shared" si="7"/>
        <v>0</v>
      </c>
      <c r="AB129" s="12">
        <f t="shared" si="7"/>
        <v>0</v>
      </c>
    </row>
    <row r="130" spans="1:28">
      <c r="A130" t="s">
        <v>635</v>
      </c>
      <c r="B130" t="b">
        <f t="shared" si="6"/>
        <v>0</v>
      </c>
      <c r="AA130" s="12">
        <f t="shared" si="7"/>
        <v>0</v>
      </c>
      <c r="AB130" s="12">
        <f t="shared" si="7"/>
        <v>0</v>
      </c>
    </row>
    <row r="131" spans="1:28">
      <c r="A131" t="s">
        <v>102</v>
      </c>
      <c r="B131" t="b">
        <f t="shared" ref="B131:B194" si="8">+A131=C131</f>
        <v>0</v>
      </c>
      <c r="AA131" s="12">
        <f t="shared" ref="AA131:AB194" si="9">+T131+U131+V131</f>
        <v>0</v>
      </c>
      <c r="AB131" s="12">
        <f t="shared" si="9"/>
        <v>0</v>
      </c>
    </row>
    <row r="132" spans="1:28">
      <c r="A132" t="s">
        <v>168</v>
      </c>
      <c r="B132" t="b">
        <f t="shared" si="8"/>
        <v>0</v>
      </c>
      <c r="AA132" s="12">
        <f t="shared" si="9"/>
        <v>0</v>
      </c>
      <c r="AB132" s="12">
        <f t="shared" si="9"/>
        <v>0</v>
      </c>
    </row>
    <row r="133" spans="1:28">
      <c r="A133" t="s">
        <v>653</v>
      </c>
      <c r="B133" t="b">
        <f t="shared" si="8"/>
        <v>0</v>
      </c>
      <c r="AA133" s="12">
        <f t="shared" si="9"/>
        <v>0</v>
      </c>
      <c r="AB133" s="12">
        <f t="shared" si="9"/>
        <v>0</v>
      </c>
    </row>
    <row r="134" spans="1:28">
      <c r="A134" t="s">
        <v>654</v>
      </c>
      <c r="B134" t="b">
        <f t="shared" si="8"/>
        <v>0</v>
      </c>
      <c r="AA134" s="12">
        <f t="shared" si="9"/>
        <v>0</v>
      </c>
      <c r="AB134" s="12">
        <f t="shared" si="9"/>
        <v>0</v>
      </c>
    </row>
    <row r="135" spans="1:28">
      <c r="A135" t="s">
        <v>835</v>
      </c>
      <c r="B135" t="b">
        <f t="shared" si="8"/>
        <v>0</v>
      </c>
      <c r="AA135" s="12">
        <f t="shared" si="9"/>
        <v>0</v>
      </c>
      <c r="AB135" s="12">
        <f t="shared" si="9"/>
        <v>0</v>
      </c>
    </row>
    <row r="136" spans="1:28">
      <c r="A136" t="s">
        <v>836</v>
      </c>
      <c r="B136" t="b">
        <f t="shared" si="8"/>
        <v>0</v>
      </c>
      <c r="AA136" s="12">
        <f t="shared" si="9"/>
        <v>0</v>
      </c>
      <c r="AB136" s="12">
        <f t="shared" si="9"/>
        <v>0</v>
      </c>
    </row>
    <row r="137" spans="1:28">
      <c r="A137" t="s">
        <v>829</v>
      </c>
      <c r="B137" t="b">
        <f t="shared" si="8"/>
        <v>0</v>
      </c>
      <c r="AA137" s="12">
        <f t="shared" si="9"/>
        <v>0</v>
      </c>
      <c r="AB137" s="12">
        <f t="shared" si="9"/>
        <v>0</v>
      </c>
    </row>
    <row r="138" spans="1:28">
      <c r="A138" t="s">
        <v>566</v>
      </c>
      <c r="B138" t="b">
        <f t="shared" si="8"/>
        <v>0</v>
      </c>
      <c r="AA138" s="12">
        <f t="shared" si="9"/>
        <v>0</v>
      </c>
      <c r="AB138" s="12">
        <f t="shared" si="9"/>
        <v>0</v>
      </c>
    </row>
    <row r="139" spans="1:28">
      <c r="A139" t="s">
        <v>230</v>
      </c>
      <c r="B139" t="b">
        <f t="shared" si="8"/>
        <v>1</v>
      </c>
      <c r="C139" t="s">
        <v>230</v>
      </c>
      <c r="D139" t="s">
        <v>1595</v>
      </c>
      <c r="G139" t="str">
        <f t="shared" si="1"/>
        <v>Servicios</v>
      </c>
      <c r="H139" t="s">
        <v>1596</v>
      </c>
      <c r="K139" t="str">
        <f t="shared" si="2"/>
        <v>UTCHSUR/J/12/2023</v>
      </c>
      <c r="L139" t="s">
        <v>1597</v>
      </c>
      <c r="O139" t="str">
        <f t="shared" si="3"/>
        <v>LUIS ROBERTO OLIVAS OLIVAS</v>
      </c>
      <c r="P139" t="s">
        <v>166</v>
      </c>
      <c r="S139" t="str">
        <f t="shared" si="4"/>
        <v>UNIVERSIDAD TECNOLÓGICA DE CHIHUAHUA SUR</v>
      </c>
      <c r="T139" s="11">
        <v>236500</v>
      </c>
      <c r="W139" s="67">
        <v>236500</v>
      </c>
      <c r="AA139" s="12">
        <f t="shared" si="9"/>
        <v>236500</v>
      </c>
      <c r="AB139" s="12">
        <f t="shared" si="9"/>
        <v>236500</v>
      </c>
    </row>
    <row r="140" spans="1:28" s="64" customFormat="1">
      <c r="A140" t="s">
        <v>638</v>
      </c>
      <c r="B140" t="b">
        <f t="shared" si="8"/>
        <v>1</v>
      </c>
      <c r="C140" s="64" t="s">
        <v>638</v>
      </c>
      <c r="D140" s="64" t="s">
        <v>1523</v>
      </c>
      <c r="E140" s="64" t="s">
        <v>1523</v>
      </c>
      <c r="F140" s="64" t="s">
        <v>1523</v>
      </c>
      <c r="G140" s="64" t="str">
        <f>CONCATENATE(D140,"/",E140,"/",F140)</f>
        <v>Adquisiciones/Adquisiciones/Adquisiciones</v>
      </c>
      <c r="H140" s="64" t="s">
        <v>1878</v>
      </c>
      <c r="I140" s="64" t="s">
        <v>1880</v>
      </c>
      <c r="J140" s="64" t="s">
        <v>1882</v>
      </c>
      <c r="K140" s="64" t="str">
        <f>CONCATENATE(H140,",",I140,",",J140)</f>
        <v>UTP/047/2023,UTP/048/2023,UTP/046/2023</v>
      </c>
      <c r="L140" s="64" t="s">
        <v>1879</v>
      </c>
      <c r="M140" s="64" t="s">
        <v>1881</v>
      </c>
      <c r="N140" s="64" t="s">
        <v>1883</v>
      </c>
      <c r="O140" s="64" t="str">
        <f>CONCATENATE(L140,"/",M140,"/",N140)</f>
        <v>GABRIEL ELI BARRON FRANCO/FESTO PNEUMATIC S A/EQUIPOS Y SERVICIOS PARA LABOIRATORIOS SA DE CV</v>
      </c>
      <c r="P140" s="64" t="s">
        <v>1874</v>
      </c>
      <c r="Q140" s="64" t="s">
        <v>1874</v>
      </c>
      <c r="R140" s="64" t="s">
        <v>1874</v>
      </c>
      <c r="S140" s="64" t="str">
        <f t="shared" si="4"/>
        <v>UNIVERSIDAD TECNOLOGICA DE PARRAL</v>
      </c>
      <c r="T140" s="68">
        <v>662059.52000000002</v>
      </c>
      <c r="U140" s="68">
        <v>73388.56</v>
      </c>
      <c r="V140" s="68">
        <v>464551</v>
      </c>
      <c r="W140" s="69">
        <v>662059.52000000002</v>
      </c>
      <c r="X140" s="69">
        <v>73388.56</v>
      </c>
      <c r="Y140" s="69">
        <v>464551</v>
      </c>
      <c r="AA140" s="12">
        <f t="shared" si="9"/>
        <v>1199999.08</v>
      </c>
      <c r="AB140" s="12">
        <f t="shared" si="9"/>
        <v>1199999.08</v>
      </c>
    </row>
    <row r="141" spans="1:28" s="64" customFormat="1">
      <c r="A141" t="s">
        <v>613</v>
      </c>
      <c r="B141" t="b">
        <f t="shared" si="8"/>
        <v>0</v>
      </c>
      <c r="T141" s="68"/>
      <c r="U141" s="68"/>
      <c r="V141" s="68"/>
      <c r="W141" s="68"/>
      <c r="X141" s="68"/>
      <c r="Y141" s="68"/>
      <c r="AA141" s="12">
        <f t="shared" si="9"/>
        <v>0</v>
      </c>
      <c r="AB141" s="12">
        <f t="shared" si="9"/>
        <v>0</v>
      </c>
    </row>
    <row r="142" spans="1:28">
      <c r="A142" t="s">
        <v>260</v>
      </c>
      <c r="B142" t="b">
        <f t="shared" si="8"/>
        <v>1</v>
      </c>
      <c r="C142" t="s">
        <v>260</v>
      </c>
      <c r="D142" t="s">
        <v>1496</v>
      </c>
      <c r="G142" t="str">
        <f t="shared" si="1"/>
        <v>Administración directa</v>
      </c>
      <c r="H142" t="s">
        <v>1632</v>
      </c>
      <c r="K142" t="str">
        <f t="shared" si="2"/>
        <v>143275</v>
      </c>
      <c r="L142" t="s">
        <v>167</v>
      </c>
      <c r="O142" t="str">
        <f t="shared" si="3"/>
        <v/>
      </c>
      <c r="P142" t="s">
        <v>1633</v>
      </c>
      <c r="S142" t="str">
        <f t="shared" si="4"/>
        <v>MUNICIPIO BELISARIO DOMINGUEZ</v>
      </c>
      <c r="T142" s="11">
        <v>85000</v>
      </c>
      <c r="W142" s="67">
        <v>84915</v>
      </c>
      <c r="AA142" s="12">
        <f t="shared" si="9"/>
        <v>85000</v>
      </c>
      <c r="AB142" s="12">
        <f t="shared" si="9"/>
        <v>84915</v>
      </c>
    </row>
    <row r="143" spans="1:28">
      <c r="A143" t="s">
        <v>408</v>
      </c>
      <c r="B143" t="b">
        <f t="shared" si="8"/>
        <v>0</v>
      </c>
      <c r="AA143" s="12">
        <f t="shared" si="9"/>
        <v>0</v>
      </c>
      <c r="AB143" s="12">
        <f t="shared" si="9"/>
        <v>0</v>
      </c>
    </row>
    <row r="144" spans="1:28">
      <c r="A144" t="s">
        <v>247</v>
      </c>
      <c r="B144" t="b">
        <f t="shared" si="8"/>
        <v>0</v>
      </c>
      <c r="AA144" s="12">
        <f t="shared" si="9"/>
        <v>0</v>
      </c>
      <c r="AB144" s="12">
        <f t="shared" si="9"/>
        <v>0</v>
      </c>
    </row>
    <row r="145" spans="1:28">
      <c r="A145" t="s">
        <v>396</v>
      </c>
      <c r="B145" t="b">
        <f t="shared" si="8"/>
        <v>0</v>
      </c>
      <c r="AA145" s="12">
        <f t="shared" si="9"/>
        <v>0</v>
      </c>
      <c r="AB145" s="12">
        <f t="shared" si="9"/>
        <v>0</v>
      </c>
    </row>
    <row r="146" spans="1:28">
      <c r="A146" t="s">
        <v>310</v>
      </c>
      <c r="B146" t="b">
        <f t="shared" si="8"/>
        <v>0</v>
      </c>
      <c r="AA146" s="12">
        <f t="shared" si="9"/>
        <v>0</v>
      </c>
      <c r="AB146" s="12">
        <f t="shared" si="9"/>
        <v>0</v>
      </c>
    </row>
    <row r="147" spans="1:28">
      <c r="A147" t="s">
        <v>399</v>
      </c>
      <c r="B147" t="b">
        <f t="shared" si="8"/>
        <v>0</v>
      </c>
      <c r="AA147" s="12">
        <f t="shared" si="9"/>
        <v>0</v>
      </c>
      <c r="AB147" s="12">
        <f t="shared" si="9"/>
        <v>0</v>
      </c>
    </row>
    <row r="148" spans="1:28">
      <c r="A148" t="s">
        <v>567</v>
      </c>
      <c r="B148" t="b">
        <f t="shared" si="8"/>
        <v>0</v>
      </c>
      <c r="AA148" s="12">
        <f t="shared" si="9"/>
        <v>0</v>
      </c>
      <c r="AB148" s="12">
        <f t="shared" si="9"/>
        <v>0</v>
      </c>
    </row>
    <row r="149" spans="1:28">
      <c r="A149" t="s">
        <v>832</v>
      </c>
      <c r="B149" t="b">
        <f t="shared" si="8"/>
        <v>0</v>
      </c>
      <c r="AA149" s="12">
        <f t="shared" si="9"/>
        <v>0</v>
      </c>
      <c r="AB149" s="12">
        <f t="shared" si="9"/>
        <v>0</v>
      </c>
    </row>
    <row r="150" spans="1:28">
      <c r="A150" t="s">
        <v>859</v>
      </c>
      <c r="B150" t="b">
        <f t="shared" si="8"/>
        <v>0</v>
      </c>
      <c r="AA150" s="12">
        <f t="shared" si="9"/>
        <v>0</v>
      </c>
      <c r="AB150" s="12">
        <f t="shared" si="9"/>
        <v>0</v>
      </c>
    </row>
    <row r="151" spans="1:28">
      <c r="A151" t="s">
        <v>398</v>
      </c>
      <c r="B151" t="b">
        <f t="shared" si="8"/>
        <v>0</v>
      </c>
      <c r="AA151" s="12">
        <f t="shared" si="9"/>
        <v>0</v>
      </c>
      <c r="AB151" s="12">
        <f t="shared" si="9"/>
        <v>0</v>
      </c>
    </row>
    <row r="152" spans="1:28">
      <c r="A152" t="s">
        <v>309</v>
      </c>
      <c r="B152" t="b">
        <f t="shared" si="8"/>
        <v>0</v>
      </c>
      <c r="AA152" s="12">
        <f t="shared" si="9"/>
        <v>0</v>
      </c>
      <c r="AB152" s="12">
        <f t="shared" si="9"/>
        <v>0</v>
      </c>
    </row>
    <row r="153" spans="1:28">
      <c r="A153" t="s">
        <v>830</v>
      </c>
      <c r="B153" t="b">
        <f t="shared" si="8"/>
        <v>0</v>
      </c>
      <c r="AA153" s="12">
        <f t="shared" si="9"/>
        <v>0</v>
      </c>
      <c r="AB153" s="12">
        <f t="shared" si="9"/>
        <v>0</v>
      </c>
    </row>
    <row r="154" spans="1:28">
      <c r="A154" t="s">
        <v>308</v>
      </c>
      <c r="B154" t="b">
        <f t="shared" si="8"/>
        <v>0</v>
      </c>
      <c r="AA154" s="12">
        <f t="shared" si="9"/>
        <v>0</v>
      </c>
      <c r="AB154" s="12">
        <f t="shared" si="9"/>
        <v>0</v>
      </c>
    </row>
    <row r="155" spans="1:28">
      <c r="A155" t="s">
        <v>397</v>
      </c>
      <c r="B155" t="b">
        <f t="shared" si="8"/>
        <v>0</v>
      </c>
      <c r="AA155" s="12">
        <f t="shared" si="9"/>
        <v>0</v>
      </c>
      <c r="AB155" s="12">
        <f t="shared" si="9"/>
        <v>0</v>
      </c>
    </row>
    <row r="156" spans="1:28">
      <c r="A156" t="s">
        <v>861</v>
      </c>
      <c r="B156" t="b">
        <f t="shared" si="8"/>
        <v>0</v>
      </c>
      <c r="AA156" s="12">
        <f t="shared" si="9"/>
        <v>0</v>
      </c>
      <c r="AB156" s="12">
        <f t="shared" si="9"/>
        <v>0</v>
      </c>
    </row>
    <row r="157" spans="1:28">
      <c r="A157" t="s">
        <v>862</v>
      </c>
      <c r="B157" t="b">
        <f t="shared" si="8"/>
        <v>0</v>
      </c>
      <c r="AA157" s="12">
        <f t="shared" si="9"/>
        <v>0</v>
      </c>
      <c r="AB157" s="12">
        <f t="shared" si="9"/>
        <v>0</v>
      </c>
    </row>
    <row r="158" spans="1:28">
      <c r="A158" t="s">
        <v>306</v>
      </c>
      <c r="B158" t="b">
        <f t="shared" si="8"/>
        <v>0</v>
      </c>
      <c r="AA158" s="12">
        <f t="shared" si="9"/>
        <v>0</v>
      </c>
      <c r="AB158" s="12">
        <f t="shared" si="9"/>
        <v>0</v>
      </c>
    </row>
    <row r="159" spans="1:28">
      <c r="A159" t="s">
        <v>188</v>
      </c>
      <c r="B159" t="b">
        <f t="shared" si="8"/>
        <v>0</v>
      </c>
      <c r="AA159" s="12">
        <f t="shared" si="9"/>
        <v>0</v>
      </c>
      <c r="AB159" s="12">
        <f t="shared" si="9"/>
        <v>0</v>
      </c>
    </row>
    <row r="160" spans="1:28">
      <c r="A160" t="s">
        <v>831</v>
      </c>
      <c r="B160" t="b">
        <f t="shared" si="8"/>
        <v>0</v>
      </c>
      <c r="AA160" s="12">
        <f t="shared" si="9"/>
        <v>0</v>
      </c>
      <c r="AB160" s="12">
        <f t="shared" si="9"/>
        <v>0</v>
      </c>
    </row>
    <row r="161" spans="1:28">
      <c r="A161" t="s">
        <v>394</v>
      </c>
      <c r="B161" t="b">
        <f t="shared" si="8"/>
        <v>0</v>
      </c>
      <c r="AA161" s="12">
        <f t="shared" si="9"/>
        <v>0</v>
      </c>
      <c r="AB161" s="12">
        <f t="shared" si="9"/>
        <v>0</v>
      </c>
    </row>
    <row r="162" spans="1:28">
      <c r="A162" t="s">
        <v>637</v>
      </c>
      <c r="B162" t="b">
        <f t="shared" si="8"/>
        <v>1</v>
      </c>
      <c r="C162" t="s">
        <v>637</v>
      </c>
      <c r="D162" t="s">
        <v>1499</v>
      </c>
      <c r="G162" t="str">
        <f t="shared" si="1"/>
        <v>Obra</v>
      </c>
      <c r="H162" t="s">
        <v>2261</v>
      </c>
      <c r="K162" t="str">
        <f t="shared" si="2"/>
        <v>ICHIFE-026/2024-R</v>
      </c>
      <c r="L162" t="s">
        <v>1563</v>
      </c>
      <c r="O162" t="str">
        <f t="shared" si="3"/>
        <v>GRUPO HAGEO SA DE CV</v>
      </c>
      <c r="P162" t="s">
        <v>1522</v>
      </c>
      <c r="S162" t="str">
        <f t="shared" si="4"/>
        <v>INSTITUTO CHIHUAHUENSE DE INFRAESTRUCTURA FÍSICA EDUCATIVA</v>
      </c>
      <c r="T162" s="11">
        <v>4095234.01</v>
      </c>
      <c r="W162" s="67">
        <v>0.01</v>
      </c>
      <c r="AA162" s="12">
        <f t="shared" si="9"/>
        <v>4095234.01</v>
      </c>
      <c r="AB162" s="12">
        <f t="shared" si="9"/>
        <v>0.01</v>
      </c>
    </row>
    <row r="163" spans="1:28">
      <c r="A163" t="s">
        <v>262</v>
      </c>
      <c r="B163" t="b">
        <f t="shared" si="8"/>
        <v>0</v>
      </c>
      <c r="AA163" s="12">
        <f t="shared" si="9"/>
        <v>0</v>
      </c>
      <c r="AB163" s="12">
        <f t="shared" si="9"/>
        <v>0</v>
      </c>
    </row>
    <row r="164" spans="1:28">
      <c r="A164" t="s">
        <v>874</v>
      </c>
      <c r="B164" t="b">
        <f t="shared" si="8"/>
        <v>1</v>
      </c>
      <c r="C164" t="s">
        <v>874</v>
      </c>
      <c r="D164" t="s">
        <v>1496</v>
      </c>
      <c r="G164" t="str">
        <f t="shared" si="1"/>
        <v>Administración directa</v>
      </c>
      <c r="H164" t="s">
        <v>1974</v>
      </c>
      <c r="K164" t="str">
        <f t="shared" si="2"/>
        <v>148212</v>
      </c>
      <c r="L164" t="s">
        <v>167</v>
      </c>
      <c r="O164" t="str">
        <f t="shared" si="3"/>
        <v/>
      </c>
      <c r="P164" t="s">
        <v>1975</v>
      </c>
      <c r="S164" t="str">
        <f t="shared" si="4"/>
        <v>PRESIDENTE MUNICIPAL DE GUACHOCHI</v>
      </c>
      <c r="T164" s="11">
        <v>939263.77</v>
      </c>
      <c r="W164" s="67">
        <v>939263.77</v>
      </c>
      <c r="AA164" s="12">
        <f t="shared" si="9"/>
        <v>939263.77</v>
      </c>
      <c r="AB164" s="12">
        <f t="shared" si="9"/>
        <v>939263.77</v>
      </c>
    </row>
    <row r="165" spans="1:28">
      <c r="A165" t="s">
        <v>625</v>
      </c>
      <c r="B165" t="b">
        <f t="shared" si="8"/>
        <v>1</v>
      </c>
      <c r="C165" t="s">
        <v>625</v>
      </c>
      <c r="D165" t="s">
        <v>1523</v>
      </c>
      <c r="G165" t="str">
        <f t="shared" si="1"/>
        <v>Adquisiciones</v>
      </c>
      <c r="H165" t="s">
        <v>1875</v>
      </c>
      <c r="K165" t="str">
        <f t="shared" si="2"/>
        <v>LP28-2024</v>
      </c>
      <c r="L165" t="s">
        <v>1866</v>
      </c>
      <c r="O165" t="str">
        <f t="shared" si="3"/>
        <v>CONSTRUCCIONES  Y PRODUCTOS AISLANTES, S.A. DE C.V.</v>
      </c>
      <c r="P165" t="s">
        <v>1867</v>
      </c>
      <c r="S165" t="str">
        <f t="shared" si="4"/>
        <v>PRESIDENCIA MUNICIPAL DE BALLEZA</v>
      </c>
      <c r="T165" s="11">
        <v>3499970.85</v>
      </c>
      <c r="W165" s="67">
        <v>3499970.85</v>
      </c>
      <c r="AA165" s="12">
        <f t="shared" si="9"/>
        <v>3499970.85</v>
      </c>
      <c r="AB165" s="12">
        <f t="shared" si="9"/>
        <v>3499970.85</v>
      </c>
    </row>
    <row r="166" spans="1:28">
      <c r="A166" t="s">
        <v>617</v>
      </c>
      <c r="B166" t="b">
        <f t="shared" si="8"/>
        <v>1</v>
      </c>
      <c r="C166" t="s">
        <v>617</v>
      </c>
      <c r="D166" t="s">
        <v>1499</v>
      </c>
      <c r="G166" t="str">
        <f t="shared" si="1"/>
        <v>Obra</v>
      </c>
      <c r="H166" t="s">
        <v>1868</v>
      </c>
      <c r="K166" t="str">
        <f t="shared" si="2"/>
        <v>LP27-2024</v>
      </c>
      <c r="L166" t="s">
        <v>1866</v>
      </c>
      <c r="O166" t="str">
        <f t="shared" si="3"/>
        <v>CONSTRUCCIONES  Y PRODUCTOS AISLANTES, S.A. DE C.V.</v>
      </c>
      <c r="P166" t="s">
        <v>1867</v>
      </c>
      <c r="S166" t="str">
        <f t="shared" si="4"/>
        <v>PRESIDENCIA MUNICIPAL DE BALLEZA</v>
      </c>
      <c r="T166" s="11">
        <v>5199250.33</v>
      </c>
      <c r="W166" s="67">
        <v>5199250.33</v>
      </c>
      <c r="AA166" s="12">
        <f t="shared" si="9"/>
        <v>5199250.33</v>
      </c>
      <c r="AB166" s="12">
        <f t="shared" si="9"/>
        <v>5199250.33</v>
      </c>
    </row>
    <row r="167" spans="1:28">
      <c r="A167" t="s">
        <v>818</v>
      </c>
      <c r="B167" t="b">
        <f t="shared" si="8"/>
        <v>1</v>
      </c>
      <c r="C167" t="s">
        <v>818</v>
      </c>
      <c r="D167" t="s">
        <v>1499</v>
      </c>
      <c r="G167" t="str">
        <f t="shared" si="1"/>
        <v>Obra</v>
      </c>
      <c r="H167" t="s">
        <v>1949</v>
      </c>
      <c r="K167" t="str">
        <f t="shared" si="2"/>
        <v>LP30-2024</v>
      </c>
      <c r="L167" t="s">
        <v>1866</v>
      </c>
      <c r="O167" t="str">
        <f t="shared" si="3"/>
        <v>CONSTRUCCIONES  Y PRODUCTOS AISLANTES, S.A. DE C.V.</v>
      </c>
      <c r="P167" t="s">
        <v>1867</v>
      </c>
      <c r="S167" t="str">
        <f t="shared" si="4"/>
        <v>PRESIDENCIA MUNICIPAL DE BALLEZA</v>
      </c>
      <c r="T167" s="11">
        <v>8782929.0999999996</v>
      </c>
      <c r="W167" s="67">
        <v>8782929.0999999996</v>
      </c>
      <c r="AA167" s="12">
        <f t="shared" si="9"/>
        <v>8782929.0999999996</v>
      </c>
      <c r="AB167" s="12">
        <f t="shared" si="9"/>
        <v>8782929.0999999996</v>
      </c>
    </row>
    <row r="168" spans="1:28">
      <c r="A168" t="s">
        <v>810</v>
      </c>
      <c r="B168" t="b">
        <f t="shared" si="8"/>
        <v>1</v>
      </c>
      <c r="C168" t="s">
        <v>810</v>
      </c>
      <c r="D168" t="s">
        <v>1499</v>
      </c>
      <c r="G168" t="str">
        <f t="shared" si="1"/>
        <v>Obra</v>
      </c>
      <c r="H168" t="s">
        <v>1868</v>
      </c>
      <c r="K168" t="str">
        <f t="shared" si="2"/>
        <v>LP27-2024</v>
      </c>
      <c r="L168" t="s">
        <v>1866</v>
      </c>
      <c r="O168" t="str">
        <f t="shared" si="3"/>
        <v>CONSTRUCCIONES  Y PRODUCTOS AISLANTES, S.A. DE C.V.</v>
      </c>
      <c r="P168" t="s">
        <v>1867</v>
      </c>
      <c r="S168" t="str">
        <f t="shared" si="4"/>
        <v>PRESIDENCIA MUNICIPAL DE BALLEZA</v>
      </c>
      <c r="T168" s="11">
        <v>5199250.33</v>
      </c>
      <c r="W168" s="67">
        <v>5199250.33</v>
      </c>
      <c r="AA168" s="12">
        <f t="shared" si="9"/>
        <v>5199250.33</v>
      </c>
      <c r="AB168" s="12">
        <f t="shared" si="9"/>
        <v>5199250.33</v>
      </c>
    </row>
    <row r="169" spans="1:28">
      <c r="A169" t="s">
        <v>585</v>
      </c>
      <c r="B169" t="b">
        <f t="shared" si="8"/>
        <v>1</v>
      </c>
      <c r="C169" t="s">
        <v>585</v>
      </c>
      <c r="D169" t="s">
        <v>1499</v>
      </c>
      <c r="G169" t="str">
        <f t="shared" si="1"/>
        <v>Obra</v>
      </c>
      <c r="H169" t="s">
        <v>1868</v>
      </c>
      <c r="K169" t="str">
        <f t="shared" si="2"/>
        <v>LP27-2024</v>
      </c>
      <c r="L169" t="s">
        <v>1866</v>
      </c>
      <c r="O169" t="str">
        <f t="shared" si="3"/>
        <v>CONSTRUCCIONES  Y PRODUCTOS AISLANTES, S.A. DE C.V.</v>
      </c>
      <c r="P169" t="s">
        <v>1867</v>
      </c>
      <c r="S169" t="str">
        <f t="shared" si="4"/>
        <v>PRESIDENCIA MUNICIPAL DE BALLEZA</v>
      </c>
      <c r="T169" s="11">
        <v>5199250.33</v>
      </c>
      <c r="W169" s="67">
        <v>5199250.33</v>
      </c>
      <c r="AA169" s="12">
        <f t="shared" si="9"/>
        <v>5199250.33</v>
      </c>
      <c r="AB169" s="12">
        <f t="shared" si="9"/>
        <v>5199250.33</v>
      </c>
    </row>
    <row r="170" spans="1:28">
      <c r="A170" t="s">
        <v>837</v>
      </c>
      <c r="B170" t="b">
        <f t="shared" si="8"/>
        <v>1</v>
      </c>
      <c r="C170" t="s">
        <v>837</v>
      </c>
      <c r="D170" t="s">
        <v>1496</v>
      </c>
      <c r="G170" t="str">
        <f t="shared" si="1"/>
        <v>Administración directa</v>
      </c>
      <c r="H170" t="s">
        <v>1952</v>
      </c>
      <c r="K170" t="str">
        <f t="shared" si="2"/>
        <v>148203</v>
      </c>
      <c r="L170" t="s">
        <v>167</v>
      </c>
      <c r="O170" t="str">
        <f t="shared" si="3"/>
        <v/>
      </c>
      <c r="P170" t="s">
        <v>1803</v>
      </c>
      <c r="S170" t="str">
        <f t="shared" si="4"/>
        <v>PRESIDENCIA MUNICIPAL DE GUACHOCHI</v>
      </c>
      <c r="T170" s="11">
        <v>6547092.0700000003</v>
      </c>
      <c r="W170" s="67">
        <v>6547092.0700000003</v>
      </c>
      <c r="AA170" s="12">
        <f t="shared" si="9"/>
        <v>6547092.0700000003</v>
      </c>
      <c r="AB170" s="12">
        <f t="shared" si="9"/>
        <v>6547092.0700000003</v>
      </c>
    </row>
    <row r="171" spans="1:28">
      <c r="A171" t="s">
        <v>575</v>
      </c>
      <c r="B171" t="b">
        <f t="shared" si="8"/>
        <v>1</v>
      </c>
      <c r="C171" t="s">
        <v>575</v>
      </c>
      <c r="D171" t="s">
        <v>1499</v>
      </c>
      <c r="G171" t="str">
        <f t="shared" si="1"/>
        <v>Obra</v>
      </c>
      <c r="H171" t="s">
        <v>1865</v>
      </c>
      <c r="K171" t="str">
        <f t="shared" si="2"/>
        <v>LP31-2024</v>
      </c>
      <c r="L171" t="s">
        <v>1866</v>
      </c>
      <c r="O171" t="str">
        <f t="shared" si="3"/>
        <v>CONSTRUCCIONES  Y PRODUCTOS AISLANTES, S.A. DE C.V.</v>
      </c>
      <c r="P171" t="s">
        <v>1867</v>
      </c>
      <c r="S171" t="str">
        <f t="shared" si="4"/>
        <v>PRESIDENCIA MUNICIPAL DE BALLEZA</v>
      </c>
      <c r="T171" s="11">
        <v>7249528.2300000004</v>
      </c>
      <c r="W171" s="67">
        <v>7249528.2300000004</v>
      </c>
      <c r="AA171" s="12">
        <f t="shared" si="9"/>
        <v>7249528.2300000004</v>
      </c>
      <c r="AB171" s="12">
        <f t="shared" si="9"/>
        <v>7249528.2300000004</v>
      </c>
    </row>
    <row r="172" spans="1:28">
      <c r="A172" t="s">
        <v>799</v>
      </c>
      <c r="B172" t="b">
        <f t="shared" si="8"/>
        <v>1</v>
      </c>
      <c r="C172" t="s">
        <v>799</v>
      </c>
      <c r="D172" t="s">
        <v>1499</v>
      </c>
      <c r="G172" t="str">
        <f t="shared" si="1"/>
        <v>Obra</v>
      </c>
      <c r="H172" t="s">
        <v>1865</v>
      </c>
      <c r="K172" t="str">
        <f t="shared" si="2"/>
        <v>LP31-2024</v>
      </c>
      <c r="L172" t="s">
        <v>1866</v>
      </c>
      <c r="O172" t="str">
        <f t="shared" si="3"/>
        <v>CONSTRUCCIONES  Y PRODUCTOS AISLANTES, S.A. DE C.V.</v>
      </c>
      <c r="P172" t="s">
        <v>1867</v>
      </c>
      <c r="S172" t="str">
        <f t="shared" si="4"/>
        <v>PRESIDENCIA MUNICIPAL DE BALLEZA</v>
      </c>
      <c r="T172" s="11">
        <v>7249528.2300000004</v>
      </c>
      <c r="W172" s="67">
        <v>7249528.2300000004</v>
      </c>
      <c r="AA172" s="12">
        <f t="shared" si="9"/>
        <v>7249528.2300000004</v>
      </c>
      <c r="AB172" s="12">
        <f t="shared" si="9"/>
        <v>7249528.2300000004</v>
      </c>
    </row>
    <row r="173" spans="1:28">
      <c r="A173" t="s">
        <v>678</v>
      </c>
      <c r="B173" t="b">
        <f t="shared" si="8"/>
        <v>1</v>
      </c>
      <c r="C173" t="s">
        <v>678</v>
      </c>
      <c r="D173" t="s">
        <v>1496</v>
      </c>
      <c r="G173" t="str">
        <f t="shared" si="1"/>
        <v>Administración directa</v>
      </c>
      <c r="H173" t="s">
        <v>1896</v>
      </c>
      <c r="K173" t="str">
        <f t="shared" si="2"/>
        <v>148280</v>
      </c>
      <c r="L173" t="s">
        <v>167</v>
      </c>
      <c r="O173" t="str">
        <f t="shared" si="3"/>
        <v/>
      </c>
      <c r="P173" t="s">
        <v>1803</v>
      </c>
      <c r="S173" t="str">
        <f t="shared" si="4"/>
        <v>PRESIDENCIA MUNICIPAL DE GUACHOCHI</v>
      </c>
      <c r="T173" s="11">
        <v>7002391.9699999997</v>
      </c>
      <c r="W173" s="67">
        <v>7002391.9699999997</v>
      </c>
      <c r="AA173" s="12">
        <f t="shared" si="9"/>
        <v>7002391.9699999997</v>
      </c>
      <c r="AB173" s="12">
        <f t="shared" si="9"/>
        <v>7002391.9699999997</v>
      </c>
    </row>
    <row r="174" spans="1:28">
      <c r="A174" t="s">
        <v>643</v>
      </c>
      <c r="B174" t="b">
        <f t="shared" si="8"/>
        <v>1</v>
      </c>
      <c r="C174" t="s">
        <v>643</v>
      </c>
      <c r="D174" t="s">
        <v>1499</v>
      </c>
      <c r="G174" t="str">
        <f t="shared" si="1"/>
        <v>Obra</v>
      </c>
      <c r="H174" t="s">
        <v>2262</v>
      </c>
      <c r="K174" t="str">
        <f t="shared" si="2"/>
        <v>ICHIFE-122/2024</v>
      </c>
      <c r="L174" t="s">
        <v>1778</v>
      </c>
      <c r="O174" t="str">
        <f t="shared" si="3"/>
        <v>ING. OSCAR JAVIER SOLIS VARGAS</v>
      </c>
      <c r="P174" t="s">
        <v>1531</v>
      </c>
      <c r="S174" t="str">
        <f t="shared" si="4"/>
        <v>INSTITUTO CHIHUAHUENSE DE INFRAESTRUCTURA FISICA EDUCATIVA</v>
      </c>
      <c r="T174" s="11">
        <v>1687179.66</v>
      </c>
      <c r="W174" s="67">
        <v>1687179.66</v>
      </c>
      <c r="AA174" s="12">
        <f t="shared" si="9"/>
        <v>1687179.66</v>
      </c>
      <c r="AB174" s="12">
        <f t="shared" si="9"/>
        <v>1687179.66</v>
      </c>
    </row>
    <row r="175" spans="1:28">
      <c r="A175" t="s">
        <v>113</v>
      </c>
      <c r="B175" t="b">
        <f t="shared" si="8"/>
        <v>1</v>
      </c>
      <c r="C175" t="s">
        <v>113</v>
      </c>
      <c r="D175" t="s">
        <v>1499</v>
      </c>
      <c r="G175" t="str">
        <f t="shared" si="1"/>
        <v>Obra</v>
      </c>
      <c r="H175" t="s">
        <v>2263</v>
      </c>
      <c r="K175" t="str">
        <f t="shared" si="2"/>
        <v>ICHIFE-121/2024</v>
      </c>
      <c r="L175" t="s">
        <v>2264</v>
      </c>
      <c r="O175" t="str">
        <f t="shared" si="3"/>
        <v>CONSTRUCTORA GADYP, SA DE CV</v>
      </c>
      <c r="P175" t="s">
        <v>1531</v>
      </c>
      <c r="S175" t="str">
        <f t="shared" si="4"/>
        <v>INSTITUTO CHIHUAHUENSE DE INFRAESTRUCTURA FISICA EDUCATIVA</v>
      </c>
      <c r="T175" s="11">
        <v>3010953.79</v>
      </c>
      <c r="W175" s="67">
        <v>3010953.79</v>
      </c>
      <c r="AA175" s="12">
        <f t="shared" si="9"/>
        <v>3010953.79</v>
      </c>
      <c r="AB175" s="12">
        <f t="shared" si="9"/>
        <v>3010953.79</v>
      </c>
    </row>
    <row r="176" spans="1:28">
      <c r="A176" t="s">
        <v>531</v>
      </c>
      <c r="B176" t="b">
        <f t="shared" si="8"/>
        <v>1</v>
      </c>
      <c r="C176" t="s">
        <v>531</v>
      </c>
      <c r="D176" t="s">
        <v>1499</v>
      </c>
      <c r="G176" t="str">
        <f t="shared" si="1"/>
        <v>Obra</v>
      </c>
      <c r="H176" t="s">
        <v>1839</v>
      </c>
      <c r="K176" t="str">
        <f t="shared" si="2"/>
        <v>OP-612</v>
      </c>
      <c r="L176" t="s">
        <v>1508</v>
      </c>
      <c r="O176" t="str">
        <f t="shared" si="3"/>
        <v>ING. JOSE RAMON RAMOS BREACH</v>
      </c>
      <c r="P176" t="s">
        <v>1509</v>
      </c>
      <c r="S176" t="str">
        <f t="shared" si="4"/>
        <v>PRESIDENCIA MUNICIPAL DE CARICHI</v>
      </c>
      <c r="T176" s="11">
        <v>13981286.27</v>
      </c>
      <c r="W176" s="70">
        <v>13980369.9</v>
      </c>
      <c r="AA176" s="12">
        <f t="shared" si="9"/>
        <v>13981286.27</v>
      </c>
      <c r="AB176" s="12">
        <f t="shared" si="9"/>
        <v>13980369.9</v>
      </c>
    </row>
    <row r="177" spans="1:28">
      <c r="A177" t="s">
        <v>518</v>
      </c>
      <c r="B177" t="b">
        <f t="shared" si="8"/>
        <v>1</v>
      </c>
      <c r="C177" t="s">
        <v>518</v>
      </c>
      <c r="D177" t="s">
        <v>1499</v>
      </c>
      <c r="G177" t="str">
        <f t="shared" si="1"/>
        <v>Obra</v>
      </c>
      <c r="H177" t="s">
        <v>2269</v>
      </c>
      <c r="K177" t="str">
        <f t="shared" si="2"/>
        <v>ICHIFE-120/2024-R</v>
      </c>
      <c r="L177" t="s">
        <v>2270</v>
      </c>
      <c r="O177" t="str">
        <f t="shared" si="3"/>
        <v>ING. JUAN MANUEL VALDEZ FLORES</v>
      </c>
      <c r="P177" t="s">
        <v>1531</v>
      </c>
      <c r="S177" t="str">
        <f t="shared" si="4"/>
        <v>INSTITUTO CHIHUAHUENSE DE INFRAESTRUCTURA FISICA EDUCATIVA</v>
      </c>
      <c r="T177" s="11">
        <v>440479.45</v>
      </c>
      <c r="W177" s="67">
        <v>440479.45</v>
      </c>
      <c r="AA177" s="12">
        <f t="shared" si="9"/>
        <v>440479.45</v>
      </c>
      <c r="AB177" s="12">
        <f t="shared" si="9"/>
        <v>440479.45</v>
      </c>
    </row>
    <row r="178" spans="1:28">
      <c r="A178" t="s">
        <v>522</v>
      </c>
      <c r="B178" t="b">
        <f t="shared" si="8"/>
        <v>1</v>
      </c>
      <c r="C178" t="s">
        <v>522</v>
      </c>
      <c r="D178" t="s">
        <v>1499</v>
      </c>
      <c r="G178" t="str">
        <f t="shared" si="1"/>
        <v>Obra</v>
      </c>
      <c r="H178" t="s">
        <v>1837</v>
      </c>
      <c r="K178" t="str">
        <f t="shared" si="2"/>
        <v>OP-611</v>
      </c>
      <c r="L178" t="s">
        <v>1838</v>
      </c>
      <c r="O178" t="str">
        <f t="shared" si="3"/>
        <v>C. RENE DAVID RAMOS BREACH</v>
      </c>
      <c r="P178" t="s">
        <v>1509</v>
      </c>
      <c r="S178" t="str">
        <f t="shared" si="4"/>
        <v>PRESIDENCIA MUNICIPAL DE CARICHI</v>
      </c>
      <c r="T178" s="11">
        <v>1397383.48</v>
      </c>
      <c r="W178" s="67">
        <v>1397383.48</v>
      </c>
      <c r="AA178" s="12">
        <f t="shared" si="9"/>
        <v>1397383.48</v>
      </c>
      <c r="AB178" s="12">
        <f t="shared" si="9"/>
        <v>1397383.48</v>
      </c>
    </row>
    <row r="179" spans="1:28">
      <c r="A179" t="s">
        <v>239</v>
      </c>
      <c r="B179" t="b">
        <f t="shared" si="8"/>
        <v>0</v>
      </c>
      <c r="AA179" s="12">
        <f t="shared" si="9"/>
        <v>0</v>
      </c>
      <c r="AB179" s="12">
        <f t="shared" si="9"/>
        <v>0</v>
      </c>
    </row>
    <row r="180" spans="1:28">
      <c r="A180" t="s">
        <v>304</v>
      </c>
      <c r="B180" t="b">
        <f t="shared" si="8"/>
        <v>0</v>
      </c>
      <c r="AA180" s="12">
        <f t="shared" si="9"/>
        <v>0</v>
      </c>
      <c r="AB180" s="12">
        <f t="shared" si="9"/>
        <v>0</v>
      </c>
    </row>
    <row r="181" spans="1:28">
      <c r="A181" t="s">
        <v>669</v>
      </c>
      <c r="B181" t="b">
        <f t="shared" si="8"/>
        <v>1</v>
      </c>
      <c r="C181" t="s">
        <v>669</v>
      </c>
      <c r="D181" t="s">
        <v>1496</v>
      </c>
      <c r="G181" t="str">
        <f t="shared" si="1"/>
        <v>Administración directa</v>
      </c>
      <c r="H181" t="s">
        <v>1895</v>
      </c>
      <c r="K181" t="str">
        <f t="shared" si="2"/>
        <v>148286</v>
      </c>
      <c r="L181" t="s">
        <v>167</v>
      </c>
      <c r="O181" t="str">
        <f t="shared" si="3"/>
        <v/>
      </c>
      <c r="P181" t="s">
        <v>1803</v>
      </c>
      <c r="S181" t="str">
        <f t="shared" si="4"/>
        <v>PRESIDENCIA MUNICIPAL DE GUACHOCHI</v>
      </c>
      <c r="T181" s="11">
        <v>13000033</v>
      </c>
      <c r="W181" s="70">
        <v>13000033</v>
      </c>
      <c r="AA181" s="12">
        <f t="shared" si="9"/>
        <v>13000033</v>
      </c>
      <c r="AB181" s="12">
        <f t="shared" si="9"/>
        <v>13000033</v>
      </c>
    </row>
    <row r="182" spans="1:28">
      <c r="A182" t="s">
        <v>594</v>
      </c>
      <c r="B182" t="b">
        <f t="shared" si="8"/>
        <v>1</v>
      </c>
      <c r="C182" t="s">
        <v>594</v>
      </c>
      <c r="D182" t="s">
        <v>1523</v>
      </c>
      <c r="G182" t="str">
        <f t="shared" si="1"/>
        <v>Adquisiciones</v>
      </c>
      <c r="H182" t="s">
        <v>1869</v>
      </c>
      <c r="K182" t="str">
        <f t="shared" si="2"/>
        <v>LP02-2024</v>
      </c>
      <c r="L182" t="s">
        <v>1866</v>
      </c>
      <c r="O182" t="str">
        <f t="shared" si="3"/>
        <v>CONSTRUCCIONES  Y PRODUCTOS AISLANTES, S.A. DE C.V.</v>
      </c>
      <c r="P182" t="s">
        <v>1867</v>
      </c>
      <c r="S182" t="str">
        <f t="shared" si="4"/>
        <v>PRESIDENCIA MUNICIPAL DE BALLEZA</v>
      </c>
      <c r="T182" s="11">
        <v>6493702</v>
      </c>
      <c r="W182" s="67">
        <v>6493702</v>
      </c>
      <c r="AA182" s="12">
        <f t="shared" si="9"/>
        <v>6493702</v>
      </c>
      <c r="AB182" s="12">
        <f t="shared" si="9"/>
        <v>6493702</v>
      </c>
    </row>
    <row r="183" spans="1:28">
      <c r="A183" t="s">
        <v>514</v>
      </c>
      <c r="B183" t="b">
        <f t="shared" si="8"/>
        <v>1</v>
      </c>
      <c r="C183" t="s">
        <v>514</v>
      </c>
      <c r="D183" t="s">
        <v>1499</v>
      </c>
      <c r="G183" t="str">
        <f t="shared" si="1"/>
        <v>Obra</v>
      </c>
      <c r="H183" t="s">
        <v>1830</v>
      </c>
      <c r="K183" t="str">
        <f t="shared" si="2"/>
        <v>ICHIFE-165/2023-R</v>
      </c>
      <c r="L183" t="s">
        <v>1831</v>
      </c>
      <c r="O183" t="str">
        <f t="shared" si="3"/>
        <v>M.D.E. IRVIN ALONSO RUIZ OROZCO</v>
      </c>
      <c r="P183" t="s">
        <v>1522</v>
      </c>
      <c r="S183" t="str">
        <f t="shared" si="4"/>
        <v>INSTITUTO CHIHUAHUENSE DE INFRAESTRUCTURA FÍSICA EDUCATIVA</v>
      </c>
      <c r="T183" s="11">
        <v>741988.27</v>
      </c>
      <c r="W183" s="67">
        <v>741988.27</v>
      </c>
      <c r="AA183" s="12">
        <f t="shared" si="9"/>
        <v>741988.27</v>
      </c>
      <c r="AB183" s="12">
        <f t="shared" si="9"/>
        <v>741988.27</v>
      </c>
    </row>
    <row r="184" spans="1:28">
      <c r="A184" t="s">
        <v>114</v>
      </c>
      <c r="B184" t="b">
        <f t="shared" si="8"/>
        <v>1</v>
      </c>
      <c r="C184" t="s">
        <v>114</v>
      </c>
      <c r="D184" t="s">
        <v>1499</v>
      </c>
      <c r="G184" t="str">
        <f t="shared" si="1"/>
        <v>Obra</v>
      </c>
      <c r="H184" t="s">
        <v>2253</v>
      </c>
      <c r="K184" t="str">
        <f t="shared" si="2"/>
        <v>ICHIFE-140/2024-R</v>
      </c>
      <c r="L184" t="s">
        <v>2254</v>
      </c>
      <c r="O184" t="str">
        <f t="shared" si="3"/>
        <v>SIERRA LA LOBERA, S. A. DE C.V.</v>
      </c>
      <c r="P184" t="s">
        <v>1531</v>
      </c>
      <c r="S184" t="str">
        <f t="shared" si="4"/>
        <v>INSTITUTO CHIHUAHUENSE DE INFRAESTRUCTURA FISICA EDUCATIVA</v>
      </c>
      <c r="T184" s="11">
        <v>2164849.11</v>
      </c>
      <c r="W184" s="67">
        <v>2164849.11</v>
      </c>
      <c r="AA184" s="12">
        <f t="shared" si="9"/>
        <v>2164849.11</v>
      </c>
      <c r="AB184" s="12">
        <f t="shared" si="9"/>
        <v>2164849.11</v>
      </c>
    </row>
    <row r="185" spans="1:28">
      <c r="A185" t="s">
        <v>173</v>
      </c>
      <c r="B185" t="b">
        <f t="shared" si="8"/>
        <v>0</v>
      </c>
      <c r="AA185" s="12">
        <f t="shared" si="9"/>
        <v>0</v>
      </c>
      <c r="AB185" s="12">
        <f t="shared" si="9"/>
        <v>0</v>
      </c>
    </row>
    <row r="186" spans="1:28">
      <c r="A186" t="s">
        <v>391</v>
      </c>
      <c r="B186" t="b">
        <f t="shared" si="8"/>
        <v>0</v>
      </c>
      <c r="AA186" s="12">
        <f t="shared" si="9"/>
        <v>0</v>
      </c>
      <c r="AB186" s="12">
        <f t="shared" si="9"/>
        <v>0</v>
      </c>
    </row>
    <row r="187" spans="1:28">
      <c r="A187" t="s">
        <v>867</v>
      </c>
      <c r="B187" t="b">
        <f t="shared" si="8"/>
        <v>1</v>
      </c>
      <c r="C187" t="s">
        <v>867</v>
      </c>
      <c r="D187" t="s">
        <v>1499</v>
      </c>
      <c r="G187" t="str">
        <f t="shared" si="1"/>
        <v>Obra</v>
      </c>
      <c r="H187" t="s">
        <v>1781</v>
      </c>
      <c r="K187" t="str">
        <f t="shared" si="2"/>
        <v>MC-21702102-21702103-21702104-LP-2024</v>
      </c>
      <c r="L187" t="s">
        <v>1782</v>
      </c>
      <c r="O187" t="str">
        <f t="shared" si="3"/>
        <v>FABIAN GAMBOA CHAVEZ</v>
      </c>
      <c r="P187" t="s">
        <v>1584</v>
      </c>
      <c r="S187" t="str">
        <f t="shared" si="4"/>
        <v>MUNICIPIO DE CUAUHTEMOC</v>
      </c>
      <c r="T187" s="11">
        <v>1425516.88</v>
      </c>
      <c r="W187" s="67">
        <v>1425893.86</v>
      </c>
      <c r="AA187" s="12">
        <f t="shared" si="9"/>
        <v>1425516.88</v>
      </c>
      <c r="AB187" s="12">
        <f t="shared" si="9"/>
        <v>1425893.86</v>
      </c>
    </row>
    <row r="188" spans="1:28">
      <c r="A188" t="s">
        <v>436</v>
      </c>
      <c r="B188" t="b">
        <f t="shared" si="8"/>
        <v>1</v>
      </c>
      <c r="C188" t="s">
        <v>436</v>
      </c>
      <c r="D188" t="s">
        <v>1499</v>
      </c>
      <c r="G188" t="str">
        <f t="shared" si="1"/>
        <v>Obra</v>
      </c>
      <c r="H188" t="s">
        <v>1781</v>
      </c>
      <c r="K188" t="str">
        <f t="shared" si="2"/>
        <v>MC-21702102-21702103-21702104-LP-2024</v>
      </c>
      <c r="L188" t="s">
        <v>1782</v>
      </c>
      <c r="O188" t="str">
        <f t="shared" si="3"/>
        <v>FABIAN GAMBOA CHAVEZ</v>
      </c>
      <c r="P188" t="s">
        <v>1584</v>
      </c>
      <c r="S188" t="str">
        <f t="shared" si="4"/>
        <v>MUNICIPIO DE CUAUHTEMOC</v>
      </c>
      <c r="T188" s="11">
        <v>1425516.88</v>
      </c>
      <c r="W188" s="67">
        <v>1425893.86</v>
      </c>
      <c r="AA188" s="12">
        <f t="shared" si="9"/>
        <v>1425516.88</v>
      </c>
      <c r="AB188" s="12">
        <f t="shared" si="9"/>
        <v>1425893.86</v>
      </c>
    </row>
    <row r="189" spans="1:28">
      <c r="A189" t="s">
        <v>222</v>
      </c>
      <c r="B189" t="b">
        <f t="shared" si="8"/>
        <v>1</v>
      </c>
      <c r="C189" t="s">
        <v>222</v>
      </c>
      <c r="D189" t="s">
        <v>1499</v>
      </c>
      <c r="G189" t="str">
        <f t="shared" si="1"/>
        <v>Obra</v>
      </c>
      <c r="H189" t="s">
        <v>1575</v>
      </c>
      <c r="K189" t="str">
        <f t="shared" si="2"/>
        <v>CONTRATO Nº OPC/03/2024</v>
      </c>
      <c r="L189" t="s">
        <v>1551</v>
      </c>
      <c r="O189" t="str">
        <f t="shared" si="3"/>
        <v>ING. LUIS CARLOS BUENO GARDEA</v>
      </c>
      <c r="P189" t="s">
        <v>1552</v>
      </c>
      <c r="S189" t="str">
        <f t="shared" si="4"/>
        <v>MUNICIPIO DE CORONADO</v>
      </c>
      <c r="T189" s="11">
        <v>1191730.69</v>
      </c>
      <c r="W189" s="67">
        <v>1191730.69</v>
      </c>
      <c r="AA189" s="12">
        <f t="shared" si="9"/>
        <v>1191730.69</v>
      </c>
      <c r="AB189" s="12">
        <f t="shared" si="9"/>
        <v>1191730.69</v>
      </c>
    </row>
    <row r="190" spans="1:28">
      <c r="A190" t="s">
        <v>886</v>
      </c>
      <c r="B190" t="b">
        <f t="shared" si="8"/>
        <v>0</v>
      </c>
      <c r="AA190" s="12">
        <f t="shared" si="9"/>
        <v>0</v>
      </c>
      <c r="AB190" s="12">
        <f t="shared" si="9"/>
        <v>0</v>
      </c>
    </row>
    <row r="191" spans="1:28">
      <c r="A191" t="s">
        <v>754</v>
      </c>
      <c r="B191" t="b">
        <f t="shared" si="8"/>
        <v>1</v>
      </c>
      <c r="C191" t="s">
        <v>754</v>
      </c>
      <c r="D191" t="s">
        <v>1499</v>
      </c>
      <c r="G191" t="str">
        <f t="shared" si="1"/>
        <v>Obra</v>
      </c>
      <c r="H191" t="s">
        <v>2283</v>
      </c>
      <c r="K191" t="str">
        <f t="shared" si="2"/>
        <v>NO. 011/2025</v>
      </c>
      <c r="L191" t="s">
        <v>1948</v>
      </c>
      <c r="O191" t="str">
        <f t="shared" si="3"/>
        <v>CYP CRUZ SAENZ SA DE CV</v>
      </c>
      <c r="P191" t="s">
        <v>1858</v>
      </c>
      <c r="S191" t="str">
        <f t="shared" si="4"/>
        <v>MUNICIPIO DE CHIHUAHUA</v>
      </c>
      <c r="T191" s="11">
        <v>9886444.9700000007</v>
      </c>
      <c r="W191" s="67">
        <v>9886444.9700000007</v>
      </c>
      <c r="AA191" s="12">
        <f t="shared" si="9"/>
        <v>9886444.9700000007</v>
      </c>
      <c r="AB191" s="12">
        <f t="shared" si="9"/>
        <v>9886444.9700000007</v>
      </c>
    </row>
    <row r="192" spans="1:28">
      <c r="A192" t="s">
        <v>390</v>
      </c>
      <c r="B192" t="b">
        <f t="shared" si="8"/>
        <v>1</v>
      </c>
      <c r="C192" t="s">
        <v>390</v>
      </c>
      <c r="D192" t="s">
        <v>1499</v>
      </c>
      <c r="G192" t="str">
        <f t="shared" si="1"/>
        <v>Obra</v>
      </c>
      <c r="H192" t="s">
        <v>1564</v>
      </c>
      <c r="K192" t="str">
        <f t="shared" si="2"/>
        <v>CONTRATO Nº OPC/02/2024</v>
      </c>
      <c r="L192" t="s">
        <v>1551</v>
      </c>
      <c r="O192" t="str">
        <f t="shared" si="3"/>
        <v>ING. LUIS CARLOS BUENO GARDEA</v>
      </c>
      <c r="P192" t="s">
        <v>1552</v>
      </c>
      <c r="S192" t="str">
        <f t="shared" si="4"/>
        <v>MUNICIPIO DE CORONADO</v>
      </c>
      <c r="T192" s="11">
        <v>1700883.3</v>
      </c>
      <c r="W192" s="67">
        <v>1700883.3</v>
      </c>
      <c r="AA192" s="12">
        <f t="shared" si="9"/>
        <v>1700883.3</v>
      </c>
      <c r="AB192" s="12">
        <f t="shared" si="9"/>
        <v>1700883.3</v>
      </c>
    </row>
    <row r="193" spans="1:28">
      <c r="A193" t="s">
        <v>538</v>
      </c>
      <c r="B193" t="b">
        <f t="shared" si="8"/>
        <v>1</v>
      </c>
      <c r="C193" t="s">
        <v>538</v>
      </c>
      <c r="D193" t="s">
        <v>1496</v>
      </c>
      <c r="G193" t="str">
        <f t="shared" si="1"/>
        <v>Administración directa</v>
      </c>
      <c r="H193" t="s">
        <v>1840</v>
      </c>
      <c r="K193" t="str">
        <f t="shared" si="2"/>
        <v>151038</v>
      </c>
      <c r="L193" t="s">
        <v>167</v>
      </c>
      <c r="O193" t="str">
        <f t="shared" si="3"/>
        <v/>
      </c>
      <c r="P193" t="s">
        <v>1509</v>
      </c>
      <c r="S193" t="str">
        <f t="shared" si="4"/>
        <v>PRESIDENCIA MUNICIPAL DE CARICHI</v>
      </c>
      <c r="T193" s="11">
        <v>2596950</v>
      </c>
      <c r="W193" s="67">
        <v>2596950</v>
      </c>
      <c r="AA193" s="12">
        <f t="shared" si="9"/>
        <v>2596950</v>
      </c>
      <c r="AB193" s="12">
        <f t="shared" si="9"/>
        <v>2596950</v>
      </c>
    </row>
    <row r="194" spans="1:28">
      <c r="A194" t="s">
        <v>603</v>
      </c>
      <c r="B194" t="b">
        <f t="shared" si="8"/>
        <v>1</v>
      </c>
      <c r="C194" t="s">
        <v>603</v>
      </c>
      <c r="D194" t="s">
        <v>1496</v>
      </c>
      <c r="G194" t="str">
        <f t="shared" si="1"/>
        <v>Administración directa</v>
      </c>
      <c r="H194" t="s">
        <v>1870</v>
      </c>
      <c r="K194" t="str">
        <f t="shared" si="2"/>
        <v>150915</v>
      </c>
      <c r="L194" t="s">
        <v>167</v>
      </c>
      <c r="O194" t="str">
        <f t="shared" si="3"/>
        <v/>
      </c>
      <c r="P194" t="s">
        <v>1871</v>
      </c>
      <c r="S194" t="str">
        <f t="shared" si="4"/>
        <v>PRESIDENCIA MUNICIPAL DE BATOPILAS</v>
      </c>
      <c r="T194" s="11">
        <v>23960426.399999999</v>
      </c>
      <c r="W194" s="70">
        <v>23960426.399999999</v>
      </c>
      <c r="AA194" s="12">
        <f t="shared" si="9"/>
        <v>23960426.399999999</v>
      </c>
      <c r="AB194" s="12">
        <f t="shared" si="9"/>
        <v>23960426.399999999</v>
      </c>
    </row>
    <row r="195" spans="1:28">
      <c r="A195" t="s">
        <v>431</v>
      </c>
      <c r="B195" t="b">
        <f t="shared" ref="B195:B258" si="10">+A195=C195</f>
        <v>0</v>
      </c>
      <c r="AA195" s="12">
        <f t="shared" ref="AA195:AB258" si="11">+T195+U195+V195</f>
        <v>0</v>
      </c>
      <c r="AB195" s="12">
        <f t="shared" si="11"/>
        <v>0</v>
      </c>
    </row>
    <row r="196" spans="1:28">
      <c r="A196" t="s">
        <v>293</v>
      </c>
      <c r="B196" t="b">
        <f t="shared" si="10"/>
        <v>0</v>
      </c>
      <c r="AA196" s="12">
        <f t="shared" si="11"/>
        <v>0</v>
      </c>
      <c r="AB196" s="12">
        <f t="shared" si="11"/>
        <v>0</v>
      </c>
    </row>
    <row r="197" spans="1:28">
      <c r="A197" t="s">
        <v>389</v>
      </c>
      <c r="B197" t="b">
        <f t="shared" si="10"/>
        <v>1</v>
      </c>
      <c r="C197" t="s">
        <v>389</v>
      </c>
      <c r="D197" t="s">
        <v>1499</v>
      </c>
      <c r="G197" t="str">
        <f t="shared" si="1"/>
        <v>Obra</v>
      </c>
      <c r="H197" t="s">
        <v>1550</v>
      </c>
      <c r="K197" t="str">
        <f t="shared" si="2"/>
        <v>CONTRATO N° 01/PROGRAMA DE INFRAESTRUCTURA EDUCATIVA BASICA/FISM 2024</v>
      </c>
      <c r="L197" t="s">
        <v>1551</v>
      </c>
      <c r="O197" t="str">
        <f t="shared" si="3"/>
        <v>ING. LUIS CARLOS BUENO GARDEA</v>
      </c>
      <c r="P197" t="s">
        <v>1552</v>
      </c>
      <c r="S197" t="str">
        <f t="shared" si="4"/>
        <v>MUNICIPIO DE CORONADO</v>
      </c>
      <c r="T197" s="11">
        <v>3186615.12</v>
      </c>
      <c r="W197" s="67">
        <v>3186615.12</v>
      </c>
      <c r="AA197" s="12">
        <f t="shared" si="11"/>
        <v>3186615.12</v>
      </c>
      <c r="AB197" s="12">
        <f t="shared" si="11"/>
        <v>3186615.12</v>
      </c>
    </row>
    <row r="198" spans="1:28">
      <c r="A198" t="s">
        <v>868</v>
      </c>
      <c r="B198" t="b">
        <f t="shared" si="10"/>
        <v>0</v>
      </c>
      <c r="AA198" s="12">
        <f t="shared" si="11"/>
        <v>0</v>
      </c>
      <c r="AB198" s="12">
        <f t="shared" si="11"/>
        <v>0</v>
      </c>
    </row>
    <row r="199" spans="1:28">
      <c r="A199" t="s">
        <v>214</v>
      </c>
      <c r="B199" t="b">
        <f t="shared" si="10"/>
        <v>0</v>
      </c>
      <c r="AA199" s="12">
        <f t="shared" si="11"/>
        <v>0</v>
      </c>
      <c r="AB199" s="12">
        <f t="shared" si="11"/>
        <v>0</v>
      </c>
    </row>
    <row r="200" spans="1:28">
      <c r="A200" t="s">
        <v>424</v>
      </c>
      <c r="B200" t="b">
        <f t="shared" si="10"/>
        <v>0</v>
      </c>
      <c r="AA200" s="12">
        <f t="shared" si="11"/>
        <v>0</v>
      </c>
      <c r="AB200" s="12">
        <f t="shared" si="11"/>
        <v>0</v>
      </c>
    </row>
    <row r="201" spans="1:28">
      <c r="A201" t="s">
        <v>494</v>
      </c>
      <c r="B201" t="b">
        <f t="shared" si="10"/>
        <v>0</v>
      </c>
      <c r="AA201" s="12">
        <f t="shared" si="11"/>
        <v>0</v>
      </c>
      <c r="AB201" s="12">
        <f t="shared" si="11"/>
        <v>0</v>
      </c>
    </row>
    <row r="202" spans="1:28">
      <c r="A202" t="s">
        <v>294</v>
      </c>
      <c r="B202" t="b">
        <f t="shared" si="10"/>
        <v>0</v>
      </c>
      <c r="AA202" s="12">
        <f t="shared" si="11"/>
        <v>0</v>
      </c>
      <c r="AB202" s="12">
        <f t="shared" si="11"/>
        <v>0</v>
      </c>
    </row>
    <row r="203" spans="1:28">
      <c r="A203" t="s">
        <v>174</v>
      </c>
      <c r="B203" t="b">
        <f t="shared" si="10"/>
        <v>1</v>
      </c>
      <c r="C203" t="s">
        <v>174</v>
      </c>
      <c r="D203" t="s">
        <v>1523</v>
      </c>
      <c r="G203" t="str">
        <f t="shared" si="1"/>
        <v>Adquisiciones</v>
      </c>
      <c r="H203" t="s">
        <v>1524</v>
      </c>
      <c r="K203" t="str">
        <f t="shared" si="2"/>
        <v>AD/EQGIM/UTPAQ-2025</v>
      </c>
      <c r="L203" t="s">
        <v>1525</v>
      </c>
      <c r="O203" t="str">
        <f t="shared" si="3"/>
        <v>CARLOS ROBERTO CASTAÑEDA PEÑA</v>
      </c>
      <c r="P203" t="s">
        <v>1526</v>
      </c>
      <c r="S203" t="str">
        <f t="shared" si="4"/>
        <v>UNIVERSIDAD TECNOLOGICA DE PAQUIME</v>
      </c>
      <c r="T203" s="11">
        <v>437320</v>
      </c>
      <c r="W203" s="67">
        <v>437320</v>
      </c>
      <c r="AA203" s="12">
        <f t="shared" si="11"/>
        <v>437320</v>
      </c>
      <c r="AB203" s="12">
        <f t="shared" si="11"/>
        <v>437320</v>
      </c>
    </row>
    <row r="204" spans="1:28">
      <c r="A204" t="s">
        <v>202</v>
      </c>
      <c r="B204" t="b">
        <f t="shared" si="10"/>
        <v>1</v>
      </c>
      <c r="C204" t="s">
        <v>202</v>
      </c>
      <c r="D204" t="s">
        <v>1499</v>
      </c>
      <c r="G204" t="str">
        <f t="shared" si="1"/>
        <v>Obra</v>
      </c>
      <c r="H204" t="s">
        <v>1564</v>
      </c>
      <c r="K204" t="str">
        <f t="shared" si="2"/>
        <v>CONTRATO Nº OPC/02/2024</v>
      </c>
      <c r="L204" t="s">
        <v>1551</v>
      </c>
      <c r="O204" t="str">
        <f t="shared" si="3"/>
        <v>ING. LUIS CARLOS BUENO GARDEA</v>
      </c>
      <c r="P204" t="s">
        <v>1552</v>
      </c>
      <c r="S204" t="str">
        <f t="shared" si="4"/>
        <v>MUNICIPIO DE CORONADO</v>
      </c>
      <c r="T204" s="11">
        <v>1700883.3</v>
      </c>
      <c r="W204" s="67">
        <v>1700883.3</v>
      </c>
      <c r="AA204" s="12">
        <f t="shared" si="11"/>
        <v>1700883.3</v>
      </c>
      <c r="AB204" s="12">
        <f t="shared" si="11"/>
        <v>1700883.3</v>
      </c>
    </row>
    <row r="205" spans="1:28">
      <c r="A205" t="s">
        <v>209</v>
      </c>
      <c r="B205" t="b">
        <f t="shared" si="10"/>
        <v>1</v>
      </c>
      <c r="C205" t="s">
        <v>209</v>
      </c>
      <c r="D205" t="s">
        <v>1499</v>
      </c>
      <c r="G205" t="str">
        <f t="shared" si="1"/>
        <v>Obra</v>
      </c>
      <c r="H205" t="s">
        <v>1575</v>
      </c>
      <c r="K205" t="str">
        <f t="shared" si="2"/>
        <v>CONTRATO Nº OPC/03/2024</v>
      </c>
      <c r="L205" t="s">
        <v>1551</v>
      </c>
      <c r="O205" t="str">
        <f t="shared" si="3"/>
        <v>ING. LUIS CARLOS BUENO GARDEA</v>
      </c>
      <c r="P205" t="s">
        <v>1552</v>
      </c>
      <c r="S205" t="str">
        <f t="shared" si="4"/>
        <v>MUNICIPIO DE CORONADO</v>
      </c>
      <c r="T205" s="11">
        <v>1191730.69</v>
      </c>
      <c r="W205" s="67">
        <v>1191730.69</v>
      </c>
      <c r="AA205" s="12">
        <f t="shared" si="11"/>
        <v>1191730.69</v>
      </c>
      <c r="AB205" s="12">
        <f t="shared" si="11"/>
        <v>1191730.69</v>
      </c>
    </row>
    <row r="206" spans="1:28">
      <c r="A206" t="s">
        <v>178</v>
      </c>
      <c r="B206" t="b">
        <f t="shared" si="10"/>
        <v>0</v>
      </c>
      <c r="AA206" s="12">
        <f t="shared" si="11"/>
        <v>0</v>
      </c>
      <c r="AB206" s="12">
        <f t="shared" si="11"/>
        <v>0</v>
      </c>
    </row>
    <row r="207" spans="1:28">
      <c r="A207" t="s">
        <v>755</v>
      </c>
      <c r="B207" t="b">
        <f t="shared" si="10"/>
        <v>1</v>
      </c>
      <c r="C207" t="s">
        <v>755</v>
      </c>
      <c r="D207" t="s">
        <v>1499</v>
      </c>
      <c r="G207" t="str">
        <f t="shared" si="1"/>
        <v>Obra</v>
      </c>
      <c r="H207" t="s">
        <v>2283</v>
      </c>
      <c r="K207" t="str">
        <f t="shared" si="2"/>
        <v>NO. 011/2025</v>
      </c>
      <c r="L207" t="s">
        <v>1948</v>
      </c>
      <c r="O207" t="str">
        <f t="shared" si="3"/>
        <v>CYP CRUZ SAENZ SA DE CV</v>
      </c>
      <c r="P207" t="s">
        <v>1858</v>
      </c>
      <c r="S207" t="str">
        <f t="shared" si="4"/>
        <v>MUNICIPIO DE CHIHUAHUA</v>
      </c>
      <c r="T207" s="11">
        <v>9886444.9700000007</v>
      </c>
      <c r="W207" s="67">
        <v>9886444.9700000007</v>
      </c>
      <c r="AA207" s="12">
        <f t="shared" si="11"/>
        <v>9886444.9700000007</v>
      </c>
      <c r="AB207" s="12">
        <f t="shared" si="11"/>
        <v>9886444.9700000007</v>
      </c>
    </row>
    <row r="208" spans="1:28">
      <c r="A208" t="s">
        <v>756</v>
      </c>
      <c r="B208" t="b">
        <f t="shared" si="10"/>
        <v>1</v>
      </c>
      <c r="C208" t="s">
        <v>756</v>
      </c>
      <c r="D208" t="s">
        <v>1499</v>
      </c>
      <c r="G208" t="str">
        <f t="shared" si="1"/>
        <v>Obra</v>
      </c>
      <c r="H208" t="s">
        <v>2284</v>
      </c>
      <c r="K208" t="str">
        <f t="shared" si="2"/>
        <v>NO. 010/2025</v>
      </c>
      <c r="L208" t="s">
        <v>1983</v>
      </c>
      <c r="O208" t="str">
        <f t="shared" si="3"/>
        <v>CONSTRUCTORA D.O.S. SA DE CV</v>
      </c>
      <c r="P208" t="s">
        <v>1858</v>
      </c>
      <c r="S208" t="str">
        <f t="shared" si="4"/>
        <v>MUNICIPIO DE CHIHUAHUA</v>
      </c>
      <c r="T208" s="11">
        <v>3091687.15</v>
      </c>
      <c r="W208" s="67">
        <v>3091687.15</v>
      </c>
      <c r="AA208" s="12">
        <f t="shared" si="11"/>
        <v>3091687.15</v>
      </c>
      <c r="AB208" s="12">
        <f t="shared" si="11"/>
        <v>3091687.15</v>
      </c>
    </row>
    <row r="209" spans="1:28">
      <c r="A209" t="s">
        <v>757</v>
      </c>
      <c r="B209" t="b">
        <f t="shared" si="10"/>
        <v>1</v>
      </c>
      <c r="C209" t="s">
        <v>757</v>
      </c>
      <c r="D209" t="s">
        <v>1499</v>
      </c>
      <c r="G209" t="str">
        <f t="shared" si="1"/>
        <v>Obra</v>
      </c>
      <c r="H209" t="s">
        <v>2284</v>
      </c>
      <c r="K209" t="str">
        <f t="shared" si="2"/>
        <v>NO. 010/2025</v>
      </c>
      <c r="L209" t="s">
        <v>1983</v>
      </c>
      <c r="O209" t="str">
        <f t="shared" si="3"/>
        <v>CONSTRUCTORA D.O.S. SA DE CV</v>
      </c>
      <c r="P209" t="s">
        <v>1858</v>
      </c>
      <c r="S209" t="str">
        <f t="shared" si="4"/>
        <v>MUNICIPIO DE CHIHUAHUA</v>
      </c>
      <c r="T209" s="11">
        <v>3091687.15</v>
      </c>
      <c r="W209" s="67">
        <v>3091687.15</v>
      </c>
      <c r="AA209" s="12">
        <f t="shared" si="11"/>
        <v>3091687.15</v>
      </c>
      <c r="AB209" s="12">
        <f t="shared" si="11"/>
        <v>3091687.15</v>
      </c>
    </row>
    <row r="210" spans="1:28">
      <c r="A210" t="s">
        <v>758</v>
      </c>
      <c r="B210" t="b">
        <f t="shared" si="10"/>
        <v>1</v>
      </c>
      <c r="C210" t="s">
        <v>758</v>
      </c>
      <c r="D210" t="s">
        <v>1499</v>
      </c>
      <c r="G210" t="str">
        <f t="shared" si="1"/>
        <v>Obra</v>
      </c>
      <c r="H210" t="s">
        <v>2285</v>
      </c>
      <c r="K210" t="str">
        <f t="shared" si="2"/>
        <v>NO. 012/2025</v>
      </c>
      <c r="L210" t="s">
        <v>1857</v>
      </c>
      <c r="O210" t="str">
        <f t="shared" si="3"/>
        <v>SANTA TERESA CONSTRUCCIONES S.A DE C.V.</v>
      </c>
      <c r="P210" t="s">
        <v>1858</v>
      </c>
      <c r="S210" t="str">
        <f t="shared" si="4"/>
        <v>MUNICIPIO DE CHIHUAHUA</v>
      </c>
      <c r="T210" s="11">
        <v>4755999.6399999997</v>
      </c>
      <c r="W210" s="67">
        <v>4755999.6399999997</v>
      </c>
      <c r="AA210" s="12">
        <f t="shared" si="11"/>
        <v>4755999.6399999997</v>
      </c>
      <c r="AB210" s="12">
        <f t="shared" si="11"/>
        <v>4755999.6399999997</v>
      </c>
    </row>
    <row r="211" spans="1:28">
      <c r="A211" t="s">
        <v>759</v>
      </c>
      <c r="B211" t="b">
        <f t="shared" si="10"/>
        <v>1</v>
      </c>
      <c r="C211" t="s">
        <v>759</v>
      </c>
      <c r="D211" t="s">
        <v>1499</v>
      </c>
      <c r="G211" t="str">
        <f t="shared" si="1"/>
        <v>Obra</v>
      </c>
      <c r="H211" t="s">
        <v>2285</v>
      </c>
      <c r="K211" t="str">
        <f t="shared" si="2"/>
        <v>NO. 012/2025</v>
      </c>
      <c r="L211" t="s">
        <v>1857</v>
      </c>
      <c r="O211" t="str">
        <f t="shared" si="3"/>
        <v>SANTA TERESA CONSTRUCCIONES S.A DE C.V.</v>
      </c>
      <c r="P211" t="s">
        <v>1858</v>
      </c>
      <c r="S211" t="str">
        <f t="shared" si="4"/>
        <v>MUNICIPIO DE CHIHUAHUA</v>
      </c>
      <c r="T211" s="11">
        <v>4755999.6399999997</v>
      </c>
      <c r="W211" s="67">
        <v>4755999.6399999997</v>
      </c>
      <c r="AA211" s="12">
        <f t="shared" si="11"/>
        <v>4755999.6399999997</v>
      </c>
      <c r="AB211" s="12">
        <f t="shared" si="11"/>
        <v>4755999.6399999997</v>
      </c>
    </row>
    <row r="212" spans="1:28">
      <c r="A212" t="s">
        <v>760</v>
      </c>
      <c r="B212" t="b">
        <f t="shared" si="10"/>
        <v>1</v>
      </c>
      <c r="C212" t="s">
        <v>760</v>
      </c>
      <c r="D212" t="s">
        <v>1499</v>
      </c>
      <c r="G212" t="str">
        <f t="shared" si="1"/>
        <v>Obra</v>
      </c>
      <c r="H212" t="s">
        <v>2285</v>
      </c>
      <c r="K212" t="str">
        <f t="shared" si="2"/>
        <v>NO. 012/2025</v>
      </c>
      <c r="L212" t="s">
        <v>1857</v>
      </c>
      <c r="O212" t="str">
        <f t="shared" si="3"/>
        <v>SANTA TERESA CONSTRUCCIONES S.A DE C.V.</v>
      </c>
      <c r="P212" t="s">
        <v>1858</v>
      </c>
      <c r="S212" t="str">
        <f t="shared" si="4"/>
        <v>MUNICIPIO DE CHIHUAHUA</v>
      </c>
      <c r="T212" s="11">
        <v>4755999.6399999997</v>
      </c>
      <c r="W212" s="67">
        <v>4755999.6399999997</v>
      </c>
      <c r="AA212" s="12">
        <f t="shared" si="11"/>
        <v>4755999.6399999997</v>
      </c>
      <c r="AB212" s="12">
        <f t="shared" si="11"/>
        <v>4755999.6399999997</v>
      </c>
    </row>
    <row r="213" spans="1:28">
      <c r="A213" t="s">
        <v>763</v>
      </c>
      <c r="B213" t="b">
        <f t="shared" si="10"/>
        <v>1</v>
      </c>
      <c r="C213" t="s">
        <v>763</v>
      </c>
      <c r="D213" t="s">
        <v>1496</v>
      </c>
      <c r="G213" t="str">
        <f t="shared" si="1"/>
        <v>Administración directa</v>
      </c>
      <c r="H213" t="s">
        <v>1922</v>
      </c>
      <c r="K213" t="str">
        <f t="shared" si="2"/>
        <v>138031</v>
      </c>
      <c r="L213" t="s">
        <v>167</v>
      </c>
      <c r="O213" t="str">
        <f t="shared" si="3"/>
        <v/>
      </c>
      <c r="P213" t="s">
        <v>1923</v>
      </c>
      <c r="S213" t="str">
        <f t="shared" si="4"/>
        <v>MUNICIPIO LA CRUZ</v>
      </c>
      <c r="T213" s="11">
        <v>375000</v>
      </c>
      <c r="W213" s="67">
        <v>375000</v>
      </c>
      <c r="AA213" s="12">
        <f t="shared" si="11"/>
        <v>375000</v>
      </c>
      <c r="AB213" s="12">
        <f t="shared" si="11"/>
        <v>375000</v>
      </c>
    </row>
    <row r="214" spans="1:28">
      <c r="A214" t="s">
        <v>560</v>
      </c>
      <c r="B214" t="b">
        <f t="shared" si="10"/>
        <v>1</v>
      </c>
      <c r="C214" t="s">
        <v>560</v>
      </c>
      <c r="D214" t="s">
        <v>1523</v>
      </c>
      <c r="G214" t="str">
        <f t="shared" si="1"/>
        <v>Adquisiciones</v>
      </c>
      <c r="H214" t="s">
        <v>2348</v>
      </c>
      <c r="K214" t="str">
        <f t="shared" si="2"/>
        <v>001/25-AD</v>
      </c>
      <c r="L214" t="s">
        <v>2349</v>
      </c>
      <c r="O214" t="str">
        <f t="shared" si="3"/>
        <v>IHO MOBILIARIO INSTITUCIONAL</v>
      </c>
      <c r="P214" t="s">
        <v>1843</v>
      </c>
      <c r="S214" t="str">
        <f t="shared" si="4"/>
        <v>COLEGIO DE BACHILLERES DEL ESTADO DE CHIHUAHUA</v>
      </c>
      <c r="T214" s="11">
        <v>790664.12</v>
      </c>
      <c r="W214" s="67">
        <v>790664.12</v>
      </c>
      <c r="AA214" s="12">
        <f t="shared" si="11"/>
        <v>790664.12</v>
      </c>
      <c r="AB214" s="12">
        <f t="shared" si="11"/>
        <v>790664.12</v>
      </c>
    </row>
    <row r="215" spans="1:28">
      <c r="A215" t="s">
        <v>769</v>
      </c>
      <c r="B215" t="b">
        <f t="shared" si="10"/>
        <v>1</v>
      </c>
      <c r="C215" t="s">
        <v>769</v>
      </c>
      <c r="D215" t="s">
        <v>1496</v>
      </c>
      <c r="G215" t="str">
        <f t="shared" si="1"/>
        <v>Administración directa</v>
      </c>
      <c r="H215" t="s">
        <v>1926</v>
      </c>
      <c r="K215" t="str">
        <f t="shared" si="2"/>
        <v>151279</v>
      </c>
      <c r="L215" t="s">
        <v>167</v>
      </c>
      <c r="O215" t="str">
        <f t="shared" si="3"/>
        <v/>
      </c>
      <c r="P215" t="s">
        <v>1927</v>
      </c>
      <c r="S215" t="str">
        <f t="shared" si="4"/>
        <v>MUNICIPIO CUSIHUIRIACHI</v>
      </c>
      <c r="T215" s="11">
        <v>850000</v>
      </c>
      <c r="W215" s="67">
        <v>850000</v>
      </c>
      <c r="AA215" s="12">
        <f t="shared" si="11"/>
        <v>850000</v>
      </c>
      <c r="AB215" s="12">
        <f t="shared" si="11"/>
        <v>850000</v>
      </c>
    </row>
    <row r="216" spans="1:28">
      <c r="A216" t="s">
        <v>777</v>
      </c>
      <c r="B216" t="b">
        <f t="shared" si="10"/>
        <v>0</v>
      </c>
      <c r="AA216" s="12">
        <f t="shared" si="11"/>
        <v>0</v>
      </c>
      <c r="AB216" s="12">
        <f t="shared" si="11"/>
        <v>0</v>
      </c>
    </row>
    <row r="217" spans="1:28">
      <c r="A217" t="s">
        <v>778</v>
      </c>
      <c r="B217" t="b">
        <f t="shared" si="10"/>
        <v>0</v>
      </c>
      <c r="AA217" s="12">
        <f t="shared" si="11"/>
        <v>0</v>
      </c>
      <c r="AB217" s="12">
        <f t="shared" si="11"/>
        <v>0</v>
      </c>
    </row>
    <row r="218" spans="1:28">
      <c r="A218" t="s">
        <v>780</v>
      </c>
      <c r="B218" t="b">
        <f t="shared" si="10"/>
        <v>1</v>
      </c>
      <c r="C218" t="s">
        <v>780</v>
      </c>
      <c r="D218" t="s">
        <v>1523</v>
      </c>
      <c r="G218" t="str">
        <f t="shared" si="1"/>
        <v>Adquisiciones</v>
      </c>
      <c r="H218" t="s">
        <v>2286</v>
      </c>
      <c r="K218" t="str">
        <f t="shared" si="2"/>
        <v>CONTRATO DOM-RECFED-ADMON-01-2025</v>
      </c>
      <c r="L218" t="s">
        <v>2287</v>
      </c>
      <c r="O218" t="str">
        <f t="shared" si="3"/>
        <v>JUAN LUJAN ESPINOZA</v>
      </c>
      <c r="P218" t="s">
        <v>1552</v>
      </c>
      <c r="S218" t="str">
        <f t="shared" si="4"/>
        <v>MUNICIPIO DE CORONADO</v>
      </c>
      <c r="T218" s="11">
        <v>111541.42</v>
      </c>
      <c r="W218" s="67">
        <v>111541.42</v>
      </c>
      <c r="AA218" s="12">
        <f t="shared" si="11"/>
        <v>111541.42</v>
      </c>
      <c r="AB218" s="12">
        <f t="shared" si="11"/>
        <v>111541.42</v>
      </c>
    </row>
    <row r="219" spans="1:28">
      <c r="A219" t="s">
        <v>781</v>
      </c>
      <c r="B219" t="b">
        <f t="shared" si="10"/>
        <v>1</v>
      </c>
      <c r="C219" t="s">
        <v>781</v>
      </c>
      <c r="D219" t="s">
        <v>1496</v>
      </c>
      <c r="G219" t="str">
        <f t="shared" ref="G219:G307" si="12">+D219</f>
        <v>Administración directa</v>
      </c>
      <c r="H219" t="s">
        <v>1933</v>
      </c>
      <c r="K219" t="str">
        <f t="shared" ref="K219:K307" si="13">+H219</f>
        <v>138047</v>
      </c>
      <c r="L219" t="s">
        <v>167</v>
      </c>
      <c r="O219" t="str">
        <f t="shared" ref="O219:O307" si="14">+L219</f>
        <v/>
      </c>
      <c r="P219" t="s">
        <v>1934</v>
      </c>
      <c r="S219" t="str">
        <f t="shared" ref="S219:S307" si="15">+P219</f>
        <v>MUNICIPIO DE GOMEZ FARIAS</v>
      </c>
      <c r="T219" s="11">
        <v>1362130</v>
      </c>
      <c r="W219" s="67">
        <v>1362130</v>
      </c>
      <c r="AA219" s="12">
        <f t="shared" si="11"/>
        <v>1362130</v>
      </c>
      <c r="AB219" s="12">
        <f t="shared" si="11"/>
        <v>1362130</v>
      </c>
    </row>
    <row r="220" spans="1:28">
      <c r="A220" t="s">
        <v>782</v>
      </c>
      <c r="B220" t="b">
        <f t="shared" si="10"/>
        <v>1</v>
      </c>
      <c r="C220" t="s">
        <v>782</v>
      </c>
      <c r="D220" t="s">
        <v>1496</v>
      </c>
      <c r="G220" t="str">
        <f t="shared" si="12"/>
        <v>Administración directa</v>
      </c>
      <c r="H220" t="s">
        <v>1935</v>
      </c>
      <c r="K220" t="str">
        <f t="shared" si="13"/>
        <v>154484</v>
      </c>
      <c r="L220" t="s">
        <v>167</v>
      </c>
      <c r="O220" t="str">
        <f t="shared" si="14"/>
        <v/>
      </c>
      <c r="P220" t="s">
        <v>1936</v>
      </c>
      <c r="S220" t="str">
        <f t="shared" si="15"/>
        <v>MUNICIPIO DE GUACHOCHI</v>
      </c>
      <c r="T220" s="11">
        <v>1036462.5</v>
      </c>
      <c r="W220" s="67">
        <v>1036462.5</v>
      </c>
      <c r="AA220" s="12">
        <f t="shared" si="11"/>
        <v>1036462.5</v>
      </c>
      <c r="AB220" s="12">
        <f t="shared" si="11"/>
        <v>1036462.5</v>
      </c>
    </row>
    <row r="221" spans="1:28">
      <c r="A221" t="s">
        <v>789</v>
      </c>
      <c r="B221" t="b">
        <f t="shared" si="10"/>
        <v>1</v>
      </c>
      <c r="C221" t="s">
        <v>789</v>
      </c>
      <c r="D221" t="s">
        <v>1496</v>
      </c>
      <c r="G221" t="str">
        <f t="shared" si="12"/>
        <v>Administración directa</v>
      </c>
      <c r="H221" t="s">
        <v>2299</v>
      </c>
      <c r="K221" t="str">
        <f t="shared" si="13"/>
        <v>87940</v>
      </c>
      <c r="L221" t="s">
        <v>167</v>
      </c>
      <c r="O221" t="str">
        <f t="shared" si="14"/>
        <v/>
      </c>
      <c r="P221" t="s">
        <v>2300</v>
      </c>
      <c r="S221" t="str">
        <f t="shared" si="15"/>
        <v>MUNICIPIO DE I ZARAGOZA</v>
      </c>
      <c r="T221" s="11">
        <v>145000</v>
      </c>
      <c r="W221" s="67">
        <v>145000</v>
      </c>
      <c r="AA221" s="12">
        <f t="shared" si="11"/>
        <v>145000</v>
      </c>
      <c r="AB221" s="12">
        <f t="shared" si="11"/>
        <v>145000</v>
      </c>
    </row>
    <row r="222" spans="1:28">
      <c r="A222" t="s">
        <v>791</v>
      </c>
      <c r="B222" t="b">
        <f t="shared" si="10"/>
        <v>1</v>
      </c>
      <c r="C222" t="s">
        <v>791</v>
      </c>
      <c r="D222" t="s">
        <v>1496</v>
      </c>
      <c r="G222" t="str">
        <f t="shared" si="12"/>
        <v>Administración directa</v>
      </c>
      <c r="H222" t="s">
        <v>1939</v>
      </c>
      <c r="K222" t="str">
        <f t="shared" si="13"/>
        <v>154485</v>
      </c>
      <c r="L222" t="s">
        <v>167</v>
      </c>
      <c r="O222" t="str">
        <f t="shared" si="14"/>
        <v/>
      </c>
      <c r="P222" t="s">
        <v>212</v>
      </c>
      <c r="S222" t="str">
        <f t="shared" si="15"/>
        <v>Municipio de Namiquipa</v>
      </c>
      <c r="T222" s="11">
        <v>1001497.5</v>
      </c>
      <c r="W222" s="67">
        <v>1001497.5</v>
      </c>
      <c r="AA222" s="12">
        <f t="shared" si="11"/>
        <v>1001497.5</v>
      </c>
      <c r="AB222" s="12">
        <f t="shared" si="11"/>
        <v>1001497.5</v>
      </c>
    </row>
    <row r="223" spans="1:28">
      <c r="A223" t="s">
        <v>792</v>
      </c>
      <c r="B223" t="b">
        <f t="shared" si="10"/>
        <v>1</v>
      </c>
      <c r="C223" t="s">
        <v>792</v>
      </c>
      <c r="D223" t="s">
        <v>1496</v>
      </c>
      <c r="G223" t="str">
        <f t="shared" si="12"/>
        <v>Administración directa</v>
      </c>
      <c r="H223" t="s">
        <v>1940</v>
      </c>
      <c r="K223" t="str">
        <f t="shared" si="13"/>
        <v>152018</v>
      </c>
      <c r="L223" t="s">
        <v>167</v>
      </c>
      <c r="O223" t="str">
        <f t="shared" si="14"/>
        <v/>
      </c>
      <c r="P223" t="s">
        <v>1941</v>
      </c>
      <c r="S223" t="str">
        <f t="shared" si="15"/>
        <v>MUNICIPIO URIQUE</v>
      </c>
      <c r="T223" s="11">
        <v>5698000</v>
      </c>
      <c r="W223" s="67">
        <v>5698000</v>
      </c>
      <c r="AA223" s="12">
        <f t="shared" si="11"/>
        <v>5698000</v>
      </c>
      <c r="AB223" s="12">
        <f t="shared" si="11"/>
        <v>5698000</v>
      </c>
    </row>
    <row r="224" spans="1:28">
      <c r="A224" t="s">
        <v>794</v>
      </c>
      <c r="B224" t="b">
        <f t="shared" si="10"/>
        <v>0</v>
      </c>
      <c r="AA224" s="12">
        <f t="shared" si="11"/>
        <v>0</v>
      </c>
      <c r="AB224" s="12">
        <f t="shared" si="11"/>
        <v>0</v>
      </c>
    </row>
    <row r="225" spans="1:28">
      <c r="A225" t="s">
        <v>795</v>
      </c>
      <c r="B225" t="b">
        <f t="shared" si="10"/>
        <v>1</v>
      </c>
      <c r="C225" t="s">
        <v>795</v>
      </c>
      <c r="D225" t="s">
        <v>1499</v>
      </c>
      <c r="G225" t="str">
        <f t="shared" si="12"/>
        <v>Obra</v>
      </c>
      <c r="H225" t="s">
        <v>2297</v>
      </c>
      <c r="K225" t="str">
        <f t="shared" si="13"/>
        <v>001-AD-N1-RVUPE-2025</v>
      </c>
      <c r="L225" t="s">
        <v>2298</v>
      </c>
      <c r="O225" t="str">
        <f t="shared" si="14"/>
        <v>ELDA CARIDAD MIRAMONTES CASTRO</v>
      </c>
      <c r="P225" t="s">
        <v>1641</v>
      </c>
      <c r="S225" t="str">
        <f t="shared" si="15"/>
        <v>MUNICIPIO DE PARRAL</v>
      </c>
      <c r="T225" s="11">
        <v>518503.91</v>
      </c>
      <c r="W225" s="67">
        <v>518503.91</v>
      </c>
      <c r="AA225" s="12">
        <f t="shared" si="11"/>
        <v>518503.91</v>
      </c>
      <c r="AB225" s="12">
        <f t="shared" si="11"/>
        <v>518503.91</v>
      </c>
    </row>
    <row r="226" spans="1:28">
      <c r="A226" t="s">
        <v>291</v>
      </c>
      <c r="B226" t="b">
        <f t="shared" si="10"/>
        <v>1</v>
      </c>
      <c r="C226" t="s">
        <v>291</v>
      </c>
      <c r="D226" t="s">
        <v>1499</v>
      </c>
      <c r="G226" t="str">
        <f t="shared" si="12"/>
        <v>Obra</v>
      </c>
      <c r="H226" t="s">
        <v>292</v>
      </c>
      <c r="K226" t="str">
        <f t="shared" si="13"/>
        <v>ICHIFE-015</v>
      </c>
      <c r="L226" t="s">
        <v>1673</v>
      </c>
      <c r="O226" t="str">
        <f t="shared" si="14"/>
        <v>CONSTRUCCIONES Y SERVICIOS GTG DE CHIHUAHUA S.A. DE C.V.</v>
      </c>
      <c r="P226" t="s">
        <v>1522</v>
      </c>
      <c r="S226" t="str">
        <f t="shared" si="15"/>
        <v>INSTITUTO CHIHUAHUENSE DE INFRAESTRUCTURA FÍSICA EDUCATIVA</v>
      </c>
      <c r="T226" s="11">
        <v>5739207.6100000003</v>
      </c>
      <c r="W226" s="67">
        <v>5739207.6100000003</v>
      </c>
      <c r="AA226" s="12">
        <f t="shared" si="11"/>
        <v>5739207.6100000003</v>
      </c>
      <c r="AB226" s="12">
        <f t="shared" si="11"/>
        <v>5739207.6100000003</v>
      </c>
    </row>
    <row r="227" spans="1:28">
      <c r="A227" t="s">
        <v>517</v>
      </c>
      <c r="B227" t="b">
        <f t="shared" si="10"/>
        <v>0</v>
      </c>
      <c r="AA227" s="12">
        <f t="shared" si="11"/>
        <v>0</v>
      </c>
      <c r="AB227" s="12">
        <f t="shared" si="11"/>
        <v>0</v>
      </c>
    </row>
    <row r="228" spans="1:28">
      <c r="A228" t="s">
        <v>451</v>
      </c>
      <c r="B228" t="b">
        <f t="shared" si="10"/>
        <v>0</v>
      </c>
      <c r="AA228" s="12">
        <f t="shared" si="11"/>
        <v>0</v>
      </c>
      <c r="AB228" s="12">
        <f t="shared" si="11"/>
        <v>0</v>
      </c>
    </row>
    <row r="229" spans="1:28">
      <c r="A229" t="s">
        <v>640</v>
      </c>
      <c r="B229" t="b">
        <f t="shared" si="10"/>
        <v>1</v>
      </c>
      <c r="C229" t="s">
        <v>640</v>
      </c>
      <c r="D229" t="s">
        <v>1499</v>
      </c>
      <c r="G229" t="str">
        <f t="shared" si="12"/>
        <v>Obra</v>
      </c>
      <c r="H229" t="s">
        <v>2265</v>
      </c>
      <c r="K229" t="str">
        <f t="shared" si="13"/>
        <v>ICHIFE-027/2024</v>
      </c>
      <c r="L229" t="s">
        <v>2266</v>
      </c>
      <c r="O229" t="str">
        <f t="shared" si="14"/>
        <v>EUCA CORPORATIVO SA DE CV</v>
      </c>
      <c r="P229" t="s">
        <v>1522</v>
      </c>
      <c r="S229" t="str">
        <f t="shared" si="15"/>
        <v>INSTITUTO CHIHUAHUENSE DE INFRAESTRUCTURA FÍSICA EDUCATIVA</v>
      </c>
      <c r="T229" s="11">
        <v>3021617.67</v>
      </c>
      <c r="W229" s="67">
        <v>0.01</v>
      </c>
      <c r="AA229" s="12">
        <f t="shared" si="11"/>
        <v>3021617.67</v>
      </c>
      <c r="AB229" s="12">
        <f t="shared" si="11"/>
        <v>0.01</v>
      </c>
    </row>
    <row r="230" spans="1:28">
      <c r="A230" t="s">
        <v>516</v>
      </c>
      <c r="B230" t="b">
        <f t="shared" si="10"/>
        <v>0</v>
      </c>
      <c r="AA230" s="12">
        <f t="shared" si="11"/>
        <v>0</v>
      </c>
      <c r="AB230" s="12">
        <f t="shared" si="11"/>
        <v>0</v>
      </c>
    </row>
    <row r="231" spans="1:28">
      <c r="A231" t="s">
        <v>411</v>
      </c>
      <c r="B231" t="b">
        <f t="shared" si="10"/>
        <v>0</v>
      </c>
      <c r="AA231" s="12">
        <f t="shared" si="11"/>
        <v>0</v>
      </c>
      <c r="AB231" s="12">
        <f t="shared" si="11"/>
        <v>0</v>
      </c>
    </row>
    <row r="232" spans="1:28">
      <c r="A232" t="s">
        <v>445</v>
      </c>
      <c r="B232" t="b">
        <f t="shared" si="10"/>
        <v>0</v>
      </c>
      <c r="AA232" s="12">
        <f t="shared" si="11"/>
        <v>0</v>
      </c>
      <c r="AB232" s="12">
        <f t="shared" si="11"/>
        <v>0</v>
      </c>
    </row>
    <row r="233" spans="1:28">
      <c r="A233" t="s">
        <v>303</v>
      </c>
      <c r="B233" t="b">
        <f t="shared" si="10"/>
        <v>0</v>
      </c>
      <c r="AA233" s="12">
        <f t="shared" si="11"/>
        <v>0</v>
      </c>
      <c r="AB233" s="12">
        <f t="shared" si="11"/>
        <v>0</v>
      </c>
    </row>
    <row r="234" spans="1:28">
      <c r="A234" t="s">
        <v>667</v>
      </c>
      <c r="B234" t="b">
        <f t="shared" si="10"/>
        <v>1</v>
      </c>
      <c r="C234" t="s">
        <v>667</v>
      </c>
      <c r="D234" t="s">
        <v>1595</v>
      </c>
      <c r="G234" t="str">
        <f t="shared" si="12"/>
        <v>Servicios</v>
      </c>
      <c r="H234" t="s">
        <v>1892</v>
      </c>
      <c r="K234" t="str">
        <f t="shared" si="13"/>
        <v>009/2024-P.S</v>
      </c>
      <c r="L234" t="s">
        <v>1893</v>
      </c>
      <c r="O234" t="str">
        <f t="shared" si="14"/>
        <v>EMANUEL REVELES CORREA</v>
      </c>
      <c r="P234" t="s">
        <v>1843</v>
      </c>
      <c r="S234" t="str">
        <f t="shared" si="15"/>
        <v>COLEGIO DE BACHILLERES DEL ESTADO DE CHIHUAHUA</v>
      </c>
      <c r="T234" s="11">
        <v>498943.15</v>
      </c>
      <c r="W234" s="67">
        <v>498943.15</v>
      </c>
      <c r="AA234" s="12">
        <f t="shared" si="11"/>
        <v>498943.15</v>
      </c>
      <c r="AB234" s="12">
        <f t="shared" si="11"/>
        <v>498943.15</v>
      </c>
    </row>
    <row r="235" spans="1:28">
      <c r="A235" t="s">
        <v>192</v>
      </c>
      <c r="B235" t="b">
        <f t="shared" si="10"/>
        <v>1</v>
      </c>
      <c r="C235" t="s">
        <v>192</v>
      </c>
      <c r="D235" t="s">
        <v>1499</v>
      </c>
      <c r="G235" t="str">
        <f t="shared" si="12"/>
        <v>Obra</v>
      </c>
      <c r="H235" t="s">
        <v>1550</v>
      </c>
      <c r="K235" t="str">
        <f t="shared" si="13"/>
        <v>CONTRATO N° 01/PROGRAMA DE INFRAESTRUCTURA EDUCATIVA BASICA/FISM 2024</v>
      </c>
      <c r="L235" t="s">
        <v>1551</v>
      </c>
      <c r="O235" t="str">
        <f t="shared" si="14"/>
        <v>ING. LUIS CARLOS BUENO GARDEA</v>
      </c>
      <c r="P235" t="s">
        <v>1552</v>
      </c>
      <c r="S235" t="str">
        <f t="shared" si="15"/>
        <v>MUNICIPIO DE CORONADO</v>
      </c>
      <c r="T235" s="11">
        <v>3186615.12</v>
      </c>
      <c r="W235" s="67">
        <v>3186615.12</v>
      </c>
      <c r="AA235" s="12">
        <f t="shared" si="11"/>
        <v>3186615.12</v>
      </c>
      <c r="AB235" s="12">
        <f t="shared" si="11"/>
        <v>3186615.12</v>
      </c>
    </row>
    <row r="236" spans="1:28">
      <c r="A236" t="s">
        <v>500</v>
      </c>
      <c r="B236" t="b">
        <f t="shared" si="10"/>
        <v>0</v>
      </c>
      <c r="AA236" s="12">
        <f t="shared" si="11"/>
        <v>0</v>
      </c>
      <c r="AB236" s="12">
        <f t="shared" si="11"/>
        <v>0</v>
      </c>
    </row>
    <row r="237" spans="1:28">
      <c r="A237" t="s">
        <v>179</v>
      </c>
      <c r="B237" t="b">
        <f t="shared" si="10"/>
        <v>1</v>
      </c>
      <c r="C237" t="s">
        <v>179</v>
      </c>
      <c r="D237" t="s">
        <v>1499</v>
      </c>
      <c r="G237" t="str">
        <f t="shared" si="12"/>
        <v>Obra</v>
      </c>
      <c r="H237" t="s">
        <v>2255</v>
      </c>
      <c r="K237" t="str">
        <f t="shared" si="13"/>
        <v>ICHIFE-017/2025-R</v>
      </c>
      <c r="L237" t="s">
        <v>2256</v>
      </c>
      <c r="O237" t="str">
        <f t="shared" si="14"/>
        <v>INGENIERIA Y MANEJO DE ENERGÍA ELÉCTRICA, S.A. DE C.V.</v>
      </c>
      <c r="P237" t="s">
        <v>1522</v>
      </c>
      <c r="S237" t="str">
        <f t="shared" si="15"/>
        <v>INSTITUTO CHIHUAHUENSE DE INFRAESTRUCTURA FÍSICA EDUCATIVA</v>
      </c>
      <c r="T237" s="11">
        <v>1845173.96</v>
      </c>
      <c r="W237" s="67">
        <v>1845173.96</v>
      </c>
      <c r="AA237" s="12">
        <f t="shared" si="11"/>
        <v>1845173.96</v>
      </c>
      <c r="AB237" s="12">
        <f t="shared" si="11"/>
        <v>1845173.96</v>
      </c>
    </row>
    <row r="238" spans="1:28">
      <c r="A238" t="s">
        <v>639</v>
      </c>
      <c r="B238" t="b">
        <f t="shared" si="10"/>
        <v>1</v>
      </c>
      <c r="C238" t="s">
        <v>639</v>
      </c>
      <c r="D238" t="s">
        <v>1523</v>
      </c>
      <c r="G238" t="str">
        <f t="shared" si="12"/>
        <v>Adquisiciones</v>
      </c>
      <c r="H238" t="s">
        <v>1884</v>
      </c>
      <c r="K238" t="str">
        <f t="shared" si="13"/>
        <v>UTP/032/2024</v>
      </c>
      <c r="L238" t="s">
        <v>1885</v>
      </c>
      <c r="O238" t="str">
        <f t="shared" si="14"/>
        <v>OSCAR ALONSO REYNOSA ARMENDARIZ</v>
      </c>
      <c r="P238" t="s">
        <v>1874</v>
      </c>
      <c r="S238" t="str">
        <f t="shared" si="15"/>
        <v>UNIVERSIDAD TECNOLOGICA DE PARRAL</v>
      </c>
      <c r="T238" s="11">
        <v>751223.66</v>
      </c>
      <c r="W238" s="67">
        <v>751223.66</v>
      </c>
      <c r="AA238" s="12">
        <f t="shared" si="11"/>
        <v>751223.66</v>
      </c>
      <c r="AB238" s="12">
        <f t="shared" si="11"/>
        <v>751223.66</v>
      </c>
    </row>
    <row r="239" spans="1:28">
      <c r="A239" t="s">
        <v>870</v>
      </c>
      <c r="B239" t="b">
        <f t="shared" si="10"/>
        <v>0</v>
      </c>
      <c r="AA239" s="12">
        <f t="shared" si="11"/>
        <v>0</v>
      </c>
      <c r="AB239" s="12">
        <f t="shared" si="11"/>
        <v>0</v>
      </c>
    </row>
    <row r="240" spans="1:28">
      <c r="A240" t="s">
        <v>872</v>
      </c>
      <c r="B240" t="b">
        <f t="shared" si="10"/>
        <v>0</v>
      </c>
      <c r="AA240" s="12">
        <f t="shared" si="11"/>
        <v>0</v>
      </c>
      <c r="AB240" s="12">
        <f t="shared" si="11"/>
        <v>0</v>
      </c>
    </row>
    <row r="241" spans="1:28">
      <c r="A241" t="s">
        <v>450</v>
      </c>
      <c r="B241" t="b">
        <f t="shared" si="10"/>
        <v>0</v>
      </c>
      <c r="AA241" s="12">
        <f t="shared" si="11"/>
        <v>0</v>
      </c>
      <c r="AB241" s="12">
        <f t="shared" si="11"/>
        <v>0</v>
      </c>
    </row>
    <row r="242" spans="1:28">
      <c r="A242" t="s">
        <v>200</v>
      </c>
      <c r="B242" t="b">
        <f t="shared" si="10"/>
        <v>0</v>
      </c>
      <c r="AA242" s="12">
        <f t="shared" si="11"/>
        <v>0</v>
      </c>
      <c r="AB242" s="12">
        <f t="shared" si="11"/>
        <v>0</v>
      </c>
    </row>
    <row r="243" spans="1:28">
      <c r="A243" t="s">
        <v>201</v>
      </c>
      <c r="B243" t="b">
        <f t="shared" si="10"/>
        <v>0</v>
      </c>
      <c r="AA243" s="12">
        <f t="shared" si="11"/>
        <v>0</v>
      </c>
      <c r="AB243" s="12">
        <f t="shared" si="11"/>
        <v>0</v>
      </c>
    </row>
    <row r="244" spans="1:28">
      <c r="A244" t="s">
        <v>421</v>
      </c>
      <c r="B244" t="b">
        <f t="shared" si="10"/>
        <v>0</v>
      </c>
      <c r="AA244" s="12">
        <f t="shared" si="11"/>
        <v>0</v>
      </c>
      <c r="AB244" s="12">
        <f t="shared" si="11"/>
        <v>0</v>
      </c>
    </row>
    <row r="245" spans="1:28">
      <c r="A245" t="s">
        <v>422</v>
      </c>
      <c r="B245" t="b">
        <f t="shared" si="10"/>
        <v>0</v>
      </c>
      <c r="AA245" s="12">
        <f t="shared" si="11"/>
        <v>0</v>
      </c>
      <c r="AB245" s="12">
        <f t="shared" si="11"/>
        <v>0</v>
      </c>
    </row>
    <row r="246" spans="1:28">
      <c r="A246" t="s">
        <v>410</v>
      </c>
      <c r="B246" t="b">
        <f t="shared" si="10"/>
        <v>1</v>
      </c>
      <c r="C246" t="s">
        <v>410</v>
      </c>
      <c r="D246" t="s">
        <v>1499</v>
      </c>
      <c r="G246" t="str">
        <f t="shared" si="12"/>
        <v>Obra</v>
      </c>
      <c r="H246" t="s">
        <v>1755</v>
      </c>
      <c r="K246" t="str">
        <f t="shared" si="13"/>
        <v>PAV03-PRAX-001-2024</v>
      </c>
      <c r="L246" t="s">
        <v>1756</v>
      </c>
      <c r="O246" t="str">
        <f t="shared" si="14"/>
        <v>CONSTRUCTORA ELECTRICA FER</v>
      </c>
      <c r="P246" t="s">
        <v>1757</v>
      </c>
      <c r="S246" t="str">
        <f t="shared" si="15"/>
        <v>PRAXEDIS G. GUERRERO</v>
      </c>
      <c r="T246" s="11">
        <v>759813.43</v>
      </c>
      <c r="W246" s="67">
        <v>759813.43</v>
      </c>
      <c r="AA246" s="12">
        <f t="shared" si="11"/>
        <v>759813.43</v>
      </c>
      <c r="AB246" s="12">
        <f t="shared" si="11"/>
        <v>759813.43</v>
      </c>
    </row>
    <row r="247" spans="1:28">
      <c r="A247" t="s">
        <v>423</v>
      </c>
      <c r="B247" t="b">
        <f t="shared" si="10"/>
        <v>0</v>
      </c>
      <c r="AA247" s="12">
        <f t="shared" si="11"/>
        <v>0</v>
      </c>
      <c r="AB247" s="12">
        <f t="shared" si="11"/>
        <v>0</v>
      </c>
    </row>
    <row r="248" spans="1:28">
      <c r="A248" t="s">
        <v>219</v>
      </c>
      <c r="B248" t="b">
        <f t="shared" si="10"/>
        <v>0</v>
      </c>
      <c r="AA248" s="12">
        <f t="shared" si="11"/>
        <v>0</v>
      </c>
      <c r="AB248" s="12">
        <f t="shared" si="11"/>
        <v>0</v>
      </c>
    </row>
    <row r="249" spans="1:28" s="64" customFormat="1">
      <c r="A249" t="s">
        <v>427</v>
      </c>
      <c r="B249" t="b">
        <f t="shared" si="10"/>
        <v>1</v>
      </c>
      <c r="C249" s="64" t="s">
        <v>427</v>
      </c>
      <c r="D249" s="64" t="s">
        <v>1595</v>
      </c>
      <c r="E249" s="64" t="s">
        <v>1595</v>
      </c>
      <c r="G249" s="64" t="str">
        <f>CONCATENATE(D249,"/",E249)</f>
        <v>Servicios/Servicios</v>
      </c>
      <c r="H249" s="64" t="s">
        <v>1612</v>
      </c>
      <c r="I249" s="64" t="s">
        <v>1770</v>
      </c>
      <c r="K249" s="64" t="str">
        <f>CONCATENATE(H249,"/",I249)</f>
        <v>OP-299-2024/OP-289-2024</v>
      </c>
      <c r="L249" s="64" t="s">
        <v>1613</v>
      </c>
      <c r="M249" s="64" t="s">
        <v>1624</v>
      </c>
      <c r="O249" s="64" t="str">
        <f>CONCATENATE(L249,"/",M249)</f>
        <v>CONSULTORES DE CONTROL Y SUPERVISIÓN, S.C./SELLOS E INGENIERIA S. DE R. L. DE C. V.</v>
      </c>
      <c r="P249" s="64" t="s">
        <v>1611</v>
      </c>
      <c r="Q249" s="64" t="s">
        <v>1611</v>
      </c>
      <c r="S249" s="64" t="str">
        <f t="shared" si="15"/>
        <v>MUNICIPIO DE JUÁREZ, CHIHUAHUA.</v>
      </c>
      <c r="T249" s="68">
        <v>1804243.24</v>
      </c>
      <c r="U249" s="68">
        <v>5826718.3600000003</v>
      </c>
      <c r="V249" s="68"/>
      <c r="W249" s="69">
        <v>1804243.24</v>
      </c>
      <c r="X249" s="69">
        <v>5826718.3600000003</v>
      </c>
      <c r="Y249" s="68"/>
      <c r="AA249" s="12">
        <f t="shared" si="11"/>
        <v>7630961.6000000006</v>
      </c>
      <c r="AB249" s="12">
        <f t="shared" si="11"/>
        <v>7630961.6000000006</v>
      </c>
    </row>
    <row r="250" spans="1:28" s="64" customFormat="1">
      <c r="A250" t="s">
        <v>253</v>
      </c>
      <c r="B250" t="b">
        <f t="shared" si="10"/>
        <v>1</v>
      </c>
      <c r="C250" s="64" t="s">
        <v>253</v>
      </c>
      <c r="D250" s="64" t="s">
        <v>1595</v>
      </c>
      <c r="E250" s="64" t="s">
        <v>1595</v>
      </c>
      <c r="G250" s="64" t="str">
        <f>CONCATENATE(D250,"/",E250)</f>
        <v>Servicios/Servicios</v>
      </c>
      <c r="H250" s="64" t="s">
        <v>1612</v>
      </c>
      <c r="I250" s="64" t="s">
        <v>1626</v>
      </c>
      <c r="K250" s="64" t="str">
        <f>CONCATENATE(H250,"/",I250)</f>
        <v>OP-299-2024/OP-296-2024</v>
      </c>
      <c r="L250" s="64" t="s">
        <v>1613</v>
      </c>
      <c r="M250" s="64" t="s">
        <v>1627</v>
      </c>
      <c r="O250" s="64" t="str">
        <f>CONCATENATE(L250,"/",M250)</f>
        <v>CONSULTORES DE CONTROL Y SUPERVISIÓN, S.C./INGENIERIA Y CONSTRUCCIONES TRAK, S.A. DE C.V.</v>
      </c>
      <c r="P250" s="64" t="s">
        <v>1611</v>
      </c>
      <c r="Q250" s="64" t="s">
        <v>1611</v>
      </c>
      <c r="S250" s="64" t="str">
        <f t="shared" si="15"/>
        <v>MUNICIPIO DE JUÁREZ, CHIHUAHUA.</v>
      </c>
      <c r="T250" s="68">
        <v>1804243.24</v>
      </c>
      <c r="U250" s="68">
        <v>3581088.29</v>
      </c>
      <c r="V250" s="68"/>
      <c r="W250" s="69">
        <v>1804243.24</v>
      </c>
      <c r="X250" s="69">
        <v>3581088.29</v>
      </c>
      <c r="Y250" s="68"/>
      <c r="AA250" s="12">
        <f t="shared" si="11"/>
        <v>5385331.5300000003</v>
      </c>
      <c r="AB250" s="12">
        <f t="shared" si="11"/>
        <v>5385331.5300000003</v>
      </c>
    </row>
    <row r="251" spans="1:28">
      <c r="A251" t="s">
        <v>220</v>
      </c>
      <c r="B251" t="b">
        <f t="shared" si="10"/>
        <v>1</v>
      </c>
      <c r="C251" t="s">
        <v>220</v>
      </c>
      <c r="D251" t="s">
        <v>1499</v>
      </c>
      <c r="G251" t="str">
        <f t="shared" si="12"/>
        <v>Obra</v>
      </c>
      <c r="H251" t="s">
        <v>1582</v>
      </c>
      <c r="K251" t="str">
        <f t="shared" si="13"/>
        <v>MC-21702116-2417110-LP-2024</v>
      </c>
      <c r="L251" t="s">
        <v>1583</v>
      </c>
      <c r="O251" t="str">
        <f t="shared" si="14"/>
        <v>JOSE RAMON RAMOS BREACH</v>
      </c>
      <c r="P251" t="s">
        <v>1584</v>
      </c>
      <c r="S251" t="str">
        <f t="shared" si="15"/>
        <v>MUNICIPIO DE CUAUHTEMOC</v>
      </c>
      <c r="T251" s="11">
        <v>3359709.44</v>
      </c>
      <c r="W251" s="67">
        <v>4480184.49</v>
      </c>
      <c r="AA251" s="12">
        <f t="shared" si="11"/>
        <v>3359709.44</v>
      </c>
      <c r="AB251" s="12">
        <f t="shared" si="11"/>
        <v>4480184.49</v>
      </c>
    </row>
    <row r="252" spans="1:28">
      <c r="A252" t="s">
        <v>871</v>
      </c>
      <c r="B252" t="b">
        <f t="shared" si="10"/>
        <v>1</v>
      </c>
      <c r="C252" t="s">
        <v>871</v>
      </c>
      <c r="D252" t="s">
        <v>1499</v>
      </c>
      <c r="G252" t="str">
        <f t="shared" si="12"/>
        <v>Obra</v>
      </c>
      <c r="H252" t="s">
        <v>1590</v>
      </c>
      <c r="K252" t="str">
        <f t="shared" si="13"/>
        <v>MC-21702117-21702118-21702120-LP-2024</v>
      </c>
      <c r="L252" t="s">
        <v>1591</v>
      </c>
      <c r="O252" t="str">
        <f t="shared" si="14"/>
        <v>CAPER SOLUCIONES INTEGRALES CONSTRUCTIVAS SA DE CV</v>
      </c>
      <c r="P252" t="s">
        <v>1584</v>
      </c>
      <c r="S252" t="str">
        <f t="shared" si="15"/>
        <v>MUNICIPIO DE CUAUHTEMOC</v>
      </c>
      <c r="T252" s="11">
        <v>2383925.1800000002</v>
      </c>
      <c r="W252" s="67">
        <v>2383925.1800000002</v>
      </c>
      <c r="AA252" s="12">
        <f t="shared" si="11"/>
        <v>2383925.1800000002</v>
      </c>
      <c r="AB252" s="12">
        <f t="shared" si="11"/>
        <v>2383925.1800000002</v>
      </c>
    </row>
    <row r="253" spans="1:28">
      <c r="A253" t="s">
        <v>865</v>
      </c>
      <c r="B253" t="b">
        <f t="shared" si="10"/>
        <v>0</v>
      </c>
      <c r="AA253" s="12">
        <f t="shared" si="11"/>
        <v>0</v>
      </c>
      <c r="AB253" s="12">
        <f t="shared" si="11"/>
        <v>0</v>
      </c>
    </row>
    <row r="254" spans="1:28">
      <c r="A254" t="s">
        <v>189</v>
      </c>
      <c r="B254" t="b">
        <f t="shared" si="10"/>
        <v>0</v>
      </c>
      <c r="AA254" s="12">
        <f t="shared" si="11"/>
        <v>0</v>
      </c>
      <c r="AB254" s="12">
        <f t="shared" si="11"/>
        <v>0</v>
      </c>
    </row>
    <row r="255" spans="1:28">
      <c r="A255" t="s">
        <v>866</v>
      </c>
      <c r="B255" t="b">
        <f t="shared" si="10"/>
        <v>0</v>
      </c>
      <c r="AA255" s="12">
        <f t="shared" si="11"/>
        <v>0</v>
      </c>
      <c r="AB255" s="12">
        <f t="shared" si="11"/>
        <v>0</v>
      </c>
    </row>
    <row r="256" spans="1:28" s="64" customFormat="1">
      <c r="A256" t="s">
        <v>433</v>
      </c>
      <c r="B256" t="b">
        <f t="shared" si="10"/>
        <v>1</v>
      </c>
      <c r="C256" s="64" t="s">
        <v>433</v>
      </c>
      <c r="D256" s="64" t="s">
        <v>1595</v>
      </c>
      <c r="E256" s="64" t="s">
        <v>1595</v>
      </c>
      <c r="G256" s="64" t="str">
        <f>CONCATENATE(D256,"/",E256)</f>
        <v>Servicios/Servicios</v>
      </c>
      <c r="H256" s="64" t="s">
        <v>1612</v>
      </c>
      <c r="I256" s="64" t="s">
        <v>1775</v>
      </c>
      <c r="K256" s="64" t="str">
        <f>CONCATENATE(H256,"/",I256)</f>
        <v>OP-299-2024/OP-291-2024</v>
      </c>
      <c r="L256" s="64" t="s">
        <v>1613</v>
      </c>
      <c r="M256" s="64" t="s">
        <v>1776</v>
      </c>
      <c r="O256" s="64" t="str">
        <f>CONCATENATE(L256,"/",M256)</f>
        <v>CONSULTORES DE CONTROL Y SUPERVISIÓN, S.C./MERP EDIFICACIONES Y TERRACERIAS, S. A. DE C. V.</v>
      </c>
      <c r="P256" s="64" t="s">
        <v>1611</v>
      </c>
      <c r="Q256" s="64" t="s">
        <v>1611</v>
      </c>
      <c r="S256" s="64" t="str">
        <f t="shared" si="15"/>
        <v>MUNICIPIO DE JUÁREZ, CHIHUAHUA.</v>
      </c>
      <c r="T256" s="68">
        <v>1804243.24</v>
      </c>
      <c r="U256" s="68">
        <v>6400732.2199999997</v>
      </c>
      <c r="V256" s="68"/>
      <c r="W256" s="69">
        <v>1804243.24</v>
      </c>
      <c r="X256" s="69">
        <v>6400732.2199999997</v>
      </c>
      <c r="Y256" s="68"/>
      <c r="AA256" s="12">
        <f t="shared" si="11"/>
        <v>8204975.46</v>
      </c>
      <c r="AB256" s="12">
        <f t="shared" si="11"/>
        <v>8204975.46</v>
      </c>
    </row>
    <row r="257" spans="1:28">
      <c r="A257" t="s">
        <v>657</v>
      </c>
      <c r="B257" t="b">
        <f t="shared" si="10"/>
        <v>1</v>
      </c>
      <c r="C257" t="s">
        <v>657</v>
      </c>
      <c r="D257" t="s">
        <v>1499</v>
      </c>
      <c r="G257" t="str">
        <f t="shared" si="12"/>
        <v>Obra</v>
      </c>
      <c r="H257" t="s">
        <v>2271</v>
      </c>
      <c r="K257" t="str">
        <f t="shared" si="13"/>
        <v>ICHIFE-139/2024-R</v>
      </c>
      <c r="L257" t="s">
        <v>2254</v>
      </c>
      <c r="O257" t="str">
        <f t="shared" si="14"/>
        <v>SIERRA LA LOBERA, S. A. DE C.V.</v>
      </c>
      <c r="P257" t="s">
        <v>1531</v>
      </c>
      <c r="S257" t="str">
        <f t="shared" si="15"/>
        <v>INSTITUTO CHIHUAHUENSE DE INFRAESTRUCTURA FISICA EDUCATIVA</v>
      </c>
      <c r="T257" s="11">
        <v>1082235.53</v>
      </c>
      <c r="W257" s="67">
        <v>1082235.53</v>
      </c>
      <c r="AA257" s="12">
        <f t="shared" si="11"/>
        <v>1082235.53</v>
      </c>
      <c r="AB257" s="12">
        <f t="shared" si="11"/>
        <v>1082235.53</v>
      </c>
    </row>
    <row r="258" spans="1:28">
      <c r="A258" t="s">
        <v>659</v>
      </c>
      <c r="B258" t="b">
        <f t="shared" si="10"/>
        <v>1</v>
      </c>
      <c r="C258" t="s">
        <v>659</v>
      </c>
      <c r="D258" t="s">
        <v>1499</v>
      </c>
      <c r="G258" t="str">
        <f t="shared" si="12"/>
        <v>Obra</v>
      </c>
      <c r="H258" t="s">
        <v>2267</v>
      </c>
      <c r="K258" t="str">
        <f t="shared" si="13"/>
        <v>ICHIFE-013/2025-R</v>
      </c>
      <c r="L258" t="s">
        <v>2268</v>
      </c>
      <c r="O258" t="str">
        <f t="shared" si="14"/>
        <v>ING. MANUEL ALEJANDRO ACUÑA LOYA</v>
      </c>
      <c r="P258" t="s">
        <v>1522</v>
      </c>
      <c r="S258" t="str">
        <f t="shared" si="15"/>
        <v>INSTITUTO CHIHUAHUENSE DE INFRAESTRUCTURA FÍSICA EDUCATIVA</v>
      </c>
      <c r="T258" s="11">
        <v>1222193.6299999999</v>
      </c>
      <c r="W258" s="67">
        <v>1222193.6299999999</v>
      </c>
      <c r="AA258" s="12">
        <f t="shared" si="11"/>
        <v>1222193.6299999999</v>
      </c>
      <c r="AB258" s="12">
        <f t="shared" si="11"/>
        <v>1222193.6299999999</v>
      </c>
    </row>
    <row r="259" spans="1:28">
      <c r="A259" t="s">
        <v>226</v>
      </c>
      <c r="B259" t="b">
        <f t="shared" ref="B259:B322" si="16">+A259=C259</f>
        <v>1</v>
      </c>
      <c r="C259" t="s">
        <v>226</v>
      </c>
      <c r="D259" t="s">
        <v>1499</v>
      </c>
      <c r="G259" t="str">
        <f t="shared" si="12"/>
        <v>Obra</v>
      </c>
      <c r="H259" t="s">
        <v>1590</v>
      </c>
      <c r="K259" t="str">
        <f t="shared" si="13"/>
        <v>MC-21702117-21702118-21702120-LP-2024</v>
      </c>
      <c r="L259" t="s">
        <v>1591</v>
      </c>
      <c r="O259" t="str">
        <f t="shared" si="14"/>
        <v>CAPER SOLUCIONES INTEGRALES CONSTRUCTIVAS SA DE CV</v>
      </c>
      <c r="P259" t="s">
        <v>1584</v>
      </c>
      <c r="S259" t="str">
        <f t="shared" si="15"/>
        <v>MUNICIPIO DE CUAUHTEMOC</v>
      </c>
      <c r="T259" s="11">
        <v>2383925.1800000002</v>
      </c>
      <c r="W259" s="67">
        <v>2383925.1800000002</v>
      </c>
      <c r="AA259" s="12">
        <f t="shared" ref="AA259:AB322" si="17">+T259+U259+V259</f>
        <v>2383925.1800000002</v>
      </c>
      <c r="AB259" s="12">
        <f t="shared" si="17"/>
        <v>2383925.1800000002</v>
      </c>
    </row>
    <row r="260" spans="1:28">
      <c r="A260" t="s">
        <v>873</v>
      </c>
      <c r="B260" t="b">
        <f t="shared" si="16"/>
        <v>1</v>
      </c>
      <c r="C260" t="s">
        <v>873</v>
      </c>
      <c r="D260" t="s">
        <v>1499</v>
      </c>
      <c r="G260" t="str">
        <f t="shared" si="12"/>
        <v>Obra</v>
      </c>
      <c r="H260" t="s">
        <v>1972</v>
      </c>
      <c r="K260" t="str">
        <f t="shared" si="13"/>
        <v>MC-21702111-21702112-IO-2024</v>
      </c>
      <c r="L260" t="s">
        <v>1973</v>
      </c>
      <c r="O260" t="str">
        <f t="shared" si="14"/>
        <v>CONSTRUCCIONES NIRVANA SA DE CV</v>
      </c>
      <c r="P260" t="s">
        <v>1584</v>
      </c>
      <c r="S260" t="str">
        <f t="shared" si="15"/>
        <v>MUNICIPIO DE CUAUHTEMOC</v>
      </c>
      <c r="T260" s="11">
        <v>1606397.64</v>
      </c>
      <c r="W260" s="67">
        <v>1606397.64</v>
      </c>
      <c r="AA260" s="12">
        <f t="shared" si="17"/>
        <v>1606397.64</v>
      </c>
      <c r="AB260" s="12">
        <f t="shared" si="17"/>
        <v>1606397.64</v>
      </c>
    </row>
    <row r="261" spans="1:28">
      <c r="A261" t="s">
        <v>443</v>
      </c>
      <c r="B261" t="b">
        <f t="shared" si="16"/>
        <v>1</v>
      </c>
      <c r="C261" t="s">
        <v>443</v>
      </c>
      <c r="D261" t="s">
        <v>1499</v>
      </c>
      <c r="G261" t="str">
        <f t="shared" si="12"/>
        <v>Obra</v>
      </c>
      <c r="H261" t="s">
        <v>1590</v>
      </c>
      <c r="K261" t="str">
        <f t="shared" si="13"/>
        <v>MC-21702117-21702118-21702120-LP-2024</v>
      </c>
      <c r="L261" t="s">
        <v>1591</v>
      </c>
      <c r="O261" t="str">
        <f t="shared" si="14"/>
        <v>CAPER SOLUCIONES INTEGRALES CONSTRUCTIVAS SA DE CV</v>
      </c>
      <c r="P261" t="s">
        <v>1584</v>
      </c>
      <c r="S261" t="str">
        <f t="shared" si="15"/>
        <v>MUNICIPIO DE CUAUHTEMOC</v>
      </c>
      <c r="T261" s="11">
        <v>2383925.1800000002</v>
      </c>
      <c r="W261" s="67">
        <v>2383925.1800000002</v>
      </c>
      <c r="AA261" s="12">
        <f t="shared" si="17"/>
        <v>2383925.1800000002</v>
      </c>
      <c r="AB261" s="12">
        <f t="shared" si="17"/>
        <v>2383925.1800000002</v>
      </c>
    </row>
    <row r="262" spans="1:28">
      <c r="A262" t="s">
        <v>565</v>
      </c>
      <c r="B262" t="b">
        <f t="shared" si="16"/>
        <v>1</v>
      </c>
      <c r="C262" t="s">
        <v>565</v>
      </c>
      <c r="D262" t="s">
        <v>1499</v>
      </c>
      <c r="G262" t="str">
        <f t="shared" si="12"/>
        <v>Obra</v>
      </c>
      <c r="H262" t="s">
        <v>1853</v>
      </c>
      <c r="K262" t="str">
        <f t="shared" si="13"/>
        <v>LO-67-218-808052990-N-12-2024</v>
      </c>
      <c r="L262" t="s">
        <v>1854</v>
      </c>
      <c r="O262" t="str">
        <f t="shared" si="14"/>
        <v>INDUSTRIA GRAVI STEEL DE CHIHUAHUA S.A. DE C.V.</v>
      </c>
      <c r="P262" t="s">
        <v>1846</v>
      </c>
      <c r="S262" t="str">
        <f t="shared" si="15"/>
        <v>MUNICIPIO DE OJINAGA</v>
      </c>
      <c r="T262" s="11">
        <v>3671526.83</v>
      </c>
      <c r="W262" s="67">
        <v>3670839.34</v>
      </c>
      <c r="AA262" s="12">
        <f t="shared" si="17"/>
        <v>3671526.83</v>
      </c>
      <c r="AB262" s="12">
        <f t="shared" si="17"/>
        <v>3670839.34</v>
      </c>
    </row>
    <row r="263" spans="1:28">
      <c r="A263" t="s">
        <v>564</v>
      </c>
      <c r="B263" t="b">
        <f t="shared" si="16"/>
        <v>1</v>
      </c>
      <c r="C263" t="s">
        <v>564</v>
      </c>
      <c r="D263" t="s">
        <v>1499</v>
      </c>
      <c r="G263" t="str">
        <f t="shared" si="12"/>
        <v>Obra</v>
      </c>
      <c r="H263" t="s">
        <v>1852</v>
      </c>
      <c r="K263" t="str">
        <f t="shared" si="13"/>
        <v>LO-67-218-808052990-N-13-2024</v>
      </c>
      <c r="L263" t="s">
        <v>1851</v>
      </c>
      <c r="O263" t="str">
        <f t="shared" si="14"/>
        <v>CONSTRUCTORA PEWIS S.A. DE C.V.</v>
      </c>
      <c r="P263" t="s">
        <v>1846</v>
      </c>
      <c r="S263" t="str">
        <f t="shared" si="15"/>
        <v>MUNICIPIO DE OJINAGA</v>
      </c>
      <c r="T263" s="11">
        <v>3648437.65</v>
      </c>
      <c r="W263" s="67">
        <v>3648437.65</v>
      </c>
      <c r="AA263" s="12">
        <f t="shared" si="17"/>
        <v>3648437.65</v>
      </c>
      <c r="AB263" s="12">
        <f t="shared" si="17"/>
        <v>3648437.65</v>
      </c>
    </row>
    <row r="264" spans="1:28">
      <c r="A264" t="s">
        <v>519</v>
      </c>
      <c r="B264" t="b">
        <f t="shared" si="16"/>
        <v>1</v>
      </c>
      <c r="C264" t="s">
        <v>519</v>
      </c>
      <c r="D264" t="s">
        <v>1499</v>
      </c>
      <c r="G264" t="str">
        <f t="shared" si="12"/>
        <v>Obra</v>
      </c>
      <c r="H264" t="s">
        <v>1832</v>
      </c>
      <c r="K264" t="str">
        <f t="shared" si="13"/>
        <v>ICHIFE-003/2025</v>
      </c>
      <c r="L264" t="s">
        <v>1833</v>
      </c>
      <c r="O264" t="str">
        <f t="shared" si="14"/>
        <v>CONSTRUCCIONES Y SERVICIOS GTG DE CHIHUAHUA, S.A DE C.V.</v>
      </c>
      <c r="P264" t="s">
        <v>1522</v>
      </c>
      <c r="S264" t="str">
        <f t="shared" si="15"/>
        <v>INSTITUTO CHIHUAHUENSE DE INFRAESTRUCTURA FÍSICA EDUCATIVA</v>
      </c>
      <c r="T264" s="11">
        <v>2364015.4500000002</v>
      </c>
      <c r="W264" s="67">
        <v>2364015.4500000002</v>
      </c>
      <c r="AA264" s="12">
        <f t="shared" si="17"/>
        <v>2364015.4500000002</v>
      </c>
      <c r="AB264" s="12">
        <f t="shared" si="17"/>
        <v>2364015.4500000002</v>
      </c>
    </row>
    <row r="265" spans="1:28">
      <c r="A265" t="s">
        <v>442</v>
      </c>
      <c r="B265" t="b">
        <f t="shared" si="16"/>
        <v>0</v>
      </c>
      <c r="AA265" s="12">
        <f t="shared" si="17"/>
        <v>0</v>
      </c>
      <c r="AB265" s="12">
        <f t="shared" si="17"/>
        <v>0</v>
      </c>
    </row>
    <row r="266" spans="1:28">
      <c r="A266" t="s">
        <v>227</v>
      </c>
      <c r="B266" t="b">
        <f t="shared" si="16"/>
        <v>0</v>
      </c>
      <c r="AA266" s="12">
        <f t="shared" si="17"/>
        <v>0</v>
      </c>
      <c r="AB266" s="12">
        <f t="shared" si="17"/>
        <v>0</v>
      </c>
    </row>
    <row r="267" spans="1:28">
      <c r="A267" t="s">
        <v>833</v>
      </c>
      <c r="B267" t="b">
        <f t="shared" si="16"/>
        <v>0</v>
      </c>
      <c r="AA267" s="12">
        <f t="shared" si="17"/>
        <v>0</v>
      </c>
      <c r="AB267" s="12">
        <f t="shared" si="17"/>
        <v>0</v>
      </c>
    </row>
    <row r="268" spans="1:28">
      <c r="A268" t="s">
        <v>320</v>
      </c>
      <c r="B268" t="b">
        <f t="shared" si="16"/>
        <v>1</v>
      </c>
      <c r="C268" t="s">
        <v>320</v>
      </c>
      <c r="D268" t="s">
        <v>1499</v>
      </c>
      <c r="G268" t="str">
        <f t="shared" si="12"/>
        <v>Obra</v>
      </c>
      <c r="H268" t="s">
        <v>2301</v>
      </c>
      <c r="K268" t="str">
        <f t="shared" si="13"/>
        <v>OP/05-24-27/2025 PROGRAMA DE INVERSION EN INFRAEESTRUCTURA ESTATAL</v>
      </c>
      <c r="L268" t="s">
        <v>2302</v>
      </c>
      <c r="O268" t="str">
        <f t="shared" si="14"/>
        <v>STHAL CONSTRUCCIONES , S.A. DE C.V.</v>
      </c>
      <c r="P268" t="s">
        <v>1502</v>
      </c>
      <c r="S268" t="str">
        <f t="shared" si="15"/>
        <v>MUNICIPIO DE JIMENEZ</v>
      </c>
      <c r="T268" s="11">
        <v>211217.97</v>
      </c>
      <c r="W268" s="67">
        <v>211217.97</v>
      </c>
      <c r="AA268" s="12">
        <f t="shared" si="17"/>
        <v>211217.97</v>
      </c>
      <c r="AB268" s="12">
        <f t="shared" si="17"/>
        <v>211217.97</v>
      </c>
    </row>
    <row r="269" spans="1:28">
      <c r="A269" t="s">
        <v>321</v>
      </c>
      <c r="B269" t="b">
        <f t="shared" si="16"/>
        <v>1</v>
      </c>
      <c r="C269" t="s">
        <v>321</v>
      </c>
      <c r="D269" t="s">
        <v>1499</v>
      </c>
      <c r="G269" t="str">
        <f t="shared" si="12"/>
        <v>Obra</v>
      </c>
      <c r="H269" t="s">
        <v>2303</v>
      </c>
      <c r="K269" t="str">
        <f t="shared" si="13"/>
        <v>OP/04-24-27/2025 PROGRAMA DE INVERSION EN INFRAEESTRUCTURA ESTATAL</v>
      </c>
      <c r="L269" t="s">
        <v>2302</v>
      </c>
      <c r="O269" t="str">
        <f t="shared" si="14"/>
        <v>STHAL CONSTRUCCIONES , S.A. DE C.V.</v>
      </c>
      <c r="P269" t="s">
        <v>1502</v>
      </c>
      <c r="S269" t="str">
        <f t="shared" si="15"/>
        <v>MUNICIPIO DE JIMENEZ</v>
      </c>
      <c r="T269" s="11">
        <v>182625.32</v>
      </c>
      <c r="W269" s="67">
        <v>182625.32</v>
      </c>
      <c r="AA269" s="12">
        <f t="shared" si="17"/>
        <v>182625.32</v>
      </c>
      <c r="AB269" s="12">
        <f t="shared" si="17"/>
        <v>182625.32</v>
      </c>
    </row>
    <row r="270" spans="1:28">
      <c r="A270" t="s">
        <v>322</v>
      </c>
      <c r="B270" t="b">
        <f t="shared" si="16"/>
        <v>1</v>
      </c>
      <c r="C270" t="s">
        <v>322</v>
      </c>
      <c r="D270" t="s">
        <v>1499</v>
      </c>
      <c r="G270" t="str">
        <f t="shared" si="12"/>
        <v>Obra</v>
      </c>
      <c r="H270" t="s">
        <v>2304</v>
      </c>
      <c r="K270" t="str">
        <f t="shared" si="13"/>
        <v>OP/03-24-27/2025 PROGRAMA DE INVERSION EN INFRAEESTRUCTURA ESTATAL</v>
      </c>
      <c r="L270" t="s">
        <v>2305</v>
      </c>
      <c r="O270" t="str">
        <f t="shared" si="14"/>
        <v>GRUPO 3G TERRACERIAS Y CONCRETO S. DE R.L. DE C.V.</v>
      </c>
      <c r="P270" t="s">
        <v>1502</v>
      </c>
      <c r="S270" t="str">
        <f t="shared" si="15"/>
        <v>MUNICIPIO DE JIMENEZ</v>
      </c>
      <c r="T270" s="11">
        <v>246628.06</v>
      </c>
      <c r="W270" s="67">
        <v>246628.06</v>
      </c>
      <c r="AA270" s="12">
        <f t="shared" si="17"/>
        <v>246628.06</v>
      </c>
      <c r="AB270" s="12">
        <f t="shared" si="17"/>
        <v>246628.06</v>
      </c>
    </row>
    <row r="271" spans="1:28">
      <c r="A271" t="s">
        <v>323</v>
      </c>
      <c r="B271" t="b">
        <f t="shared" si="16"/>
        <v>1</v>
      </c>
      <c r="C271" t="s">
        <v>323</v>
      </c>
      <c r="D271" t="s">
        <v>1499</v>
      </c>
      <c r="G271" t="str">
        <f t="shared" si="12"/>
        <v>Obra</v>
      </c>
      <c r="H271" t="s">
        <v>2306</v>
      </c>
      <c r="K271" t="str">
        <f t="shared" si="13"/>
        <v>OP/01-24-27/2025 PROGRAMA DE INVERSION EN INFRAEESTRUCTURA ESTATAL</v>
      </c>
      <c r="L271" t="s">
        <v>1739</v>
      </c>
      <c r="O271" t="str">
        <f t="shared" si="14"/>
        <v>OSCAR JAVIER SOLIS VARGAS</v>
      </c>
      <c r="P271" t="s">
        <v>1502</v>
      </c>
      <c r="S271" t="str">
        <f t="shared" si="15"/>
        <v>MUNICIPIO DE JIMENEZ</v>
      </c>
      <c r="T271" s="11">
        <v>517419.77</v>
      </c>
      <c r="W271" s="67">
        <v>517419.77</v>
      </c>
      <c r="AA271" s="12">
        <f t="shared" si="17"/>
        <v>517419.77</v>
      </c>
      <c r="AB271" s="12">
        <f t="shared" si="17"/>
        <v>517419.77</v>
      </c>
    </row>
    <row r="272" spans="1:28">
      <c r="A272" t="s">
        <v>324</v>
      </c>
      <c r="B272" t="b">
        <f t="shared" si="16"/>
        <v>1</v>
      </c>
      <c r="C272" t="s">
        <v>324</v>
      </c>
      <c r="D272" t="s">
        <v>1499</v>
      </c>
      <c r="G272" t="str">
        <f t="shared" si="12"/>
        <v>Obra</v>
      </c>
      <c r="H272" t="s">
        <v>2307</v>
      </c>
      <c r="K272" t="str">
        <f t="shared" si="13"/>
        <v>OP/02-24-27/2025 PROGRAMA DE INVERSION EN INFRAEESTRUCTURA ESTATAL</v>
      </c>
      <c r="L272" t="s">
        <v>1739</v>
      </c>
      <c r="O272" t="str">
        <f t="shared" si="14"/>
        <v>OSCAR JAVIER SOLIS VARGAS</v>
      </c>
      <c r="P272" t="s">
        <v>1502</v>
      </c>
      <c r="S272" t="str">
        <f t="shared" si="15"/>
        <v>MUNICIPIO DE JIMENEZ</v>
      </c>
      <c r="T272" s="11">
        <v>331915.09999999998</v>
      </c>
      <c r="W272" s="67">
        <v>331915.09999999998</v>
      </c>
      <c r="AA272" s="12">
        <f t="shared" si="17"/>
        <v>331915.09999999998</v>
      </c>
      <c r="AB272" s="12">
        <f t="shared" si="17"/>
        <v>331915.09999999998</v>
      </c>
    </row>
    <row r="273" spans="1:28">
      <c r="A273" t="s">
        <v>330</v>
      </c>
      <c r="B273" t="b">
        <f t="shared" si="16"/>
        <v>1</v>
      </c>
      <c r="C273" t="s">
        <v>330</v>
      </c>
      <c r="D273" t="s">
        <v>1496</v>
      </c>
      <c r="G273" t="str">
        <f t="shared" si="12"/>
        <v>Administración directa</v>
      </c>
      <c r="H273" t="s">
        <v>1692</v>
      </c>
      <c r="K273" t="str">
        <f t="shared" si="13"/>
        <v>138054</v>
      </c>
      <c r="L273" t="s">
        <v>167</v>
      </c>
      <c r="O273" t="str">
        <f t="shared" si="14"/>
        <v/>
      </c>
      <c r="P273" t="s">
        <v>1693</v>
      </c>
      <c r="S273" t="str">
        <f t="shared" si="15"/>
        <v>municipio de matachi</v>
      </c>
      <c r="T273" s="11">
        <v>600000</v>
      </c>
      <c r="W273" s="67">
        <v>600000</v>
      </c>
      <c r="AA273" s="12">
        <f t="shared" si="17"/>
        <v>600000</v>
      </c>
      <c r="AB273" s="12">
        <f t="shared" si="17"/>
        <v>600000</v>
      </c>
    </row>
    <row r="274" spans="1:28">
      <c r="A274" t="s">
        <v>331</v>
      </c>
      <c r="B274" t="b">
        <f t="shared" si="16"/>
        <v>1</v>
      </c>
      <c r="C274" t="s">
        <v>331</v>
      </c>
      <c r="D274" t="s">
        <v>1499</v>
      </c>
      <c r="G274" t="str">
        <f t="shared" si="12"/>
        <v>Obra</v>
      </c>
      <c r="H274" t="s">
        <v>1694</v>
      </c>
      <c r="K274" t="str">
        <f t="shared" si="13"/>
        <v>MMOP-AD-PIIPE 01/2025</v>
      </c>
      <c r="L274" t="s">
        <v>1695</v>
      </c>
      <c r="O274" t="str">
        <f t="shared" si="14"/>
        <v>SOTO Y CUETO CONSTRUCCIONES S.A. DE C.V</v>
      </c>
      <c r="P274" t="s">
        <v>1516</v>
      </c>
      <c r="S274" t="str">
        <f t="shared" si="15"/>
        <v>MUNICIPIO DE MEOQUI</v>
      </c>
      <c r="T274" s="11">
        <v>366521.26</v>
      </c>
      <c r="W274" s="67">
        <v>366521.26</v>
      </c>
      <c r="AA274" s="12">
        <f t="shared" si="17"/>
        <v>366521.26</v>
      </c>
      <c r="AB274" s="12">
        <f t="shared" si="17"/>
        <v>366521.26</v>
      </c>
    </row>
    <row r="275" spans="1:28">
      <c r="A275" t="s">
        <v>332</v>
      </c>
      <c r="B275" t="b">
        <f t="shared" si="16"/>
        <v>1</v>
      </c>
      <c r="C275" t="s">
        <v>332</v>
      </c>
      <c r="D275" t="s">
        <v>1499</v>
      </c>
      <c r="G275" t="str">
        <f t="shared" si="12"/>
        <v>Obra</v>
      </c>
      <c r="H275" t="s">
        <v>1696</v>
      </c>
      <c r="K275" t="str">
        <f t="shared" si="13"/>
        <v>MMOP-AD-PIIPE 02/2025</v>
      </c>
      <c r="L275" t="s">
        <v>1695</v>
      </c>
      <c r="O275" t="str">
        <f t="shared" si="14"/>
        <v>SOTO Y CUETO CONSTRUCCIONES S.A. DE C.V</v>
      </c>
      <c r="P275" t="s">
        <v>1516</v>
      </c>
      <c r="S275" t="str">
        <f t="shared" si="15"/>
        <v>MUNICIPIO DE MEOQUI</v>
      </c>
      <c r="T275" s="11">
        <v>551174.79</v>
      </c>
      <c r="W275" s="67">
        <v>544455</v>
      </c>
      <c r="AA275" s="12">
        <f t="shared" si="17"/>
        <v>551174.79</v>
      </c>
      <c r="AB275" s="12">
        <f t="shared" si="17"/>
        <v>544455</v>
      </c>
    </row>
    <row r="276" spans="1:28">
      <c r="A276" t="s">
        <v>333</v>
      </c>
      <c r="B276" t="b">
        <f t="shared" si="16"/>
        <v>1</v>
      </c>
      <c r="C276" t="s">
        <v>333</v>
      </c>
      <c r="D276" t="s">
        <v>1499</v>
      </c>
      <c r="G276" t="str">
        <f t="shared" si="12"/>
        <v>Obra</v>
      </c>
      <c r="H276" t="s">
        <v>1697</v>
      </c>
      <c r="K276" t="str">
        <f t="shared" si="13"/>
        <v>MMOP-AD-PIIPE 03/2025</v>
      </c>
      <c r="L276" t="s">
        <v>1695</v>
      </c>
      <c r="O276" t="str">
        <f t="shared" si="14"/>
        <v>SOTO Y CUETO CONSTRUCCIONES S.A. DE C.V</v>
      </c>
      <c r="P276" t="s">
        <v>1516</v>
      </c>
      <c r="S276" t="str">
        <f t="shared" si="15"/>
        <v>MUNICIPIO DE MEOQUI</v>
      </c>
      <c r="T276" s="11">
        <v>297244.57</v>
      </c>
      <c r="W276" s="67">
        <v>288025.08</v>
      </c>
      <c r="AA276" s="12">
        <f t="shared" si="17"/>
        <v>297244.57</v>
      </c>
      <c r="AB276" s="12">
        <f t="shared" si="17"/>
        <v>288025.08</v>
      </c>
    </row>
    <row r="277" spans="1:28">
      <c r="A277" t="s">
        <v>336</v>
      </c>
      <c r="B277" t="b">
        <f t="shared" si="16"/>
        <v>1</v>
      </c>
      <c r="C277" t="s">
        <v>336</v>
      </c>
      <c r="D277" t="s">
        <v>1496</v>
      </c>
      <c r="G277" t="str">
        <f t="shared" si="12"/>
        <v>Administración directa</v>
      </c>
      <c r="H277" t="s">
        <v>1700</v>
      </c>
      <c r="K277" t="str">
        <f t="shared" si="13"/>
        <v>138056</v>
      </c>
      <c r="L277" t="s">
        <v>167</v>
      </c>
      <c r="O277" t="str">
        <f t="shared" si="14"/>
        <v/>
      </c>
      <c r="P277" t="s">
        <v>1701</v>
      </c>
      <c r="S277" t="str">
        <f t="shared" si="15"/>
        <v>MUNICIPIO OCAMPO</v>
      </c>
      <c r="T277" s="11">
        <v>2000000</v>
      </c>
      <c r="W277" s="67">
        <v>2000000</v>
      </c>
      <c r="AA277" s="12">
        <f t="shared" si="17"/>
        <v>2000000</v>
      </c>
      <c r="AB277" s="12">
        <f t="shared" si="17"/>
        <v>2000000</v>
      </c>
    </row>
    <row r="278" spans="1:28">
      <c r="A278" t="s">
        <v>338</v>
      </c>
      <c r="B278" t="b">
        <f t="shared" si="16"/>
        <v>1</v>
      </c>
      <c r="C278" t="s">
        <v>338</v>
      </c>
      <c r="D278" t="s">
        <v>1496</v>
      </c>
      <c r="G278" t="str">
        <f t="shared" si="12"/>
        <v>Administración directa</v>
      </c>
      <c r="H278" t="s">
        <v>1700</v>
      </c>
      <c r="K278" t="str">
        <f t="shared" si="13"/>
        <v>138056</v>
      </c>
      <c r="L278" t="s">
        <v>167</v>
      </c>
      <c r="O278" t="str">
        <f t="shared" si="14"/>
        <v/>
      </c>
      <c r="P278" t="s">
        <v>1701</v>
      </c>
      <c r="S278" t="str">
        <f t="shared" si="15"/>
        <v>MUNICIPIO OCAMPO</v>
      </c>
      <c r="T278" s="11">
        <v>2000000</v>
      </c>
      <c r="W278" s="67">
        <v>2000000</v>
      </c>
      <c r="AA278" s="12">
        <f t="shared" si="17"/>
        <v>2000000</v>
      </c>
      <c r="AB278" s="12">
        <f t="shared" si="17"/>
        <v>2000000</v>
      </c>
    </row>
    <row r="279" spans="1:28">
      <c r="A279" t="s">
        <v>339</v>
      </c>
      <c r="B279" t="b">
        <f t="shared" si="16"/>
        <v>1</v>
      </c>
      <c r="C279" t="s">
        <v>339</v>
      </c>
      <c r="D279" t="s">
        <v>1496</v>
      </c>
      <c r="G279" t="str">
        <f t="shared" si="12"/>
        <v>Administración directa</v>
      </c>
      <c r="H279" t="s">
        <v>1702</v>
      </c>
      <c r="K279" t="str">
        <f t="shared" si="13"/>
        <v>154368</v>
      </c>
      <c r="L279" t="s">
        <v>167</v>
      </c>
      <c r="O279" t="str">
        <f t="shared" si="14"/>
        <v/>
      </c>
      <c r="P279" t="s">
        <v>1703</v>
      </c>
      <c r="S279" t="str">
        <f t="shared" si="15"/>
        <v>MUNICIPIO DE RIVA PALACIO</v>
      </c>
      <c r="T279" s="11">
        <v>337162.5</v>
      </c>
      <c r="W279" s="67">
        <v>337162.5</v>
      </c>
      <c r="AA279" s="12">
        <f t="shared" si="17"/>
        <v>337162.5</v>
      </c>
      <c r="AB279" s="12">
        <f t="shared" si="17"/>
        <v>337162.5</v>
      </c>
    </row>
    <row r="280" spans="1:28">
      <c r="A280" t="s">
        <v>341</v>
      </c>
      <c r="B280" t="b">
        <f t="shared" si="16"/>
        <v>1</v>
      </c>
      <c r="C280" t="s">
        <v>341</v>
      </c>
      <c r="D280" t="s">
        <v>1496</v>
      </c>
      <c r="G280" t="str">
        <f t="shared" si="12"/>
        <v>Administración directa</v>
      </c>
      <c r="H280" t="s">
        <v>2326</v>
      </c>
      <c r="K280" t="str">
        <f t="shared" si="13"/>
        <v>154369</v>
      </c>
      <c r="L280" t="s">
        <v>167</v>
      </c>
      <c r="O280" t="str">
        <f t="shared" si="14"/>
        <v/>
      </c>
      <c r="P280" t="s">
        <v>1703</v>
      </c>
      <c r="S280" t="str">
        <f t="shared" si="15"/>
        <v>MUNICIPIO DE RIVA PALACIO</v>
      </c>
      <c r="T280" s="11">
        <v>651847.5</v>
      </c>
      <c r="W280" s="67">
        <v>651847.5</v>
      </c>
      <c r="AA280" s="12">
        <f t="shared" si="17"/>
        <v>651847.5</v>
      </c>
      <c r="AB280" s="12">
        <f t="shared" si="17"/>
        <v>651847.5</v>
      </c>
    </row>
    <row r="281" spans="1:28">
      <c r="A281" t="s">
        <v>342</v>
      </c>
      <c r="B281" t="b">
        <f t="shared" si="16"/>
        <v>1</v>
      </c>
      <c r="C281" t="s">
        <v>342</v>
      </c>
      <c r="D281" t="s">
        <v>1496</v>
      </c>
      <c r="G281" t="str">
        <f t="shared" si="12"/>
        <v>Administración directa</v>
      </c>
      <c r="H281" t="s">
        <v>1704</v>
      </c>
      <c r="K281" t="str">
        <f t="shared" si="13"/>
        <v>152019</v>
      </c>
      <c r="L281" t="s">
        <v>167</v>
      </c>
      <c r="O281" t="str">
        <f t="shared" si="14"/>
        <v/>
      </c>
      <c r="P281" t="s">
        <v>1705</v>
      </c>
      <c r="S281" t="str">
        <f t="shared" si="15"/>
        <v>MUNICIPIO ROSALES</v>
      </c>
      <c r="T281" s="11">
        <v>3693217</v>
      </c>
      <c r="W281" s="67">
        <v>3693217</v>
      </c>
      <c r="AA281" s="12">
        <f t="shared" si="17"/>
        <v>3693217</v>
      </c>
      <c r="AB281" s="12">
        <f t="shared" si="17"/>
        <v>3693217</v>
      </c>
    </row>
    <row r="282" spans="1:28">
      <c r="A282" t="s">
        <v>344</v>
      </c>
      <c r="B282" t="b">
        <f t="shared" si="16"/>
        <v>1</v>
      </c>
      <c r="C282" t="s">
        <v>344</v>
      </c>
      <c r="D282" t="s">
        <v>1496</v>
      </c>
      <c r="G282" t="str">
        <f t="shared" si="12"/>
        <v>Administración directa</v>
      </c>
      <c r="H282" t="s">
        <v>1704</v>
      </c>
      <c r="K282" t="str">
        <f t="shared" si="13"/>
        <v>152019</v>
      </c>
      <c r="L282" t="s">
        <v>167</v>
      </c>
      <c r="O282" t="str">
        <f t="shared" si="14"/>
        <v/>
      </c>
      <c r="P282" t="s">
        <v>1705</v>
      </c>
      <c r="S282" t="str">
        <f t="shared" si="15"/>
        <v>MUNICIPIO ROSALES</v>
      </c>
      <c r="T282" s="11">
        <v>3693217</v>
      </c>
      <c r="W282" s="67">
        <v>3693217</v>
      </c>
      <c r="AA282" s="12">
        <f t="shared" si="17"/>
        <v>3693217</v>
      </c>
      <c r="AB282" s="12">
        <f t="shared" si="17"/>
        <v>3693217</v>
      </c>
    </row>
    <row r="283" spans="1:28">
      <c r="A283" t="s">
        <v>347</v>
      </c>
      <c r="B283" t="b">
        <f t="shared" si="16"/>
        <v>1</v>
      </c>
      <c r="C283" t="s">
        <v>347</v>
      </c>
      <c r="D283" t="s">
        <v>1496</v>
      </c>
      <c r="G283" t="str">
        <f t="shared" si="12"/>
        <v>Administración directa</v>
      </c>
      <c r="H283" t="s">
        <v>2331</v>
      </c>
      <c r="K283" t="str">
        <f t="shared" si="13"/>
        <v>154192</v>
      </c>
      <c r="L283" t="s">
        <v>167</v>
      </c>
      <c r="O283" t="str">
        <f t="shared" si="14"/>
        <v/>
      </c>
      <c r="P283" t="s">
        <v>1979</v>
      </c>
      <c r="S283" t="str">
        <f t="shared" si="15"/>
        <v>MUNICIPIO DE SANTA BARBARA</v>
      </c>
      <c r="T283" s="11">
        <v>115000</v>
      </c>
      <c r="W283" s="67">
        <v>114885</v>
      </c>
      <c r="AA283" s="12">
        <f t="shared" si="17"/>
        <v>115000</v>
      </c>
      <c r="AB283" s="12">
        <f t="shared" si="17"/>
        <v>114885</v>
      </c>
    </row>
    <row r="284" spans="1:28">
      <c r="A284" t="s">
        <v>350</v>
      </c>
      <c r="B284" t="b">
        <f t="shared" si="16"/>
        <v>1</v>
      </c>
      <c r="C284" t="s">
        <v>350</v>
      </c>
      <c r="D284" t="s">
        <v>1496</v>
      </c>
      <c r="G284" t="str">
        <f t="shared" si="12"/>
        <v>Administración directa</v>
      </c>
      <c r="H284" t="s">
        <v>2332</v>
      </c>
      <c r="K284" t="str">
        <f t="shared" si="13"/>
        <v>154193</v>
      </c>
      <c r="L284" t="s">
        <v>167</v>
      </c>
      <c r="O284" t="str">
        <f t="shared" si="14"/>
        <v/>
      </c>
      <c r="P284" t="s">
        <v>1979</v>
      </c>
      <c r="S284" t="str">
        <f t="shared" si="15"/>
        <v>MUNICIPIO DE SANTA BARBARA</v>
      </c>
      <c r="T284" s="11">
        <v>50000</v>
      </c>
      <c r="W284" s="67">
        <v>49950</v>
      </c>
      <c r="AA284" s="12">
        <f t="shared" si="17"/>
        <v>50000</v>
      </c>
      <c r="AB284" s="12">
        <f t="shared" si="17"/>
        <v>49950</v>
      </c>
    </row>
    <row r="285" spans="1:28">
      <c r="A285" t="s">
        <v>351</v>
      </c>
      <c r="B285" t="b">
        <f t="shared" si="16"/>
        <v>1</v>
      </c>
      <c r="C285" t="s">
        <v>351</v>
      </c>
      <c r="D285" t="s">
        <v>1496</v>
      </c>
      <c r="G285" t="str">
        <f t="shared" si="12"/>
        <v>Administración directa</v>
      </c>
      <c r="H285" t="s">
        <v>2333</v>
      </c>
      <c r="K285" t="str">
        <f t="shared" si="13"/>
        <v>155709</v>
      </c>
      <c r="L285" t="s">
        <v>167</v>
      </c>
      <c r="O285" t="str">
        <f t="shared" si="14"/>
        <v/>
      </c>
      <c r="P285" t="s">
        <v>1982</v>
      </c>
      <c r="S285" t="str">
        <f t="shared" si="15"/>
        <v>MUNICIPIO DE SATEVO</v>
      </c>
      <c r="T285" s="11">
        <v>167500</v>
      </c>
      <c r="W285" s="67">
        <v>167332.5</v>
      </c>
      <c r="AA285" s="12">
        <f t="shared" si="17"/>
        <v>167500</v>
      </c>
      <c r="AB285" s="12">
        <f t="shared" si="17"/>
        <v>167332.5</v>
      </c>
    </row>
    <row r="286" spans="1:28">
      <c r="A286" t="s">
        <v>249</v>
      </c>
      <c r="B286" t="b">
        <f t="shared" si="16"/>
        <v>1</v>
      </c>
      <c r="C286" t="s">
        <v>249</v>
      </c>
      <c r="D286" t="s">
        <v>1499</v>
      </c>
      <c r="G286" t="str">
        <f t="shared" si="12"/>
        <v>Obra</v>
      </c>
      <c r="H286" t="s">
        <v>1622</v>
      </c>
      <c r="K286" t="str">
        <f t="shared" si="13"/>
        <v>OP/15-24-27/2024 FAM/FISM/RECURSOS FISCALES/ 2024</v>
      </c>
      <c r="L286" t="s">
        <v>1601</v>
      </c>
      <c r="O286" t="str">
        <f t="shared" si="14"/>
        <v>STAHL CONSTRUCCIONES, S.A. DE C.V.</v>
      </c>
      <c r="P286" t="s">
        <v>1594</v>
      </c>
      <c r="S286" t="str">
        <f t="shared" si="15"/>
        <v>MUNICIPIO DE JIMÉNEZ</v>
      </c>
      <c r="T286" s="11">
        <v>3123077.6</v>
      </c>
      <c r="W286" s="67">
        <v>3123077.6</v>
      </c>
      <c r="AA286" s="12">
        <f t="shared" si="17"/>
        <v>3123077.6</v>
      </c>
      <c r="AB286" s="12">
        <f t="shared" si="17"/>
        <v>3123077.6</v>
      </c>
    </row>
    <row r="287" spans="1:28">
      <c r="A287" t="s">
        <v>731</v>
      </c>
      <c r="B287" t="b">
        <f t="shared" si="16"/>
        <v>1</v>
      </c>
      <c r="C287" t="s">
        <v>731</v>
      </c>
      <c r="D287" t="s">
        <v>1499</v>
      </c>
      <c r="G287" t="str">
        <f t="shared" si="12"/>
        <v>Obra</v>
      </c>
      <c r="H287" t="s">
        <v>2315</v>
      </c>
      <c r="K287" t="str">
        <f t="shared" si="13"/>
        <v>OP2025-INV3REPUVE 78/2025</v>
      </c>
      <c r="L287" t="s">
        <v>2316</v>
      </c>
      <c r="O287" t="str">
        <f t="shared" si="14"/>
        <v>OSCAR  JAVIER  SOLIS VARGAS</v>
      </c>
      <c r="P287" t="s">
        <v>1549</v>
      </c>
      <c r="S287" t="str">
        <f t="shared" si="15"/>
        <v>MUNICIPIO DE NUEVO CASAS GRANDES</v>
      </c>
      <c r="T287" s="11">
        <v>821213.95</v>
      </c>
      <c r="W287" s="67">
        <v>821213.95</v>
      </c>
      <c r="AA287" s="12">
        <f t="shared" si="17"/>
        <v>821213.95</v>
      </c>
      <c r="AB287" s="12">
        <f t="shared" si="17"/>
        <v>821213.95</v>
      </c>
    </row>
    <row r="288" spans="1:28">
      <c r="A288" t="s">
        <v>732</v>
      </c>
      <c r="B288" t="b">
        <f t="shared" si="16"/>
        <v>0</v>
      </c>
      <c r="AA288" s="12">
        <f t="shared" si="17"/>
        <v>0</v>
      </c>
      <c r="AB288" s="12">
        <f t="shared" si="17"/>
        <v>0</v>
      </c>
    </row>
    <row r="289" spans="1:28">
      <c r="A289" t="s">
        <v>733</v>
      </c>
      <c r="B289" t="b">
        <f t="shared" si="16"/>
        <v>0</v>
      </c>
      <c r="AA289" s="12">
        <f t="shared" si="17"/>
        <v>0</v>
      </c>
      <c r="AB289" s="12">
        <f t="shared" si="17"/>
        <v>0</v>
      </c>
    </row>
    <row r="290" spans="1:28">
      <c r="A290" t="s">
        <v>734</v>
      </c>
      <c r="B290" t="b">
        <f t="shared" si="16"/>
        <v>1</v>
      </c>
      <c r="C290" t="s">
        <v>734</v>
      </c>
      <c r="D290" t="s">
        <v>1499</v>
      </c>
      <c r="G290" t="str">
        <f t="shared" si="12"/>
        <v>Obra</v>
      </c>
      <c r="H290" t="s">
        <v>1918</v>
      </c>
      <c r="K290" t="str">
        <f t="shared" si="13"/>
        <v>MC-21702121-LP-2025</v>
      </c>
      <c r="L290" t="s">
        <v>1919</v>
      </c>
      <c r="O290" t="str">
        <f t="shared" si="14"/>
        <v>MAQUINAS FER  SA DE CV</v>
      </c>
      <c r="P290" t="s">
        <v>1584</v>
      </c>
      <c r="S290" t="str">
        <f t="shared" si="15"/>
        <v>MUNICIPIO DE CUAUHTEMOC</v>
      </c>
      <c r="T290" s="11">
        <v>1958278.45</v>
      </c>
      <c r="W290" s="67">
        <v>1958278.45</v>
      </c>
      <c r="AA290" s="12">
        <f t="shared" si="17"/>
        <v>1958278.45</v>
      </c>
      <c r="AB290" s="12">
        <f t="shared" si="17"/>
        <v>1958278.45</v>
      </c>
    </row>
    <row r="291" spans="1:28">
      <c r="A291" t="s">
        <v>735</v>
      </c>
      <c r="B291" t="b">
        <f t="shared" si="16"/>
        <v>1</v>
      </c>
      <c r="C291" t="s">
        <v>735</v>
      </c>
      <c r="D291" t="s">
        <v>1499</v>
      </c>
      <c r="G291" t="str">
        <f t="shared" si="12"/>
        <v>Obra</v>
      </c>
      <c r="H291" t="s">
        <v>1582</v>
      </c>
      <c r="K291" t="str">
        <f t="shared" si="13"/>
        <v>MC-21702116-2417110-LP-2024</v>
      </c>
      <c r="L291" t="s">
        <v>1583</v>
      </c>
      <c r="O291" t="str">
        <f t="shared" si="14"/>
        <v>JOSE RAMON RAMOS BREACH</v>
      </c>
      <c r="P291" t="s">
        <v>1584</v>
      </c>
      <c r="S291" t="str">
        <f t="shared" si="15"/>
        <v>MUNICIPIO DE CUAUHTEMOC</v>
      </c>
      <c r="T291" s="11">
        <v>3359709.44</v>
      </c>
      <c r="W291" s="67">
        <v>4480184.49</v>
      </c>
      <c r="AA291" s="12">
        <f t="shared" si="17"/>
        <v>3359709.44</v>
      </c>
      <c r="AB291" s="12">
        <f t="shared" si="17"/>
        <v>4480184.49</v>
      </c>
    </row>
    <row r="292" spans="1:28">
      <c r="A292" t="s">
        <v>736</v>
      </c>
      <c r="B292" t="b">
        <f t="shared" si="16"/>
        <v>1</v>
      </c>
      <c r="C292" t="s">
        <v>736</v>
      </c>
      <c r="D292" t="s">
        <v>1499</v>
      </c>
      <c r="G292" t="str">
        <f t="shared" si="12"/>
        <v>Obra</v>
      </c>
      <c r="H292" t="s">
        <v>2309</v>
      </c>
      <c r="K292" t="str">
        <f t="shared" si="13"/>
        <v>OP-001-2025</v>
      </c>
      <c r="L292" t="s">
        <v>1610</v>
      </c>
      <c r="O292" t="str">
        <f t="shared" si="14"/>
        <v>GRUPO KORAACHI, S.A. DE C.V.</v>
      </c>
      <c r="P292" t="s">
        <v>1987</v>
      </c>
      <c r="S292" t="str">
        <f t="shared" si="15"/>
        <v>MUNICIPIO DE JUAREZ</v>
      </c>
      <c r="T292" s="11">
        <v>16718441.49</v>
      </c>
      <c r="W292" s="70">
        <v>16718441.49</v>
      </c>
      <c r="AA292" s="12">
        <f t="shared" si="17"/>
        <v>16718441.49</v>
      </c>
      <c r="AB292" s="12">
        <f t="shared" si="17"/>
        <v>16718441.49</v>
      </c>
    </row>
    <row r="293" spans="1:28">
      <c r="A293" t="s">
        <v>737</v>
      </c>
      <c r="B293" t="b">
        <f t="shared" si="16"/>
        <v>1</v>
      </c>
      <c r="C293" t="s">
        <v>737</v>
      </c>
      <c r="D293" t="s">
        <v>1499</v>
      </c>
      <c r="G293" t="str">
        <f t="shared" si="12"/>
        <v>Obra</v>
      </c>
      <c r="H293" t="s">
        <v>2309</v>
      </c>
      <c r="K293" t="str">
        <f t="shared" si="13"/>
        <v>OP-001-2025</v>
      </c>
      <c r="L293" t="s">
        <v>1610</v>
      </c>
      <c r="O293" t="str">
        <f t="shared" si="14"/>
        <v>GRUPO KORAACHI, S.A. DE C.V.</v>
      </c>
      <c r="P293" t="s">
        <v>1987</v>
      </c>
      <c r="S293" t="str">
        <f t="shared" si="15"/>
        <v>MUNICIPIO DE JUAREZ</v>
      </c>
      <c r="T293" s="11">
        <v>16718441.49</v>
      </c>
      <c r="W293" s="70">
        <v>16718441.49</v>
      </c>
      <c r="AA293" s="12">
        <f t="shared" si="17"/>
        <v>16718441.49</v>
      </c>
      <c r="AB293" s="12">
        <f t="shared" si="17"/>
        <v>16718441.49</v>
      </c>
    </row>
    <row r="294" spans="1:28">
      <c r="A294" t="s">
        <v>738</v>
      </c>
      <c r="B294" t="b">
        <f t="shared" si="16"/>
        <v>1</v>
      </c>
      <c r="C294" t="s">
        <v>738</v>
      </c>
      <c r="D294" t="s">
        <v>1499</v>
      </c>
      <c r="G294" t="str">
        <f t="shared" si="12"/>
        <v>Obra</v>
      </c>
      <c r="H294" t="s">
        <v>2309</v>
      </c>
      <c r="K294" t="str">
        <f t="shared" si="13"/>
        <v>OP-001-2025</v>
      </c>
      <c r="L294" t="s">
        <v>1610</v>
      </c>
      <c r="O294" t="str">
        <f t="shared" si="14"/>
        <v>GRUPO KORAACHI, S.A. DE C.V.</v>
      </c>
      <c r="P294" t="s">
        <v>1987</v>
      </c>
      <c r="S294" t="str">
        <f t="shared" si="15"/>
        <v>MUNICIPIO DE JUAREZ</v>
      </c>
      <c r="T294" s="11">
        <v>16718441.49</v>
      </c>
      <c r="W294" s="70">
        <v>16718441.49</v>
      </c>
      <c r="AA294" s="12">
        <f t="shared" si="17"/>
        <v>16718441.49</v>
      </c>
      <c r="AB294" s="12">
        <f t="shared" si="17"/>
        <v>16718441.49</v>
      </c>
    </row>
    <row r="295" spans="1:28">
      <c r="A295" t="s">
        <v>739</v>
      </c>
      <c r="B295" t="b">
        <f t="shared" si="16"/>
        <v>1</v>
      </c>
      <c r="C295" t="s">
        <v>739</v>
      </c>
      <c r="D295" t="s">
        <v>1499</v>
      </c>
      <c r="G295" t="str">
        <f t="shared" si="12"/>
        <v>Obra</v>
      </c>
      <c r="H295" t="s">
        <v>2309</v>
      </c>
      <c r="K295" t="str">
        <f t="shared" si="13"/>
        <v>OP-001-2025</v>
      </c>
      <c r="L295" t="s">
        <v>1610</v>
      </c>
      <c r="O295" t="str">
        <f t="shared" si="14"/>
        <v>GRUPO KORAACHI, S.A. DE C.V.</v>
      </c>
      <c r="P295" t="s">
        <v>1987</v>
      </c>
      <c r="S295" t="str">
        <f t="shared" si="15"/>
        <v>MUNICIPIO DE JUAREZ</v>
      </c>
      <c r="T295" s="11">
        <v>16718441.49</v>
      </c>
      <c r="W295" s="70">
        <v>16718441.49</v>
      </c>
      <c r="AA295" s="12">
        <f t="shared" si="17"/>
        <v>16718441.49</v>
      </c>
      <c r="AB295" s="12">
        <f t="shared" si="17"/>
        <v>16718441.49</v>
      </c>
    </row>
    <row r="296" spans="1:28">
      <c r="A296" t="s">
        <v>740</v>
      </c>
      <c r="B296" t="b">
        <f t="shared" si="16"/>
        <v>1</v>
      </c>
      <c r="C296" t="s">
        <v>740</v>
      </c>
      <c r="D296" t="s">
        <v>1499</v>
      </c>
      <c r="G296" t="str">
        <f t="shared" si="12"/>
        <v>Obra</v>
      </c>
      <c r="H296" t="s">
        <v>2309</v>
      </c>
      <c r="K296" t="str">
        <f t="shared" si="13"/>
        <v>OP-001-2025</v>
      </c>
      <c r="L296" t="s">
        <v>1610</v>
      </c>
      <c r="O296" t="str">
        <f t="shared" si="14"/>
        <v>GRUPO KORAACHI, S.A. DE C.V.</v>
      </c>
      <c r="P296" t="s">
        <v>1987</v>
      </c>
      <c r="S296" t="str">
        <f t="shared" si="15"/>
        <v>MUNICIPIO DE JUAREZ</v>
      </c>
      <c r="T296" s="11">
        <v>16718441.49</v>
      </c>
      <c r="W296" s="70">
        <v>16718441.49</v>
      </c>
      <c r="AA296" s="12">
        <f t="shared" si="17"/>
        <v>16718441.49</v>
      </c>
      <c r="AB296" s="12">
        <f t="shared" si="17"/>
        <v>16718441.49</v>
      </c>
    </row>
    <row r="297" spans="1:28">
      <c r="A297" t="s">
        <v>741</v>
      </c>
      <c r="B297" t="b">
        <f t="shared" si="16"/>
        <v>1</v>
      </c>
      <c r="C297" t="s">
        <v>741</v>
      </c>
      <c r="D297" t="s">
        <v>1499</v>
      </c>
      <c r="G297" t="str">
        <f t="shared" si="12"/>
        <v>Obra</v>
      </c>
      <c r="H297" t="s">
        <v>2309</v>
      </c>
      <c r="K297" t="str">
        <f t="shared" si="13"/>
        <v>OP-001-2025</v>
      </c>
      <c r="L297" t="s">
        <v>1610</v>
      </c>
      <c r="O297" t="str">
        <f t="shared" si="14"/>
        <v>GRUPO KORAACHI, S.A. DE C.V.</v>
      </c>
      <c r="P297" t="s">
        <v>1987</v>
      </c>
      <c r="S297" t="str">
        <f t="shared" si="15"/>
        <v>MUNICIPIO DE JUAREZ</v>
      </c>
      <c r="T297" s="11">
        <v>16718441.49</v>
      </c>
      <c r="W297" s="70">
        <v>16718441.49</v>
      </c>
      <c r="AA297" s="12">
        <f t="shared" si="17"/>
        <v>16718441.49</v>
      </c>
      <c r="AB297" s="12">
        <f t="shared" si="17"/>
        <v>16718441.49</v>
      </c>
    </row>
    <row r="298" spans="1:28">
      <c r="A298" t="s">
        <v>742</v>
      </c>
      <c r="B298" t="b">
        <f t="shared" si="16"/>
        <v>1</v>
      </c>
      <c r="C298" t="s">
        <v>742</v>
      </c>
      <c r="D298" t="s">
        <v>1499</v>
      </c>
      <c r="G298" t="str">
        <f t="shared" si="12"/>
        <v>Obra</v>
      </c>
      <c r="H298" t="s">
        <v>2309</v>
      </c>
      <c r="K298" t="str">
        <f t="shared" si="13"/>
        <v>OP-001-2025</v>
      </c>
      <c r="L298" t="s">
        <v>1610</v>
      </c>
      <c r="O298" t="str">
        <f t="shared" si="14"/>
        <v>GRUPO KORAACHI, S.A. DE C.V.</v>
      </c>
      <c r="P298" t="s">
        <v>1987</v>
      </c>
      <c r="S298" t="str">
        <f t="shared" si="15"/>
        <v>MUNICIPIO DE JUAREZ</v>
      </c>
      <c r="T298" s="11">
        <v>16718441.49</v>
      </c>
      <c r="W298" s="70">
        <v>16718441.49</v>
      </c>
      <c r="AA298" s="12">
        <f t="shared" si="17"/>
        <v>16718441.49</v>
      </c>
      <c r="AB298" s="12">
        <f t="shared" si="17"/>
        <v>16718441.49</v>
      </c>
    </row>
    <row r="299" spans="1:28">
      <c r="A299" t="s">
        <v>743</v>
      </c>
      <c r="B299" t="b">
        <f t="shared" si="16"/>
        <v>1</v>
      </c>
      <c r="C299" t="s">
        <v>743</v>
      </c>
      <c r="D299" t="s">
        <v>1499</v>
      </c>
      <c r="G299" t="str">
        <f t="shared" si="12"/>
        <v>Obra</v>
      </c>
      <c r="H299" t="s">
        <v>2310</v>
      </c>
      <c r="K299" t="str">
        <f t="shared" si="13"/>
        <v>OP-002-2025</v>
      </c>
      <c r="L299" t="s">
        <v>1776</v>
      </c>
      <c r="O299" t="str">
        <f t="shared" si="14"/>
        <v>MERP EDIFICACIONES Y TERRACERIAS, S. A. DE C. V.</v>
      </c>
      <c r="P299" t="s">
        <v>1987</v>
      </c>
      <c r="S299" t="str">
        <f t="shared" si="15"/>
        <v>MUNICIPIO DE JUAREZ</v>
      </c>
      <c r="T299" s="11">
        <v>9975968</v>
      </c>
      <c r="W299" s="67">
        <v>9975968</v>
      </c>
      <c r="AA299" s="12">
        <f t="shared" si="17"/>
        <v>9975968</v>
      </c>
      <c r="AB299" s="12">
        <f t="shared" si="17"/>
        <v>9975968</v>
      </c>
    </row>
    <row r="300" spans="1:28">
      <c r="A300" t="s">
        <v>744</v>
      </c>
      <c r="B300" t="b">
        <f t="shared" si="16"/>
        <v>1</v>
      </c>
      <c r="C300" t="s">
        <v>744</v>
      </c>
      <c r="D300" t="s">
        <v>1499</v>
      </c>
      <c r="G300" t="str">
        <f t="shared" si="12"/>
        <v>Obra</v>
      </c>
      <c r="H300" t="s">
        <v>2310</v>
      </c>
      <c r="K300" t="str">
        <f t="shared" si="13"/>
        <v>OP-002-2025</v>
      </c>
      <c r="L300" t="s">
        <v>1776</v>
      </c>
      <c r="O300" t="str">
        <f t="shared" si="14"/>
        <v>MERP EDIFICACIONES Y TERRACERIAS, S. A. DE C. V.</v>
      </c>
      <c r="P300" t="s">
        <v>1987</v>
      </c>
      <c r="S300" t="str">
        <f t="shared" si="15"/>
        <v>MUNICIPIO DE JUAREZ</v>
      </c>
      <c r="T300" s="11">
        <v>9975968</v>
      </c>
      <c r="W300" s="67">
        <v>9975968</v>
      </c>
      <c r="AA300" s="12">
        <f t="shared" si="17"/>
        <v>9975968</v>
      </c>
      <c r="AB300" s="12">
        <f t="shared" si="17"/>
        <v>9975968</v>
      </c>
    </row>
    <row r="301" spans="1:28">
      <c r="A301" t="s">
        <v>745</v>
      </c>
      <c r="B301" t="b">
        <f t="shared" si="16"/>
        <v>1</v>
      </c>
      <c r="C301" t="s">
        <v>745</v>
      </c>
      <c r="D301" t="s">
        <v>1499</v>
      </c>
      <c r="G301" t="str">
        <f t="shared" si="12"/>
        <v>Obra</v>
      </c>
      <c r="H301" t="s">
        <v>2310</v>
      </c>
      <c r="K301" t="str">
        <f t="shared" si="13"/>
        <v>OP-002-2025</v>
      </c>
      <c r="L301" t="s">
        <v>1776</v>
      </c>
      <c r="O301" t="str">
        <f t="shared" si="14"/>
        <v>MERP EDIFICACIONES Y TERRACERIAS, S. A. DE C. V.</v>
      </c>
      <c r="P301" t="s">
        <v>1987</v>
      </c>
      <c r="S301" t="str">
        <f t="shared" si="15"/>
        <v>MUNICIPIO DE JUAREZ</v>
      </c>
      <c r="T301" s="11">
        <v>9975968</v>
      </c>
      <c r="W301" s="67">
        <v>9975968</v>
      </c>
      <c r="AA301" s="12">
        <f t="shared" si="17"/>
        <v>9975968</v>
      </c>
      <c r="AB301" s="12">
        <f t="shared" si="17"/>
        <v>9975968</v>
      </c>
    </row>
    <row r="302" spans="1:28">
      <c r="A302" t="s">
        <v>746</v>
      </c>
      <c r="B302" t="b">
        <f t="shared" si="16"/>
        <v>1</v>
      </c>
      <c r="C302" t="s">
        <v>746</v>
      </c>
      <c r="D302" t="s">
        <v>1499</v>
      </c>
      <c r="G302" t="str">
        <f t="shared" si="12"/>
        <v>Obra</v>
      </c>
      <c r="H302" t="s">
        <v>2310</v>
      </c>
      <c r="K302" t="str">
        <f t="shared" si="13"/>
        <v>OP-002-2025</v>
      </c>
      <c r="L302" t="s">
        <v>1776</v>
      </c>
      <c r="O302" t="str">
        <f t="shared" si="14"/>
        <v>MERP EDIFICACIONES Y TERRACERIAS, S. A. DE C. V.</v>
      </c>
      <c r="P302" t="s">
        <v>1987</v>
      </c>
      <c r="S302" t="str">
        <f t="shared" si="15"/>
        <v>MUNICIPIO DE JUAREZ</v>
      </c>
      <c r="T302" s="11">
        <v>9975968</v>
      </c>
      <c r="W302" s="67">
        <v>9975968</v>
      </c>
      <c r="AA302" s="12">
        <f t="shared" si="17"/>
        <v>9975968</v>
      </c>
      <c r="AB302" s="12">
        <f t="shared" si="17"/>
        <v>9975968</v>
      </c>
    </row>
    <row r="303" spans="1:28">
      <c r="A303" t="s">
        <v>747</v>
      </c>
      <c r="B303" t="b">
        <f t="shared" si="16"/>
        <v>1</v>
      </c>
      <c r="C303" t="s">
        <v>747</v>
      </c>
      <c r="D303" t="s">
        <v>1499</v>
      </c>
      <c r="G303" t="str">
        <f t="shared" si="12"/>
        <v>Obra</v>
      </c>
      <c r="H303" t="s">
        <v>2310</v>
      </c>
      <c r="K303" t="str">
        <f t="shared" si="13"/>
        <v>OP-002-2025</v>
      </c>
      <c r="L303" t="s">
        <v>1776</v>
      </c>
      <c r="O303" t="str">
        <f t="shared" si="14"/>
        <v>MERP EDIFICACIONES Y TERRACERIAS, S. A. DE C. V.</v>
      </c>
      <c r="P303" t="s">
        <v>1987</v>
      </c>
      <c r="S303" t="str">
        <f t="shared" si="15"/>
        <v>MUNICIPIO DE JUAREZ</v>
      </c>
      <c r="T303" s="11">
        <v>9975968</v>
      </c>
      <c r="W303" s="67">
        <v>9975968</v>
      </c>
      <c r="AA303" s="12">
        <f t="shared" si="17"/>
        <v>9975968</v>
      </c>
      <c r="AB303" s="12">
        <f t="shared" si="17"/>
        <v>9975968</v>
      </c>
    </row>
    <row r="304" spans="1:28">
      <c r="A304" t="s">
        <v>748</v>
      </c>
      <c r="B304" t="b">
        <f t="shared" si="16"/>
        <v>1</v>
      </c>
      <c r="C304" t="s">
        <v>748</v>
      </c>
      <c r="D304" t="s">
        <v>1499</v>
      </c>
      <c r="G304" t="str">
        <f t="shared" si="12"/>
        <v>Obra</v>
      </c>
      <c r="H304" t="s">
        <v>2311</v>
      </c>
      <c r="K304" t="str">
        <f t="shared" si="13"/>
        <v>OP-003-2025</v>
      </c>
      <c r="L304" t="s">
        <v>1624</v>
      </c>
      <c r="O304" t="str">
        <f t="shared" si="14"/>
        <v>SELLOS E INGENIERIA S. DE R. L. DE C. V.</v>
      </c>
      <c r="P304" t="s">
        <v>1987</v>
      </c>
      <c r="S304" t="str">
        <f t="shared" si="15"/>
        <v>MUNICIPIO DE JUAREZ</v>
      </c>
      <c r="T304" s="11">
        <v>19416658.98</v>
      </c>
      <c r="W304" s="70">
        <v>19416658.98</v>
      </c>
      <c r="AA304" s="12">
        <f t="shared" si="17"/>
        <v>19416658.98</v>
      </c>
      <c r="AB304" s="12">
        <f t="shared" si="17"/>
        <v>19416658.98</v>
      </c>
    </row>
    <row r="305" spans="1:28">
      <c r="A305" t="s">
        <v>749</v>
      </c>
      <c r="B305" t="b">
        <f t="shared" si="16"/>
        <v>1</v>
      </c>
      <c r="C305" t="s">
        <v>749</v>
      </c>
      <c r="D305" t="s">
        <v>1499</v>
      </c>
      <c r="G305" t="str">
        <f t="shared" si="12"/>
        <v>Obra</v>
      </c>
      <c r="H305" t="s">
        <v>2311</v>
      </c>
      <c r="K305" t="str">
        <f t="shared" si="13"/>
        <v>OP-003-2025</v>
      </c>
      <c r="L305" t="s">
        <v>1624</v>
      </c>
      <c r="O305" t="str">
        <f t="shared" si="14"/>
        <v>SELLOS E INGENIERIA S. DE R. L. DE C. V.</v>
      </c>
      <c r="P305" t="s">
        <v>1987</v>
      </c>
      <c r="S305" t="str">
        <f t="shared" si="15"/>
        <v>MUNICIPIO DE JUAREZ</v>
      </c>
      <c r="T305" s="11">
        <v>19416658.98</v>
      </c>
      <c r="W305" s="70">
        <v>19416658.98</v>
      </c>
      <c r="AA305" s="12">
        <f t="shared" si="17"/>
        <v>19416658.98</v>
      </c>
      <c r="AB305" s="12">
        <f t="shared" si="17"/>
        <v>19416658.98</v>
      </c>
    </row>
    <row r="306" spans="1:28">
      <c r="A306" t="s">
        <v>750</v>
      </c>
      <c r="B306" t="b">
        <f t="shared" si="16"/>
        <v>1</v>
      </c>
      <c r="C306" t="s">
        <v>750</v>
      </c>
      <c r="D306" t="s">
        <v>1499</v>
      </c>
      <c r="G306" t="str">
        <f t="shared" si="12"/>
        <v>Obra</v>
      </c>
      <c r="H306" t="s">
        <v>2311</v>
      </c>
      <c r="K306" t="str">
        <f t="shared" si="13"/>
        <v>OP-003-2025</v>
      </c>
      <c r="L306" t="s">
        <v>1624</v>
      </c>
      <c r="O306" t="str">
        <f t="shared" si="14"/>
        <v>SELLOS E INGENIERIA S. DE R. L. DE C. V.</v>
      </c>
      <c r="P306" t="s">
        <v>1987</v>
      </c>
      <c r="S306" t="str">
        <f t="shared" si="15"/>
        <v>MUNICIPIO DE JUAREZ</v>
      </c>
      <c r="T306" s="11">
        <v>19416658.98</v>
      </c>
      <c r="W306" s="70">
        <v>19416658.98</v>
      </c>
      <c r="AA306" s="12">
        <f t="shared" si="17"/>
        <v>19416658.98</v>
      </c>
      <c r="AB306" s="12">
        <f t="shared" si="17"/>
        <v>19416658.98</v>
      </c>
    </row>
    <row r="307" spans="1:28">
      <c r="A307" t="s">
        <v>751</v>
      </c>
      <c r="B307" t="b">
        <f t="shared" si="16"/>
        <v>1</v>
      </c>
      <c r="C307" t="s">
        <v>751</v>
      </c>
      <c r="D307" t="s">
        <v>1499</v>
      </c>
      <c r="G307" t="str">
        <f t="shared" si="12"/>
        <v>Obra</v>
      </c>
      <c r="H307" t="s">
        <v>2311</v>
      </c>
      <c r="K307" t="str">
        <f t="shared" si="13"/>
        <v>OP-003-2025</v>
      </c>
      <c r="L307" t="s">
        <v>1624</v>
      </c>
      <c r="O307" t="str">
        <f t="shared" si="14"/>
        <v>SELLOS E INGENIERIA S. DE R. L. DE C. V.</v>
      </c>
      <c r="P307" t="s">
        <v>1987</v>
      </c>
      <c r="S307" t="str">
        <f t="shared" si="15"/>
        <v>MUNICIPIO DE JUAREZ</v>
      </c>
      <c r="T307" s="11">
        <v>19416658.98</v>
      </c>
      <c r="W307" s="70">
        <v>19416658.98</v>
      </c>
      <c r="AA307" s="12">
        <f t="shared" si="17"/>
        <v>19416658.98</v>
      </c>
      <c r="AB307" s="12">
        <f t="shared" si="17"/>
        <v>19416658.98</v>
      </c>
    </row>
    <row r="308" spans="1:28">
      <c r="A308" t="s">
        <v>752</v>
      </c>
      <c r="B308" t="b">
        <f t="shared" si="16"/>
        <v>1</v>
      </c>
      <c r="C308" t="s">
        <v>752</v>
      </c>
      <c r="D308" t="s">
        <v>1499</v>
      </c>
      <c r="G308" t="str">
        <f t="shared" ref="G308:G466" si="18">+D308</f>
        <v>Obra</v>
      </c>
      <c r="H308" t="s">
        <v>2311</v>
      </c>
      <c r="K308" t="str">
        <f t="shared" ref="K308:K466" si="19">+H308</f>
        <v>OP-003-2025</v>
      </c>
      <c r="L308" t="s">
        <v>1624</v>
      </c>
      <c r="O308" t="str">
        <f t="shared" ref="O308:O466" si="20">+L308</f>
        <v>SELLOS E INGENIERIA S. DE R. L. DE C. V.</v>
      </c>
      <c r="P308" t="s">
        <v>1987</v>
      </c>
      <c r="S308" t="str">
        <f t="shared" ref="S308:S466" si="21">+P308</f>
        <v>MUNICIPIO DE JUAREZ</v>
      </c>
      <c r="T308" s="11">
        <v>19416658.98</v>
      </c>
      <c r="W308" s="70">
        <v>19416658.98</v>
      </c>
      <c r="AA308" s="12">
        <f t="shared" si="17"/>
        <v>19416658.98</v>
      </c>
      <c r="AB308" s="12">
        <f t="shared" si="17"/>
        <v>19416658.98</v>
      </c>
    </row>
    <row r="309" spans="1:28">
      <c r="A309" t="s">
        <v>753</v>
      </c>
      <c r="B309" t="b">
        <f t="shared" si="16"/>
        <v>1</v>
      </c>
      <c r="C309" t="s">
        <v>753</v>
      </c>
      <c r="D309" t="s">
        <v>1499</v>
      </c>
      <c r="G309" t="str">
        <f t="shared" si="18"/>
        <v>Obra</v>
      </c>
      <c r="H309" t="s">
        <v>2283</v>
      </c>
      <c r="K309" t="str">
        <f t="shared" si="19"/>
        <v>NO. 011/2025</v>
      </c>
      <c r="L309" t="s">
        <v>1948</v>
      </c>
      <c r="O309" t="str">
        <f t="shared" si="20"/>
        <v>CYP CRUZ SAENZ SA DE CV</v>
      </c>
      <c r="P309" t="s">
        <v>1858</v>
      </c>
      <c r="S309" t="str">
        <f t="shared" si="21"/>
        <v>MUNICIPIO DE CHIHUAHUA</v>
      </c>
      <c r="T309" s="11">
        <v>9886444.9700000007</v>
      </c>
      <c r="W309" s="67">
        <v>9886444.9700000007</v>
      </c>
      <c r="AA309" s="12">
        <f t="shared" si="17"/>
        <v>9886444.9700000007</v>
      </c>
      <c r="AB309" s="12">
        <f t="shared" si="17"/>
        <v>9886444.9700000007</v>
      </c>
    </row>
    <row r="310" spans="1:28">
      <c r="A310" t="s">
        <v>860</v>
      </c>
      <c r="B310" t="b">
        <f t="shared" si="16"/>
        <v>0</v>
      </c>
      <c r="AA310" s="12">
        <f t="shared" si="17"/>
        <v>0</v>
      </c>
      <c r="AB310" s="12">
        <f t="shared" si="17"/>
        <v>0</v>
      </c>
    </row>
    <row r="311" spans="1:28">
      <c r="A311" t="s">
        <v>887</v>
      </c>
      <c r="B311" t="b">
        <f t="shared" si="16"/>
        <v>0</v>
      </c>
      <c r="AA311" s="12">
        <f t="shared" si="17"/>
        <v>0</v>
      </c>
      <c r="AB311" s="12">
        <f t="shared" si="17"/>
        <v>0</v>
      </c>
    </row>
    <row r="312" spans="1:28">
      <c r="A312" t="s">
        <v>809</v>
      </c>
      <c r="B312" t="b">
        <f t="shared" si="16"/>
        <v>1</v>
      </c>
      <c r="C312" t="s">
        <v>809</v>
      </c>
      <c r="D312" t="s">
        <v>1523</v>
      </c>
      <c r="G312" t="str">
        <f t="shared" si="18"/>
        <v>Adquisiciones</v>
      </c>
      <c r="H312" t="s">
        <v>2343</v>
      </c>
      <c r="K312" t="str">
        <f t="shared" si="19"/>
        <v>002/25-AD</v>
      </c>
      <c r="L312" t="s">
        <v>2344</v>
      </c>
      <c r="O312" t="str">
        <f t="shared" si="20"/>
        <v>OCTAVIO CHAVEZ CORRAL</v>
      </c>
      <c r="P312" t="s">
        <v>1843</v>
      </c>
      <c r="S312" t="str">
        <f t="shared" si="21"/>
        <v>COLEGIO DE BACHILLERES DEL ESTADO DE CHIHUAHUA</v>
      </c>
      <c r="T312" s="11">
        <v>790815.38</v>
      </c>
      <c r="W312" s="67">
        <v>790815.38</v>
      </c>
      <c r="AA312" s="12">
        <f t="shared" si="17"/>
        <v>790815.38</v>
      </c>
      <c r="AB312" s="12">
        <f t="shared" si="17"/>
        <v>790815.38</v>
      </c>
    </row>
    <row r="313" spans="1:28">
      <c r="A313" t="s">
        <v>693</v>
      </c>
      <c r="B313" t="b">
        <f t="shared" si="16"/>
        <v>1</v>
      </c>
      <c r="C313" t="s">
        <v>693</v>
      </c>
      <c r="D313" t="s">
        <v>1496</v>
      </c>
      <c r="G313" t="str">
        <f t="shared" si="18"/>
        <v>Administración directa</v>
      </c>
      <c r="H313" t="s">
        <v>1904</v>
      </c>
      <c r="K313" t="str">
        <f t="shared" si="19"/>
        <v>124453</v>
      </c>
      <c r="L313" t="s">
        <v>167</v>
      </c>
      <c r="O313" t="str">
        <f t="shared" si="20"/>
        <v/>
      </c>
      <c r="P313" t="s">
        <v>1905</v>
      </c>
      <c r="S313" t="str">
        <f t="shared" si="21"/>
        <v>MUNICIPIO BOCOYNA</v>
      </c>
      <c r="T313" s="11">
        <v>849763</v>
      </c>
      <c r="W313" s="67">
        <v>849763</v>
      </c>
      <c r="AA313" s="12">
        <f t="shared" si="17"/>
        <v>849763</v>
      </c>
      <c r="AB313" s="12">
        <f t="shared" si="17"/>
        <v>849763</v>
      </c>
    </row>
    <row r="314" spans="1:28">
      <c r="A314" t="s">
        <v>695</v>
      </c>
      <c r="B314" t="b">
        <f t="shared" si="16"/>
        <v>1</v>
      </c>
      <c r="C314" t="s">
        <v>695</v>
      </c>
      <c r="D314" t="s">
        <v>1496</v>
      </c>
      <c r="G314" t="str">
        <f t="shared" si="18"/>
        <v>Administración directa</v>
      </c>
      <c r="H314" t="s">
        <v>1904</v>
      </c>
      <c r="K314" t="str">
        <f t="shared" si="19"/>
        <v>124453</v>
      </c>
      <c r="L314" t="s">
        <v>167</v>
      </c>
      <c r="O314" t="str">
        <f t="shared" si="20"/>
        <v/>
      </c>
      <c r="P314" t="s">
        <v>1905</v>
      </c>
      <c r="S314" t="str">
        <f t="shared" si="21"/>
        <v>MUNICIPIO BOCOYNA</v>
      </c>
      <c r="T314" s="11">
        <v>849763</v>
      </c>
      <c r="W314" s="67">
        <v>849763</v>
      </c>
      <c r="AA314" s="12">
        <f t="shared" si="17"/>
        <v>849763</v>
      </c>
      <c r="AB314" s="12">
        <f t="shared" si="17"/>
        <v>849763</v>
      </c>
    </row>
    <row r="315" spans="1:28">
      <c r="A315" t="s">
        <v>696</v>
      </c>
      <c r="B315" t="b">
        <f t="shared" si="16"/>
        <v>1</v>
      </c>
      <c r="C315" t="s">
        <v>696</v>
      </c>
      <c r="D315" t="s">
        <v>1496</v>
      </c>
      <c r="G315" t="str">
        <f t="shared" si="18"/>
        <v>Administración directa</v>
      </c>
      <c r="H315" t="s">
        <v>1906</v>
      </c>
      <c r="K315" t="str">
        <f t="shared" si="19"/>
        <v>124452</v>
      </c>
      <c r="L315" t="s">
        <v>167</v>
      </c>
      <c r="O315" t="str">
        <f t="shared" si="20"/>
        <v/>
      </c>
      <c r="P315" t="s">
        <v>1905</v>
      </c>
      <c r="S315" t="str">
        <f t="shared" si="21"/>
        <v>MUNICIPIO BOCOYNA</v>
      </c>
      <c r="T315" s="11">
        <v>1262627</v>
      </c>
      <c r="W315" s="67">
        <v>1262627</v>
      </c>
      <c r="AA315" s="12">
        <f t="shared" si="17"/>
        <v>1262627</v>
      </c>
      <c r="AB315" s="12">
        <f t="shared" si="17"/>
        <v>1262627</v>
      </c>
    </row>
    <row r="316" spans="1:28">
      <c r="A316" t="s">
        <v>697</v>
      </c>
      <c r="B316" t="b">
        <f t="shared" si="16"/>
        <v>1</v>
      </c>
      <c r="C316" t="s">
        <v>697</v>
      </c>
      <c r="D316" t="s">
        <v>1496</v>
      </c>
      <c r="G316" t="str">
        <f t="shared" si="18"/>
        <v>Administración directa</v>
      </c>
      <c r="H316" t="s">
        <v>1904</v>
      </c>
      <c r="K316" t="str">
        <f t="shared" si="19"/>
        <v>124453</v>
      </c>
      <c r="L316" t="s">
        <v>167</v>
      </c>
      <c r="O316" t="str">
        <f t="shared" si="20"/>
        <v/>
      </c>
      <c r="P316" t="s">
        <v>1905</v>
      </c>
      <c r="S316" t="str">
        <f t="shared" si="21"/>
        <v>MUNICIPIO BOCOYNA</v>
      </c>
      <c r="T316" s="11">
        <v>849763</v>
      </c>
      <c r="W316" s="67">
        <v>849763</v>
      </c>
      <c r="AA316" s="12">
        <f t="shared" si="17"/>
        <v>849763</v>
      </c>
      <c r="AB316" s="12">
        <f t="shared" si="17"/>
        <v>849763</v>
      </c>
    </row>
    <row r="317" spans="1:28">
      <c r="A317" t="s">
        <v>706</v>
      </c>
      <c r="B317" t="b">
        <f t="shared" si="16"/>
        <v>1</v>
      </c>
      <c r="C317" t="s">
        <v>706</v>
      </c>
      <c r="D317" t="s">
        <v>1496</v>
      </c>
      <c r="G317" t="str">
        <f t="shared" si="18"/>
        <v>Administración directa</v>
      </c>
      <c r="H317" t="s">
        <v>2288</v>
      </c>
      <c r="K317" t="str">
        <f t="shared" si="19"/>
        <v>156780</v>
      </c>
      <c r="L317" t="s">
        <v>167</v>
      </c>
      <c r="O317" t="str">
        <f t="shared" si="20"/>
        <v/>
      </c>
      <c r="P317" t="s">
        <v>2289</v>
      </c>
      <c r="S317" t="str">
        <f t="shared" si="21"/>
        <v>municipio de coyame</v>
      </c>
      <c r="T317" s="11">
        <v>29970</v>
      </c>
      <c r="W317" s="67">
        <v>29970</v>
      </c>
      <c r="AA317" s="12">
        <f t="shared" si="17"/>
        <v>29970</v>
      </c>
      <c r="AB317" s="12">
        <f t="shared" si="17"/>
        <v>29970</v>
      </c>
    </row>
    <row r="318" spans="1:28">
      <c r="A318" t="s">
        <v>708</v>
      </c>
      <c r="B318" t="b">
        <f t="shared" si="16"/>
        <v>1</v>
      </c>
      <c r="C318" t="s">
        <v>708</v>
      </c>
      <c r="D318" t="s">
        <v>1496</v>
      </c>
      <c r="G318" t="str">
        <f t="shared" si="18"/>
        <v>Administración directa</v>
      </c>
      <c r="H318" t="s">
        <v>2290</v>
      </c>
      <c r="K318" t="str">
        <f t="shared" si="19"/>
        <v>156782</v>
      </c>
      <c r="L318" t="s">
        <v>167</v>
      </c>
      <c r="O318" t="str">
        <f t="shared" si="20"/>
        <v/>
      </c>
      <c r="P318" t="s">
        <v>2289</v>
      </c>
      <c r="S318" t="str">
        <f t="shared" si="21"/>
        <v>municipio de coyame</v>
      </c>
      <c r="T318" s="11">
        <v>22477.5</v>
      </c>
      <c r="W318" s="67">
        <v>22477.5</v>
      </c>
      <c r="AA318" s="12">
        <f t="shared" si="17"/>
        <v>22477.5</v>
      </c>
      <c r="AB318" s="12">
        <f t="shared" si="17"/>
        <v>22477.5</v>
      </c>
    </row>
    <row r="319" spans="1:28">
      <c r="A319" t="s">
        <v>690</v>
      </c>
      <c r="B319" t="b">
        <f t="shared" si="16"/>
        <v>1</v>
      </c>
      <c r="C319" t="s">
        <v>690</v>
      </c>
      <c r="D319" t="s">
        <v>1496</v>
      </c>
      <c r="G319" t="str">
        <f t="shared" si="18"/>
        <v>Administración directa</v>
      </c>
      <c r="H319" t="s">
        <v>1900</v>
      </c>
      <c r="K319" t="str">
        <f t="shared" si="19"/>
        <v>154365</v>
      </c>
      <c r="L319" t="s">
        <v>167</v>
      </c>
      <c r="O319" t="str">
        <f t="shared" si="20"/>
        <v/>
      </c>
      <c r="P319" t="s">
        <v>1901</v>
      </c>
      <c r="S319" t="str">
        <f t="shared" si="21"/>
        <v>MUNICIPIO DR. BELISARIO DOMINGUEZ</v>
      </c>
      <c r="T319" s="11">
        <v>317500</v>
      </c>
      <c r="W319" s="67">
        <v>317182.5</v>
      </c>
      <c r="AA319" s="12">
        <f t="shared" si="17"/>
        <v>317500</v>
      </c>
      <c r="AB319" s="12">
        <f t="shared" si="17"/>
        <v>317182.5</v>
      </c>
    </row>
    <row r="320" spans="1:28">
      <c r="A320" t="s">
        <v>713</v>
      </c>
      <c r="B320" t="b">
        <f t="shared" si="16"/>
        <v>1</v>
      </c>
      <c r="C320" t="s">
        <v>713</v>
      </c>
      <c r="D320" t="s">
        <v>1496</v>
      </c>
      <c r="G320" t="str">
        <f t="shared" si="18"/>
        <v>Administración directa</v>
      </c>
      <c r="H320" t="s">
        <v>1911</v>
      </c>
      <c r="K320" t="str">
        <f t="shared" si="19"/>
        <v>154097</v>
      </c>
      <c r="L320" t="s">
        <v>167</v>
      </c>
      <c r="O320" t="str">
        <f t="shared" si="20"/>
        <v/>
      </c>
      <c r="P320" t="s">
        <v>1912</v>
      </c>
      <c r="S320" t="str">
        <f t="shared" si="21"/>
        <v>MUNICIPIO DE GRAN MORELOS</v>
      </c>
      <c r="T320" s="11">
        <v>245000</v>
      </c>
      <c r="W320" s="67">
        <v>245000</v>
      </c>
      <c r="AA320" s="12">
        <f t="shared" si="17"/>
        <v>245000</v>
      </c>
      <c r="AB320" s="12">
        <f t="shared" si="17"/>
        <v>245000</v>
      </c>
    </row>
    <row r="321" spans="1:28">
      <c r="A321" t="s">
        <v>718</v>
      </c>
      <c r="B321" t="b">
        <f t="shared" si="16"/>
        <v>1</v>
      </c>
      <c r="C321" t="s">
        <v>718</v>
      </c>
      <c r="D321" t="s">
        <v>1499</v>
      </c>
      <c r="G321" t="str">
        <f t="shared" si="18"/>
        <v>Obra</v>
      </c>
      <c r="H321" t="s">
        <v>2308</v>
      </c>
      <c r="K321" t="str">
        <f t="shared" si="19"/>
        <v>OP/06-24-27/2025 PROGRAMA DE INVERSION EN INFRAEESTRUCTURA ESTATAL</v>
      </c>
      <c r="L321" t="s">
        <v>1739</v>
      </c>
      <c r="O321" t="str">
        <f t="shared" si="20"/>
        <v>OSCAR JAVIER SOLIS VARGAS</v>
      </c>
      <c r="P321" t="s">
        <v>1502</v>
      </c>
      <c r="S321" t="str">
        <f t="shared" si="21"/>
        <v>MUNICIPIO DE JIMENEZ</v>
      </c>
      <c r="T321" s="11">
        <v>672603.29</v>
      </c>
      <c r="W321" s="67">
        <v>672603.29</v>
      </c>
      <c r="AA321" s="12">
        <f t="shared" si="17"/>
        <v>672603.29</v>
      </c>
      <c r="AB321" s="12">
        <f t="shared" si="17"/>
        <v>672603.29</v>
      </c>
    </row>
    <row r="322" spans="1:28">
      <c r="A322" t="s">
        <v>719</v>
      </c>
      <c r="B322" t="b">
        <f t="shared" si="16"/>
        <v>1</v>
      </c>
      <c r="C322" t="s">
        <v>719</v>
      </c>
      <c r="D322" t="s">
        <v>1499</v>
      </c>
      <c r="G322" t="str">
        <f t="shared" si="18"/>
        <v>Obra</v>
      </c>
      <c r="H322" t="s">
        <v>2334</v>
      </c>
      <c r="K322" t="str">
        <f t="shared" si="19"/>
        <v>PMS-OPM-REPUVE-INV-004/2025</v>
      </c>
      <c r="L322" t="s">
        <v>2335</v>
      </c>
      <c r="O322" t="str">
        <f t="shared" si="20"/>
        <v>STAHL CONSTRUCCIONES S.A. DE C.V.</v>
      </c>
      <c r="P322" t="s">
        <v>1822</v>
      </c>
      <c r="S322" t="str">
        <f t="shared" si="21"/>
        <v>MUNICIPIO DE SAUCILLO</v>
      </c>
      <c r="T322" s="11">
        <v>1130622.27</v>
      </c>
      <c r="W322" s="67">
        <v>1130622.27</v>
      </c>
      <c r="AA322" s="12">
        <f t="shared" si="17"/>
        <v>1130622.27</v>
      </c>
      <c r="AB322" s="12">
        <f t="shared" si="17"/>
        <v>1130622.27</v>
      </c>
    </row>
    <row r="323" spans="1:28">
      <c r="A323" t="s">
        <v>720</v>
      </c>
      <c r="B323" t="b">
        <f t="shared" ref="B323:B386" si="22">+A323=C323</f>
        <v>1</v>
      </c>
      <c r="C323" t="s">
        <v>720</v>
      </c>
      <c r="D323" t="s">
        <v>1496</v>
      </c>
      <c r="G323" t="str">
        <f t="shared" si="18"/>
        <v>Administración directa</v>
      </c>
      <c r="H323" t="s">
        <v>1497</v>
      </c>
      <c r="K323" t="str">
        <f t="shared" si="19"/>
        <v>141193</v>
      </c>
      <c r="L323" t="s">
        <v>167</v>
      </c>
      <c r="O323" t="str">
        <f t="shared" si="20"/>
        <v/>
      </c>
      <c r="P323" t="s">
        <v>1498</v>
      </c>
      <c r="S323" t="str">
        <f t="shared" si="21"/>
        <v>MUNICIPIO DE URUACHI</v>
      </c>
      <c r="T323" s="11">
        <v>1750000</v>
      </c>
      <c r="W323" s="67">
        <v>1750000</v>
      </c>
      <c r="AA323" s="12">
        <f t="shared" ref="AA323:AB386" si="23">+T323+U323+V323</f>
        <v>1750000</v>
      </c>
      <c r="AB323" s="12">
        <f t="shared" si="23"/>
        <v>1750000</v>
      </c>
    </row>
    <row r="324" spans="1:28">
      <c r="A324" t="s">
        <v>115</v>
      </c>
      <c r="B324" t="b">
        <f t="shared" si="22"/>
        <v>1</v>
      </c>
      <c r="C324" t="s">
        <v>115</v>
      </c>
      <c r="D324" t="s">
        <v>1496</v>
      </c>
      <c r="G324" t="str">
        <f t="shared" si="18"/>
        <v>Administración directa</v>
      </c>
      <c r="H324" t="s">
        <v>1497</v>
      </c>
      <c r="K324" t="str">
        <f t="shared" si="19"/>
        <v>141193</v>
      </c>
      <c r="L324" t="s">
        <v>167</v>
      </c>
      <c r="O324" t="str">
        <f t="shared" si="20"/>
        <v/>
      </c>
      <c r="P324" t="s">
        <v>1498</v>
      </c>
      <c r="S324" t="str">
        <f t="shared" si="21"/>
        <v>MUNICIPIO DE URUACHI</v>
      </c>
      <c r="T324" s="11">
        <v>1750000</v>
      </c>
      <c r="W324" s="67">
        <v>1750000</v>
      </c>
      <c r="AA324" s="12">
        <f t="shared" si="23"/>
        <v>1750000</v>
      </c>
      <c r="AB324" s="12">
        <f t="shared" si="23"/>
        <v>1750000</v>
      </c>
    </row>
    <row r="325" spans="1:28">
      <c r="A325" t="s">
        <v>721</v>
      </c>
      <c r="B325" t="b">
        <f t="shared" si="22"/>
        <v>1</v>
      </c>
      <c r="C325" t="s">
        <v>721</v>
      </c>
      <c r="D325" t="s">
        <v>1496</v>
      </c>
      <c r="G325" t="str">
        <f t="shared" si="18"/>
        <v>Administración directa</v>
      </c>
      <c r="H325" t="s">
        <v>2321</v>
      </c>
      <c r="K325" t="str">
        <f t="shared" si="19"/>
        <v>156298</v>
      </c>
      <c r="L325" t="s">
        <v>167</v>
      </c>
      <c r="O325" t="str">
        <f t="shared" si="20"/>
        <v/>
      </c>
      <c r="P325" t="s">
        <v>2322</v>
      </c>
      <c r="S325" t="str">
        <f t="shared" si="21"/>
        <v>MUNICIPIO DE PRAXEDIS G GUERRERO</v>
      </c>
      <c r="T325" s="11">
        <v>167332.5</v>
      </c>
      <c r="W325" s="67">
        <v>167332.5</v>
      </c>
      <c r="AA325" s="12">
        <f t="shared" si="23"/>
        <v>167332.5</v>
      </c>
      <c r="AB325" s="12">
        <f t="shared" si="23"/>
        <v>167332.5</v>
      </c>
    </row>
    <row r="326" spans="1:28">
      <c r="A326" t="s">
        <v>723</v>
      </c>
      <c r="B326" t="b">
        <f t="shared" si="22"/>
        <v>1</v>
      </c>
      <c r="C326" t="s">
        <v>723</v>
      </c>
      <c r="D326" t="s">
        <v>1496</v>
      </c>
      <c r="G326" t="str">
        <f t="shared" si="18"/>
        <v>Administración directa</v>
      </c>
      <c r="H326" t="s">
        <v>1916</v>
      </c>
      <c r="K326" t="str">
        <f t="shared" si="19"/>
        <v>140511</v>
      </c>
      <c r="L326" t="s">
        <v>167</v>
      </c>
      <c r="O326" t="str">
        <f t="shared" si="20"/>
        <v/>
      </c>
      <c r="P326" t="s">
        <v>1917</v>
      </c>
      <c r="S326" t="str">
        <f t="shared" si="21"/>
        <v>MUNICIPIO DE GUERRERO</v>
      </c>
      <c r="T326" s="11">
        <v>1750000</v>
      </c>
      <c r="W326" s="67">
        <v>1750000</v>
      </c>
      <c r="AA326" s="12">
        <f t="shared" si="23"/>
        <v>1750000</v>
      </c>
      <c r="AB326" s="12">
        <f t="shared" si="23"/>
        <v>1750000</v>
      </c>
    </row>
    <row r="327" spans="1:28">
      <c r="A327" t="s">
        <v>725</v>
      </c>
      <c r="B327" t="b">
        <f t="shared" si="22"/>
        <v>1</v>
      </c>
      <c r="C327" t="s">
        <v>725</v>
      </c>
      <c r="D327" t="s">
        <v>1496</v>
      </c>
      <c r="G327" t="str">
        <f t="shared" si="18"/>
        <v>Administración directa</v>
      </c>
      <c r="H327" t="s">
        <v>1916</v>
      </c>
      <c r="K327" t="str">
        <f t="shared" si="19"/>
        <v>140511</v>
      </c>
      <c r="L327" t="s">
        <v>167</v>
      </c>
      <c r="O327" t="str">
        <f t="shared" si="20"/>
        <v/>
      </c>
      <c r="P327" t="s">
        <v>1917</v>
      </c>
      <c r="S327" t="str">
        <f t="shared" si="21"/>
        <v>MUNICIPIO DE GUERRERO</v>
      </c>
      <c r="T327" s="11">
        <v>1750000</v>
      </c>
      <c r="W327" s="67">
        <v>1750000</v>
      </c>
      <c r="AA327" s="12">
        <f t="shared" si="23"/>
        <v>1750000</v>
      </c>
      <c r="AB327" s="12">
        <f t="shared" si="23"/>
        <v>1750000</v>
      </c>
    </row>
    <row r="328" spans="1:28">
      <c r="A328" t="s">
        <v>726</v>
      </c>
      <c r="B328" t="b">
        <f t="shared" si="22"/>
        <v>1</v>
      </c>
      <c r="C328" t="s">
        <v>726</v>
      </c>
      <c r="D328" t="s">
        <v>1499</v>
      </c>
      <c r="G328" t="str">
        <f t="shared" si="18"/>
        <v>Obra</v>
      </c>
      <c r="H328" t="s">
        <v>1738</v>
      </c>
      <c r="K328" t="str">
        <f t="shared" si="19"/>
        <v>OP2024-INV3REPUVE-168</v>
      </c>
      <c r="L328" t="s">
        <v>1739</v>
      </c>
      <c r="O328" t="str">
        <f t="shared" si="20"/>
        <v>OSCAR JAVIER SOLIS VARGAS</v>
      </c>
      <c r="P328" t="s">
        <v>1549</v>
      </c>
      <c r="S328" t="str">
        <f t="shared" si="21"/>
        <v>MUNICIPIO DE NUEVO CASAS GRANDES</v>
      </c>
      <c r="T328" s="11">
        <v>646302.12</v>
      </c>
      <c r="W328" s="67">
        <v>646302.12</v>
      </c>
      <c r="AA328" s="12">
        <f t="shared" si="23"/>
        <v>646302.12</v>
      </c>
      <c r="AB328" s="12">
        <f t="shared" si="23"/>
        <v>646302.12</v>
      </c>
    </row>
    <row r="329" spans="1:28">
      <c r="A329" t="s">
        <v>727</v>
      </c>
      <c r="B329" t="b">
        <f t="shared" si="22"/>
        <v>1</v>
      </c>
      <c r="C329" t="s">
        <v>727</v>
      </c>
      <c r="D329" t="s">
        <v>1499</v>
      </c>
      <c r="G329" t="str">
        <f t="shared" si="18"/>
        <v>Obra</v>
      </c>
      <c r="H329" t="s">
        <v>2317</v>
      </c>
      <c r="K329" t="str">
        <f t="shared" si="19"/>
        <v>OP2025-INV3REPUVE-74/2025</v>
      </c>
      <c r="L329" t="s">
        <v>2318</v>
      </c>
      <c r="O329" t="str">
        <f t="shared" si="20"/>
        <v>INGENIERIA Y CONSTRUCCION SAN ANTONUIO S.A. DE C.V.</v>
      </c>
      <c r="P329" t="s">
        <v>1549</v>
      </c>
      <c r="S329" t="str">
        <f t="shared" si="21"/>
        <v>MUNICIPIO DE NUEVO CASAS GRANDES</v>
      </c>
      <c r="T329" s="11">
        <v>167325.94</v>
      </c>
      <c r="W329" s="67">
        <v>167325.94</v>
      </c>
      <c r="AA329" s="12">
        <f t="shared" si="23"/>
        <v>167325.94</v>
      </c>
      <c r="AB329" s="12">
        <f t="shared" si="23"/>
        <v>167325.94</v>
      </c>
    </row>
    <row r="330" spans="1:28">
      <c r="A330" t="s">
        <v>2376</v>
      </c>
      <c r="B330" t="b">
        <f t="shared" si="22"/>
        <v>0</v>
      </c>
      <c r="AA330" s="12">
        <f t="shared" si="23"/>
        <v>0</v>
      </c>
      <c r="AB330" s="12">
        <f t="shared" si="23"/>
        <v>0</v>
      </c>
    </row>
    <row r="331" spans="1:28">
      <c r="A331" t="s">
        <v>2378</v>
      </c>
      <c r="B331" t="b">
        <f t="shared" si="22"/>
        <v>0</v>
      </c>
      <c r="AA331" s="12">
        <f t="shared" si="23"/>
        <v>0</v>
      </c>
      <c r="AB331" s="12">
        <f t="shared" si="23"/>
        <v>0</v>
      </c>
    </row>
    <row r="332" spans="1:28">
      <c r="A332" t="s">
        <v>3162</v>
      </c>
      <c r="B332" t="b">
        <f t="shared" si="22"/>
        <v>0</v>
      </c>
      <c r="AA332" s="12">
        <f t="shared" si="23"/>
        <v>0</v>
      </c>
      <c r="AB332" s="12">
        <f t="shared" si="23"/>
        <v>0</v>
      </c>
    </row>
    <row r="333" spans="1:28">
      <c r="A333" t="s">
        <v>3164</v>
      </c>
      <c r="B333" t="b">
        <f t="shared" si="22"/>
        <v>0</v>
      </c>
      <c r="AA333" s="12">
        <f t="shared" si="23"/>
        <v>0</v>
      </c>
      <c r="AB333" s="12">
        <f t="shared" si="23"/>
        <v>0</v>
      </c>
    </row>
    <row r="334" spans="1:28">
      <c r="A334" t="s">
        <v>2272</v>
      </c>
      <c r="B334" t="b">
        <f t="shared" si="22"/>
        <v>1</v>
      </c>
      <c r="C334" t="s">
        <v>2272</v>
      </c>
      <c r="D334" t="s">
        <v>1523</v>
      </c>
      <c r="G334" t="str">
        <f t="shared" si="18"/>
        <v>Adquisiciones</v>
      </c>
      <c r="H334" t="s">
        <v>2273</v>
      </c>
      <c r="K334" t="str">
        <f t="shared" si="19"/>
        <v>2024-2K160D2-A-15867</v>
      </c>
      <c r="L334" t="s">
        <v>2274</v>
      </c>
      <c r="O334" t="str">
        <f t="shared" si="20"/>
        <v>REFRIGERACION Y CALEFACCION AMBIENTAL, S.A. DE C.V.</v>
      </c>
      <c r="P334" t="s">
        <v>1984</v>
      </c>
      <c r="S334" t="str">
        <f t="shared" si="21"/>
        <v>TECNOLOGICO NACIONAL DE MEXICO/INTITUTO TECNOLOGICO DE CHIHUAHUAII</v>
      </c>
      <c r="T334" s="11">
        <v>1910917.2</v>
      </c>
      <c r="W334" s="67">
        <v>1910917.2</v>
      </c>
      <c r="AA334" s="12">
        <f t="shared" si="23"/>
        <v>1910917.2</v>
      </c>
      <c r="AB334" s="12">
        <f t="shared" si="23"/>
        <v>1910917.2</v>
      </c>
    </row>
    <row r="335" spans="1:28">
      <c r="A335" t="s">
        <v>2385</v>
      </c>
      <c r="B335" t="b">
        <f t="shared" si="22"/>
        <v>0</v>
      </c>
      <c r="AA335" s="12">
        <f t="shared" si="23"/>
        <v>0</v>
      </c>
      <c r="AB335" s="12">
        <f t="shared" si="23"/>
        <v>0</v>
      </c>
    </row>
    <row r="336" spans="1:28">
      <c r="A336" t="s">
        <v>2389</v>
      </c>
      <c r="B336" t="b">
        <f t="shared" si="22"/>
        <v>0</v>
      </c>
      <c r="AA336" s="12">
        <f t="shared" si="23"/>
        <v>0</v>
      </c>
      <c r="AB336" s="12">
        <f t="shared" si="23"/>
        <v>0</v>
      </c>
    </row>
    <row r="337" spans="1:28">
      <c r="A337" t="s">
        <v>3204</v>
      </c>
      <c r="B337" t="b">
        <f t="shared" si="22"/>
        <v>0</v>
      </c>
      <c r="AA337" s="12">
        <f t="shared" si="23"/>
        <v>0</v>
      </c>
      <c r="AB337" s="12">
        <f t="shared" si="23"/>
        <v>0</v>
      </c>
    </row>
    <row r="338" spans="1:28">
      <c r="A338" t="s">
        <v>2568</v>
      </c>
      <c r="B338" t="b">
        <f t="shared" si="22"/>
        <v>0</v>
      </c>
      <c r="AA338" s="12">
        <f t="shared" si="23"/>
        <v>0</v>
      </c>
      <c r="AB338" s="12">
        <f t="shared" si="23"/>
        <v>0</v>
      </c>
    </row>
    <row r="339" spans="1:28">
      <c r="A339" t="s">
        <v>2589</v>
      </c>
      <c r="B339" t="b">
        <f t="shared" si="22"/>
        <v>0</v>
      </c>
      <c r="AA339" s="12">
        <f t="shared" si="23"/>
        <v>0</v>
      </c>
      <c r="AB339" s="12">
        <f t="shared" si="23"/>
        <v>0</v>
      </c>
    </row>
    <row r="340" spans="1:28">
      <c r="A340" t="s">
        <v>3075</v>
      </c>
      <c r="B340" t="b">
        <f t="shared" si="22"/>
        <v>1</v>
      </c>
      <c r="C340" t="s">
        <v>3075</v>
      </c>
      <c r="D340" t="s">
        <v>1496</v>
      </c>
      <c r="G340" t="str">
        <f t="shared" si="18"/>
        <v>Administración directa</v>
      </c>
      <c r="H340" t="s">
        <v>3078</v>
      </c>
      <c r="K340" t="str">
        <f t="shared" si="19"/>
        <v>152020</v>
      </c>
      <c r="L340" t="s">
        <v>167</v>
      </c>
      <c r="O340" t="str">
        <f t="shared" si="20"/>
        <v/>
      </c>
      <c r="P340" t="s">
        <v>1705</v>
      </c>
      <c r="S340" t="str">
        <f t="shared" si="21"/>
        <v>MUNICIPIO ROSALES</v>
      </c>
      <c r="T340" s="11">
        <v>3693217</v>
      </c>
      <c r="W340" s="67">
        <v>3693217</v>
      </c>
      <c r="AA340" s="12">
        <f t="shared" si="23"/>
        <v>3693217</v>
      </c>
      <c r="AB340" s="12">
        <f t="shared" si="23"/>
        <v>3693217</v>
      </c>
    </row>
    <row r="341" spans="1:28">
      <c r="A341" t="s">
        <v>2425</v>
      </c>
      <c r="B341" t="b">
        <f t="shared" si="22"/>
        <v>0</v>
      </c>
      <c r="AA341" s="12">
        <f t="shared" si="23"/>
        <v>0</v>
      </c>
      <c r="AB341" s="12">
        <f t="shared" si="23"/>
        <v>0</v>
      </c>
    </row>
    <row r="342" spans="1:28">
      <c r="A342" t="s">
        <v>2631</v>
      </c>
      <c r="B342" t="b">
        <f t="shared" si="22"/>
        <v>0</v>
      </c>
      <c r="AA342" s="12">
        <f t="shared" si="23"/>
        <v>0</v>
      </c>
      <c r="AB342" s="12">
        <f t="shared" si="23"/>
        <v>0</v>
      </c>
    </row>
    <row r="343" spans="1:28">
      <c r="A343" t="s">
        <v>2578</v>
      </c>
      <c r="B343" t="b">
        <f t="shared" si="22"/>
        <v>0</v>
      </c>
      <c r="AA343" s="12">
        <f t="shared" si="23"/>
        <v>0</v>
      </c>
      <c r="AB343" s="12">
        <f t="shared" si="23"/>
        <v>0</v>
      </c>
    </row>
    <row r="344" spans="1:28">
      <c r="A344" s="64" t="s">
        <v>2526</v>
      </c>
      <c r="B344" t="b">
        <f t="shared" si="22"/>
        <v>0</v>
      </c>
      <c r="AA344" s="12">
        <f t="shared" si="23"/>
        <v>0</v>
      </c>
      <c r="AB344" s="12">
        <f t="shared" si="23"/>
        <v>0</v>
      </c>
    </row>
    <row r="345" spans="1:28">
      <c r="A345" t="s">
        <v>2479</v>
      </c>
      <c r="B345" t="b">
        <f t="shared" si="22"/>
        <v>0</v>
      </c>
      <c r="AA345" s="12">
        <f t="shared" si="23"/>
        <v>0</v>
      </c>
      <c r="AB345" s="12">
        <f t="shared" si="23"/>
        <v>0</v>
      </c>
    </row>
    <row r="346" spans="1:28">
      <c r="A346" s="64" t="s">
        <v>2406</v>
      </c>
      <c r="B346" t="b">
        <f t="shared" si="22"/>
        <v>0</v>
      </c>
      <c r="AA346" s="12">
        <f t="shared" si="23"/>
        <v>0</v>
      </c>
      <c r="AB346" s="12">
        <f t="shared" si="23"/>
        <v>0</v>
      </c>
    </row>
    <row r="347" spans="1:28">
      <c r="A347" s="64" t="s">
        <v>2413</v>
      </c>
      <c r="B347" t="b">
        <f t="shared" si="22"/>
        <v>0</v>
      </c>
      <c r="AA347" s="12">
        <f t="shared" si="23"/>
        <v>0</v>
      </c>
      <c r="AB347" s="12">
        <f t="shared" si="23"/>
        <v>0</v>
      </c>
    </row>
    <row r="348" spans="1:28">
      <c r="A348" s="64" t="s">
        <v>2388</v>
      </c>
      <c r="B348" t="b">
        <f t="shared" si="22"/>
        <v>0</v>
      </c>
      <c r="AA348" s="12">
        <f t="shared" si="23"/>
        <v>0</v>
      </c>
      <c r="AB348" s="12">
        <f t="shared" si="23"/>
        <v>0</v>
      </c>
    </row>
    <row r="349" spans="1:28">
      <c r="A349" s="64" t="s">
        <v>2384</v>
      </c>
      <c r="B349" t="b">
        <f t="shared" si="22"/>
        <v>0</v>
      </c>
      <c r="AA349" s="12">
        <f t="shared" si="23"/>
        <v>0</v>
      </c>
      <c r="AB349" s="12">
        <f t="shared" si="23"/>
        <v>0</v>
      </c>
    </row>
    <row r="350" spans="1:28">
      <c r="A350" t="s">
        <v>3205</v>
      </c>
      <c r="B350" t="b">
        <f t="shared" si="22"/>
        <v>0</v>
      </c>
      <c r="AA350" s="12">
        <f t="shared" si="23"/>
        <v>0</v>
      </c>
      <c r="AB350" s="12">
        <f t="shared" si="23"/>
        <v>0</v>
      </c>
    </row>
    <row r="351" spans="1:28">
      <c r="A351" t="s">
        <v>2771</v>
      </c>
      <c r="B351" t="b">
        <f t="shared" si="22"/>
        <v>0</v>
      </c>
      <c r="AA351" s="12">
        <f t="shared" si="23"/>
        <v>0</v>
      </c>
      <c r="AB351" s="12">
        <f t="shared" si="23"/>
        <v>0</v>
      </c>
    </row>
    <row r="352" spans="1:28">
      <c r="A352" t="s">
        <v>3089</v>
      </c>
      <c r="B352" t="b">
        <f t="shared" si="22"/>
        <v>0</v>
      </c>
      <c r="AA352" s="12">
        <f t="shared" si="23"/>
        <v>0</v>
      </c>
      <c r="AB352" s="12">
        <f t="shared" si="23"/>
        <v>0</v>
      </c>
    </row>
    <row r="353" spans="1:28">
      <c r="A353" t="s">
        <v>2922</v>
      </c>
      <c r="B353" t="b">
        <f t="shared" si="22"/>
        <v>1</v>
      </c>
      <c r="C353" t="s">
        <v>2922</v>
      </c>
      <c r="D353" t="s">
        <v>1595</v>
      </c>
      <c r="G353" t="str">
        <f t="shared" si="18"/>
        <v>Servicios</v>
      </c>
      <c r="H353" t="s">
        <v>2923</v>
      </c>
      <c r="K353" t="str">
        <f t="shared" si="19"/>
        <v>MGU-FISM25-009</v>
      </c>
      <c r="L353" t="s">
        <v>2924</v>
      </c>
      <c r="O353" t="str">
        <f t="shared" si="20"/>
        <v>GRUPO CONSTRURIKE SA de CV.</v>
      </c>
      <c r="P353" t="s">
        <v>2296</v>
      </c>
      <c r="S353" t="str">
        <f t="shared" si="21"/>
        <v>MUNICIPIO DE GUAZAPARES</v>
      </c>
      <c r="T353" s="11">
        <v>515200</v>
      </c>
      <c r="W353" s="67">
        <v>515200</v>
      </c>
      <c r="AA353" s="12">
        <f t="shared" si="23"/>
        <v>515200</v>
      </c>
      <c r="AB353" s="12">
        <f t="shared" si="23"/>
        <v>515200</v>
      </c>
    </row>
    <row r="354" spans="1:28">
      <c r="A354" t="s">
        <v>3165</v>
      </c>
      <c r="B354" t="b">
        <f t="shared" si="22"/>
        <v>0</v>
      </c>
      <c r="AA354" s="12">
        <f t="shared" si="23"/>
        <v>0</v>
      </c>
      <c r="AB354" s="12">
        <f t="shared" si="23"/>
        <v>0</v>
      </c>
    </row>
    <row r="355" spans="1:28">
      <c r="A355" t="s">
        <v>2639</v>
      </c>
      <c r="B355" t="b">
        <f t="shared" si="22"/>
        <v>1</v>
      </c>
      <c r="C355" t="s">
        <v>2639</v>
      </c>
      <c r="D355" t="s">
        <v>1496</v>
      </c>
      <c r="G355" t="str">
        <f t="shared" si="18"/>
        <v>Administración directa</v>
      </c>
      <c r="H355" t="s">
        <v>2642</v>
      </c>
      <c r="K355" t="str">
        <f t="shared" si="19"/>
        <v>155751</v>
      </c>
      <c r="L355" t="s">
        <v>167</v>
      </c>
      <c r="O355" t="str">
        <f t="shared" si="20"/>
        <v/>
      </c>
      <c r="P355" t="s">
        <v>1986</v>
      </c>
      <c r="S355" t="str">
        <f t="shared" si="21"/>
        <v>MUNICIPIO DE ALLENDE</v>
      </c>
      <c r="T355" s="11">
        <v>476872.09</v>
      </c>
      <c r="W355" s="67">
        <v>476872.09</v>
      </c>
      <c r="AA355" s="12">
        <f t="shared" si="23"/>
        <v>476872.09</v>
      </c>
      <c r="AB355" s="12">
        <f t="shared" si="23"/>
        <v>476872.09</v>
      </c>
    </row>
    <row r="356" spans="1:28">
      <c r="A356" t="s">
        <v>2666</v>
      </c>
      <c r="B356" t="b">
        <f t="shared" si="22"/>
        <v>0</v>
      </c>
      <c r="AA356" s="12">
        <f t="shared" si="23"/>
        <v>0</v>
      </c>
      <c r="AB356" s="12">
        <f t="shared" si="23"/>
        <v>0</v>
      </c>
    </row>
    <row r="357" spans="1:28">
      <c r="A357" t="s">
        <v>2668</v>
      </c>
      <c r="B357" t="b">
        <f t="shared" si="22"/>
        <v>1</v>
      </c>
      <c r="C357" t="s">
        <v>2668</v>
      </c>
      <c r="D357" t="s">
        <v>1499</v>
      </c>
      <c r="G357" t="str">
        <f t="shared" si="18"/>
        <v>Obra</v>
      </c>
      <c r="H357" t="s">
        <v>2671</v>
      </c>
      <c r="K357" t="str">
        <f t="shared" si="19"/>
        <v>PMB-FISM-LR02-2025</v>
      </c>
      <c r="L357" t="s">
        <v>1985</v>
      </c>
      <c r="O357" t="str">
        <f t="shared" si="20"/>
        <v>FRANCISCO MEDINA MEDINA</v>
      </c>
      <c r="P357" t="s">
        <v>1932</v>
      </c>
      <c r="S357" t="str">
        <f t="shared" si="21"/>
        <v>Municipio Balleza</v>
      </c>
      <c r="T357" s="11">
        <v>1500022.68</v>
      </c>
      <c r="W357" s="67">
        <v>1500022.68</v>
      </c>
      <c r="AA357" s="12">
        <f t="shared" si="23"/>
        <v>1500022.68</v>
      </c>
      <c r="AB357" s="12">
        <f t="shared" si="23"/>
        <v>1500022.68</v>
      </c>
    </row>
    <row r="358" spans="1:28">
      <c r="A358" s="64" t="s">
        <v>2683</v>
      </c>
      <c r="B358" t="b">
        <f t="shared" si="22"/>
        <v>0</v>
      </c>
      <c r="AA358" s="12">
        <f t="shared" si="23"/>
        <v>0</v>
      </c>
      <c r="AB358" s="12">
        <f t="shared" si="23"/>
        <v>0</v>
      </c>
    </row>
    <row r="359" spans="1:28">
      <c r="A359" s="64" t="s">
        <v>2685</v>
      </c>
      <c r="B359" t="b">
        <f t="shared" si="22"/>
        <v>0</v>
      </c>
      <c r="AA359" s="12">
        <f t="shared" si="23"/>
        <v>0</v>
      </c>
      <c r="AB359" s="12">
        <f t="shared" si="23"/>
        <v>0</v>
      </c>
    </row>
    <row r="360" spans="1:28">
      <c r="A360" t="s">
        <v>2687</v>
      </c>
      <c r="B360" t="b">
        <f t="shared" si="22"/>
        <v>0</v>
      </c>
      <c r="AA360" s="12">
        <f t="shared" si="23"/>
        <v>0</v>
      </c>
      <c r="AB360" s="12">
        <f t="shared" si="23"/>
        <v>0</v>
      </c>
    </row>
    <row r="361" spans="1:28">
      <c r="A361" t="s">
        <v>2690</v>
      </c>
      <c r="B361" t="b">
        <f t="shared" si="22"/>
        <v>0</v>
      </c>
      <c r="AA361" s="12">
        <f t="shared" si="23"/>
        <v>0</v>
      </c>
      <c r="AB361" s="12">
        <f t="shared" si="23"/>
        <v>0</v>
      </c>
    </row>
    <row r="362" spans="1:28">
      <c r="A362" t="s">
        <v>2382</v>
      </c>
      <c r="B362" t="b">
        <f t="shared" si="22"/>
        <v>0</v>
      </c>
      <c r="AA362" s="12">
        <f t="shared" si="23"/>
        <v>0</v>
      </c>
      <c r="AB362" s="12">
        <f t="shared" si="23"/>
        <v>0</v>
      </c>
    </row>
    <row r="363" spans="1:28">
      <c r="A363" t="s">
        <v>2386</v>
      </c>
      <c r="B363" t="b">
        <f t="shared" si="22"/>
        <v>0</v>
      </c>
      <c r="AA363" s="12">
        <f t="shared" si="23"/>
        <v>0</v>
      </c>
      <c r="AB363" s="12">
        <f t="shared" si="23"/>
        <v>0</v>
      </c>
    </row>
    <row r="364" spans="1:28">
      <c r="A364" t="s">
        <v>2534</v>
      </c>
      <c r="B364" t="b">
        <f t="shared" si="22"/>
        <v>0</v>
      </c>
      <c r="AA364" s="12">
        <f t="shared" si="23"/>
        <v>0</v>
      </c>
      <c r="AB364" s="12">
        <f t="shared" si="23"/>
        <v>0</v>
      </c>
    </row>
    <row r="365" spans="1:28">
      <c r="A365" t="s">
        <v>2709</v>
      </c>
      <c r="B365" t="b">
        <f t="shared" si="22"/>
        <v>0</v>
      </c>
      <c r="AA365" s="12">
        <f t="shared" si="23"/>
        <v>0</v>
      </c>
      <c r="AB365" s="12">
        <f t="shared" si="23"/>
        <v>0</v>
      </c>
    </row>
    <row r="366" spans="1:28">
      <c r="A366" t="s">
        <v>2711</v>
      </c>
      <c r="B366" t="b">
        <f t="shared" si="22"/>
        <v>0</v>
      </c>
      <c r="AA366" s="12">
        <f t="shared" si="23"/>
        <v>0</v>
      </c>
      <c r="AB366" s="12">
        <f t="shared" si="23"/>
        <v>0</v>
      </c>
    </row>
    <row r="367" spans="1:28">
      <c r="A367" t="s">
        <v>2713</v>
      </c>
      <c r="B367" t="b">
        <f t="shared" si="22"/>
        <v>0</v>
      </c>
      <c r="AA367" s="12">
        <f t="shared" si="23"/>
        <v>0</v>
      </c>
      <c r="AB367" s="12">
        <f t="shared" si="23"/>
        <v>0</v>
      </c>
    </row>
    <row r="368" spans="1:28">
      <c r="A368" t="s">
        <v>2715</v>
      </c>
      <c r="B368" t="b">
        <f t="shared" si="22"/>
        <v>0</v>
      </c>
      <c r="AA368" s="12">
        <f t="shared" si="23"/>
        <v>0</v>
      </c>
      <c r="AB368" s="12">
        <f t="shared" si="23"/>
        <v>0</v>
      </c>
    </row>
    <row r="369" spans="1:28">
      <c r="A369" t="s">
        <v>2717</v>
      </c>
      <c r="B369" t="b">
        <f t="shared" si="22"/>
        <v>0</v>
      </c>
      <c r="AA369" s="12">
        <f t="shared" si="23"/>
        <v>0</v>
      </c>
      <c r="AB369" s="12">
        <f t="shared" si="23"/>
        <v>0</v>
      </c>
    </row>
    <row r="370" spans="1:28">
      <c r="A370" t="s">
        <v>2734</v>
      </c>
      <c r="B370" t="b">
        <f t="shared" si="22"/>
        <v>0</v>
      </c>
      <c r="AA370" s="12">
        <f t="shared" si="23"/>
        <v>0</v>
      </c>
      <c r="AB370" s="12">
        <f t="shared" si="23"/>
        <v>0</v>
      </c>
    </row>
    <row r="371" spans="1:28">
      <c r="A371" t="s">
        <v>2774</v>
      </c>
      <c r="B371" t="b">
        <f t="shared" si="22"/>
        <v>0</v>
      </c>
      <c r="AA371" s="12">
        <f t="shared" si="23"/>
        <v>0</v>
      </c>
      <c r="AB371" s="12">
        <f t="shared" si="23"/>
        <v>0</v>
      </c>
    </row>
    <row r="372" spans="1:28">
      <c r="A372" t="s">
        <v>2544</v>
      </c>
      <c r="B372" t="b">
        <f t="shared" si="22"/>
        <v>1</v>
      </c>
      <c r="C372" t="s">
        <v>2544</v>
      </c>
      <c r="D372" t="s">
        <v>1496</v>
      </c>
      <c r="G372" t="str">
        <f t="shared" si="18"/>
        <v>Administración directa</v>
      </c>
      <c r="H372" t="s">
        <v>2549</v>
      </c>
      <c r="K372" t="str">
        <f t="shared" si="19"/>
        <v>151272</v>
      </c>
      <c r="L372" t="s">
        <v>167</v>
      </c>
      <c r="O372" t="str">
        <f t="shared" si="20"/>
        <v/>
      </c>
      <c r="P372" t="s">
        <v>1927</v>
      </c>
      <c r="S372" t="str">
        <f t="shared" si="21"/>
        <v>MUNICIPIO CUSIHUIRIACHI</v>
      </c>
      <c r="T372" s="11">
        <v>1075000</v>
      </c>
      <c r="W372" s="67">
        <v>1075000</v>
      </c>
      <c r="AA372" s="12">
        <f t="shared" si="23"/>
        <v>1075000</v>
      </c>
      <c r="AB372" s="12">
        <f t="shared" si="23"/>
        <v>1075000</v>
      </c>
    </row>
    <row r="373" spans="1:28">
      <c r="A373" t="s">
        <v>2778</v>
      </c>
      <c r="B373" t="b">
        <f t="shared" si="22"/>
        <v>1</v>
      </c>
      <c r="C373" t="s">
        <v>2778</v>
      </c>
      <c r="D373" t="s">
        <v>1496</v>
      </c>
      <c r="G373" t="str">
        <f t="shared" si="18"/>
        <v>Administración directa</v>
      </c>
      <c r="H373" t="s">
        <v>2549</v>
      </c>
      <c r="K373" t="str">
        <f t="shared" si="19"/>
        <v>151272</v>
      </c>
      <c r="L373" t="s">
        <v>167</v>
      </c>
      <c r="O373" t="str">
        <f t="shared" si="20"/>
        <v/>
      </c>
      <c r="P373" t="s">
        <v>1927</v>
      </c>
      <c r="S373" t="str">
        <f t="shared" si="21"/>
        <v>MUNICIPIO CUSIHUIRIACHI</v>
      </c>
      <c r="T373" s="11">
        <v>1075000</v>
      </c>
      <c r="W373" s="67">
        <v>1075000</v>
      </c>
      <c r="AA373" s="12">
        <f t="shared" si="23"/>
        <v>1075000</v>
      </c>
      <c r="AB373" s="12">
        <f t="shared" si="23"/>
        <v>1075000</v>
      </c>
    </row>
    <row r="374" spans="1:28">
      <c r="A374" t="s">
        <v>2749</v>
      </c>
      <c r="B374" t="b">
        <f t="shared" si="22"/>
        <v>1</v>
      </c>
      <c r="C374" t="s">
        <v>2749</v>
      </c>
      <c r="D374" t="s">
        <v>1499</v>
      </c>
      <c r="G374" t="str">
        <f t="shared" si="18"/>
        <v>Obra</v>
      </c>
      <c r="H374" t="s">
        <v>2750</v>
      </c>
      <c r="K374" t="str">
        <f t="shared" si="19"/>
        <v>29071</v>
      </c>
      <c r="L374" t="s">
        <v>2752</v>
      </c>
      <c r="O374" t="str">
        <f t="shared" si="20"/>
        <v>EMMA ARZOLA CHAVEZ</v>
      </c>
      <c r="P374" t="s">
        <v>2753</v>
      </c>
      <c r="S374" t="str">
        <f t="shared" si="21"/>
        <v>MUNICIPIO DE CHINIPAS</v>
      </c>
      <c r="T374" s="11">
        <v>331537.84000000003</v>
      </c>
      <c r="W374" s="67">
        <v>331537.84000000003</v>
      </c>
      <c r="AA374" s="12">
        <f t="shared" si="23"/>
        <v>331537.84000000003</v>
      </c>
      <c r="AB374" s="12">
        <f t="shared" si="23"/>
        <v>331537.84000000003</v>
      </c>
    </row>
    <row r="375" spans="1:28">
      <c r="A375" t="s">
        <v>2754</v>
      </c>
      <c r="B375" t="b">
        <f t="shared" si="22"/>
        <v>0</v>
      </c>
      <c r="AA375" s="12">
        <f t="shared" si="23"/>
        <v>0</v>
      </c>
      <c r="AB375" s="12">
        <f t="shared" si="23"/>
        <v>0</v>
      </c>
    </row>
    <row r="376" spans="1:28">
      <c r="A376" t="s">
        <v>2799</v>
      </c>
      <c r="B376" t="b">
        <f t="shared" si="22"/>
        <v>0</v>
      </c>
      <c r="AA376" s="12">
        <f t="shared" si="23"/>
        <v>0</v>
      </c>
      <c r="AB376" s="12">
        <f t="shared" si="23"/>
        <v>0</v>
      </c>
    </row>
    <row r="377" spans="1:28">
      <c r="A377" t="s">
        <v>2801</v>
      </c>
      <c r="B377" t="b">
        <f t="shared" si="22"/>
        <v>0</v>
      </c>
      <c r="AA377" s="12">
        <f t="shared" si="23"/>
        <v>0</v>
      </c>
      <c r="AB377" s="12">
        <f t="shared" si="23"/>
        <v>0</v>
      </c>
    </row>
    <row r="378" spans="1:28">
      <c r="A378" t="s">
        <v>2803</v>
      </c>
      <c r="B378" t="b">
        <f t="shared" si="22"/>
        <v>0</v>
      </c>
      <c r="AA378" s="12">
        <f t="shared" si="23"/>
        <v>0</v>
      </c>
      <c r="AB378" s="12">
        <f t="shared" si="23"/>
        <v>0</v>
      </c>
    </row>
    <row r="379" spans="1:28">
      <c r="A379" t="s">
        <v>2805</v>
      </c>
      <c r="B379" t="b">
        <f t="shared" si="22"/>
        <v>0</v>
      </c>
      <c r="AA379" s="12">
        <f t="shared" si="23"/>
        <v>0</v>
      </c>
      <c r="AB379" s="12">
        <f t="shared" si="23"/>
        <v>0</v>
      </c>
    </row>
    <row r="380" spans="1:28">
      <c r="A380" t="s">
        <v>2554</v>
      </c>
      <c r="B380" t="b">
        <f t="shared" si="22"/>
        <v>0</v>
      </c>
      <c r="AA380" s="12">
        <f t="shared" si="23"/>
        <v>0</v>
      </c>
      <c r="AB380" s="12">
        <f t="shared" si="23"/>
        <v>0</v>
      </c>
    </row>
    <row r="381" spans="1:28">
      <c r="A381" t="s">
        <v>2925</v>
      </c>
      <c r="B381" t="b">
        <f t="shared" si="22"/>
        <v>1</v>
      </c>
      <c r="C381" t="s">
        <v>2925</v>
      </c>
      <c r="D381" t="s">
        <v>1499</v>
      </c>
      <c r="G381" t="str">
        <f t="shared" si="18"/>
        <v>Obra</v>
      </c>
      <c r="H381" t="s">
        <v>2928</v>
      </c>
      <c r="K381" t="str">
        <f t="shared" si="19"/>
        <v>MGU-FISM25-005</v>
      </c>
      <c r="L381" t="s">
        <v>2929</v>
      </c>
      <c r="O381" t="str">
        <f t="shared" si="20"/>
        <v>ARQ. EMMA ARZOLA CHAVEZ</v>
      </c>
      <c r="P381" t="s">
        <v>2296</v>
      </c>
      <c r="S381" t="str">
        <f t="shared" si="21"/>
        <v>MUNICIPIO DE GUAZAPARES</v>
      </c>
      <c r="T381" s="11">
        <v>402457.89</v>
      </c>
      <c r="W381" s="67">
        <v>401250</v>
      </c>
      <c r="AA381" s="12">
        <f t="shared" si="23"/>
        <v>402457.89</v>
      </c>
      <c r="AB381" s="12">
        <f t="shared" si="23"/>
        <v>401250</v>
      </c>
    </row>
    <row r="382" spans="1:28">
      <c r="A382" t="s">
        <v>2930</v>
      </c>
      <c r="B382" t="b">
        <f t="shared" si="22"/>
        <v>0</v>
      </c>
      <c r="AA382" s="12">
        <f t="shared" si="23"/>
        <v>0</v>
      </c>
      <c r="AB382" s="12">
        <f t="shared" si="23"/>
        <v>0</v>
      </c>
    </row>
    <row r="383" spans="1:28">
      <c r="A383" t="s">
        <v>2949</v>
      </c>
      <c r="B383" t="b">
        <f t="shared" si="22"/>
        <v>0</v>
      </c>
      <c r="AA383" s="12">
        <f t="shared" si="23"/>
        <v>0</v>
      </c>
      <c r="AB383" s="12">
        <f t="shared" si="23"/>
        <v>0</v>
      </c>
    </row>
    <row r="384" spans="1:28">
      <c r="A384" s="64" t="s">
        <v>2951</v>
      </c>
      <c r="B384" t="b">
        <f t="shared" si="22"/>
        <v>0</v>
      </c>
      <c r="AA384" s="12">
        <f t="shared" si="23"/>
        <v>0</v>
      </c>
      <c r="AB384" s="12">
        <f t="shared" si="23"/>
        <v>0</v>
      </c>
    </row>
    <row r="385" spans="1:28">
      <c r="A385" t="s">
        <v>2391</v>
      </c>
      <c r="B385" t="b">
        <f t="shared" si="22"/>
        <v>0</v>
      </c>
      <c r="AA385" s="12">
        <f t="shared" si="23"/>
        <v>0</v>
      </c>
      <c r="AB385" s="12">
        <f t="shared" si="23"/>
        <v>0</v>
      </c>
    </row>
    <row r="386" spans="1:28">
      <c r="A386" t="s">
        <v>2961</v>
      </c>
      <c r="B386" t="b">
        <f t="shared" si="22"/>
        <v>1</v>
      </c>
      <c r="C386" t="s">
        <v>2961</v>
      </c>
      <c r="D386" t="s">
        <v>1499</v>
      </c>
      <c r="G386" t="str">
        <f t="shared" si="18"/>
        <v>Obra</v>
      </c>
      <c r="H386" t="s">
        <v>2964</v>
      </c>
      <c r="K386" t="str">
        <f t="shared" si="19"/>
        <v>DOPMPA-08033001-FISM-01-2025</v>
      </c>
      <c r="L386" t="s">
        <v>2965</v>
      </c>
      <c r="O386" t="str">
        <f t="shared" si="20"/>
        <v>JUAN MEDINA PAYAN</v>
      </c>
      <c r="P386" t="s">
        <v>1994</v>
      </c>
      <c r="S386" t="str">
        <f t="shared" si="21"/>
        <v>MUNICIPIO DE HUEJOTITAN</v>
      </c>
      <c r="T386" s="11">
        <v>1914979.04</v>
      </c>
      <c r="W386" s="67">
        <v>1914979.04</v>
      </c>
      <c r="AA386" s="12">
        <f t="shared" si="23"/>
        <v>1914979.04</v>
      </c>
      <c r="AB386" s="12">
        <f t="shared" si="23"/>
        <v>1914979.04</v>
      </c>
    </row>
    <row r="387" spans="1:28">
      <c r="A387" t="s">
        <v>2966</v>
      </c>
      <c r="B387" t="b">
        <f t="shared" ref="B387:B450" si="24">+A387=C387</f>
        <v>1</v>
      </c>
      <c r="C387" t="s">
        <v>2966</v>
      </c>
      <c r="D387" t="s">
        <v>1496</v>
      </c>
      <c r="G387" t="str">
        <f t="shared" si="18"/>
        <v>Administración directa</v>
      </c>
      <c r="H387" t="s">
        <v>2968</v>
      </c>
      <c r="K387" t="str">
        <f t="shared" si="19"/>
        <v>87920</v>
      </c>
      <c r="L387" t="s">
        <v>167</v>
      </c>
      <c r="O387" t="str">
        <f t="shared" si="20"/>
        <v/>
      </c>
      <c r="P387" t="s">
        <v>2300</v>
      </c>
      <c r="S387" t="str">
        <f t="shared" si="21"/>
        <v>MUNICIPIO DE I ZARAGOZA</v>
      </c>
      <c r="T387" s="11">
        <v>4285000</v>
      </c>
      <c r="W387" s="67">
        <v>4285000</v>
      </c>
      <c r="AA387" s="12">
        <f t="shared" ref="AA387:AB450" si="25">+T387+U387+V387</f>
        <v>4285000</v>
      </c>
      <c r="AB387" s="12">
        <f t="shared" si="25"/>
        <v>4285000</v>
      </c>
    </row>
    <row r="388" spans="1:28">
      <c r="A388" t="s">
        <v>2978</v>
      </c>
      <c r="B388" t="b">
        <f t="shared" si="24"/>
        <v>0</v>
      </c>
      <c r="AA388" s="12">
        <f t="shared" si="25"/>
        <v>0</v>
      </c>
      <c r="AB388" s="12">
        <f t="shared" si="25"/>
        <v>0</v>
      </c>
    </row>
    <row r="389" spans="1:28">
      <c r="A389" t="s">
        <v>2980</v>
      </c>
      <c r="B389" t="b">
        <f t="shared" si="24"/>
        <v>0</v>
      </c>
      <c r="AA389" s="12">
        <f t="shared" si="25"/>
        <v>0</v>
      </c>
      <c r="AB389" s="12">
        <f t="shared" si="25"/>
        <v>0</v>
      </c>
    </row>
    <row r="390" spans="1:28">
      <c r="A390" t="s">
        <v>2982</v>
      </c>
      <c r="B390" t="b">
        <f t="shared" si="24"/>
        <v>0</v>
      </c>
      <c r="AA390" s="12">
        <f t="shared" si="25"/>
        <v>0</v>
      </c>
      <c r="AB390" s="12">
        <f t="shared" si="25"/>
        <v>0</v>
      </c>
    </row>
    <row r="391" spans="1:28">
      <c r="A391" t="s">
        <v>2984</v>
      </c>
      <c r="B391" t="b">
        <f t="shared" si="24"/>
        <v>0</v>
      </c>
      <c r="AA391" s="12">
        <f t="shared" si="25"/>
        <v>0</v>
      </c>
      <c r="AB391" s="12">
        <f t="shared" si="25"/>
        <v>0</v>
      </c>
    </row>
    <row r="392" spans="1:28">
      <c r="A392" t="s">
        <v>2986</v>
      </c>
      <c r="B392" t="b">
        <f t="shared" si="24"/>
        <v>0</v>
      </c>
      <c r="AA392" s="12">
        <f t="shared" si="25"/>
        <v>0</v>
      </c>
      <c r="AB392" s="12">
        <f t="shared" si="25"/>
        <v>0</v>
      </c>
    </row>
    <row r="393" spans="1:28">
      <c r="A393" t="s">
        <v>3005</v>
      </c>
      <c r="B393" t="b">
        <f t="shared" si="24"/>
        <v>0</v>
      </c>
      <c r="AA393" s="12">
        <f t="shared" si="25"/>
        <v>0</v>
      </c>
      <c r="AB393" s="12">
        <f t="shared" si="25"/>
        <v>0</v>
      </c>
    </row>
    <row r="394" spans="1:28">
      <c r="A394" t="s">
        <v>3007</v>
      </c>
      <c r="B394" t="b">
        <f t="shared" si="24"/>
        <v>0</v>
      </c>
      <c r="AA394" s="12">
        <f t="shared" si="25"/>
        <v>0</v>
      </c>
      <c r="AB394" s="12">
        <f t="shared" si="25"/>
        <v>0</v>
      </c>
    </row>
    <row r="395" spans="1:28">
      <c r="A395" t="s">
        <v>3031</v>
      </c>
      <c r="B395" t="b">
        <f t="shared" si="24"/>
        <v>0</v>
      </c>
      <c r="AA395" s="12">
        <f t="shared" si="25"/>
        <v>0</v>
      </c>
      <c r="AB395" s="12">
        <f t="shared" si="25"/>
        <v>0</v>
      </c>
    </row>
    <row r="396" spans="1:28">
      <c r="A396" t="s">
        <v>3033</v>
      </c>
      <c r="B396" t="b">
        <f t="shared" si="24"/>
        <v>0</v>
      </c>
      <c r="AA396" s="12">
        <f t="shared" si="25"/>
        <v>0</v>
      </c>
      <c r="AB396" s="12">
        <f t="shared" si="25"/>
        <v>0</v>
      </c>
    </row>
    <row r="397" spans="1:28">
      <c r="A397" t="s">
        <v>3035</v>
      </c>
      <c r="B397" t="b">
        <f t="shared" si="24"/>
        <v>0</v>
      </c>
      <c r="AA397" s="12">
        <f t="shared" si="25"/>
        <v>0</v>
      </c>
      <c r="AB397" s="12">
        <f t="shared" si="25"/>
        <v>0</v>
      </c>
    </row>
    <row r="398" spans="1:28">
      <c r="A398" t="s">
        <v>3039</v>
      </c>
      <c r="B398" t="b">
        <f t="shared" si="24"/>
        <v>1</v>
      </c>
      <c r="C398" t="s">
        <v>3039</v>
      </c>
      <c r="D398" t="s">
        <v>1496</v>
      </c>
      <c r="G398" t="str">
        <f t="shared" si="18"/>
        <v>Administración directa</v>
      </c>
      <c r="H398" t="s">
        <v>3042</v>
      </c>
      <c r="K398" t="str">
        <f t="shared" si="19"/>
        <v>156296</v>
      </c>
      <c r="L398" t="s">
        <v>167</v>
      </c>
      <c r="O398" t="str">
        <f t="shared" si="20"/>
        <v/>
      </c>
      <c r="P398" t="s">
        <v>1989</v>
      </c>
      <c r="S398" t="str">
        <f t="shared" si="21"/>
        <v>MUNICIPIO DE MORELOS</v>
      </c>
      <c r="T398" s="11">
        <v>2125000</v>
      </c>
      <c r="W398" s="67">
        <v>2125000</v>
      </c>
      <c r="AA398" s="12">
        <f t="shared" si="25"/>
        <v>2125000</v>
      </c>
      <c r="AB398" s="12">
        <f t="shared" si="25"/>
        <v>2125000</v>
      </c>
    </row>
    <row r="399" spans="1:28">
      <c r="A399" t="s">
        <v>3043</v>
      </c>
      <c r="B399" t="b">
        <f t="shared" si="24"/>
        <v>1</v>
      </c>
      <c r="C399" t="s">
        <v>3043</v>
      </c>
      <c r="D399" t="s">
        <v>1496</v>
      </c>
      <c r="G399" t="str">
        <f t="shared" si="18"/>
        <v>Administración directa</v>
      </c>
      <c r="H399" t="s">
        <v>3045</v>
      </c>
      <c r="K399" t="str">
        <f t="shared" si="19"/>
        <v>156295</v>
      </c>
      <c r="L399" t="s">
        <v>167</v>
      </c>
      <c r="O399" t="str">
        <f t="shared" si="20"/>
        <v/>
      </c>
      <c r="P399" t="s">
        <v>1989</v>
      </c>
      <c r="S399" t="str">
        <f t="shared" si="21"/>
        <v>MUNICIPIO DE MORELOS</v>
      </c>
      <c r="T399" s="11">
        <v>2125000</v>
      </c>
      <c r="W399" s="67">
        <v>2125000</v>
      </c>
      <c r="AA399" s="12">
        <f t="shared" si="25"/>
        <v>2125000</v>
      </c>
      <c r="AB399" s="12">
        <f t="shared" si="25"/>
        <v>2125000</v>
      </c>
    </row>
    <row r="400" spans="1:28">
      <c r="A400" t="s">
        <v>3046</v>
      </c>
      <c r="B400" t="b">
        <f t="shared" si="24"/>
        <v>0</v>
      </c>
      <c r="AA400" s="12">
        <f t="shared" si="25"/>
        <v>0</v>
      </c>
      <c r="AB400" s="12">
        <f t="shared" si="25"/>
        <v>0</v>
      </c>
    </row>
    <row r="401" spans="1:28">
      <c r="A401" t="s">
        <v>3048</v>
      </c>
      <c r="B401" t="b">
        <f t="shared" si="24"/>
        <v>0</v>
      </c>
      <c r="AA401" s="12">
        <f t="shared" si="25"/>
        <v>0</v>
      </c>
      <c r="AB401" s="12">
        <f t="shared" si="25"/>
        <v>0</v>
      </c>
    </row>
    <row r="402" spans="1:28">
      <c r="A402" t="s">
        <v>3299</v>
      </c>
      <c r="B402" t="b">
        <f t="shared" si="24"/>
        <v>0</v>
      </c>
      <c r="AA402" s="12">
        <f t="shared" si="25"/>
        <v>0</v>
      </c>
      <c r="AB402" s="12">
        <f t="shared" si="25"/>
        <v>0</v>
      </c>
    </row>
    <row r="403" spans="1:28">
      <c r="A403" t="s">
        <v>3067</v>
      </c>
      <c r="B403" t="b">
        <f t="shared" si="24"/>
        <v>0</v>
      </c>
      <c r="AA403" s="12">
        <f t="shared" si="25"/>
        <v>0</v>
      </c>
      <c r="AB403" s="12">
        <f t="shared" si="25"/>
        <v>0</v>
      </c>
    </row>
    <row r="404" spans="1:28">
      <c r="A404" t="s">
        <v>3070</v>
      </c>
      <c r="B404" t="b">
        <f t="shared" si="24"/>
        <v>0</v>
      </c>
      <c r="AA404" s="12">
        <f t="shared" si="25"/>
        <v>0</v>
      </c>
      <c r="AB404" s="12">
        <f t="shared" si="25"/>
        <v>0</v>
      </c>
    </row>
    <row r="405" spans="1:28">
      <c r="A405" t="s">
        <v>2355</v>
      </c>
      <c r="B405" t="b">
        <f t="shared" si="24"/>
        <v>1</v>
      </c>
      <c r="C405" t="s">
        <v>2355</v>
      </c>
      <c r="D405" t="s">
        <v>1499</v>
      </c>
      <c r="G405" t="str">
        <f t="shared" si="18"/>
        <v>Obra</v>
      </c>
      <c r="H405" t="s">
        <v>2357</v>
      </c>
      <c r="K405" t="str">
        <f t="shared" si="19"/>
        <v>SCOP-DIM-AM-002-2025</v>
      </c>
      <c r="L405" t="s">
        <v>2358</v>
      </c>
      <c r="O405" t="str">
        <f t="shared" si="20"/>
        <v>GOBIERNO DEL ESTADO DE CHIHUAHUA</v>
      </c>
      <c r="P405" t="s">
        <v>1988</v>
      </c>
      <c r="S405" t="str">
        <f t="shared" si="21"/>
        <v>MUNICIPIO DE ROSARIO</v>
      </c>
      <c r="T405" s="11">
        <v>4405462.6900000004</v>
      </c>
      <c r="W405" s="67">
        <v>4405462.6900000004</v>
      </c>
      <c r="AA405" s="12">
        <f t="shared" si="25"/>
        <v>4405462.6900000004</v>
      </c>
      <c r="AB405" s="12">
        <f t="shared" si="25"/>
        <v>4405462.6900000004</v>
      </c>
    </row>
    <row r="406" spans="1:28">
      <c r="A406" t="s">
        <v>2784</v>
      </c>
      <c r="B406" t="b">
        <f t="shared" si="24"/>
        <v>1</v>
      </c>
      <c r="C406" t="s">
        <v>2784</v>
      </c>
      <c r="D406" t="s">
        <v>1499</v>
      </c>
      <c r="G406" t="str">
        <f t="shared" si="18"/>
        <v>Obra</v>
      </c>
      <c r="H406" t="s">
        <v>2787</v>
      </c>
      <c r="K406" t="str">
        <f t="shared" si="19"/>
        <v>PMT-FISM25-03</v>
      </c>
      <c r="L406" t="s">
        <v>2788</v>
      </c>
      <c r="O406" t="str">
        <f t="shared" si="20"/>
        <v>JORGE MEDINA MONTES</v>
      </c>
      <c r="P406" t="s">
        <v>1990</v>
      </c>
      <c r="S406" t="str">
        <f t="shared" si="21"/>
        <v>MUNICIPIO EL TULE</v>
      </c>
      <c r="T406" s="11">
        <v>242987.51999999999</v>
      </c>
      <c r="W406" s="67">
        <v>242987.51999999999</v>
      </c>
      <c r="AA406" s="12">
        <f t="shared" si="25"/>
        <v>242987.51999999999</v>
      </c>
      <c r="AB406" s="12">
        <f t="shared" si="25"/>
        <v>242987.51999999999</v>
      </c>
    </row>
    <row r="407" spans="1:28">
      <c r="A407" t="s">
        <v>3115</v>
      </c>
      <c r="B407" t="b">
        <f t="shared" si="24"/>
        <v>1</v>
      </c>
      <c r="C407" t="s">
        <v>3115</v>
      </c>
      <c r="D407" t="s">
        <v>1496</v>
      </c>
      <c r="G407" t="str">
        <f t="shared" si="18"/>
        <v>Administración directa</v>
      </c>
      <c r="H407" t="s">
        <v>1940</v>
      </c>
      <c r="K407" t="str">
        <f t="shared" si="19"/>
        <v>152018</v>
      </c>
      <c r="L407" t="s">
        <v>167</v>
      </c>
      <c r="O407" t="str">
        <f t="shared" si="20"/>
        <v/>
      </c>
      <c r="P407" t="s">
        <v>1941</v>
      </c>
      <c r="S407" t="str">
        <f t="shared" si="21"/>
        <v>MUNICIPIO URIQUE</v>
      </c>
      <c r="T407" s="11">
        <v>5698000</v>
      </c>
      <c r="W407" s="67">
        <v>5698000</v>
      </c>
      <c r="AA407" s="12">
        <f t="shared" si="25"/>
        <v>5698000</v>
      </c>
      <c r="AB407" s="12">
        <f t="shared" si="25"/>
        <v>5698000</v>
      </c>
    </row>
    <row r="408" spans="1:28">
      <c r="A408" t="s">
        <v>2561</v>
      </c>
      <c r="B408" t="b">
        <f t="shared" si="24"/>
        <v>1</v>
      </c>
      <c r="C408" t="s">
        <v>2561</v>
      </c>
      <c r="D408" t="s">
        <v>1496</v>
      </c>
      <c r="G408" t="str">
        <f t="shared" si="18"/>
        <v>Administración directa</v>
      </c>
      <c r="H408" t="s">
        <v>2566</v>
      </c>
      <c r="K408" t="str">
        <f t="shared" si="19"/>
        <v>139893</v>
      </c>
      <c r="L408" t="s">
        <v>167</v>
      </c>
      <c r="O408" t="str">
        <f t="shared" si="20"/>
        <v/>
      </c>
      <c r="P408" t="s">
        <v>2567</v>
      </c>
      <c r="S408" t="str">
        <f t="shared" si="21"/>
        <v>MUNICIPIO DE URIQUE</v>
      </c>
      <c r="T408" s="11">
        <v>18926104</v>
      </c>
      <c r="W408" s="70">
        <v>18926104</v>
      </c>
      <c r="AA408" s="12">
        <f t="shared" si="25"/>
        <v>18926104</v>
      </c>
      <c r="AB408" s="12">
        <f t="shared" si="25"/>
        <v>18926104</v>
      </c>
    </row>
    <row r="409" spans="1:28">
      <c r="A409" t="s">
        <v>3297</v>
      </c>
      <c r="B409" t="b">
        <f t="shared" si="24"/>
        <v>1</v>
      </c>
      <c r="C409" t="s">
        <v>3297</v>
      </c>
      <c r="D409" t="s">
        <v>1496</v>
      </c>
      <c r="G409" t="str">
        <f t="shared" si="18"/>
        <v>Administración directa</v>
      </c>
      <c r="H409" t="s">
        <v>1940</v>
      </c>
      <c r="K409" t="str">
        <f t="shared" si="19"/>
        <v>152018</v>
      </c>
      <c r="L409" t="s">
        <v>167</v>
      </c>
      <c r="O409" t="str">
        <f t="shared" si="20"/>
        <v/>
      </c>
      <c r="P409" t="s">
        <v>1941</v>
      </c>
      <c r="S409" t="str">
        <f t="shared" si="21"/>
        <v>MUNICIPIO URIQUE</v>
      </c>
      <c r="T409" s="11">
        <v>5698000</v>
      </c>
      <c r="W409" s="67">
        <v>5698000</v>
      </c>
      <c r="AA409" s="12">
        <f t="shared" si="25"/>
        <v>5698000</v>
      </c>
      <c r="AB409" s="12">
        <f t="shared" si="25"/>
        <v>5698000</v>
      </c>
    </row>
    <row r="410" spans="1:28">
      <c r="A410" t="s">
        <v>3118</v>
      </c>
      <c r="B410" t="b">
        <f t="shared" si="24"/>
        <v>1</v>
      </c>
      <c r="C410" t="s">
        <v>3118</v>
      </c>
      <c r="D410" t="s">
        <v>1496</v>
      </c>
      <c r="G410" t="str">
        <f t="shared" si="18"/>
        <v>Administración directa</v>
      </c>
      <c r="H410" t="s">
        <v>3121</v>
      </c>
      <c r="K410" t="str">
        <f t="shared" si="19"/>
        <v>152015</v>
      </c>
      <c r="L410" t="s">
        <v>167</v>
      </c>
      <c r="O410" t="str">
        <f t="shared" si="20"/>
        <v/>
      </c>
      <c r="P410" t="s">
        <v>1941</v>
      </c>
      <c r="S410" t="str">
        <f t="shared" si="21"/>
        <v>MUNICIPIO URIQUE</v>
      </c>
      <c r="T410" s="11">
        <v>5698000</v>
      </c>
      <c r="W410" s="67">
        <v>5698000</v>
      </c>
      <c r="AA410" s="12">
        <f t="shared" si="25"/>
        <v>5698000</v>
      </c>
      <c r="AB410" s="12">
        <f t="shared" si="25"/>
        <v>5698000</v>
      </c>
    </row>
    <row r="411" spans="1:28">
      <c r="A411" t="s">
        <v>3150</v>
      </c>
      <c r="B411" t="b">
        <f t="shared" si="24"/>
        <v>1</v>
      </c>
      <c r="C411" t="s">
        <v>3150</v>
      </c>
      <c r="D411" t="s">
        <v>1496</v>
      </c>
      <c r="G411" t="str">
        <f t="shared" si="18"/>
        <v>Administración directa</v>
      </c>
      <c r="H411" t="s">
        <v>1497</v>
      </c>
      <c r="K411" t="str">
        <f t="shared" si="19"/>
        <v>141193</v>
      </c>
      <c r="L411" t="s">
        <v>167</v>
      </c>
      <c r="O411" t="str">
        <f t="shared" si="20"/>
        <v/>
      </c>
      <c r="P411" t="s">
        <v>1498</v>
      </c>
      <c r="S411" t="str">
        <f t="shared" si="21"/>
        <v>MUNICIPIO DE URUACHI</v>
      </c>
      <c r="T411" s="11">
        <v>1750000</v>
      </c>
      <c r="W411" s="67">
        <v>1750000</v>
      </c>
      <c r="AA411" s="12">
        <f t="shared" si="25"/>
        <v>1750000</v>
      </c>
      <c r="AB411" s="12">
        <f t="shared" si="25"/>
        <v>1750000</v>
      </c>
    </row>
    <row r="412" spans="1:28">
      <c r="A412" t="s">
        <v>3152</v>
      </c>
      <c r="B412" t="b">
        <f t="shared" si="24"/>
        <v>1</v>
      </c>
      <c r="C412" t="s">
        <v>3152</v>
      </c>
      <c r="D412" t="s">
        <v>1496</v>
      </c>
      <c r="G412" t="str">
        <f t="shared" si="18"/>
        <v>Administración directa</v>
      </c>
      <c r="H412" t="s">
        <v>3154</v>
      </c>
      <c r="K412" t="str">
        <f t="shared" si="19"/>
        <v>141186</v>
      </c>
      <c r="L412" t="s">
        <v>167</v>
      </c>
      <c r="O412" t="str">
        <f t="shared" si="20"/>
        <v/>
      </c>
      <c r="P412" t="s">
        <v>1498</v>
      </c>
      <c r="S412" t="str">
        <f t="shared" si="21"/>
        <v>MUNICIPIO DE URUACHI</v>
      </c>
      <c r="T412" s="11">
        <v>2500000</v>
      </c>
      <c r="W412" s="67">
        <v>2500000</v>
      </c>
      <c r="AA412" s="12">
        <f t="shared" si="25"/>
        <v>2500000</v>
      </c>
      <c r="AB412" s="12">
        <f t="shared" si="25"/>
        <v>2500000</v>
      </c>
    </row>
    <row r="413" spans="1:28">
      <c r="A413" t="s">
        <v>2622</v>
      </c>
      <c r="B413" t="b">
        <f t="shared" si="24"/>
        <v>0</v>
      </c>
      <c r="AA413" s="12">
        <f t="shared" si="25"/>
        <v>0</v>
      </c>
      <c r="AB413" s="12">
        <f t="shared" si="25"/>
        <v>0</v>
      </c>
    </row>
    <row r="414" spans="1:28">
      <c r="A414" t="s">
        <v>2419</v>
      </c>
      <c r="B414" t="b">
        <f t="shared" si="24"/>
        <v>0</v>
      </c>
      <c r="AA414" s="12">
        <f t="shared" si="25"/>
        <v>0</v>
      </c>
      <c r="AB414" s="12">
        <f t="shared" si="25"/>
        <v>0</v>
      </c>
    </row>
    <row r="415" spans="1:28">
      <c r="A415" t="s">
        <v>2392</v>
      </c>
      <c r="B415" t="b">
        <f t="shared" si="24"/>
        <v>0</v>
      </c>
      <c r="AA415" s="12">
        <f t="shared" si="25"/>
        <v>0</v>
      </c>
      <c r="AB415" s="12">
        <f t="shared" si="25"/>
        <v>0</v>
      </c>
    </row>
    <row r="416" spans="1:28">
      <c r="A416" t="s">
        <v>2400</v>
      </c>
      <c r="B416" t="b">
        <f t="shared" si="24"/>
        <v>0</v>
      </c>
      <c r="AA416" s="12">
        <f t="shared" si="25"/>
        <v>0</v>
      </c>
      <c r="AB416" s="12">
        <f t="shared" si="25"/>
        <v>0</v>
      </c>
    </row>
    <row r="417" spans="1:28">
      <c r="A417" t="s">
        <v>2604</v>
      </c>
      <c r="B417" t="b">
        <f t="shared" si="24"/>
        <v>0</v>
      </c>
      <c r="AA417" s="12">
        <f t="shared" si="25"/>
        <v>0</v>
      </c>
      <c r="AB417" s="12">
        <f t="shared" si="25"/>
        <v>0</v>
      </c>
    </row>
    <row r="418" spans="1:28">
      <c r="A418" t="s">
        <v>2596</v>
      </c>
      <c r="B418" t="b">
        <f t="shared" si="24"/>
        <v>0</v>
      </c>
      <c r="AA418" s="12">
        <f t="shared" si="25"/>
        <v>0</v>
      </c>
      <c r="AB418" s="12">
        <f t="shared" si="25"/>
        <v>0</v>
      </c>
    </row>
    <row r="419" spans="1:28">
      <c r="A419" t="s">
        <v>2613</v>
      </c>
      <c r="B419" t="b">
        <f t="shared" si="24"/>
        <v>0</v>
      </c>
      <c r="AA419" s="12">
        <f t="shared" si="25"/>
        <v>0</v>
      </c>
      <c r="AB419" s="12">
        <f t="shared" si="25"/>
        <v>0</v>
      </c>
    </row>
    <row r="420" spans="1:28">
      <c r="A420" t="s">
        <v>2643</v>
      </c>
      <c r="B420" t="b">
        <f t="shared" si="24"/>
        <v>1</v>
      </c>
      <c r="C420" t="s">
        <v>2643</v>
      </c>
      <c r="D420" t="s">
        <v>1496</v>
      </c>
      <c r="G420" t="str">
        <f t="shared" si="18"/>
        <v>Administración directa</v>
      </c>
      <c r="H420" t="s">
        <v>2645</v>
      </c>
      <c r="K420" t="str">
        <f t="shared" si="19"/>
        <v>155841</v>
      </c>
      <c r="L420" t="s">
        <v>167</v>
      </c>
      <c r="O420" t="str">
        <f t="shared" si="20"/>
        <v/>
      </c>
      <c r="P420" t="s">
        <v>1986</v>
      </c>
      <c r="S420" t="str">
        <f t="shared" si="21"/>
        <v>MUNICIPIO DE ALLENDE</v>
      </c>
      <c r="T420" s="11">
        <v>656897.57999999996</v>
      </c>
      <c r="W420" s="67">
        <v>656897.57999999996</v>
      </c>
      <c r="AA420" s="12">
        <f t="shared" si="25"/>
        <v>656897.57999999996</v>
      </c>
      <c r="AB420" s="12">
        <f t="shared" si="25"/>
        <v>656897.57999999996</v>
      </c>
    </row>
    <row r="421" spans="1:28">
      <c r="A421" t="s">
        <v>2646</v>
      </c>
      <c r="B421" t="b">
        <f t="shared" si="24"/>
        <v>1</v>
      </c>
      <c r="C421" t="s">
        <v>2646</v>
      </c>
      <c r="D421" t="s">
        <v>1496</v>
      </c>
      <c r="G421" t="str">
        <f t="shared" si="18"/>
        <v>Administración directa</v>
      </c>
      <c r="H421" t="s">
        <v>2649</v>
      </c>
      <c r="K421" t="str">
        <f t="shared" si="19"/>
        <v>155623</v>
      </c>
      <c r="L421" t="s">
        <v>167</v>
      </c>
      <c r="O421" t="str">
        <f t="shared" si="20"/>
        <v/>
      </c>
      <c r="P421" t="s">
        <v>1986</v>
      </c>
      <c r="S421" t="str">
        <f t="shared" si="21"/>
        <v>MUNICIPIO DE ALLENDE</v>
      </c>
      <c r="T421" s="11">
        <v>621799.35</v>
      </c>
      <c r="W421" s="67">
        <v>621799.35</v>
      </c>
      <c r="AA421" s="12">
        <f t="shared" si="25"/>
        <v>621799.35</v>
      </c>
      <c r="AB421" s="12">
        <f t="shared" si="25"/>
        <v>621799.35</v>
      </c>
    </row>
    <row r="422" spans="1:28">
      <c r="A422" t="s">
        <v>2657</v>
      </c>
      <c r="B422" t="b">
        <f t="shared" si="24"/>
        <v>1</v>
      </c>
      <c r="C422" t="s">
        <v>2657</v>
      </c>
      <c r="D422" t="s">
        <v>1496</v>
      </c>
      <c r="G422" t="str">
        <f t="shared" si="18"/>
        <v>Administración directa</v>
      </c>
      <c r="H422" t="s">
        <v>2659</v>
      </c>
      <c r="K422" t="str">
        <f t="shared" si="19"/>
        <v>155398</v>
      </c>
      <c r="L422" t="s">
        <v>167</v>
      </c>
      <c r="O422" t="str">
        <f t="shared" si="20"/>
        <v/>
      </c>
      <c r="P422" t="s">
        <v>1903</v>
      </c>
      <c r="S422" t="str">
        <f t="shared" si="21"/>
        <v>MUNICIPIO DE ASCENSION</v>
      </c>
      <c r="T422" s="11">
        <v>300000</v>
      </c>
      <c r="W422" s="67">
        <v>300000</v>
      </c>
      <c r="AA422" s="12">
        <f t="shared" si="25"/>
        <v>300000</v>
      </c>
      <c r="AB422" s="12">
        <f t="shared" si="25"/>
        <v>300000</v>
      </c>
    </row>
    <row r="423" spans="1:28">
      <c r="A423" t="s">
        <v>2660</v>
      </c>
      <c r="B423" t="b">
        <f t="shared" si="24"/>
        <v>1</v>
      </c>
      <c r="C423" t="s">
        <v>2660</v>
      </c>
      <c r="D423" t="s">
        <v>1496</v>
      </c>
      <c r="G423" t="str">
        <f t="shared" si="18"/>
        <v>Administración directa</v>
      </c>
      <c r="H423" t="s">
        <v>2662</v>
      </c>
      <c r="K423" t="str">
        <f t="shared" si="19"/>
        <v>155401</v>
      </c>
      <c r="L423" t="s">
        <v>167</v>
      </c>
      <c r="O423" t="str">
        <f t="shared" si="20"/>
        <v/>
      </c>
      <c r="P423" t="s">
        <v>1903</v>
      </c>
      <c r="S423" t="str">
        <f t="shared" si="21"/>
        <v>MUNICIPIO DE ASCENSION</v>
      </c>
      <c r="T423" s="11">
        <v>366800</v>
      </c>
      <c r="W423" s="67">
        <v>366800</v>
      </c>
      <c r="AA423" s="12">
        <f t="shared" si="25"/>
        <v>366800</v>
      </c>
      <c r="AB423" s="12">
        <f t="shared" si="25"/>
        <v>366800</v>
      </c>
    </row>
    <row r="424" spans="1:28">
      <c r="A424" t="s">
        <v>2663</v>
      </c>
      <c r="B424" t="b">
        <f t="shared" si="24"/>
        <v>1</v>
      </c>
      <c r="C424" t="s">
        <v>2663</v>
      </c>
      <c r="D424" t="s">
        <v>1496</v>
      </c>
      <c r="G424" t="str">
        <f t="shared" si="18"/>
        <v>Administración directa</v>
      </c>
      <c r="H424" t="s">
        <v>2665</v>
      </c>
      <c r="K424" t="str">
        <f t="shared" si="19"/>
        <v>155396</v>
      </c>
      <c r="L424" t="s">
        <v>167</v>
      </c>
      <c r="O424" t="str">
        <f t="shared" si="20"/>
        <v/>
      </c>
      <c r="P424" t="s">
        <v>1903</v>
      </c>
      <c r="S424" t="str">
        <f t="shared" si="21"/>
        <v>MUNICIPIO DE ASCENSION</v>
      </c>
      <c r="T424" s="11">
        <v>534555.80000000005</v>
      </c>
      <c r="W424" s="67">
        <v>534555.80000000005</v>
      </c>
      <c r="AA424" s="12">
        <f t="shared" si="25"/>
        <v>534555.80000000005</v>
      </c>
      <c r="AB424" s="12">
        <f t="shared" si="25"/>
        <v>534555.80000000005</v>
      </c>
    </row>
    <row r="425" spans="1:28">
      <c r="A425" t="s">
        <v>2672</v>
      </c>
      <c r="B425" t="b">
        <f t="shared" si="24"/>
        <v>1</v>
      </c>
      <c r="C425" t="s">
        <v>2672</v>
      </c>
      <c r="D425" t="s">
        <v>1499</v>
      </c>
      <c r="G425" t="str">
        <f t="shared" si="18"/>
        <v>Obra</v>
      </c>
      <c r="H425" t="s">
        <v>2674</v>
      </c>
      <c r="K425" t="str">
        <f t="shared" si="19"/>
        <v>PMB-FAISMUN-LP05-2025</v>
      </c>
      <c r="L425" t="s">
        <v>1991</v>
      </c>
      <c r="O425" t="str">
        <f t="shared" si="20"/>
        <v>HERMENEGILDO BUSTILLOS ESCALANTE</v>
      </c>
      <c r="P425" t="s">
        <v>1932</v>
      </c>
      <c r="S425" t="str">
        <f t="shared" si="21"/>
        <v>Municipio Balleza</v>
      </c>
      <c r="T425" s="11">
        <v>2101280.29</v>
      </c>
      <c r="W425" s="67">
        <v>2101280.29</v>
      </c>
      <c r="AA425" s="12">
        <f t="shared" si="25"/>
        <v>2101280.29</v>
      </c>
      <c r="AB425" s="12">
        <f t="shared" si="25"/>
        <v>2101280.29</v>
      </c>
    </row>
    <row r="426" spans="1:28">
      <c r="A426" t="s">
        <v>2719</v>
      </c>
      <c r="B426" t="b">
        <f t="shared" si="24"/>
        <v>0</v>
      </c>
      <c r="AA426" s="12">
        <f t="shared" si="25"/>
        <v>0</v>
      </c>
      <c r="AB426" s="12">
        <f t="shared" si="25"/>
        <v>0</v>
      </c>
    </row>
    <row r="427" spans="1:28">
      <c r="A427" t="s">
        <v>2737</v>
      </c>
      <c r="B427" t="b">
        <f t="shared" si="24"/>
        <v>0</v>
      </c>
      <c r="AA427" s="12">
        <f t="shared" si="25"/>
        <v>0</v>
      </c>
      <c r="AB427" s="12">
        <f t="shared" si="25"/>
        <v>0</v>
      </c>
    </row>
    <row r="428" spans="1:28">
      <c r="A428" t="s">
        <v>2444</v>
      </c>
      <c r="B428" t="b">
        <f t="shared" si="24"/>
        <v>0</v>
      </c>
      <c r="AA428" s="12">
        <f t="shared" si="25"/>
        <v>0</v>
      </c>
      <c r="AB428" s="12">
        <f t="shared" si="25"/>
        <v>0</v>
      </c>
    </row>
    <row r="429" spans="1:28">
      <c r="A429" t="s">
        <v>2452</v>
      </c>
      <c r="B429" t="b">
        <f t="shared" si="24"/>
        <v>0</v>
      </c>
      <c r="AA429" s="12">
        <f t="shared" si="25"/>
        <v>0</v>
      </c>
      <c r="AB429" s="12">
        <f t="shared" si="25"/>
        <v>0</v>
      </c>
    </row>
    <row r="430" spans="1:28">
      <c r="A430" s="64" t="s">
        <v>2460</v>
      </c>
      <c r="B430" t="b">
        <f t="shared" si="24"/>
        <v>0</v>
      </c>
      <c r="AA430" s="12">
        <f t="shared" si="25"/>
        <v>0</v>
      </c>
      <c r="AB430" s="12">
        <f t="shared" si="25"/>
        <v>0</v>
      </c>
    </row>
    <row r="431" spans="1:28">
      <c r="A431" t="s">
        <v>2470</v>
      </c>
      <c r="B431" t="b">
        <f t="shared" si="24"/>
        <v>0</v>
      </c>
      <c r="AA431" s="12">
        <f t="shared" si="25"/>
        <v>0</v>
      </c>
      <c r="AB431" s="12">
        <f t="shared" si="25"/>
        <v>0</v>
      </c>
    </row>
    <row r="432" spans="1:28">
      <c r="A432" t="s">
        <v>2990</v>
      </c>
      <c r="B432" t="b">
        <f t="shared" si="24"/>
        <v>1</v>
      </c>
      <c r="C432" t="s">
        <v>2990</v>
      </c>
      <c r="D432" t="s">
        <v>1496</v>
      </c>
      <c r="G432" t="str">
        <f t="shared" si="18"/>
        <v>Administración directa</v>
      </c>
      <c r="H432" t="s">
        <v>2992</v>
      </c>
      <c r="K432" t="str">
        <f t="shared" si="19"/>
        <v>151953</v>
      </c>
      <c r="L432" t="s">
        <v>167</v>
      </c>
      <c r="O432" t="str">
        <f t="shared" si="20"/>
        <v/>
      </c>
      <c r="P432" t="s">
        <v>1923</v>
      </c>
      <c r="S432" t="str">
        <f t="shared" si="21"/>
        <v>MUNICIPIO LA CRUZ</v>
      </c>
      <c r="T432" s="11">
        <v>1200000</v>
      </c>
      <c r="W432" s="67">
        <v>1200000</v>
      </c>
      <c r="AA432" s="12">
        <f t="shared" si="25"/>
        <v>1200000</v>
      </c>
      <c r="AB432" s="12">
        <f t="shared" si="25"/>
        <v>1200000</v>
      </c>
    </row>
    <row r="433" spans="1:28">
      <c r="A433" t="s">
        <v>2993</v>
      </c>
      <c r="B433" t="b">
        <f t="shared" si="24"/>
        <v>1</v>
      </c>
      <c r="C433" t="s">
        <v>2993</v>
      </c>
      <c r="D433" t="s">
        <v>1496</v>
      </c>
      <c r="G433" t="str">
        <f t="shared" si="18"/>
        <v>Administración directa</v>
      </c>
      <c r="H433" t="s">
        <v>2995</v>
      </c>
      <c r="K433" t="str">
        <f t="shared" si="19"/>
        <v>151954</v>
      </c>
      <c r="L433" t="s">
        <v>167</v>
      </c>
      <c r="O433" t="str">
        <f t="shared" si="20"/>
        <v/>
      </c>
      <c r="P433" t="s">
        <v>1923</v>
      </c>
      <c r="S433" t="str">
        <f t="shared" si="21"/>
        <v>MUNICIPIO LA CRUZ</v>
      </c>
      <c r="T433" s="11">
        <v>1200000</v>
      </c>
      <c r="W433" s="67">
        <v>1200000</v>
      </c>
      <c r="AA433" s="12">
        <f t="shared" si="25"/>
        <v>1200000</v>
      </c>
      <c r="AB433" s="12">
        <f t="shared" si="25"/>
        <v>1200000</v>
      </c>
    </row>
    <row r="434" spans="1:28">
      <c r="A434" t="s">
        <v>2996</v>
      </c>
      <c r="B434" t="b">
        <f t="shared" si="24"/>
        <v>1</v>
      </c>
      <c r="C434" t="s">
        <v>2996</v>
      </c>
      <c r="D434" t="s">
        <v>1496</v>
      </c>
      <c r="G434" t="str">
        <f t="shared" si="18"/>
        <v>Administración directa</v>
      </c>
      <c r="H434" t="s">
        <v>2992</v>
      </c>
      <c r="K434" t="str">
        <f t="shared" si="19"/>
        <v>151953</v>
      </c>
      <c r="L434" t="s">
        <v>167</v>
      </c>
      <c r="O434" t="str">
        <f t="shared" si="20"/>
        <v/>
      </c>
      <c r="P434" t="s">
        <v>1923</v>
      </c>
      <c r="S434" t="str">
        <f t="shared" si="21"/>
        <v>MUNICIPIO LA CRUZ</v>
      </c>
      <c r="T434" s="11">
        <v>1200000</v>
      </c>
      <c r="W434" s="67">
        <v>1200000</v>
      </c>
      <c r="AA434" s="12">
        <f t="shared" si="25"/>
        <v>1200000</v>
      </c>
      <c r="AB434" s="12">
        <f t="shared" si="25"/>
        <v>1200000</v>
      </c>
    </row>
    <row r="435" spans="1:28">
      <c r="A435" t="s">
        <v>2998</v>
      </c>
      <c r="B435" t="b">
        <f t="shared" si="24"/>
        <v>1</v>
      </c>
      <c r="C435" t="s">
        <v>2998</v>
      </c>
      <c r="D435" t="s">
        <v>1496</v>
      </c>
      <c r="G435" t="str">
        <f t="shared" si="18"/>
        <v>Administración directa</v>
      </c>
      <c r="H435" t="s">
        <v>2995</v>
      </c>
      <c r="K435" t="str">
        <f t="shared" si="19"/>
        <v>151954</v>
      </c>
      <c r="L435" t="s">
        <v>167</v>
      </c>
      <c r="O435" t="str">
        <f t="shared" si="20"/>
        <v/>
      </c>
      <c r="P435" t="s">
        <v>1923</v>
      </c>
      <c r="S435" t="str">
        <f t="shared" si="21"/>
        <v>MUNICIPIO LA CRUZ</v>
      </c>
      <c r="T435" s="11">
        <v>1200000</v>
      </c>
      <c r="W435" s="67">
        <v>1200000</v>
      </c>
      <c r="AA435" s="12">
        <f t="shared" si="25"/>
        <v>1200000</v>
      </c>
      <c r="AB435" s="12">
        <f t="shared" si="25"/>
        <v>1200000</v>
      </c>
    </row>
    <row r="436" spans="1:28">
      <c r="A436" t="s">
        <v>3000</v>
      </c>
      <c r="B436" t="b">
        <f t="shared" si="24"/>
        <v>1</v>
      </c>
      <c r="C436" t="s">
        <v>3000</v>
      </c>
      <c r="D436" t="s">
        <v>1496</v>
      </c>
      <c r="G436" t="str">
        <f t="shared" si="18"/>
        <v>Administración directa</v>
      </c>
      <c r="H436" t="s">
        <v>2995</v>
      </c>
      <c r="K436" t="str">
        <f t="shared" si="19"/>
        <v>151954</v>
      </c>
      <c r="L436" t="s">
        <v>167</v>
      </c>
      <c r="O436" t="str">
        <f t="shared" si="20"/>
        <v/>
      </c>
      <c r="P436" t="s">
        <v>1923</v>
      </c>
      <c r="S436" t="str">
        <f t="shared" si="21"/>
        <v>MUNICIPIO LA CRUZ</v>
      </c>
      <c r="T436" s="11">
        <v>1200000</v>
      </c>
      <c r="W436" s="67">
        <v>1200000</v>
      </c>
      <c r="AA436" s="12">
        <f t="shared" si="25"/>
        <v>1200000</v>
      </c>
      <c r="AB436" s="12">
        <f t="shared" si="25"/>
        <v>1200000</v>
      </c>
    </row>
    <row r="437" spans="1:28">
      <c r="A437" s="64" t="s">
        <v>2776</v>
      </c>
      <c r="B437" t="b">
        <f t="shared" si="24"/>
        <v>0</v>
      </c>
      <c r="AA437" s="12">
        <f t="shared" si="25"/>
        <v>0</v>
      </c>
      <c r="AB437" s="12">
        <f t="shared" si="25"/>
        <v>0</v>
      </c>
    </row>
    <row r="438" spans="1:28">
      <c r="A438" t="s">
        <v>2739</v>
      </c>
      <c r="B438" t="b">
        <f t="shared" si="24"/>
        <v>0</v>
      </c>
      <c r="AA438" s="12">
        <f t="shared" si="25"/>
        <v>0</v>
      </c>
      <c r="AB438" s="12">
        <f t="shared" si="25"/>
        <v>0</v>
      </c>
    </row>
    <row r="439" spans="1:28">
      <c r="A439" t="s">
        <v>2741</v>
      </c>
      <c r="B439" t="b">
        <f t="shared" si="24"/>
        <v>0</v>
      </c>
      <c r="AA439" s="12">
        <f t="shared" si="25"/>
        <v>0</v>
      </c>
      <c r="AB439" s="12">
        <f t="shared" si="25"/>
        <v>0</v>
      </c>
    </row>
    <row r="440" spans="1:28">
      <c r="A440" t="s">
        <v>2743</v>
      </c>
      <c r="B440" t="b">
        <f t="shared" si="24"/>
        <v>0</v>
      </c>
      <c r="AA440" s="12">
        <f t="shared" si="25"/>
        <v>0</v>
      </c>
      <c r="AB440" s="12">
        <f t="shared" si="25"/>
        <v>0</v>
      </c>
    </row>
    <row r="441" spans="1:28">
      <c r="A441" t="s">
        <v>2745</v>
      </c>
      <c r="B441" t="b">
        <f t="shared" si="24"/>
        <v>0</v>
      </c>
      <c r="AA441" s="12">
        <f t="shared" si="25"/>
        <v>0</v>
      </c>
      <c r="AB441" s="12">
        <f t="shared" si="25"/>
        <v>0</v>
      </c>
    </row>
    <row r="442" spans="1:28">
      <c r="A442" t="s">
        <v>2747</v>
      </c>
      <c r="B442" t="b">
        <f t="shared" si="24"/>
        <v>0</v>
      </c>
      <c r="AA442" s="12">
        <f t="shared" si="25"/>
        <v>0</v>
      </c>
      <c r="AB442" s="12">
        <f t="shared" si="25"/>
        <v>0</v>
      </c>
    </row>
    <row r="443" spans="1:28">
      <c r="A443" t="s">
        <v>2756</v>
      </c>
      <c r="B443" t="b">
        <f t="shared" si="24"/>
        <v>1</v>
      </c>
      <c r="C443" t="s">
        <v>2756</v>
      </c>
      <c r="D443" t="s">
        <v>1499</v>
      </c>
      <c r="G443" t="str">
        <f t="shared" si="18"/>
        <v>Obra</v>
      </c>
      <c r="H443" t="s">
        <v>2757</v>
      </c>
      <c r="K443" t="str">
        <f t="shared" si="19"/>
        <v>39044</v>
      </c>
      <c r="L443" t="s">
        <v>2752</v>
      </c>
      <c r="O443" t="str">
        <f t="shared" si="20"/>
        <v>EMMA ARZOLA CHAVEZ</v>
      </c>
      <c r="P443" t="s">
        <v>2753</v>
      </c>
      <c r="S443" t="str">
        <f t="shared" si="21"/>
        <v>MUNICIPIO DE CHINIPAS</v>
      </c>
      <c r="T443" s="11">
        <v>3487297.99</v>
      </c>
      <c r="W443" s="67">
        <v>3487297.99</v>
      </c>
      <c r="AA443" s="12">
        <f t="shared" si="25"/>
        <v>3487297.99</v>
      </c>
      <c r="AB443" s="12">
        <f t="shared" si="25"/>
        <v>3487297.99</v>
      </c>
    </row>
    <row r="444" spans="1:28">
      <c r="A444" t="s">
        <v>2759</v>
      </c>
      <c r="B444" t="b">
        <f t="shared" si="24"/>
        <v>1</v>
      </c>
      <c r="C444" t="s">
        <v>2759</v>
      </c>
      <c r="D444" t="s">
        <v>1499</v>
      </c>
      <c r="G444" t="str">
        <f t="shared" si="18"/>
        <v>Obra</v>
      </c>
      <c r="H444" t="s">
        <v>2760</v>
      </c>
      <c r="K444" t="str">
        <f t="shared" si="19"/>
        <v>29745</v>
      </c>
      <c r="L444" t="s">
        <v>2763</v>
      </c>
      <c r="O444" t="str">
        <f t="shared" si="20"/>
        <v>CONSTRUCCIONES Y PROYECTOS LA LAJA, S.A. DE C.V.</v>
      </c>
      <c r="P444" t="s">
        <v>2753</v>
      </c>
      <c r="S444" t="str">
        <f t="shared" si="21"/>
        <v>MUNICIPIO DE CHINIPAS</v>
      </c>
      <c r="T444" s="11">
        <v>1497245.2</v>
      </c>
      <c r="W444" s="67">
        <v>1497245.2</v>
      </c>
      <c r="AA444" s="12">
        <f t="shared" si="25"/>
        <v>1497245.2</v>
      </c>
      <c r="AB444" s="12">
        <f t="shared" si="25"/>
        <v>1497245.2</v>
      </c>
    </row>
    <row r="445" spans="1:28">
      <c r="A445" t="s">
        <v>2764</v>
      </c>
      <c r="B445" t="b">
        <f t="shared" si="24"/>
        <v>1</v>
      </c>
      <c r="C445" t="s">
        <v>2764</v>
      </c>
      <c r="D445" t="s">
        <v>1523</v>
      </c>
      <c r="G445" t="str">
        <f t="shared" si="18"/>
        <v>Adquisiciones</v>
      </c>
      <c r="H445" t="s">
        <v>2765</v>
      </c>
      <c r="K445" t="str">
        <f t="shared" si="19"/>
        <v>36413</v>
      </c>
      <c r="L445" t="s">
        <v>2768</v>
      </c>
      <c r="O445" t="str">
        <f t="shared" si="20"/>
        <v>CONSTRUCCIONES Y PRODUCTOS AISLANTES, S.A. DE  C.V.</v>
      </c>
      <c r="P445" t="s">
        <v>2753</v>
      </c>
      <c r="S445" t="str">
        <f t="shared" si="21"/>
        <v>MUNICIPIO DE CHINIPAS</v>
      </c>
      <c r="T445" s="11">
        <v>1166667.1000000001</v>
      </c>
      <c r="W445" s="67">
        <v>1166667.1000000001</v>
      </c>
      <c r="AA445" s="12">
        <f t="shared" si="25"/>
        <v>1166667.1000000001</v>
      </c>
      <c r="AB445" s="12">
        <f t="shared" si="25"/>
        <v>1166667.1000000001</v>
      </c>
    </row>
    <row r="446" spans="1:28">
      <c r="A446" t="s">
        <v>2769</v>
      </c>
      <c r="B446" t="b">
        <f t="shared" si="24"/>
        <v>1</v>
      </c>
      <c r="C446" t="s">
        <v>2769</v>
      </c>
      <c r="D446" t="s">
        <v>1523</v>
      </c>
      <c r="G446" t="str">
        <f t="shared" si="18"/>
        <v>Adquisiciones</v>
      </c>
      <c r="H446" t="s">
        <v>2765</v>
      </c>
      <c r="K446" t="str">
        <f t="shared" si="19"/>
        <v>36413</v>
      </c>
      <c r="L446" t="s">
        <v>2768</v>
      </c>
      <c r="O446" t="str">
        <f t="shared" si="20"/>
        <v>CONSTRUCCIONES Y PRODUCTOS AISLANTES, S.A. DE  C.V.</v>
      </c>
      <c r="P446" t="s">
        <v>2753</v>
      </c>
      <c r="S446" t="str">
        <f t="shared" si="21"/>
        <v>MUNICIPIO DE CHINIPAS</v>
      </c>
      <c r="T446" s="11">
        <v>1166667.1000000001</v>
      </c>
      <c r="W446" s="67">
        <v>1166667.1000000001</v>
      </c>
      <c r="AA446" s="12">
        <f t="shared" si="25"/>
        <v>1166667.1000000001</v>
      </c>
      <c r="AB446" s="12">
        <f t="shared" si="25"/>
        <v>1166667.1000000001</v>
      </c>
    </row>
    <row r="447" spans="1:28">
      <c r="A447" t="s">
        <v>2781</v>
      </c>
      <c r="B447" t="b">
        <f t="shared" si="24"/>
        <v>0</v>
      </c>
      <c r="AA447" s="12">
        <f t="shared" si="25"/>
        <v>0</v>
      </c>
      <c r="AB447" s="12">
        <f t="shared" si="25"/>
        <v>0</v>
      </c>
    </row>
    <row r="448" spans="1:28">
      <c r="A448" t="s">
        <v>2807</v>
      </c>
      <c r="B448" t="b">
        <f t="shared" si="24"/>
        <v>0</v>
      </c>
      <c r="AA448" s="12">
        <f t="shared" si="25"/>
        <v>0</v>
      </c>
      <c r="AB448" s="12">
        <f t="shared" si="25"/>
        <v>0</v>
      </c>
    </row>
    <row r="449" spans="1:28">
      <c r="A449" t="s">
        <v>2953</v>
      </c>
      <c r="B449" t="b">
        <f t="shared" si="24"/>
        <v>0</v>
      </c>
      <c r="AA449" s="12">
        <f t="shared" si="25"/>
        <v>0</v>
      </c>
      <c r="AB449" s="12">
        <f t="shared" si="25"/>
        <v>0</v>
      </c>
    </row>
    <row r="450" spans="1:28">
      <c r="A450" t="s">
        <v>3051</v>
      </c>
      <c r="B450" t="b">
        <f t="shared" si="24"/>
        <v>0</v>
      </c>
      <c r="AA450" s="12">
        <f t="shared" si="25"/>
        <v>0</v>
      </c>
      <c r="AB450" s="12">
        <f t="shared" si="25"/>
        <v>0</v>
      </c>
    </row>
    <row r="451" spans="1:28">
      <c r="A451" t="s">
        <v>3053</v>
      </c>
      <c r="B451" t="b">
        <f t="shared" ref="B451:B514" si="26">+A451=C451</f>
        <v>0</v>
      </c>
      <c r="AA451" s="12">
        <f t="shared" ref="AA451:AB514" si="27">+T451+U451+V451</f>
        <v>0</v>
      </c>
      <c r="AB451" s="12">
        <f t="shared" si="27"/>
        <v>0</v>
      </c>
    </row>
    <row r="452" spans="1:28">
      <c r="A452" t="s">
        <v>3065</v>
      </c>
      <c r="B452" t="b">
        <f t="shared" si="26"/>
        <v>0</v>
      </c>
      <c r="AA452" s="12">
        <f t="shared" si="27"/>
        <v>0</v>
      </c>
      <c r="AB452" s="12">
        <f t="shared" si="27"/>
        <v>0</v>
      </c>
    </row>
    <row r="453" spans="1:28">
      <c r="A453" t="s">
        <v>3072</v>
      </c>
      <c r="B453" t="b">
        <f t="shared" si="26"/>
        <v>0</v>
      </c>
      <c r="AA453" s="12">
        <f t="shared" si="27"/>
        <v>0</v>
      </c>
      <c r="AB453" s="12">
        <f t="shared" si="27"/>
        <v>0</v>
      </c>
    </row>
    <row r="454" spans="1:28">
      <c r="A454" s="64" t="s">
        <v>3095</v>
      </c>
      <c r="B454" t="b">
        <f t="shared" si="26"/>
        <v>1</v>
      </c>
      <c r="C454" t="s">
        <v>3095</v>
      </c>
      <c r="D454" t="s">
        <v>1499</v>
      </c>
      <c r="G454" t="str">
        <f t="shared" si="18"/>
        <v>Obra</v>
      </c>
      <c r="H454" t="s">
        <v>3100</v>
      </c>
      <c r="K454" t="str">
        <f t="shared" si="19"/>
        <v>006</v>
      </c>
      <c r="L454" t="s">
        <v>3101</v>
      </c>
      <c r="O454" t="str">
        <f t="shared" si="20"/>
        <v>José Luis Acosta Olveda</v>
      </c>
      <c r="P454" t="s">
        <v>3096</v>
      </c>
      <c r="S454" t="str">
        <f t="shared" si="21"/>
        <v>Municipio de Temósachic</v>
      </c>
      <c r="T454" s="11">
        <v>643799.93999999994</v>
      </c>
      <c r="W454" s="67">
        <v>643799.93999999994</v>
      </c>
      <c r="AA454" s="12">
        <f t="shared" si="27"/>
        <v>643799.93999999994</v>
      </c>
      <c r="AB454" s="12">
        <f t="shared" si="27"/>
        <v>643799.93999999994</v>
      </c>
    </row>
    <row r="455" spans="1:28">
      <c r="A455" s="64" t="s">
        <v>2789</v>
      </c>
      <c r="B455" t="b">
        <f t="shared" si="26"/>
        <v>1</v>
      </c>
      <c r="C455" t="s">
        <v>2789</v>
      </c>
      <c r="D455" t="s">
        <v>1499</v>
      </c>
      <c r="G455" t="str">
        <f t="shared" si="18"/>
        <v>Obra</v>
      </c>
      <c r="H455" t="s">
        <v>2791</v>
      </c>
      <c r="K455" t="str">
        <f t="shared" si="19"/>
        <v>PMT-FISM25-02</v>
      </c>
      <c r="L455" t="s">
        <v>2788</v>
      </c>
      <c r="O455" t="str">
        <f t="shared" si="20"/>
        <v>JORGE MEDINA MONTES</v>
      </c>
      <c r="P455" t="s">
        <v>1990</v>
      </c>
      <c r="S455" t="str">
        <f t="shared" si="21"/>
        <v>MUNICIPIO EL TULE</v>
      </c>
      <c r="T455" s="11">
        <v>404782</v>
      </c>
      <c r="W455" s="67">
        <v>404782</v>
      </c>
      <c r="AA455" s="12">
        <f t="shared" si="27"/>
        <v>404782</v>
      </c>
      <c r="AB455" s="12">
        <f t="shared" si="27"/>
        <v>404782</v>
      </c>
    </row>
    <row r="456" spans="1:28">
      <c r="A456" t="s">
        <v>3122</v>
      </c>
      <c r="B456" t="b">
        <f t="shared" si="26"/>
        <v>1</v>
      </c>
      <c r="C456" t="s">
        <v>3122</v>
      </c>
      <c r="D456" t="s">
        <v>1496</v>
      </c>
      <c r="G456" t="str">
        <f t="shared" si="18"/>
        <v>Administración directa</v>
      </c>
      <c r="H456" t="s">
        <v>3121</v>
      </c>
      <c r="K456" t="str">
        <f t="shared" si="19"/>
        <v>152015</v>
      </c>
      <c r="L456" t="s">
        <v>167</v>
      </c>
      <c r="O456" t="str">
        <f t="shared" si="20"/>
        <v/>
      </c>
      <c r="P456" t="s">
        <v>1941</v>
      </c>
      <c r="S456" t="str">
        <f t="shared" si="21"/>
        <v>MUNICIPIO URIQUE</v>
      </c>
      <c r="T456" s="11">
        <v>5698000</v>
      </c>
      <c r="W456" s="67">
        <v>5698000</v>
      </c>
      <c r="AA456" s="12">
        <f t="shared" si="27"/>
        <v>5698000</v>
      </c>
      <c r="AB456" s="12">
        <f t="shared" si="27"/>
        <v>5698000</v>
      </c>
    </row>
    <row r="457" spans="1:28">
      <c r="A457" t="s">
        <v>2487</v>
      </c>
      <c r="B457" t="b">
        <f t="shared" si="26"/>
        <v>1</v>
      </c>
      <c r="C457" t="s">
        <v>2487</v>
      </c>
      <c r="D457" t="s">
        <v>1496</v>
      </c>
      <c r="G457" t="str">
        <f t="shared" si="18"/>
        <v>Administración directa</v>
      </c>
      <c r="H457" t="s">
        <v>2491</v>
      </c>
      <c r="K457" t="str">
        <f t="shared" si="19"/>
        <v>155786</v>
      </c>
      <c r="L457" t="s">
        <v>167</v>
      </c>
      <c r="O457" t="str">
        <f t="shared" si="20"/>
        <v/>
      </c>
      <c r="P457" t="s">
        <v>2492</v>
      </c>
      <c r="S457" t="str">
        <f t="shared" si="21"/>
        <v>PRESIDENCIA MUNICIPAL DE MEOQUI</v>
      </c>
      <c r="T457" s="11">
        <v>4955730.78</v>
      </c>
      <c r="W457" s="67">
        <v>4955730.78</v>
      </c>
      <c r="AA457" s="12">
        <f t="shared" si="27"/>
        <v>4955730.78</v>
      </c>
      <c r="AB457" s="12">
        <f t="shared" si="27"/>
        <v>4955730.78</v>
      </c>
    </row>
    <row r="458" spans="1:28">
      <c r="A458" t="s">
        <v>2511</v>
      </c>
      <c r="B458" t="b">
        <f t="shared" si="26"/>
        <v>0</v>
      </c>
      <c r="AA458" s="12">
        <f t="shared" si="27"/>
        <v>0</v>
      </c>
      <c r="AB458" s="12">
        <f t="shared" si="27"/>
        <v>0</v>
      </c>
    </row>
    <row r="459" spans="1:28">
      <c r="A459" t="s">
        <v>2432</v>
      </c>
      <c r="B459" t="b">
        <f t="shared" si="26"/>
        <v>1</v>
      </c>
      <c r="C459" t="s">
        <v>2432</v>
      </c>
      <c r="D459" t="s">
        <v>1496</v>
      </c>
      <c r="G459" t="str">
        <f t="shared" si="18"/>
        <v>Administración directa</v>
      </c>
      <c r="H459" t="s">
        <v>2438</v>
      </c>
      <c r="K459" t="str">
        <f t="shared" si="19"/>
        <v>155784</v>
      </c>
      <c r="L459" t="s">
        <v>167</v>
      </c>
      <c r="O459" t="str">
        <f t="shared" si="20"/>
        <v/>
      </c>
      <c r="P459" t="s">
        <v>1867</v>
      </c>
      <c r="S459" t="str">
        <f t="shared" si="21"/>
        <v>PRESIDENCIA MUNICIPAL DE BALLEZA</v>
      </c>
      <c r="T459" s="11">
        <v>1422721.93</v>
      </c>
      <c r="W459" s="67">
        <v>1422721.93</v>
      </c>
      <c r="AA459" s="12">
        <f t="shared" si="27"/>
        <v>1422721.93</v>
      </c>
      <c r="AB459" s="12">
        <f t="shared" si="27"/>
        <v>1422721.93</v>
      </c>
    </row>
    <row r="460" spans="1:28">
      <c r="A460" t="s">
        <v>2499</v>
      </c>
      <c r="B460" t="b">
        <f t="shared" si="26"/>
        <v>1</v>
      </c>
      <c r="C460" t="s">
        <v>2499</v>
      </c>
      <c r="D460" t="s">
        <v>1496</v>
      </c>
      <c r="G460" t="str">
        <f t="shared" si="18"/>
        <v>Administración directa</v>
      </c>
      <c r="H460" t="s">
        <v>2503</v>
      </c>
      <c r="K460" t="str">
        <f t="shared" si="19"/>
        <v>155783</v>
      </c>
      <c r="L460" t="s">
        <v>167</v>
      </c>
      <c r="O460" t="str">
        <f t="shared" si="20"/>
        <v/>
      </c>
      <c r="P460" t="s">
        <v>2492</v>
      </c>
      <c r="S460" t="str">
        <f t="shared" si="21"/>
        <v>PRESIDENCIA MUNICIPAL DE MEOQUI</v>
      </c>
      <c r="T460" s="11">
        <v>1399520.44</v>
      </c>
      <c r="W460" s="67">
        <v>1399520.44</v>
      </c>
      <c r="AA460" s="12">
        <f t="shared" si="27"/>
        <v>1399520.44</v>
      </c>
      <c r="AB460" s="12">
        <f t="shared" si="27"/>
        <v>1399520.44</v>
      </c>
    </row>
    <row r="461" spans="1:28">
      <c r="A461" t="s">
        <v>2519</v>
      </c>
      <c r="B461" t="b">
        <f t="shared" si="26"/>
        <v>0</v>
      </c>
      <c r="AA461" s="12">
        <f t="shared" si="27"/>
        <v>0</v>
      </c>
      <c r="AB461" s="12">
        <f t="shared" si="27"/>
        <v>0</v>
      </c>
    </row>
    <row r="462" spans="1:28">
      <c r="A462" t="s">
        <v>384</v>
      </c>
      <c r="B462" t="b">
        <f t="shared" si="26"/>
        <v>0</v>
      </c>
      <c r="AA462" s="12">
        <f t="shared" si="27"/>
        <v>0</v>
      </c>
      <c r="AB462" s="12">
        <f t="shared" si="27"/>
        <v>0</v>
      </c>
    </row>
    <row r="463" spans="1:28">
      <c r="A463" t="s">
        <v>2359</v>
      </c>
      <c r="B463" t="b">
        <f t="shared" si="26"/>
        <v>1</v>
      </c>
      <c r="C463" t="s">
        <v>2359</v>
      </c>
      <c r="D463" t="s">
        <v>1499</v>
      </c>
      <c r="G463" t="str">
        <f t="shared" si="18"/>
        <v>Obra</v>
      </c>
      <c r="H463" t="s">
        <v>2361</v>
      </c>
      <c r="K463" t="str">
        <f t="shared" si="19"/>
        <v>PMB-20700829-LP07-2025</v>
      </c>
      <c r="L463" t="s">
        <v>1985</v>
      </c>
      <c r="O463" t="str">
        <f t="shared" si="20"/>
        <v>FRANCISCO MEDINA MEDINA</v>
      </c>
      <c r="P463" t="s">
        <v>1932</v>
      </c>
      <c r="S463" t="str">
        <f t="shared" si="21"/>
        <v>Municipio Balleza</v>
      </c>
      <c r="T463" s="11">
        <v>26485934.25</v>
      </c>
      <c r="W463" s="70">
        <v>26485934.25</v>
      </c>
      <c r="AA463" s="12">
        <f t="shared" si="27"/>
        <v>26485934.25</v>
      </c>
      <c r="AB463" s="12">
        <f t="shared" si="27"/>
        <v>26485934.25</v>
      </c>
    </row>
    <row r="464" spans="1:28">
      <c r="A464" t="s">
        <v>2675</v>
      </c>
      <c r="B464" t="b">
        <f t="shared" si="26"/>
        <v>0</v>
      </c>
      <c r="AA464" s="12">
        <f t="shared" si="27"/>
        <v>0</v>
      </c>
      <c r="AB464" s="12">
        <f t="shared" si="27"/>
        <v>0</v>
      </c>
    </row>
    <row r="465" spans="1:28">
      <c r="A465" t="s">
        <v>2677</v>
      </c>
      <c r="B465" t="b">
        <f t="shared" si="26"/>
        <v>0</v>
      </c>
      <c r="AA465" s="12">
        <f t="shared" si="27"/>
        <v>0</v>
      </c>
      <c r="AB465" s="12">
        <f t="shared" si="27"/>
        <v>0</v>
      </c>
    </row>
    <row r="466" spans="1:28">
      <c r="A466" t="s">
        <v>2692</v>
      </c>
      <c r="B466" t="b">
        <f t="shared" si="26"/>
        <v>1</v>
      </c>
      <c r="C466" t="s">
        <v>2692</v>
      </c>
      <c r="D466" t="s">
        <v>1499</v>
      </c>
      <c r="G466" t="str">
        <f t="shared" si="18"/>
        <v>Obra</v>
      </c>
      <c r="H466" t="s">
        <v>2694</v>
      </c>
      <c r="K466" t="str">
        <f t="shared" si="19"/>
        <v>MBA-FISM-001/2025</v>
      </c>
      <c r="L466" t="s">
        <v>2695</v>
      </c>
      <c r="O466" t="str">
        <f t="shared" si="20"/>
        <v>ALBA ELECTRO CONSTRUCCIONES S.A. DE C.V.</v>
      </c>
      <c r="P466" t="s">
        <v>2036</v>
      </c>
      <c r="S466" t="str">
        <f t="shared" si="21"/>
        <v>MUNICIPIO DE BATOPILAS DE MANUEL GOMEZ MORIN</v>
      </c>
      <c r="T466" s="11">
        <v>1409861.89</v>
      </c>
      <c r="W466" s="67">
        <v>1409861.89</v>
      </c>
      <c r="AA466" s="12">
        <f t="shared" si="27"/>
        <v>1409861.89</v>
      </c>
      <c r="AB466" s="12">
        <f t="shared" si="27"/>
        <v>1409861.89</v>
      </c>
    </row>
    <row r="467" spans="1:28">
      <c r="A467" t="s">
        <v>2696</v>
      </c>
      <c r="B467" t="b">
        <f t="shared" si="26"/>
        <v>0</v>
      </c>
      <c r="AA467" s="12">
        <f t="shared" si="27"/>
        <v>0</v>
      </c>
      <c r="AB467" s="12">
        <f t="shared" si="27"/>
        <v>0</v>
      </c>
    </row>
    <row r="468" spans="1:28">
      <c r="A468" t="s">
        <v>2699</v>
      </c>
      <c r="B468" t="b">
        <f t="shared" si="26"/>
        <v>0</v>
      </c>
      <c r="AA468" s="12">
        <f t="shared" si="27"/>
        <v>0</v>
      </c>
      <c r="AB468" s="12">
        <f t="shared" si="27"/>
        <v>0</v>
      </c>
    </row>
    <row r="469" spans="1:28">
      <c r="A469" t="s">
        <v>2702</v>
      </c>
      <c r="B469" t="b">
        <f t="shared" si="26"/>
        <v>0</v>
      </c>
      <c r="AA469" s="12">
        <f t="shared" si="27"/>
        <v>0</v>
      </c>
      <c r="AB469" s="12">
        <f t="shared" si="27"/>
        <v>0</v>
      </c>
    </row>
    <row r="470" spans="1:28">
      <c r="A470" t="s">
        <v>2704</v>
      </c>
      <c r="B470" t="b">
        <f t="shared" si="26"/>
        <v>0</v>
      </c>
      <c r="AA470" s="12">
        <f t="shared" si="27"/>
        <v>0</v>
      </c>
      <c r="AB470" s="12">
        <f t="shared" si="27"/>
        <v>0</v>
      </c>
    </row>
    <row r="471" spans="1:28">
      <c r="A471" s="64" t="s">
        <v>2707</v>
      </c>
      <c r="B471" t="b">
        <f t="shared" si="26"/>
        <v>0</v>
      </c>
      <c r="AA471" s="12">
        <f t="shared" si="27"/>
        <v>0</v>
      </c>
      <c r="AB471" s="12">
        <f t="shared" si="27"/>
        <v>0</v>
      </c>
    </row>
    <row r="472" spans="1:28">
      <c r="A472" s="64" t="s">
        <v>2362</v>
      </c>
      <c r="B472" t="b">
        <f t="shared" si="26"/>
        <v>0</v>
      </c>
      <c r="AA472" s="12">
        <f t="shared" si="27"/>
        <v>0</v>
      </c>
      <c r="AB472" s="12">
        <f t="shared" si="27"/>
        <v>0</v>
      </c>
    </row>
    <row r="473" spans="1:28">
      <c r="A473" s="64" t="s">
        <v>2721</v>
      </c>
      <c r="B473" t="b">
        <f t="shared" si="26"/>
        <v>0</v>
      </c>
      <c r="AA473" s="12">
        <f t="shared" si="27"/>
        <v>0</v>
      </c>
      <c r="AB473" s="12">
        <f t="shared" si="27"/>
        <v>0</v>
      </c>
    </row>
    <row r="474" spans="1:28">
      <c r="A474" t="s">
        <v>2723</v>
      </c>
      <c r="B474" t="b">
        <f t="shared" si="26"/>
        <v>0</v>
      </c>
      <c r="AA474" s="12">
        <f t="shared" si="27"/>
        <v>0</v>
      </c>
      <c r="AB474" s="12">
        <f t="shared" si="27"/>
        <v>0</v>
      </c>
    </row>
    <row r="475" spans="1:28">
      <c r="A475" s="64" t="s">
        <v>2725</v>
      </c>
      <c r="B475" t="b">
        <f t="shared" si="26"/>
        <v>0</v>
      </c>
      <c r="AA475" s="12">
        <f t="shared" si="27"/>
        <v>0</v>
      </c>
      <c r="AB475" s="12">
        <f t="shared" si="27"/>
        <v>0</v>
      </c>
    </row>
    <row r="476" spans="1:28">
      <c r="A476" t="s">
        <v>2727</v>
      </c>
      <c r="B476" t="b">
        <f t="shared" si="26"/>
        <v>0</v>
      </c>
      <c r="AA476" s="12">
        <f t="shared" si="27"/>
        <v>0</v>
      </c>
      <c r="AB476" s="12">
        <f t="shared" si="27"/>
        <v>0</v>
      </c>
    </row>
    <row r="477" spans="1:28">
      <c r="A477" t="s">
        <v>2730</v>
      </c>
      <c r="B477" t="b">
        <f t="shared" si="26"/>
        <v>0</v>
      </c>
      <c r="AA477" s="12">
        <f t="shared" si="27"/>
        <v>0</v>
      </c>
      <c r="AB477" s="12">
        <f t="shared" si="27"/>
        <v>0</v>
      </c>
    </row>
    <row r="478" spans="1:28">
      <c r="A478" t="s">
        <v>2795</v>
      </c>
      <c r="B478" t="b">
        <f t="shared" si="26"/>
        <v>0</v>
      </c>
      <c r="AA478" s="12">
        <f t="shared" si="27"/>
        <v>0</v>
      </c>
      <c r="AB478" s="12">
        <f t="shared" si="27"/>
        <v>0</v>
      </c>
    </row>
    <row r="479" spans="1:28">
      <c r="A479" t="s">
        <v>2797</v>
      </c>
      <c r="B479" t="b">
        <f t="shared" si="26"/>
        <v>1</v>
      </c>
      <c r="C479" t="s">
        <v>2797</v>
      </c>
      <c r="D479" t="s">
        <v>1496</v>
      </c>
      <c r="G479" t="str">
        <f t="shared" ref="G479:G619" si="28">+D479</f>
        <v>Administración directa</v>
      </c>
      <c r="H479" t="s">
        <v>1933</v>
      </c>
      <c r="K479" t="str">
        <f t="shared" ref="K479:K619" si="29">+H479</f>
        <v>138047</v>
      </c>
      <c r="L479" t="s">
        <v>167</v>
      </c>
      <c r="O479" t="str">
        <f t="shared" ref="O479:O619" si="30">+L479</f>
        <v/>
      </c>
      <c r="P479" t="s">
        <v>1934</v>
      </c>
      <c r="S479" t="str">
        <f t="shared" ref="S479:S619" si="31">+P479</f>
        <v>MUNICIPIO DE GOMEZ FARIAS</v>
      </c>
      <c r="T479" s="11">
        <v>1362130</v>
      </c>
      <c r="W479" s="67">
        <v>1362130</v>
      </c>
      <c r="AA479" s="12">
        <f t="shared" si="27"/>
        <v>1362130</v>
      </c>
      <c r="AB479" s="12">
        <f t="shared" si="27"/>
        <v>1362130</v>
      </c>
    </row>
    <row r="480" spans="1:28">
      <c r="A480" t="s">
        <v>2809</v>
      </c>
      <c r="B480" t="b">
        <f t="shared" si="26"/>
        <v>0</v>
      </c>
      <c r="AA480" s="12">
        <f t="shared" si="27"/>
        <v>0</v>
      </c>
      <c r="AB480" s="12">
        <f t="shared" si="27"/>
        <v>0</v>
      </c>
    </row>
    <row r="481" spans="1:28">
      <c r="A481" t="s">
        <v>2812</v>
      </c>
      <c r="B481" t="b">
        <f t="shared" si="26"/>
        <v>0</v>
      </c>
      <c r="AA481" s="12">
        <f t="shared" si="27"/>
        <v>0</v>
      </c>
      <c r="AB481" s="12">
        <f t="shared" si="27"/>
        <v>0</v>
      </c>
    </row>
    <row r="482" spans="1:28">
      <c r="A482" t="s">
        <v>2814</v>
      </c>
      <c r="B482" t="b">
        <f t="shared" si="26"/>
        <v>0</v>
      </c>
      <c r="AA482" s="12">
        <f t="shared" si="27"/>
        <v>0</v>
      </c>
      <c r="AB482" s="12">
        <f t="shared" si="27"/>
        <v>0</v>
      </c>
    </row>
    <row r="483" spans="1:28">
      <c r="A483" t="s">
        <v>2955</v>
      </c>
      <c r="B483" t="b">
        <f t="shared" si="26"/>
        <v>0</v>
      </c>
      <c r="AA483" s="12">
        <f t="shared" si="27"/>
        <v>0</v>
      </c>
      <c r="AB483" s="12">
        <f t="shared" si="27"/>
        <v>0</v>
      </c>
    </row>
    <row r="484" spans="1:28">
      <c r="A484" t="s">
        <v>2957</v>
      </c>
      <c r="B484" t="b">
        <f t="shared" si="26"/>
        <v>0</v>
      </c>
      <c r="AA484" s="12">
        <f t="shared" si="27"/>
        <v>0</v>
      </c>
      <c r="AB484" s="12">
        <f t="shared" si="27"/>
        <v>0</v>
      </c>
    </row>
    <row r="485" spans="1:28">
      <c r="A485" t="s">
        <v>2959</v>
      </c>
      <c r="B485" t="b">
        <f t="shared" si="26"/>
        <v>0</v>
      </c>
      <c r="AA485" s="12">
        <f t="shared" si="27"/>
        <v>0</v>
      </c>
      <c r="AB485" s="12">
        <f t="shared" si="27"/>
        <v>0</v>
      </c>
    </row>
    <row r="486" spans="1:28">
      <c r="A486" t="s">
        <v>2969</v>
      </c>
      <c r="B486" t="b">
        <f t="shared" si="26"/>
        <v>0</v>
      </c>
      <c r="AA486" s="12">
        <f t="shared" si="27"/>
        <v>0</v>
      </c>
      <c r="AB486" s="12">
        <f t="shared" si="27"/>
        <v>0</v>
      </c>
    </row>
    <row r="487" spans="1:28">
      <c r="A487" t="s">
        <v>2972</v>
      </c>
      <c r="B487" t="b">
        <f t="shared" si="26"/>
        <v>0</v>
      </c>
      <c r="AA487" s="12">
        <f t="shared" si="27"/>
        <v>0</v>
      </c>
      <c r="AB487" s="12">
        <f t="shared" si="27"/>
        <v>0</v>
      </c>
    </row>
    <row r="488" spans="1:28">
      <c r="A488" t="s">
        <v>2974</v>
      </c>
      <c r="B488" t="b">
        <f t="shared" si="26"/>
        <v>0</v>
      </c>
      <c r="AA488" s="12">
        <f t="shared" si="27"/>
        <v>0</v>
      </c>
      <c r="AB488" s="12">
        <f t="shared" si="27"/>
        <v>0</v>
      </c>
    </row>
    <row r="489" spans="1:28">
      <c r="A489" t="s">
        <v>2976</v>
      </c>
      <c r="B489" t="b">
        <f t="shared" si="26"/>
        <v>0</v>
      </c>
      <c r="AA489" s="12">
        <f t="shared" si="27"/>
        <v>0</v>
      </c>
      <c r="AB489" s="12">
        <f t="shared" si="27"/>
        <v>0</v>
      </c>
    </row>
    <row r="490" spans="1:28">
      <c r="A490" t="s">
        <v>2988</v>
      </c>
      <c r="B490" t="b">
        <f t="shared" si="26"/>
        <v>0</v>
      </c>
      <c r="AA490" s="12">
        <f t="shared" si="27"/>
        <v>0</v>
      </c>
      <c r="AB490" s="12">
        <f t="shared" si="27"/>
        <v>0</v>
      </c>
    </row>
    <row r="491" spans="1:28">
      <c r="A491" t="s">
        <v>3002</v>
      </c>
      <c r="B491" t="b">
        <f t="shared" si="26"/>
        <v>0</v>
      </c>
      <c r="AA491" s="12">
        <f t="shared" si="27"/>
        <v>0</v>
      </c>
      <c r="AB491" s="12">
        <f t="shared" si="27"/>
        <v>0</v>
      </c>
    </row>
    <row r="492" spans="1:28">
      <c r="A492" t="s">
        <v>3009</v>
      </c>
      <c r="B492" t="b">
        <f t="shared" si="26"/>
        <v>0</v>
      </c>
      <c r="AA492" s="12">
        <f t="shared" si="27"/>
        <v>0</v>
      </c>
      <c r="AB492" s="12">
        <f t="shared" si="27"/>
        <v>0</v>
      </c>
    </row>
    <row r="493" spans="1:28">
      <c r="A493" t="s">
        <v>3011</v>
      </c>
      <c r="B493" t="b">
        <f t="shared" si="26"/>
        <v>1</v>
      </c>
      <c r="C493" t="s">
        <v>3011</v>
      </c>
      <c r="D493" t="s">
        <v>1496</v>
      </c>
      <c r="G493" t="str">
        <f t="shared" si="28"/>
        <v>Administración directa</v>
      </c>
      <c r="H493" t="s">
        <v>3013</v>
      </c>
      <c r="K493" t="str">
        <f t="shared" si="29"/>
        <v>156857</v>
      </c>
      <c r="L493" t="s">
        <v>167</v>
      </c>
      <c r="O493" t="str">
        <f t="shared" si="30"/>
        <v/>
      </c>
      <c r="P493" t="s">
        <v>3014</v>
      </c>
      <c r="S493" t="str">
        <f t="shared" si="31"/>
        <v>presidencia municipal</v>
      </c>
      <c r="T493" s="11">
        <v>2700000</v>
      </c>
      <c r="W493" s="67">
        <v>1977063.94</v>
      </c>
      <c r="AA493" s="12">
        <f t="shared" si="27"/>
        <v>2700000</v>
      </c>
      <c r="AB493" s="12">
        <f t="shared" si="27"/>
        <v>1977063.94</v>
      </c>
    </row>
    <row r="494" spans="1:28">
      <c r="A494" t="s">
        <v>3015</v>
      </c>
      <c r="B494" t="b">
        <f t="shared" si="26"/>
        <v>0</v>
      </c>
      <c r="AA494" s="12">
        <f t="shared" si="27"/>
        <v>0</v>
      </c>
      <c r="AB494" s="12">
        <f t="shared" si="27"/>
        <v>0</v>
      </c>
    </row>
    <row r="495" spans="1:28">
      <c r="A495" t="s">
        <v>3017</v>
      </c>
      <c r="B495" t="b">
        <f t="shared" si="26"/>
        <v>1</v>
      </c>
      <c r="C495" t="s">
        <v>3017</v>
      </c>
      <c r="D495" t="s">
        <v>1496</v>
      </c>
      <c r="G495" t="str">
        <f t="shared" si="28"/>
        <v>Administración directa</v>
      </c>
      <c r="H495" t="s">
        <v>3019</v>
      </c>
      <c r="K495" t="str">
        <f t="shared" si="29"/>
        <v>138052</v>
      </c>
      <c r="L495" t="s">
        <v>167</v>
      </c>
      <c r="O495" t="str">
        <f t="shared" si="30"/>
        <v/>
      </c>
      <c r="P495" t="s">
        <v>1693</v>
      </c>
      <c r="S495" t="str">
        <f t="shared" si="31"/>
        <v>municipio de matachi</v>
      </c>
      <c r="T495" s="11">
        <v>975000</v>
      </c>
      <c r="W495" s="67">
        <v>975000</v>
      </c>
      <c r="AA495" s="12">
        <f t="shared" si="27"/>
        <v>975000</v>
      </c>
      <c r="AB495" s="12">
        <f t="shared" si="27"/>
        <v>975000</v>
      </c>
    </row>
    <row r="496" spans="1:28">
      <c r="A496" t="s">
        <v>3020</v>
      </c>
      <c r="B496" t="b">
        <f t="shared" si="26"/>
        <v>1</v>
      </c>
      <c r="C496" t="s">
        <v>3020</v>
      </c>
      <c r="D496" t="s">
        <v>1496</v>
      </c>
      <c r="G496" t="str">
        <f t="shared" si="28"/>
        <v>Administración directa</v>
      </c>
      <c r="H496" t="s">
        <v>3019</v>
      </c>
      <c r="K496" t="str">
        <f t="shared" si="29"/>
        <v>138052</v>
      </c>
      <c r="L496" t="s">
        <v>167</v>
      </c>
      <c r="O496" t="str">
        <f t="shared" si="30"/>
        <v/>
      </c>
      <c r="P496" t="s">
        <v>1693</v>
      </c>
      <c r="S496" t="str">
        <f t="shared" si="31"/>
        <v>municipio de matachi</v>
      </c>
      <c r="T496" s="11">
        <v>975000</v>
      </c>
      <c r="W496" s="67">
        <v>975000</v>
      </c>
      <c r="AA496" s="12">
        <f t="shared" si="27"/>
        <v>975000</v>
      </c>
      <c r="AB496" s="12">
        <f t="shared" si="27"/>
        <v>975000</v>
      </c>
    </row>
    <row r="497" spans="1:28">
      <c r="A497" t="s">
        <v>3023</v>
      </c>
      <c r="B497" t="b">
        <f t="shared" si="26"/>
        <v>1</v>
      </c>
      <c r="C497" t="s">
        <v>3023</v>
      </c>
      <c r="D497" t="s">
        <v>1496</v>
      </c>
      <c r="G497" t="str">
        <f t="shared" si="28"/>
        <v>Administración directa</v>
      </c>
      <c r="H497" t="s">
        <v>3025</v>
      </c>
      <c r="K497" t="str">
        <f t="shared" si="29"/>
        <v>138048</v>
      </c>
      <c r="L497" t="s">
        <v>167</v>
      </c>
      <c r="O497" t="str">
        <f t="shared" si="30"/>
        <v/>
      </c>
      <c r="P497" t="s">
        <v>1693</v>
      </c>
      <c r="S497" t="str">
        <f t="shared" si="31"/>
        <v>municipio de matachi</v>
      </c>
      <c r="T497" s="11">
        <v>1750000</v>
      </c>
      <c r="W497" s="67">
        <v>1750000</v>
      </c>
      <c r="AA497" s="12">
        <f t="shared" si="27"/>
        <v>1750000</v>
      </c>
      <c r="AB497" s="12">
        <f t="shared" si="27"/>
        <v>1750000</v>
      </c>
    </row>
    <row r="498" spans="1:28">
      <c r="A498" t="s">
        <v>3026</v>
      </c>
      <c r="B498" t="b">
        <f t="shared" si="26"/>
        <v>1</v>
      </c>
      <c r="C498" t="s">
        <v>3026</v>
      </c>
      <c r="D498" t="s">
        <v>1499</v>
      </c>
      <c r="G498" t="str">
        <f t="shared" si="28"/>
        <v>Obra</v>
      </c>
      <c r="H498" t="s">
        <v>3028</v>
      </c>
      <c r="K498" t="str">
        <f t="shared" si="29"/>
        <v>2025-DOPMAT-FISM01-2427</v>
      </c>
      <c r="L498" t="s">
        <v>3029</v>
      </c>
      <c r="O498" t="str">
        <f t="shared" si="30"/>
        <v>CONSTRUCCIONES MARMOELI</v>
      </c>
      <c r="P498" t="s">
        <v>3030</v>
      </c>
      <c r="S498" t="str">
        <f t="shared" si="31"/>
        <v>MUNICIPIO MATAMOROS</v>
      </c>
      <c r="T498" s="11">
        <v>1907840.88</v>
      </c>
      <c r="W498" s="67">
        <v>1907840.88</v>
      </c>
      <c r="AA498" s="12">
        <f t="shared" si="27"/>
        <v>1907840.88</v>
      </c>
      <c r="AB498" s="12">
        <f t="shared" si="27"/>
        <v>1907840.88</v>
      </c>
    </row>
    <row r="499" spans="1:28">
      <c r="A499" t="s">
        <v>3037</v>
      </c>
      <c r="B499" t="b">
        <f t="shared" si="26"/>
        <v>0</v>
      </c>
      <c r="AA499" s="12">
        <f t="shared" si="27"/>
        <v>0</v>
      </c>
      <c r="AB499" s="12">
        <f t="shared" si="27"/>
        <v>0</v>
      </c>
    </row>
    <row r="500" spans="1:28">
      <c r="A500" t="s">
        <v>3056</v>
      </c>
      <c r="B500" t="b">
        <f t="shared" si="26"/>
        <v>0</v>
      </c>
      <c r="AA500" s="12">
        <f t="shared" si="27"/>
        <v>0</v>
      </c>
      <c r="AB500" s="12">
        <f t="shared" si="27"/>
        <v>0</v>
      </c>
    </row>
    <row r="501" spans="1:28">
      <c r="A501" t="s">
        <v>3059</v>
      </c>
      <c r="B501" t="b">
        <f t="shared" si="26"/>
        <v>0</v>
      </c>
      <c r="AA501" s="12">
        <f t="shared" si="27"/>
        <v>0</v>
      </c>
      <c r="AB501" s="12">
        <f t="shared" si="27"/>
        <v>0</v>
      </c>
    </row>
    <row r="502" spans="1:28">
      <c r="A502" t="s">
        <v>2365</v>
      </c>
      <c r="B502" t="b">
        <f t="shared" si="26"/>
        <v>1</v>
      </c>
      <c r="C502" t="s">
        <v>2365</v>
      </c>
      <c r="D502" t="s">
        <v>1499</v>
      </c>
      <c r="G502" t="str">
        <f t="shared" si="28"/>
        <v>Obra</v>
      </c>
      <c r="H502" t="s">
        <v>2368</v>
      </c>
      <c r="K502" t="str">
        <f t="shared" si="29"/>
        <v>PMVR-PIEB-LP02-2025</v>
      </c>
      <c r="L502" t="s">
        <v>2369</v>
      </c>
      <c r="O502" t="str">
        <f t="shared" si="30"/>
        <v>JORGE ALFONSO ANTILLON CHACON</v>
      </c>
      <c r="P502" t="s">
        <v>1988</v>
      </c>
      <c r="S502" t="str">
        <f t="shared" si="31"/>
        <v>MUNICIPIO DE ROSARIO</v>
      </c>
      <c r="T502" s="11">
        <v>2305799.36</v>
      </c>
      <c r="W502" s="67">
        <v>2305799.36</v>
      </c>
      <c r="AA502" s="12">
        <f t="shared" si="27"/>
        <v>2305799.36</v>
      </c>
      <c r="AB502" s="12">
        <f t="shared" si="27"/>
        <v>2305799.36</v>
      </c>
    </row>
    <row r="503" spans="1:28">
      <c r="A503" t="s">
        <v>3082</v>
      </c>
      <c r="B503" t="b">
        <f t="shared" si="26"/>
        <v>0</v>
      </c>
      <c r="AA503" s="12">
        <f t="shared" si="27"/>
        <v>0</v>
      </c>
      <c r="AB503" s="12">
        <f t="shared" si="27"/>
        <v>0</v>
      </c>
    </row>
    <row r="504" spans="1:28">
      <c r="A504" t="s">
        <v>3091</v>
      </c>
      <c r="B504" t="b">
        <f t="shared" si="26"/>
        <v>1</v>
      </c>
      <c r="C504" t="s">
        <v>3091</v>
      </c>
      <c r="D504" t="s">
        <v>1499</v>
      </c>
      <c r="G504" t="str">
        <f t="shared" si="28"/>
        <v>Obra</v>
      </c>
      <c r="H504" t="s">
        <v>3094</v>
      </c>
      <c r="K504" t="str">
        <f t="shared" si="29"/>
        <v>C-2025.08059001-FISM-01-2025</v>
      </c>
      <c r="L504" t="s">
        <v>2965</v>
      </c>
      <c r="O504" t="str">
        <f t="shared" si="30"/>
        <v>JUAN MEDINA PAYAN</v>
      </c>
      <c r="P504" t="s">
        <v>1707</v>
      </c>
      <c r="S504" t="str">
        <f t="shared" si="31"/>
        <v>MUNICIPIO DE SAN FRANCISCO DEL ORO</v>
      </c>
      <c r="T504" s="11">
        <v>1750000</v>
      </c>
      <c r="W504" s="67">
        <v>1750000</v>
      </c>
      <c r="AA504" s="12">
        <f t="shared" si="27"/>
        <v>1750000</v>
      </c>
      <c r="AB504" s="12">
        <f t="shared" si="27"/>
        <v>1750000</v>
      </c>
    </row>
    <row r="505" spans="1:28">
      <c r="A505" t="s">
        <v>3102</v>
      </c>
      <c r="B505" t="b">
        <f t="shared" si="26"/>
        <v>1</v>
      </c>
      <c r="C505" t="s">
        <v>3102</v>
      </c>
      <c r="D505" t="s">
        <v>1499</v>
      </c>
      <c r="G505" t="str">
        <f t="shared" si="28"/>
        <v>Obra</v>
      </c>
      <c r="H505" t="s">
        <v>3104</v>
      </c>
      <c r="K505" t="str">
        <f t="shared" si="29"/>
        <v>024</v>
      </c>
      <c r="L505" t="s">
        <v>3105</v>
      </c>
      <c r="O505" t="str">
        <f t="shared" si="30"/>
        <v>Antonio Márquez Bugarin</v>
      </c>
      <c r="P505" t="s">
        <v>3096</v>
      </c>
      <c r="S505" t="str">
        <f t="shared" si="31"/>
        <v>Municipio de Temósachic</v>
      </c>
      <c r="T505" s="11">
        <v>1381069.18</v>
      </c>
      <c r="W505" s="67">
        <v>1381069.18</v>
      </c>
      <c r="AA505" s="12">
        <f t="shared" si="27"/>
        <v>1381069.18</v>
      </c>
      <c r="AB505" s="12">
        <f t="shared" si="27"/>
        <v>1381069.18</v>
      </c>
    </row>
    <row r="506" spans="1:28">
      <c r="A506" t="s">
        <v>3125</v>
      </c>
      <c r="B506" t="b">
        <f t="shared" si="26"/>
        <v>1</v>
      </c>
      <c r="C506" t="s">
        <v>3125</v>
      </c>
      <c r="D506" t="s">
        <v>1496</v>
      </c>
      <c r="G506" t="str">
        <f t="shared" si="28"/>
        <v>Administración directa</v>
      </c>
      <c r="H506" t="s">
        <v>3127</v>
      </c>
      <c r="K506" t="str">
        <f t="shared" si="29"/>
        <v>152017</v>
      </c>
      <c r="L506" t="s">
        <v>167</v>
      </c>
      <c r="O506" t="str">
        <f t="shared" si="30"/>
        <v/>
      </c>
      <c r="P506" t="s">
        <v>1941</v>
      </c>
      <c r="S506" t="str">
        <f t="shared" si="31"/>
        <v>MUNICIPIO URIQUE</v>
      </c>
      <c r="T506" s="11">
        <v>5698000</v>
      </c>
      <c r="W506" s="67">
        <v>5698000</v>
      </c>
      <c r="AA506" s="12">
        <f t="shared" si="27"/>
        <v>5698000</v>
      </c>
      <c r="AB506" s="12">
        <f t="shared" si="27"/>
        <v>5698000</v>
      </c>
    </row>
    <row r="507" spans="1:28">
      <c r="A507" t="s">
        <v>3128</v>
      </c>
      <c r="B507" t="b">
        <f t="shared" si="26"/>
        <v>1</v>
      </c>
      <c r="C507" t="s">
        <v>3128</v>
      </c>
      <c r="D507" t="s">
        <v>1496</v>
      </c>
      <c r="G507" t="str">
        <f t="shared" si="28"/>
        <v>Administración directa</v>
      </c>
      <c r="H507" t="s">
        <v>3121</v>
      </c>
      <c r="K507" t="str">
        <f t="shared" si="29"/>
        <v>152015</v>
      </c>
      <c r="L507" t="s">
        <v>167</v>
      </c>
      <c r="O507" t="str">
        <f t="shared" si="30"/>
        <v/>
      </c>
      <c r="P507" t="s">
        <v>1941</v>
      </c>
      <c r="S507" t="str">
        <f t="shared" si="31"/>
        <v>MUNICIPIO URIQUE</v>
      </c>
      <c r="T507" s="11">
        <v>5698000</v>
      </c>
      <c r="W507" s="67">
        <v>5698000</v>
      </c>
      <c r="AA507" s="12">
        <f t="shared" si="27"/>
        <v>5698000</v>
      </c>
      <c r="AB507" s="12">
        <f t="shared" si="27"/>
        <v>5698000</v>
      </c>
    </row>
    <row r="508" spans="1:28">
      <c r="A508" t="s">
        <v>3131</v>
      </c>
      <c r="B508" t="b">
        <f t="shared" si="26"/>
        <v>1</v>
      </c>
      <c r="C508" t="s">
        <v>3131</v>
      </c>
      <c r="D508" t="s">
        <v>1496</v>
      </c>
      <c r="G508" t="str">
        <f t="shared" si="28"/>
        <v>Administración directa</v>
      </c>
      <c r="H508" t="s">
        <v>3127</v>
      </c>
      <c r="K508" t="str">
        <f t="shared" si="29"/>
        <v>152017</v>
      </c>
      <c r="L508" t="s">
        <v>167</v>
      </c>
      <c r="O508" t="str">
        <f t="shared" si="30"/>
        <v/>
      </c>
      <c r="P508" t="s">
        <v>1941</v>
      </c>
      <c r="S508" t="str">
        <f t="shared" si="31"/>
        <v>MUNICIPIO URIQUE</v>
      </c>
      <c r="T508" s="11">
        <v>5698000</v>
      </c>
      <c r="W508" s="67">
        <v>5698000</v>
      </c>
      <c r="AA508" s="12">
        <f t="shared" si="27"/>
        <v>5698000</v>
      </c>
      <c r="AB508" s="12">
        <f t="shared" si="27"/>
        <v>5698000</v>
      </c>
    </row>
    <row r="509" spans="1:28">
      <c r="A509" t="s">
        <v>3133</v>
      </c>
      <c r="B509" t="b">
        <f t="shared" si="26"/>
        <v>1</v>
      </c>
      <c r="C509" t="s">
        <v>3133</v>
      </c>
      <c r="D509" t="s">
        <v>1496</v>
      </c>
      <c r="G509" t="str">
        <f t="shared" si="28"/>
        <v>Administración directa</v>
      </c>
      <c r="H509" t="s">
        <v>1940</v>
      </c>
      <c r="K509" t="str">
        <f t="shared" si="29"/>
        <v>152018</v>
      </c>
      <c r="L509" t="s">
        <v>167</v>
      </c>
      <c r="O509" t="str">
        <f t="shared" si="30"/>
        <v/>
      </c>
      <c r="P509" t="s">
        <v>1941</v>
      </c>
      <c r="S509" t="str">
        <f t="shared" si="31"/>
        <v>MUNICIPIO URIQUE</v>
      </c>
      <c r="T509" s="11">
        <v>5698000</v>
      </c>
      <c r="W509" s="67">
        <v>5698000</v>
      </c>
      <c r="AA509" s="12">
        <f t="shared" si="27"/>
        <v>5698000</v>
      </c>
      <c r="AB509" s="12">
        <f t="shared" si="27"/>
        <v>5698000</v>
      </c>
    </row>
    <row r="510" spans="1:28">
      <c r="A510" t="s">
        <v>3136</v>
      </c>
      <c r="B510" t="b">
        <f t="shared" si="26"/>
        <v>1</v>
      </c>
      <c r="C510" t="s">
        <v>3136</v>
      </c>
      <c r="D510" t="s">
        <v>1496</v>
      </c>
      <c r="G510" t="str">
        <f t="shared" si="28"/>
        <v>Administración directa</v>
      </c>
      <c r="H510" t="s">
        <v>3121</v>
      </c>
      <c r="K510" t="str">
        <f t="shared" si="29"/>
        <v>152015</v>
      </c>
      <c r="L510" t="s">
        <v>167</v>
      </c>
      <c r="O510" t="str">
        <f t="shared" si="30"/>
        <v/>
      </c>
      <c r="P510" t="s">
        <v>1941</v>
      </c>
      <c r="S510" t="str">
        <f t="shared" si="31"/>
        <v>MUNICIPIO URIQUE</v>
      </c>
      <c r="T510" s="11">
        <v>5698000</v>
      </c>
      <c r="W510" s="67">
        <v>5698000</v>
      </c>
      <c r="AA510" s="12">
        <f t="shared" si="27"/>
        <v>5698000</v>
      </c>
      <c r="AB510" s="12">
        <f t="shared" si="27"/>
        <v>5698000</v>
      </c>
    </row>
    <row r="511" spans="1:28">
      <c r="A511" t="s">
        <v>3138</v>
      </c>
      <c r="B511" t="b">
        <f t="shared" si="26"/>
        <v>1</v>
      </c>
      <c r="C511" t="s">
        <v>3138</v>
      </c>
      <c r="D511" t="s">
        <v>1496</v>
      </c>
      <c r="G511" t="str">
        <f t="shared" si="28"/>
        <v>Administración directa</v>
      </c>
      <c r="H511" t="s">
        <v>1940</v>
      </c>
      <c r="K511" t="str">
        <f t="shared" si="29"/>
        <v>152018</v>
      </c>
      <c r="L511" t="s">
        <v>167</v>
      </c>
      <c r="O511" t="str">
        <f t="shared" si="30"/>
        <v/>
      </c>
      <c r="P511" t="s">
        <v>1941</v>
      </c>
      <c r="S511" t="str">
        <f t="shared" si="31"/>
        <v>MUNICIPIO URIQUE</v>
      </c>
      <c r="T511" s="11">
        <v>5698000</v>
      </c>
      <c r="W511" s="67">
        <v>5698000</v>
      </c>
      <c r="AA511" s="12">
        <f t="shared" si="27"/>
        <v>5698000</v>
      </c>
      <c r="AB511" s="12">
        <f t="shared" si="27"/>
        <v>5698000</v>
      </c>
    </row>
    <row r="512" spans="1:28">
      <c r="A512" t="s">
        <v>3141</v>
      </c>
      <c r="B512" t="b">
        <f t="shared" si="26"/>
        <v>1</v>
      </c>
      <c r="C512" t="s">
        <v>3141</v>
      </c>
      <c r="D512" t="s">
        <v>1496</v>
      </c>
      <c r="G512" t="str">
        <f t="shared" si="28"/>
        <v>Administración directa</v>
      </c>
      <c r="H512" t="s">
        <v>3127</v>
      </c>
      <c r="K512" t="str">
        <f t="shared" si="29"/>
        <v>152017</v>
      </c>
      <c r="L512" t="s">
        <v>167</v>
      </c>
      <c r="O512" t="str">
        <f t="shared" si="30"/>
        <v/>
      </c>
      <c r="P512" t="s">
        <v>1941</v>
      </c>
      <c r="S512" t="str">
        <f t="shared" si="31"/>
        <v>MUNICIPIO URIQUE</v>
      </c>
      <c r="T512" s="11">
        <v>5698000</v>
      </c>
      <c r="W512" s="67">
        <v>5698000</v>
      </c>
      <c r="AA512" s="12">
        <f t="shared" si="27"/>
        <v>5698000</v>
      </c>
      <c r="AB512" s="12">
        <f t="shared" si="27"/>
        <v>5698000</v>
      </c>
    </row>
    <row r="513" spans="1:28">
      <c r="A513" t="s">
        <v>3144</v>
      </c>
      <c r="B513" t="b">
        <f t="shared" si="26"/>
        <v>1</v>
      </c>
      <c r="C513" t="s">
        <v>3144</v>
      </c>
      <c r="D513" t="s">
        <v>1496</v>
      </c>
      <c r="G513" t="str">
        <f t="shared" si="28"/>
        <v>Administración directa</v>
      </c>
      <c r="H513" t="s">
        <v>1940</v>
      </c>
      <c r="K513" t="str">
        <f t="shared" si="29"/>
        <v>152018</v>
      </c>
      <c r="L513" t="s">
        <v>167</v>
      </c>
      <c r="O513" t="str">
        <f t="shared" si="30"/>
        <v/>
      </c>
      <c r="P513" t="s">
        <v>1941</v>
      </c>
      <c r="S513" t="str">
        <f t="shared" si="31"/>
        <v>MUNICIPIO URIQUE</v>
      </c>
      <c r="T513" s="11">
        <v>5698000</v>
      </c>
      <c r="W513" s="67">
        <v>5698000</v>
      </c>
      <c r="AA513" s="12">
        <f t="shared" si="27"/>
        <v>5698000</v>
      </c>
      <c r="AB513" s="12">
        <f t="shared" si="27"/>
        <v>5698000</v>
      </c>
    </row>
    <row r="514" spans="1:28">
      <c r="A514" t="s">
        <v>3147</v>
      </c>
      <c r="B514" t="b">
        <f t="shared" si="26"/>
        <v>1</v>
      </c>
      <c r="C514" t="s">
        <v>3147</v>
      </c>
      <c r="D514" t="s">
        <v>1496</v>
      </c>
      <c r="G514" t="str">
        <f t="shared" si="28"/>
        <v>Administración directa</v>
      </c>
      <c r="H514" t="s">
        <v>3127</v>
      </c>
      <c r="K514" t="str">
        <f t="shared" si="29"/>
        <v>152017</v>
      </c>
      <c r="L514" t="s">
        <v>167</v>
      </c>
      <c r="O514" t="str">
        <f t="shared" si="30"/>
        <v/>
      </c>
      <c r="P514" t="s">
        <v>1941</v>
      </c>
      <c r="S514" t="str">
        <f t="shared" si="31"/>
        <v>MUNICIPIO URIQUE</v>
      </c>
      <c r="T514" s="11">
        <v>5698000</v>
      </c>
      <c r="W514" s="67">
        <v>5698000</v>
      </c>
      <c r="AA514" s="12">
        <f t="shared" si="27"/>
        <v>5698000</v>
      </c>
      <c r="AB514" s="12">
        <f t="shared" si="27"/>
        <v>5698000</v>
      </c>
    </row>
    <row r="515" spans="1:28">
      <c r="A515" t="s">
        <v>3155</v>
      </c>
      <c r="B515" t="b">
        <f t="shared" ref="B515:B578" si="32">+A515=C515</f>
        <v>1</v>
      </c>
      <c r="C515" t="s">
        <v>3155</v>
      </c>
      <c r="D515" t="s">
        <v>1496</v>
      </c>
      <c r="G515" t="str">
        <f t="shared" si="28"/>
        <v>Administración directa</v>
      </c>
      <c r="H515" t="s">
        <v>3157</v>
      </c>
      <c r="K515" t="str">
        <f t="shared" si="29"/>
        <v>141188</v>
      </c>
      <c r="L515" t="s">
        <v>167</v>
      </c>
      <c r="O515" t="str">
        <f t="shared" si="30"/>
        <v/>
      </c>
      <c r="P515" t="s">
        <v>1498</v>
      </c>
      <c r="S515" t="str">
        <f t="shared" si="31"/>
        <v>MUNICIPIO DE URUACHI</v>
      </c>
      <c r="T515" s="11">
        <v>2500000</v>
      </c>
      <c r="W515" s="67">
        <v>2500000</v>
      </c>
      <c r="AA515" s="12">
        <f t="shared" ref="AA515:AB578" si="33">+T515+U515+V515</f>
        <v>2500000</v>
      </c>
      <c r="AB515" s="12">
        <f t="shared" si="33"/>
        <v>2500000</v>
      </c>
    </row>
    <row r="516" spans="1:28">
      <c r="A516" t="s">
        <v>3158</v>
      </c>
      <c r="B516" t="b">
        <f t="shared" si="32"/>
        <v>1</v>
      </c>
      <c r="C516" t="s">
        <v>3158</v>
      </c>
      <c r="D516" t="s">
        <v>1496</v>
      </c>
      <c r="G516" t="str">
        <f t="shared" si="28"/>
        <v>Administración directa</v>
      </c>
      <c r="H516" t="s">
        <v>3157</v>
      </c>
      <c r="K516" t="str">
        <f t="shared" si="29"/>
        <v>141188</v>
      </c>
      <c r="L516" t="s">
        <v>167</v>
      </c>
      <c r="O516" t="str">
        <f t="shared" si="30"/>
        <v/>
      </c>
      <c r="P516" t="s">
        <v>1498</v>
      </c>
      <c r="S516" t="str">
        <f t="shared" si="31"/>
        <v>MUNICIPIO DE URUACHI</v>
      </c>
      <c r="T516" s="11">
        <v>2500000</v>
      </c>
      <c r="W516" s="67">
        <v>2500000</v>
      </c>
      <c r="AA516" s="12">
        <f t="shared" si="33"/>
        <v>2500000</v>
      </c>
      <c r="AB516" s="12">
        <f t="shared" si="33"/>
        <v>2500000</v>
      </c>
    </row>
    <row r="517" spans="1:28">
      <c r="A517" t="s">
        <v>3160</v>
      </c>
      <c r="B517" t="b">
        <f t="shared" si="32"/>
        <v>0</v>
      </c>
      <c r="AA517" s="12">
        <f t="shared" si="33"/>
        <v>0</v>
      </c>
      <c r="AB517" s="12">
        <f t="shared" si="33"/>
        <v>0</v>
      </c>
    </row>
    <row r="518" spans="1:28">
      <c r="A518" t="s">
        <v>3206</v>
      </c>
      <c r="B518" t="b">
        <f t="shared" si="32"/>
        <v>0</v>
      </c>
      <c r="AA518" s="12">
        <f t="shared" si="33"/>
        <v>0</v>
      </c>
      <c r="AB518" s="12">
        <f t="shared" si="33"/>
        <v>0</v>
      </c>
    </row>
    <row r="519" spans="1:28">
      <c r="A519" t="s">
        <v>3226</v>
      </c>
      <c r="B519" t="b">
        <f t="shared" si="32"/>
        <v>0</v>
      </c>
      <c r="AA519" s="12">
        <f t="shared" si="33"/>
        <v>0</v>
      </c>
      <c r="AB519" s="12">
        <f t="shared" si="33"/>
        <v>0</v>
      </c>
    </row>
    <row r="520" spans="1:28">
      <c r="A520" t="s">
        <v>3166</v>
      </c>
      <c r="B520" t="b">
        <f t="shared" si="32"/>
        <v>0</v>
      </c>
      <c r="AA520" s="12">
        <f t="shared" si="33"/>
        <v>0</v>
      </c>
      <c r="AB520" s="12">
        <f t="shared" si="33"/>
        <v>0</v>
      </c>
    </row>
    <row r="521" spans="1:28">
      <c r="A521" t="s">
        <v>3168</v>
      </c>
      <c r="B521" t="b">
        <f t="shared" si="32"/>
        <v>0</v>
      </c>
      <c r="AA521" s="12">
        <f t="shared" si="33"/>
        <v>0</v>
      </c>
      <c r="AB521" s="12">
        <f t="shared" si="33"/>
        <v>0</v>
      </c>
    </row>
    <row r="522" spans="1:28">
      <c r="A522" t="s">
        <v>2350</v>
      </c>
      <c r="B522" t="b">
        <f t="shared" si="32"/>
        <v>0</v>
      </c>
      <c r="AA522" s="12">
        <f t="shared" si="33"/>
        <v>0</v>
      </c>
      <c r="AB522" s="12">
        <f t="shared" si="33"/>
        <v>0</v>
      </c>
    </row>
    <row r="523" spans="1:28">
      <c r="A523" t="s">
        <v>3279</v>
      </c>
      <c r="B523" t="b">
        <f t="shared" si="32"/>
        <v>0</v>
      </c>
      <c r="AA523" s="12">
        <f t="shared" si="33"/>
        <v>0</v>
      </c>
      <c r="AB523" s="12">
        <f t="shared" si="33"/>
        <v>0</v>
      </c>
    </row>
    <row r="524" spans="1:28">
      <c r="A524" t="s">
        <v>3228</v>
      </c>
      <c r="B524" t="b">
        <f t="shared" si="32"/>
        <v>1</v>
      </c>
      <c r="C524" t="s">
        <v>3228</v>
      </c>
      <c r="D524" t="s">
        <v>1499</v>
      </c>
      <c r="G524" t="str">
        <f t="shared" si="28"/>
        <v>Obra</v>
      </c>
      <c r="H524" t="s">
        <v>3230</v>
      </c>
      <c r="K524" t="str">
        <f t="shared" si="29"/>
        <v>ICHIFE-030/2025</v>
      </c>
      <c r="L524" t="s">
        <v>3231</v>
      </c>
      <c r="O524" t="str">
        <f t="shared" si="30"/>
        <v>GRUPO CAL CONSTRUCCION Y SERVICIOS INTEGRALES, S.A. DE C.V</v>
      </c>
      <c r="P524" t="s">
        <v>1522</v>
      </c>
      <c r="S524" t="str">
        <f t="shared" si="31"/>
        <v>INSTITUTO CHIHUAHUENSE DE INFRAESTRUCTURA FÍSICA EDUCATIVA</v>
      </c>
      <c r="T524" s="11">
        <v>826016.85</v>
      </c>
      <c r="W524" s="67">
        <v>826016.85</v>
      </c>
      <c r="AA524" s="12">
        <f t="shared" si="33"/>
        <v>826016.85</v>
      </c>
      <c r="AB524" s="12">
        <f t="shared" si="33"/>
        <v>826016.85</v>
      </c>
    </row>
    <row r="525" spans="1:28">
      <c r="A525" t="s">
        <v>3232</v>
      </c>
      <c r="B525" t="b">
        <f t="shared" si="32"/>
        <v>1</v>
      </c>
      <c r="C525" t="s">
        <v>3232</v>
      </c>
      <c r="D525" t="s">
        <v>1499</v>
      </c>
      <c r="G525" t="str">
        <f t="shared" si="28"/>
        <v>Obra</v>
      </c>
      <c r="H525" t="s">
        <v>3233</v>
      </c>
      <c r="K525" t="str">
        <f t="shared" si="29"/>
        <v>ICHIFE-029/2025</v>
      </c>
      <c r="L525" t="s">
        <v>1735</v>
      </c>
      <c r="O525" t="str">
        <f t="shared" si="30"/>
        <v>GRUPO CONSTRUCTOR MOMENTUM RENOVA, S.A. DE C.V.</v>
      </c>
      <c r="P525" t="s">
        <v>1531</v>
      </c>
      <c r="S525" t="str">
        <f t="shared" si="31"/>
        <v>INSTITUTO CHIHUAHUENSE DE INFRAESTRUCTURA FISICA EDUCATIVA</v>
      </c>
      <c r="T525" s="11">
        <v>861423.73</v>
      </c>
      <c r="W525" s="67">
        <v>861423.73</v>
      </c>
      <c r="AA525" s="12">
        <f t="shared" si="33"/>
        <v>861423.73</v>
      </c>
      <c r="AB525" s="12">
        <f t="shared" si="33"/>
        <v>861423.73</v>
      </c>
    </row>
    <row r="526" spans="1:28">
      <c r="A526" t="s">
        <v>3234</v>
      </c>
      <c r="B526" t="b">
        <f t="shared" si="32"/>
        <v>1</v>
      </c>
      <c r="C526" t="s">
        <v>3234</v>
      </c>
      <c r="D526" t="s">
        <v>1499</v>
      </c>
      <c r="G526" t="str">
        <f t="shared" si="28"/>
        <v>Obra</v>
      </c>
      <c r="H526" t="s">
        <v>3236</v>
      </c>
      <c r="K526" t="str">
        <f t="shared" si="29"/>
        <v>ICHIFE-035/2025-R</v>
      </c>
      <c r="L526" t="s">
        <v>1780</v>
      </c>
      <c r="O526" t="str">
        <f t="shared" si="30"/>
        <v>EUCA CORPORATIVO, S.A. DE C.V.</v>
      </c>
      <c r="P526" t="s">
        <v>3237</v>
      </c>
      <c r="S526" t="str">
        <f t="shared" si="31"/>
        <v>Instituto Chihuahuense de Infraestructura Fisica Educativa</v>
      </c>
      <c r="T526" s="11">
        <v>7176118.7000000002</v>
      </c>
      <c r="W526" s="67">
        <v>7176118.7000000002</v>
      </c>
      <c r="AA526" s="12">
        <f t="shared" si="33"/>
        <v>7176118.7000000002</v>
      </c>
      <c r="AB526" s="12">
        <f t="shared" si="33"/>
        <v>7176118.7000000002</v>
      </c>
    </row>
    <row r="527" spans="1:28">
      <c r="A527" t="s">
        <v>3238</v>
      </c>
      <c r="B527" t="b">
        <f t="shared" si="32"/>
        <v>1</v>
      </c>
      <c r="C527" t="s">
        <v>3238</v>
      </c>
      <c r="D527" t="s">
        <v>1499</v>
      </c>
      <c r="G527" t="str">
        <f t="shared" si="28"/>
        <v>Obra</v>
      </c>
      <c r="H527" t="s">
        <v>3240</v>
      </c>
      <c r="K527" t="str">
        <f t="shared" si="29"/>
        <v>ICHIFE-037/2025</v>
      </c>
      <c r="L527" t="s">
        <v>3241</v>
      </c>
      <c r="O527" t="str">
        <f t="shared" si="30"/>
        <v>TRITURADOS ASFALTOS Y ADMINISTRACIÓN, S.A DE C.V.</v>
      </c>
      <c r="P527" t="s">
        <v>1522</v>
      </c>
      <c r="S527" t="str">
        <f t="shared" si="31"/>
        <v>INSTITUTO CHIHUAHUENSE DE INFRAESTRUCTURA FÍSICA EDUCATIVA</v>
      </c>
      <c r="T527" s="11">
        <v>10499591.42</v>
      </c>
      <c r="W527" s="70">
        <v>10499591.42</v>
      </c>
      <c r="AA527" s="12">
        <f t="shared" si="33"/>
        <v>10499591.42</v>
      </c>
      <c r="AB527" s="12">
        <f t="shared" si="33"/>
        <v>10499591.42</v>
      </c>
    </row>
    <row r="528" spans="1:28">
      <c r="A528" t="s">
        <v>3283</v>
      </c>
      <c r="B528" t="b">
        <f t="shared" si="32"/>
        <v>0</v>
      </c>
      <c r="AA528" s="12">
        <f t="shared" si="33"/>
        <v>0</v>
      </c>
      <c r="AB528" s="12">
        <f t="shared" si="33"/>
        <v>0</v>
      </c>
    </row>
    <row r="529" spans="1:28">
      <c r="A529" t="s">
        <v>2370</v>
      </c>
      <c r="B529" t="b">
        <f t="shared" si="32"/>
        <v>0</v>
      </c>
      <c r="AA529" s="12">
        <f t="shared" si="33"/>
        <v>0</v>
      </c>
      <c r="AB529" s="12">
        <f t="shared" si="33"/>
        <v>0</v>
      </c>
    </row>
    <row r="530" spans="1:28">
      <c r="A530" t="s">
        <v>3209</v>
      </c>
      <c r="B530" t="b">
        <f t="shared" si="32"/>
        <v>0</v>
      </c>
      <c r="AA530" s="12">
        <f t="shared" si="33"/>
        <v>0</v>
      </c>
      <c r="AB530" s="12">
        <f t="shared" si="33"/>
        <v>0</v>
      </c>
    </row>
    <row r="531" spans="1:28">
      <c r="A531" t="s">
        <v>3211</v>
      </c>
      <c r="B531" t="b">
        <f t="shared" si="32"/>
        <v>1</v>
      </c>
      <c r="C531" t="s">
        <v>3211</v>
      </c>
      <c r="D531" t="s">
        <v>1523</v>
      </c>
      <c r="G531" t="str">
        <f t="shared" si="28"/>
        <v>Adquisiciones</v>
      </c>
      <c r="H531" t="s">
        <v>3212</v>
      </c>
      <c r="K531" t="str">
        <f t="shared" si="29"/>
        <v>ICHIFE/ADQ/005/2025</v>
      </c>
      <c r="L531" t="s">
        <v>3213</v>
      </c>
      <c r="O531" t="str">
        <f t="shared" si="30"/>
        <v>MIGUEL  FRANCISCO LOYA ACOSTA</v>
      </c>
      <c r="P531" t="s">
        <v>1531</v>
      </c>
      <c r="S531" t="str">
        <f t="shared" si="31"/>
        <v>INSTITUTO CHIHUAHUENSE DE INFRAESTRUCTURA FISICA EDUCATIVA</v>
      </c>
      <c r="T531" s="11">
        <v>11542000</v>
      </c>
      <c r="W531" s="70">
        <v>11542000</v>
      </c>
      <c r="AA531" s="12">
        <f t="shared" si="33"/>
        <v>11542000</v>
      </c>
      <c r="AB531" s="12">
        <f t="shared" si="33"/>
        <v>11542000</v>
      </c>
    </row>
    <row r="532" spans="1:28">
      <c r="A532" t="s">
        <v>3242</v>
      </c>
      <c r="B532" t="b">
        <f t="shared" si="32"/>
        <v>0</v>
      </c>
      <c r="AA532" s="12">
        <f t="shared" si="33"/>
        <v>0</v>
      </c>
      <c r="AB532" s="12">
        <f t="shared" si="33"/>
        <v>0</v>
      </c>
    </row>
    <row r="533" spans="1:28">
      <c r="A533" t="s">
        <v>3170</v>
      </c>
      <c r="B533" t="b">
        <f t="shared" si="32"/>
        <v>0</v>
      </c>
      <c r="AA533" s="12">
        <f t="shared" si="33"/>
        <v>0</v>
      </c>
      <c r="AB533" s="12">
        <f t="shared" si="33"/>
        <v>0</v>
      </c>
    </row>
    <row r="534" spans="1:28">
      <c r="A534" t="s">
        <v>3214</v>
      </c>
      <c r="B534" t="b">
        <f t="shared" si="32"/>
        <v>1</v>
      </c>
      <c r="C534" t="s">
        <v>3214</v>
      </c>
      <c r="D534" t="s">
        <v>1499</v>
      </c>
      <c r="G534" t="str">
        <f t="shared" si="28"/>
        <v>Obra</v>
      </c>
      <c r="H534" t="s">
        <v>3215</v>
      </c>
      <c r="K534" t="str">
        <f t="shared" si="29"/>
        <v>ICHIFE-033/2025</v>
      </c>
      <c r="L534" t="s">
        <v>3216</v>
      </c>
      <c r="O534" t="str">
        <f t="shared" si="30"/>
        <v>CANTABRIA EVENTOS Y SERVICIOS, S.A. DE C.V. EN ASOCIACIÓN CON GRUPO TICOSOM, S. DE R.L. DE C. V.</v>
      </c>
      <c r="P534" t="s">
        <v>1522</v>
      </c>
      <c r="S534" t="str">
        <f t="shared" si="31"/>
        <v>INSTITUTO CHIHUAHUENSE DE INFRAESTRUCTURA FÍSICA EDUCATIVA</v>
      </c>
      <c r="T534" s="11">
        <v>11485717.300000001</v>
      </c>
      <c r="W534" s="70">
        <v>11485717.300000001</v>
      </c>
      <c r="AA534" s="12">
        <f t="shared" si="33"/>
        <v>11485717.300000001</v>
      </c>
      <c r="AB534" s="12">
        <f t="shared" si="33"/>
        <v>11485717.300000001</v>
      </c>
    </row>
    <row r="535" spans="1:28">
      <c r="A535" t="s">
        <v>3217</v>
      </c>
      <c r="B535" t="b">
        <f t="shared" si="32"/>
        <v>0</v>
      </c>
      <c r="AA535" s="12">
        <f t="shared" si="33"/>
        <v>0</v>
      </c>
      <c r="AB535" s="12">
        <f t="shared" si="33"/>
        <v>0</v>
      </c>
    </row>
    <row r="536" spans="1:28">
      <c r="A536" t="s">
        <v>3172</v>
      </c>
      <c r="B536" t="b">
        <f t="shared" si="32"/>
        <v>0</v>
      </c>
      <c r="AA536" s="12">
        <f t="shared" si="33"/>
        <v>0</v>
      </c>
      <c r="AB536" s="12">
        <f t="shared" si="33"/>
        <v>0</v>
      </c>
    </row>
    <row r="537" spans="1:28">
      <c r="A537" t="s">
        <v>3174</v>
      </c>
      <c r="B537" t="b">
        <f t="shared" si="32"/>
        <v>0</v>
      </c>
      <c r="AA537" s="12">
        <f t="shared" si="33"/>
        <v>0</v>
      </c>
      <c r="AB537" s="12">
        <f t="shared" si="33"/>
        <v>0</v>
      </c>
    </row>
    <row r="538" spans="1:28">
      <c r="A538" t="s">
        <v>3176</v>
      </c>
      <c r="B538" t="b">
        <f t="shared" si="32"/>
        <v>0</v>
      </c>
      <c r="AA538" s="12">
        <f t="shared" si="33"/>
        <v>0</v>
      </c>
      <c r="AB538" s="12">
        <f t="shared" si="33"/>
        <v>0</v>
      </c>
    </row>
    <row r="539" spans="1:28">
      <c r="A539" t="s">
        <v>3287</v>
      </c>
      <c r="B539" t="b">
        <f t="shared" si="32"/>
        <v>1</v>
      </c>
      <c r="C539" t="s">
        <v>3287</v>
      </c>
      <c r="D539" t="s">
        <v>1523</v>
      </c>
      <c r="G539" t="str">
        <f t="shared" si="28"/>
        <v>Adquisiciones</v>
      </c>
      <c r="H539" t="s">
        <v>3288</v>
      </c>
      <c r="K539" t="str">
        <f t="shared" si="29"/>
        <v>CECYTECH/R/002/2025</v>
      </c>
      <c r="L539" t="s">
        <v>3289</v>
      </c>
      <c r="O539" t="str">
        <f t="shared" si="30"/>
        <v>BISEL TALLER DE ARQUITECTURA S.A. DE C.V.</v>
      </c>
      <c r="P539" t="s">
        <v>3290</v>
      </c>
      <c r="S539" t="str">
        <f t="shared" si="31"/>
        <v>COLEGIO DE ESTUDIOS CIENTIFICOS Y TECNOLOGICOS DEL ESTADO DE CHIHUAHUA</v>
      </c>
      <c r="T539" s="11">
        <v>801996.38</v>
      </c>
      <c r="W539" s="67">
        <v>801996.38</v>
      </c>
      <c r="AA539" s="12">
        <f t="shared" si="33"/>
        <v>801996.38</v>
      </c>
      <c r="AB539" s="12">
        <f t="shared" si="33"/>
        <v>801996.38</v>
      </c>
    </row>
    <row r="540" spans="1:28">
      <c r="A540" t="s">
        <v>3178</v>
      </c>
      <c r="B540" t="b">
        <f t="shared" si="32"/>
        <v>0</v>
      </c>
      <c r="AA540" s="12">
        <f t="shared" si="33"/>
        <v>0</v>
      </c>
      <c r="AB540" s="12">
        <f t="shared" si="33"/>
        <v>0</v>
      </c>
    </row>
    <row r="541" spans="1:28">
      <c r="A541" t="s">
        <v>3207</v>
      </c>
      <c r="B541" t="b">
        <f t="shared" si="32"/>
        <v>0</v>
      </c>
      <c r="AA541" s="12">
        <f t="shared" si="33"/>
        <v>0</v>
      </c>
      <c r="AB541" s="12">
        <f t="shared" si="33"/>
        <v>0</v>
      </c>
    </row>
    <row r="542" spans="1:28">
      <c r="A542" t="s">
        <v>3286</v>
      </c>
      <c r="B542" t="b">
        <f t="shared" si="32"/>
        <v>0</v>
      </c>
      <c r="AA542" s="12">
        <f t="shared" si="33"/>
        <v>0</v>
      </c>
      <c r="AB542" s="12">
        <f t="shared" si="33"/>
        <v>0</v>
      </c>
    </row>
    <row r="543" spans="1:28">
      <c r="A543" t="s">
        <v>2380</v>
      </c>
      <c r="B543" t="b">
        <f t="shared" si="32"/>
        <v>0</v>
      </c>
      <c r="AA543" s="12">
        <f t="shared" si="33"/>
        <v>0</v>
      </c>
      <c r="AB543" s="12">
        <f t="shared" si="33"/>
        <v>0</v>
      </c>
    </row>
    <row r="544" spans="1:28">
      <c r="A544" t="s">
        <v>3208</v>
      </c>
      <c r="B544" t="b">
        <f t="shared" si="32"/>
        <v>0</v>
      </c>
      <c r="AA544" s="12">
        <f t="shared" si="33"/>
        <v>0</v>
      </c>
      <c r="AB544" s="12">
        <f t="shared" si="33"/>
        <v>0</v>
      </c>
    </row>
    <row r="545" spans="1:28">
      <c r="A545" t="s">
        <v>3244</v>
      </c>
      <c r="B545" t="b">
        <f t="shared" si="32"/>
        <v>0</v>
      </c>
      <c r="AA545" s="12">
        <f t="shared" si="33"/>
        <v>0</v>
      </c>
      <c r="AB545" s="12">
        <f t="shared" si="33"/>
        <v>0</v>
      </c>
    </row>
    <row r="546" spans="1:28">
      <c r="A546" t="s">
        <v>3291</v>
      </c>
      <c r="B546" t="b">
        <f t="shared" si="32"/>
        <v>0</v>
      </c>
      <c r="AA546" s="12">
        <f t="shared" si="33"/>
        <v>0</v>
      </c>
      <c r="AB546" s="12">
        <f t="shared" si="33"/>
        <v>0</v>
      </c>
    </row>
    <row r="547" spans="1:28">
      <c r="A547" t="s">
        <v>3245</v>
      </c>
      <c r="B547" t="b">
        <f t="shared" si="32"/>
        <v>1</v>
      </c>
      <c r="C547" t="s">
        <v>3245</v>
      </c>
      <c r="D547" t="s">
        <v>1499</v>
      </c>
      <c r="G547" t="str">
        <f t="shared" si="28"/>
        <v>Obra</v>
      </c>
      <c r="H547" t="s">
        <v>3246</v>
      </c>
      <c r="K547" t="str">
        <f t="shared" si="29"/>
        <v>ICHIFE-036/2025</v>
      </c>
      <c r="L547" t="s">
        <v>3247</v>
      </c>
      <c r="O547" t="str">
        <f t="shared" si="30"/>
        <v>GRUPO CAL CONSTRUCCIÓN Y SERVICIOS INTEGRALES, S.A. DE C.V.</v>
      </c>
      <c r="P547" t="s">
        <v>1522</v>
      </c>
      <c r="S547" t="str">
        <f t="shared" si="31"/>
        <v>INSTITUTO CHIHUAHUENSE DE INFRAESTRUCTURA FÍSICA EDUCATIVA</v>
      </c>
      <c r="T547" s="11">
        <v>12995350.529999999</v>
      </c>
      <c r="W547" s="70">
        <v>12995350.529999999</v>
      </c>
      <c r="AA547" s="12">
        <f t="shared" si="33"/>
        <v>12995350.529999999</v>
      </c>
      <c r="AB547" s="12">
        <f t="shared" si="33"/>
        <v>12995350.529999999</v>
      </c>
    </row>
    <row r="548" spans="1:28">
      <c r="A548" t="s">
        <v>3248</v>
      </c>
      <c r="B548" t="b">
        <f t="shared" si="32"/>
        <v>0</v>
      </c>
      <c r="AA548" s="12">
        <f t="shared" si="33"/>
        <v>0</v>
      </c>
      <c r="AB548" s="12">
        <f t="shared" si="33"/>
        <v>0</v>
      </c>
    </row>
    <row r="549" spans="1:28">
      <c r="A549" t="s">
        <v>3250</v>
      </c>
      <c r="B549" t="b">
        <f t="shared" si="32"/>
        <v>0</v>
      </c>
      <c r="AA549" s="12">
        <f t="shared" si="33"/>
        <v>0</v>
      </c>
      <c r="AB549" s="12">
        <f t="shared" si="33"/>
        <v>0</v>
      </c>
    </row>
    <row r="550" spans="1:28">
      <c r="A550" t="s">
        <v>3252</v>
      </c>
      <c r="B550" t="b">
        <f t="shared" si="32"/>
        <v>0</v>
      </c>
      <c r="AA550" s="12">
        <f t="shared" si="33"/>
        <v>0</v>
      </c>
      <c r="AB550" s="12">
        <f t="shared" si="33"/>
        <v>0</v>
      </c>
    </row>
    <row r="551" spans="1:28">
      <c r="A551" t="s">
        <v>3254</v>
      </c>
      <c r="B551" t="b">
        <f t="shared" si="32"/>
        <v>0</v>
      </c>
      <c r="AA551" s="12">
        <f t="shared" si="33"/>
        <v>0</v>
      </c>
      <c r="AB551" s="12">
        <f t="shared" si="33"/>
        <v>0</v>
      </c>
    </row>
    <row r="552" spans="1:28">
      <c r="A552" t="s">
        <v>3256</v>
      </c>
      <c r="B552" t="b">
        <f t="shared" si="32"/>
        <v>0</v>
      </c>
      <c r="AA552" s="12">
        <f t="shared" si="33"/>
        <v>0</v>
      </c>
      <c r="AB552" s="12">
        <f t="shared" si="33"/>
        <v>0</v>
      </c>
    </row>
    <row r="553" spans="1:28">
      <c r="A553" t="s">
        <v>2732</v>
      </c>
      <c r="B553" t="b">
        <f t="shared" si="32"/>
        <v>0</v>
      </c>
      <c r="AA553" s="12">
        <f t="shared" si="33"/>
        <v>0</v>
      </c>
      <c r="AB553" s="12">
        <f t="shared" si="33"/>
        <v>0</v>
      </c>
    </row>
    <row r="554" spans="1:28">
      <c r="A554" t="s">
        <v>3180</v>
      </c>
      <c r="B554" t="b">
        <f t="shared" si="32"/>
        <v>0</v>
      </c>
      <c r="AA554" s="12">
        <f t="shared" si="33"/>
        <v>0</v>
      </c>
      <c r="AB554" s="12">
        <f t="shared" si="33"/>
        <v>0</v>
      </c>
    </row>
    <row r="555" spans="1:28">
      <c r="A555" t="s">
        <v>3182</v>
      </c>
      <c r="B555" t="b">
        <f t="shared" si="32"/>
        <v>0</v>
      </c>
      <c r="AA555" s="12">
        <f t="shared" si="33"/>
        <v>0</v>
      </c>
      <c r="AB555" s="12">
        <f t="shared" si="33"/>
        <v>0</v>
      </c>
    </row>
    <row r="556" spans="1:28">
      <c r="A556" t="s">
        <v>3184</v>
      </c>
      <c r="B556" t="b">
        <f t="shared" si="32"/>
        <v>0</v>
      </c>
      <c r="AA556" s="12">
        <f t="shared" si="33"/>
        <v>0</v>
      </c>
      <c r="AB556" s="12">
        <f t="shared" si="33"/>
        <v>0</v>
      </c>
    </row>
    <row r="557" spans="1:28">
      <c r="A557" t="s">
        <v>3186</v>
      </c>
      <c r="B557" t="b">
        <f t="shared" si="32"/>
        <v>0</v>
      </c>
      <c r="AA557" s="12">
        <f t="shared" si="33"/>
        <v>0</v>
      </c>
      <c r="AB557" s="12">
        <f t="shared" si="33"/>
        <v>0</v>
      </c>
    </row>
    <row r="558" spans="1:28">
      <c r="A558" t="s">
        <v>3188</v>
      </c>
      <c r="B558" t="b">
        <f t="shared" si="32"/>
        <v>0</v>
      </c>
      <c r="AA558" s="12">
        <f t="shared" si="33"/>
        <v>0</v>
      </c>
      <c r="AB558" s="12">
        <f t="shared" si="33"/>
        <v>0</v>
      </c>
    </row>
    <row r="559" spans="1:28">
      <c r="A559" t="s">
        <v>3190</v>
      </c>
      <c r="B559" t="b">
        <f t="shared" si="32"/>
        <v>0</v>
      </c>
      <c r="AA559" s="12">
        <f t="shared" si="33"/>
        <v>0</v>
      </c>
      <c r="AB559" s="12">
        <f t="shared" si="33"/>
        <v>0</v>
      </c>
    </row>
    <row r="560" spans="1:28">
      <c r="A560" t="s">
        <v>3192</v>
      </c>
      <c r="B560" t="b">
        <f t="shared" si="32"/>
        <v>0</v>
      </c>
      <c r="AA560" s="12">
        <f t="shared" si="33"/>
        <v>0</v>
      </c>
      <c r="AB560" s="12">
        <f t="shared" si="33"/>
        <v>0</v>
      </c>
    </row>
    <row r="561" spans="1:28">
      <c r="A561" t="s">
        <v>3194</v>
      </c>
      <c r="B561" t="b">
        <f t="shared" si="32"/>
        <v>0</v>
      </c>
      <c r="AA561" s="12">
        <f t="shared" si="33"/>
        <v>0</v>
      </c>
      <c r="AB561" s="12">
        <f t="shared" si="33"/>
        <v>0</v>
      </c>
    </row>
    <row r="562" spans="1:28">
      <c r="A562" t="s">
        <v>3196</v>
      </c>
      <c r="B562" t="b">
        <f t="shared" si="32"/>
        <v>0</v>
      </c>
      <c r="AA562" s="12">
        <f t="shared" si="33"/>
        <v>0</v>
      </c>
      <c r="AB562" s="12">
        <f t="shared" si="33"/>
        <v>0</v>
      </c>
    </row>
    <row r="563" spans="1:28">
      <c r="A563" t="s">
        <v>3198</v>
      </c>
      <c r="B563" t="b">
        <f t="shared" si="32"/>
        <v>0</v>
      </c>
      <c r="AA563" s="12">
        <f t="shared" si="33"/>
        <v>0</v>
      </c>
      <c r="AB563" s="12">
        <f t="shared" si="33"/>
        <v>0</v>
      </c>
    </row>
    <row r="564" spans="1:28">
      <c r="A564" t="s">
        <v>3200</v>
      </c>
      <c r="B564" t="b">
        <f t="shared" si="32"/>
        <v>0</v>
      </c>
      <c r="AA564" s="12">
        <f t="shared" si="33"/>
        <v>0</v>
      </c>
      <c r="AB564" s="12">
        <f t="shared" si="33"/>
        <v>0</v>
      </c>
    </row>
    <row r="565" spans="1:28">
      <c r="A565" t="s">
        <v>3202</v>
      </c>
      <c r="B565" t="b">
        <f t="shared" si="32"/>
        <v>0</v>
      </c>
      <c r="AA565" s="12">
        <f t="shared" si="33"/>
        <v>0</v>
      </c>
      <c r="AB565" s="12">
        <f t="shared" si="33"/>
        <v>0</v>
      </c>
    </row>
    <row r="566" spans="1:28">
      <c r="A566" t="s">
        <v>3219</v>
      </c>
      <c r="B566" t="b">
        <f t="shared" si="32"/>
        <v>1</v>
      </c>
      <c r="C566" t="s">
        <v>3219</v>
      </c>
      <c r="D566" t="s">
        <v>1523</v>
      </c>
      <c r="G566" t="str">
        <f t="shared" si="28"/>
        <v>Adquisiciones</v>
      </c>
      <c r="H566" t="s">
        <v>3220</v>
      </c>
      <c r="K566" t="str">
        <f t="shared" si="29"/>
        <v>ICHIFE/ADQ/003/2025</v>
      </c>
      <c r="L566" t="s">
        <v>3221</v>
      </c>
      <c r="O566" t="str">
        <f t="shared" si="30"/>
        <v>JALA INTERNACIONAL, S.A. DE C.V.,</v>
      </c>
      <c r="P566" t="s">
        <v>1522</v>
      </c>
      <c r="S566" t="str">
        <f t="shared" si="31"/>
        <v>INSTITUTO CHIHUAHUENSE DE INFRAESTRUCTURA FÍSICA EDUCATIVA</v>
      </c>
      <c r="T566" s="11">
        <v>25313288</v>
      </c>
      <c r="W566" s="70">
        <v>25313288</v>
      </c>
      <c r="AA566" s="12">
        <f t="shared" si="33"/>
        <v>25313288</v>
      </c>
      <c r="AB566" s="12">
        <f t="shared" si="33"/>
        <v>25313288</v>
      </c>
    </row>
    <row r="567" spans="1:28">
      <c r="A567" t="s">
        <v>3222</v>
      </c>
      <c r="B567" t="b">
        <f t="shared" si="32"/>
        <v>1</v>
      </c>
      <c r="C567" t="s">
        <v>3222</v>
      </c>
      <c r="D567" t="s">
        <v>1523</v>
      </c>
      <c r="G567" t="str">
        <f t="shared" si="28"/>
        <v>Adquisiciones</v>
      </c>
      <c r="H567" t="s">
        <v>3223</v>
      </c>
      <c r="K567" t="str">
        <f t="shared" si="29"/>
        <v>ICHIFE/ADQ/004/2025</v>
      </c>
      <c r="L567" t="s">
        <v>3224</v>
      </c>
      <c r="O567" t="str">
        <f t="shared" si="30"/>
        <v>CENTRAL DE MATERIALES REWO, S.A. P.I. DE C.V.</v>
      </c>
      <c r="P567" t="s">
        <v>1531</v>
      </c>
      <c r="S567" t="str">
        <f t="shared" si="31"/>
        <v>INSTITUTO CHIHUAHUENSE DE INFRAESTRUCTURA FISICA EDUCATIVA</v>
      </c>
      <c r="T567" s="11">
        <v>3986318.25</v>
      </c>
      <c r="W567" s="67">
        <v>3986318.25</v>
      </c>
      <c r="AA567" s="12">
        <f t="shared" si="33"/>
        <v>3986318.25</v>
      </c>
      <c r="AB567" s="12">
        <f t="shared" si="33"/>
        <v>3986318.25</v>
      </c>
    </row>
    <row r="568" spans="1:28">
      <c r="A568" t="s">
        <v>3258</v>
      </c>
      <c r="B568" t="b">
        <f t="shared" si="32"/>
        <v>1</v>
      </c>
      <c r="C568" t="s">
        <v>3258</v>
      </c>
      <c r="D568" t="s">
        <v>1499</v>
      </c>
      <c r="G568" t="str">
        <f t="shared" si="28"/>
        <v>Obra</v>
      </c>
      <c r="H568" t="s">
        <v>3260</v>
      </c>
      <c r="K568" t="str">
        <f t="shared" si="29"/>
        <v>ICHIFE-031/2025</v>
      </c>
      <c r="L568" t="s">
        <v>3261</v>
      </c>
      <c r="O568" t="str">
        <f t="shared" si="30"/>
        <v>GRUPO CAL CONSTRUCCION Y SERVICIOS INTEGRALES, S.A. DE C.V.</v>
      </c>
      <c r="P568" t="s">
        <v>1522</v>
      </c>
      <c r="S568" t="str">
        <f t="shared" si="31"/>
        <v>INSTITUTO CHIHUAHUENSE DE INFRAESTRUCTURA FÍSICA EDUCATIVA</v>
      </c>
      <c r="T568" s="11">
        <v>1592879.74</v>
      </c>
      <c r="W568" s="67">
        <v>1592879.74</v>
      </c>
      <c r="AA568" s="12">
        <f t="shared" si="33"/>
        <v>1592879.74</v>
      </c>
      <c r="AB568" s="12">
        <f t="shared" si="33"/>
        <v>1592879.74</v>
      </c>
    </row>
    <row r="569" spans="1:28">
      <c r="A569" t="s">
        <v>3295</v>
      </c>
      <c r="B569" t="b">
        <f t="shared" si="32"/>
        <v>0</v>
      </c>
      <c r="AA569" s="12">
        <f t="shared" si="33"/>
        <v>0</v>
      </c>
      <c r="AB569" s="12">
        <f t="shared" si="33"/>
        <v>0</v>
      </c>
    </row>
    <row r="570" spans="1:28">
      <c r="A570" t="s">
        <v>3262</v>
      </c>
      <c r="B570" t="b">
        <f t="shared" si="32"/>
        <v>1</v>
      </c>
      <c r="C570" t="s">
        <v>3262</v>
      </c>
      <c r="D570" t="s">
        <v>1499</v>
      </c>
      <c r="G570" t="str">
        <f t="shared" si="28"/>
        <v>Obra</v>
      </c>
      <c r="H570" t="s">
        <v>3264</v>
      </c>
      <c r="K570" t="str">
        <f t="shared" si="29"/>
        <v>ICHIFE-028/2025</v>
      </c>
      <c r="L570" t="s">
        <v>1956</v>
      </c>
      <c r="O570" t="str">
        <f t="shared" si="30"/>
        <v>CONSTRUCTORA MILENIO, S.A. DE C.V.</v>
      </c>
      <c r="P570" t="s">
        <v>3237</v>
      </c>
      <c r="S570" t="str">
        <f t="shared" si="31"/>
        <v>Instituto Chihuahuense de Infraestructura Fisica Educativa</v>
      </c>
      <c r="T570" s="11">
        <v>2713686.68</v>
      </c>
      <c r="W570" s="67">
        <v>2713686.68</v>
      </c>
      <c r="AA570" s="12">
        <f t="shared" si="33"/>
        <v>2713686.68</v>
      </c>
      <c r="AB570" s="12">
        <f t="shared" si="33"/>
        <v>2713686.68</v>
      </c>
    </row>
    <row r="571" spans="1:28">
      <c r="A571" t="s">
        <v>3265</v>
      </c>
      <c r="B571" t="b">
        <f t="shared" si="32"/>
        <v>1</v>
      </c>
      <c r="C571" t="s">
        <v>3265</v>
      </c>
      <c r="D571" t="s">
        <v>1499</v>
      </c>
      <c r="G571" t="str">
        <f t="shared" si="28"/>
        <v>Obra</v>
      </c>
      <c r="H571" t="s">
        <v>3266</v>
      </c>
      <c r="K571" t="str">
        <f t="shared" si="29"/>
        <v>ICHIFE-034/2025-R</v>
      </c>
      <c r="L571" t="s">
        <v>1554</v>
      </c>
      <c r="O571" t="str">
        <f t="shared" si="30"/>
        <v>DISEÑO EN ORDENAMIENTO TERRITORIAL, S. DE R.L. DE C.V.</v>
      </c>
      <c r="P571" t="s">
        <v>1531</v>
      </c>
      <c r="S571" t="str">
        <f t="shared" si="31"/>
        <v>INSTITUTO CHIHUAHUENSE DE INFRAESTRUCTURA FISICA EDUCATIVA</v>
      </c>
      <c r="T571" s="11">
        <v>12598272.68</v>
      </c>
      <c r="W571" s="70">
        <v>12598272.68</v>
      </c>
      <c r="AA571" s="12">
        <f t="shared" si="33"/>
        <v>12598272.68</v>
      </c>
      <c r="AB571" s="12">
        <f t="shared" si="33"/>
        <v>12598272.68</v>
      </c>
    </row>
    <row r="572" spans="1:28">
      <c r="A572" t="s">
        <v>3293</v>
      </c>
      <c r="B572" t="b">
        <f t="shared" si="32"/>
        <v>0</v>
      </c>
      <c r="AA572" s="12">
        <f t="shared" si="33"/>
        <v>0</v>
      </c>
      <c r="AB572" s="12">
        <f t="shared" si="33"/>
        <v>0</v>
      </c>
    </row>
    <row r="573" spans="1:28">
      <c r="A573" t="s">
        <v>3267</v>
      </c>
      <c r="B573" t="b">
        <f t="shared" si="32"/>
        <v>0</v>
      </c>
      <c r="AA573" s="12">
        <f t="shared" si="33"/>
        <v>0</v>
      </c>
      <c r="AB573" s="12">
        <f t="shared" si="33"/>
        <v>0</v>
      </c>
    </row>
    <row r="574" spans="1:28">
      <c r="A574" t="s">
        <v>3269</v>
      </c>
      <c r="B574" t="b">
        <f t="shared" si="32"/>
        <v>0</v>
      </c>
      <c r="AA574" s="12">
        <f t="shared" si="33"/>
        <v>0</v>
      </c>
      <c r="AB574" s="12">
        <f t="shared" si="33"/>
        <v>0</v>
      </c>
    </row>
    <row r="575" spans="1:28">
      <c r="A575" t="s">
        <v>3271</v>
      </c>
      <c r="B575" t="b">
        <f t="shared" si="32"/>
        <v>0</v>
      </c>
      <c r="AA575" s="12">
        <f t="shared" si="33"/>
        <v>0</v>
      </c>
      <c r="AB575" s="12">
        <f t="shared" si="33"/>
        <v>0</v>
      </c>
    </row>
    <row r="576" spans="1:28">
      <c r="A576" t="s">
        <v>3273</v>
      </c>
      <c r="B576" t="b">
        <f t="shared" si="32"/>
        <v>0</v>
      </c>
      <c r="AA576" s="12">
        <f t="shared" si="33"/>
        <v>0</v>
      </c>
      <c r="AB576" s="12">
        <f t="shared" si="33"/>
        <v>0</v>
      </c>
    </row>
    <row r="577" spans="1:28">
      <c r="A577" t="s">
        <v>3275</v>
      </c>
      <c r="B577" t="b">
        <f t="shared" si="32"/>
        <v>0</v>
      </c>
      <c r="AA577" s="12">
        <f t="shared" si="33"/>
        <v>0</v>
      </c>
      <c r="AB577" s="12">
        <f t="shared" si="33"/>
        <v>0</v>
      </c>
    </row>
    <row r="578" spans="1:28">
      <c r="A578" t="s">
        <v>3225</v>
      </c>
      <c r="B578" t="b">
        <f t="shared" si="32"/>
        <v>0</v>
      </c>
      <c r="AA578" s="12">
        <f t="shared" si="33"/>
        <v>0</v>
      </c>
      <c r="AB578" s="12">
        <f t="shared" si="33"/>
        <v>0</v>
      </c>
    </row>
    <row r="579" spans="1:28">
      <c r="A579" t="s">
        <v>2374</v>
      </c>
      <c r="B579" t="b">
        <f t="shared" ref="B579:B642" si="34">+A579=C579</f>
        <v>0</v>
      </c>
      <c r="AA579" s="12">
        <f t="shared" ref="AA579:AB642" si="35">+T579+U579+V579</f>
        <v>0</v>
      </c>
      <c r="AB579" s="12">
        <f t="shared" si="35"/>
        <v>0</v>
      </c>
    </row>
    <row r="580" spans="1:28">
      <c r="A580" t="s">
        <v>2346</v>
      </c>
      <c r="B580" t="b">
        <f t="shared" si="34"/>
        <v>0</v>
      </c>
      <c r="AA580" s="12">
        <f t="shared" si="35"/>
        <v>0</v>
      </c>
      <c r="AB580" s="12">
        <f t="shared" si="35"/>
        <v>0</v>
      </c>
    </row>
    <row r="581" spans="1:28">
      <c r="A581" t="s">
        <v>3277</v>
      </c>
      <c r="B581" t="b">
        <f t="shared" si="34"/>
        <v>0</v>
      </c>
      <c r="AA581" s="12">
        <f t="shared" si="35"/>
        <v>0</v>
      </c>
      <c r="AB581" s="12">
        <f t="shared" si="35"/>
        <v>0</v>
      </c>
    </row>
    <row r="582" spans="1:28">
      <c r="A582" t="s">
        <v>3281</v>
      </c>
      <c r="B582" t="b">
        <f t="shared" si="34"/>
        <v>0</v>
      </c>
      <c r="AA582" s="12">
        <f t="shared" si="35"/>
        <v>0</v>
      </c>
      <c r="AB582" s="12">
        <f t="shared" si="35"/>
        <v>0</v>
      </c>
    </row>
    <row r="583" spans="1:28">
      <c r="A583" t="s">
        <v>2372</v>
      </c>
      <c r="B583" t="b">
        <f t="shared" si="34"/>
        <v>0</v>
      </c>
      <c r="AA583" s="12">
        <f t="shared" si="35"/>
        <v>0</v>
      </c>
      <c r="AB583" s="12">
        <f t="shared" si="35"/>
        <v>0</v>
      </c>
    </row>
    <row r="584" spans="1:28">
      <c r="A584" t="s">
        <v>559</v>
      </c>
      <c r="B584" t="b">
        <f t="shared" si="34"/>
        <v>0</v>
      </c>
      <c r="AA584" s="12">
        <f t="shared" si="35"/>
        <v>0</v>
      </c>
      <c r="AB584" s="12">
        <f t="shared" si="35"/>
        <v>0</v>
      </c>
    </row>
    <row r="585" spans="1:28">
      <c r="A585" t="s">
        <v>2028</v>
      </c>
      <c r="B585" t="b">
        <f t="shared" si="34"/>
        <v>0</v>
      </c>
      <c r="AA585" s="12">
        <f t="shared" si="35"/>
        <v>0</v>
      </c>
      <c r="AB585" s="12">
        <f t="shared" si="35"/>
        <v>0</v>
      </c>
    </row>
    <row r="586" spans="1:28">
      <c r="A586" t="s">
        <v>2214</v>
      </c>
      <c r="B586" t="b">
        <f t="shared" si="34"/>
        <v>1</v>
      </c>
      <c r="C586" t="s">
        <v>2214</v>
      </c>
      <c r="D586" t="s">
        <v>1496</v>
      </c>
      <c r="G586" t="str">
        <f t="shared" si="28"/>
        <v>Administración directa</v>
      </c>
      <c r="H586" t="s">
        <v>1704</v>
      </c>
      <c r="K586" t="str">
        <f t="shared" si="29"/>
        <v>152019</v>
      </c>
      <c r="L586" t="s">
        <v>167</v>
      </c>
      <c r="O586" t="str">
        <f t="shared" si="30"/>
        <v/>
      </c>
      <c r="P586" t="s">
        <v>1705</v>
      </c>
      <c r="S586" t="str">
        <f t="shared" si="31"/>
        <v>MUNICIPIO ROSALES</v>
      </c>
      <c r="T586" s="11">
        <v>3693217</v>
      </c>
      <c r="W586" s="67">
        <v>3693217</v>
      </c>
      <c r="AA586" s="12">
        <f t="shared" si="35"/>
        <v>3693217</v>
      </c>
      <c r="AB586" s="12">
        <f t="shared" si="35"/>
        <v>3693217</v>
      </c>
    </row>
    <row r="587" spans="1:28">
      <c r="A587" t="s">
        <v>2217</v>
      </c>
      <c r="B587" t="b">
        <f t="shared" si="34"/>
        <v>1</v>
      </c>
      <c r="C587" t="s">
        <v>2217</v>
      </c>
      <c r="D587" t="s">
        <v>1496</v>
      </c>
      <c r="G587" t="str">
        <f t="shared" si="28"/>
        <v>Administración directa</v>
      </c>
      <c r="H587" t="s">
        <v>1704</v>
      </c>
      <c r="K587" t="str">
        <f t="shared" si="29"/>
        <v>152019</v>
      </c>
      <c r="L587" t="s">
        <v>167</v>
      </c>
      <c r="O587" t="str">
        <f t="shared" si="30"/>
        <v/>
      </c>
      <c r="P587" t="s">
        <v>1705</v>
      </c>
      <c r="S587" t="str">
        <f t="shared" si="31"/>
        <v>MUNICIPIO ROSALES</v>
      </c>
      <c r="T587" s="11">
        <v>3693217</v>
      </c>
      <c r="W587" s="67">
        <v>3693217</v>
      </c>
      <c r="AA587" s="12">
        <f t="shared" si="35"/>
        <v>3693217</v>
      </c>
      <c r="AB587" s="12">
        <f t="shared" si="35"/>
        <v>3693217</v>
      </c>
    </row>
    <row r="588" spans="1:28">
      <c r="A588" t="s">
        <v>270</v>
      </c>
      <c r="B588" t="b">
        <f t="shared" si="34"/>
        <v>1</v>
      </c>
      <c r="C588" t="s">
        <v>270</v>
      </c>
      <c r="D588" t="s">
        <v>1499</v>
      </c>
      <c r="G588" t="str">
        <f t="shared" si="28"/>
        <v>Obra</v>
      </c>
      <c r="H588" t="s">
        <v>1643</v>
      </c>
      <c r="K588" t="str">
        <f t="shared" si="29"/>
        <v>OP-LP-PCA-007-2021</v>
      </c>
      <c r="L588" t="s">
        <v>1631</v>
      </c>
      <c r="O588" t="str">
        <f t="shared" si="30"/>
        <v>DISEÑO EN ORDENAMIENTO TERRITORIAL S. de R.L de C.V</v>
      </c>
      <c r="P588" t="s">
        <v>259</v>
      </c>
      <c r="S588" t="str">
        <f t="shared" si="31"/>
        <v>MUNICIPIO DE CAMARGO</v>
      </c>
      <c r="T588" s="11">
        <v>2676383.44</v>
      </c>
      <c r="W588" s="67">
        <v>2676383.44</v>
      </c>
      <c r="AA588" s="12">
        <f t="shared" si="35"/>
        <v>2676383.44</v>
      </c>
      <c r="AB588" s="12">
        <f t="shared" si="35"/>
        <v>2676383.44</v>
      </c>
    </row>
    <row r="589" spans="1:28">
      <c r="A589" t="s">
        <v>269</v>
      </c>
      <c r="B589" t="b">
        <f t="shared" si="34"/>
        <v>1</v>
      </c>
      <c r="C589" t="s">
        <v>269</v>
      </c>
      <c r="D589" t="s">
        <v>1499</v>
      </c>
      <c r="G589" t="str">
        <f t="shared" si="28"/>
        <v>Obra</v>
      </c>
      <c r="H589" t="s">
        <v>1630</v>
      </c>
      <c r="K589" t="str">
        <f t="shared" si="29"/>
        <v>OP-LP-PCA-001-2021</v>
      </c>
      <c r="L589" t="s">
        <v>1631</v>
      </c>
      <c r="O589" t="str">
        <f t="shared" si="30"/>
        <v>DISEÑO EN ORDENAMIENTO TERRITORIAL S. de R.L de C.V</v>
      </c>
      <c r="P589" t="s">
        <v>259</v>
      </c>
      <c r="S589" t="str">
        <f t="shared" si="31"/>
        <v>MUNICIPIO DE CAMARGO</v>
      </c>
      <c r="T589" s="11">
        <v>4135096.45</v>
      </c>
      <c r="W589" s="67">
        <v>4135096.45</v>
      </c>
      <c r="AA589" s="12">
        <f t="shared" si="35"/>
        <v>4135096.45</v>
      </c>
      <c r="AB589" s="12">
        <f t="shared" si="35"/>
        <v>4135096.45</v>
      </c>
    </row>
    <row r="590" spans="1:28">
      <c r="A590" t="s">
        <v>257</v>
      </c>
      <c r="B590" t="b">
        <f t="shared" si="34"/>
        <v>1</v>
      </c>
      <c r="C590" t="s">
        <v>257</v>
      </c>
      <c r="D590" t="s">
        <v>1499</v>
      </c>
      <c r="G590" t="str">
        <f t="shared" si="28"/>
        <v>Obra</v>
      </c>
      <c r="H590" t="s">
        <v>1630</v>
      </c>
      <c r="K590" t="str">
        <f t="shared" si="29"/>
        <v>OP-LP-PCA-001-2021</v>
      </c>
      <c r="L590" t="s">
        <v>1631</v>
      </c>
      <c r="O590" t="str">
        <f t="shared" si="30"/>
        <v>DISEÑO EN ORDENAMIENTO TERRITORIAL S. de R.L de C.V</v>
      </c>
      <c r="P590" t="s">
        <v>259</v>
      </c>
      <c r="S590" t="str">
        <f t="shared" si="31"/>
        <v>MUNICIPIO DE CAMARGO</v>
      </c>
      <c r="T590" s="11">
        <v>4135096.45</v>
      </c>
      <c r="W590" s="67">
        <v>4135096.45</v>
      </c>
      <c r="AA590" s="12">
        <f t="shared" si="35"/>
        <v>4135096.45</v>
      </c>
      <c r="AB590" s="12">
        <f t="shared" si="35"/>
        <v>4135096.45</v>
      </c>
    </row>
    <row r="591" spans="1:28">
      <c r="A591" t="s">
        <v>368</v>
      </c>
      <c r="B591" t="b">
        <f t="shared" si="34"/>
        <v>1</v>
      </c>
      <c r="C591" t="s">
        <v>368</v>
      </c>
      <c r="D591" t="s">
        <v>1499</v>
      </c>
      <c r="G591" t="str">
        <f t="shared" si="28"/>
        <v>Obra</v>
      </c>
      <c r="H591" t="s">
        <v>1630</v>
      </c>
      <c r="K591" t="str">
        <f t="shared" si="29"/>
        <v>OP-LP-PCA-001-2021</v>
      </c>
      <c r="L591" t="s">
        <v>1631</v>
      </c>
      <c r="O591" t="str">
        <f t="shared" si="30"/>
        <v>DISEÑO EN ORDENAMIENTO TERRITORIAL S. de R.L de C.V</v>
      </c>
      <c r="P591" t="s">
        <v>259</v>
      </c>
      <c r="S591" t="str">
        <f t="shared" si="31"/>
        <v>MUNICIPIO DE CAMARGO</v>
      </c>
      <c r="T591" s="11">
        <v>4135096.45</v>
      </c>
      <c r="W591" s="67">
        <v>4135096.45</v>
      </c>
      <c r="AA591" s="12">
        <f t="shared" si="35"/>
        <v>4135096.45</v>
      </c>
      <c r="AB591" s="12">
        <f t="shared" si="35"/>
        <v>4135096.45</v>
      </c>
    </row>
    <row r="592" spans="1:28">
      <c r="A592" t="s">
        <v>453</v>
      </c>
      <c r="B592" t="b">
        <f t="shared" si="34"/>
        <v>1</v>
      </c>
      <c r="C592" t="s">
        <v>453</v>
      </c>
      <c r="D592" t="s">
        <v>1496</v>
      </c>
      <c r="G592" t="str">
        <f t="shared" si="28"/>
        <v>Administración directa</v>
      </c>
      <c r="H592" t="s">
        <v>1800</v>
      </c>
      <c r="K592" t="str">
        <f t="shared" si="29"/>
        <v>136858</v>
      </c>
      <c r="L592" t="s">
        <v>167</v>
      </c>
      <c r="O592" t="str">
        <f t="shared" si="30"/>
        <v/>
      </c>
      <c r="P592" t="s">
        <v>1801</v>
      </c>
      <c r="S592" t="str">
        <f t="shared" si="31"/>
        <v>PRESIDENCIA MUNICIPAL DE CHINIPAS</v>
      </c>
      <c r="T592" s="11">
        <v>15983696.34</v>
      </c>
      <c r="W592" s="70">
        <v>15983696.34</v>
      </c>
      <c r="AA592" s="12">
        <f t="shared" si="35"/>
        <v>15983696.34</v>
      </c>
      <c r="AB592" s="12">
        <f t="shared" si="35"/>
        <v>15983696.34</v>
      </c>
    </row>
    <row r="593" spans="1:28">
      <c r="A593" t="s">
        <v>478</v>
      </c>
      <c r="B593" t="b">
        <f t="shared" si="34"/>
        <v>1</v>
      </c>
      <c r="C593" t="s">
        <v>478</v>
      </c>
      <c r="D593" t="s">
        <v>1499</v>
      </c>
      <c r="G593" t="str">
        <f t="shared" si="28"/>
        <v>Obra</v>
      </c>
      <c r="H593" t="s">
        <v>1806</v>
      </c>
      <c r="K593" t="str">
        <f t="shared" si="29"/>
        <v>21200581-PR</v>
      </c>
      <c r="L593" t="s">
        <v>1689</v>
      </c>
      <c r="O593" t="str">
        <f t="shared" si="30"/>
        <v>ING. HUMBERTO AUDE VENZOR</v>
      </c>
      <c r="P593" t="s">
        <v>1509</v>
      </c>
      <c r="S593" t="str">
        <f t="shared" si="31"/>
        <v>PRESIDENCIA MUNICIPAL DE CARICHI</v>
      </c>
      <c r="T593" s="11">
        <v>1200000</v>
      </c>
      <c r="W593" s="67">
        <v>1199979.92</v>
      </c>
      <c r="AA593" s="12">
        <f t="shared" si="35"/>
        <v>1200000</v>
      </c>
      <c r="AB593" s="12">
        <f t="shared" si="35"/>
        <v>1199979.92</v>
      </c>
    </row>
    <row r="594" spans="1:28">
      <c r="A594" t="s">
        <v>486</v>
      </c>
      <c r="B594" t="b">
        <f t="shared" si="34"/>
        <v>1</v>
      </c>
      <c r="C594" t="s">
        <v>486</v>
      </c>
      <c r="D594" t="s">
        <v>1499</v>
      </c>
      <c r="G594" t="str">
        <f t="shared" si="28"/>
        <v>Obra</v>
      </c>
      <c r="H594" t="s">
        <v>1807</v>
      </c>
      <c r="K594" t="str">
        <f t="shared" si="29"/>
        <v>21200582-PR</v>
      </c>
      <c r="L594" t="s">
        <v>1689</v>
      </c>
      <c r="O594" t="str">
        <f t="shared" si="30"/>
        <v>ING. HUMBERTO AUDE VENZOR</v>
      </c>
      <c r="P594" t="s">
        <v>1509</v>
      </c>
      <c r="S594" t="str">
        <f t="shared" si="31"/>
        <v>PRESIDENCIA MUNICIPAL DE CARICHI</v>
      </c>
      <c r="T594" s="11">
        <v>800000</v>
      </c>
      <c r="W594" s="67">
        <v>799986.61</v>
      </c>
      <c r="AA594" s="12">
        <f t="shared" si="35"/>
        <v>800000</v>
      </c>
      <c r="AB594" s="12">
        <f t="shared" si="35"/>
        <v>799986.61</v>
      </c>
    </row>
    <row r="595" spans="1:28">
      <c r="A595" t="s">
        <v>156</v>
      </c>
      <c r="B595" t="b">
        <f t="shared" si="34"/>
        <v>1</v>
      </c>
      <c r="C595" t="s">
        <v>156</v>
      </c>
      <c r="D595" t="s">
        <v>1496</v>
      </c>
      <c r="G595" t="str">
        <f t="shared" si="28"/>
        <v>Administración directa</v>
      </c>
      <c r="H595" t="s">
        <v>1514</v>
      </c>
      <c r="K595" t="str">
        <f t="shared" si="29"/>
        <v>133684</v>
      </c>
      <c r="L595" t="s">
        <v>167</v>
      </c>
      <c r="O595" t="str">
        <f t="shared" si="30"/>
        <v/>
      </c>
      <c r="P595" t="s">
        <v>1515</v>
      </c>
      <c r="S595" t="str">
        <f t="shared" si="31"/>
        <v>PRESIDENCIA MUNICIPAL DE MATAMOROS</v>
      </c>
      <c r="T595" s="11">
        <v>4475372.62</v>
      </c>
      <c r="W595" s="67">
        <v>4475372.62</v>
      </c>
      <c r="AA595" s="12">
        <f t="shared" si="35"/>
        <v>4475372.62</v>
      </c>
      <c r="AB595" s="12">
        <f t="shared" si="35"/>
        <v>4475372.62</v>
      </c>
    </row>
    <row r="596" spans="1:28">
      <c r="A596" t="s">
        <v>128</v>
      </c>
      <c r="B596" t="b">
        <f t="shared" si="34"/>
        <v>1</v>
      </c>
      <c r="C596" t="s">
        <v>128</v>
      </c>
      <c r="D596" t="s">
        <v>1499</v>
      </c>
      <c r="G596" t="str">
        <f t="shared" si="28"/>
        <v>Obra</v>
      </c>
      <c r="H596" t="s">
        <v>1507</v>
      </c>
      <c r="K596" t="str">
        <f t="shared" si="29"/>
        <v>21200589-PR</v>
      </c>
      <c r="L596" t="s">
        <v>1508</v>
      </c>
      <c r="O596" t="str">
        <f t="shared" si="30"/>
        <v>ING. JOSE RAMON RAMOS BREACH</v>
      </c>
      <c r="P596" t="s">
        <v>1509</v>
      </c>
      <c r="S596" t="str">
        <f t="shared" si="31"/>
        <v>PRESIDENCIA MUNICIPAL DE CARICHI</v>
      </c>
      <c r="T596" s="11">
        <v>4496577.0999999996</v>
      </c>
      <c r="W596" s="67">
        <v>4496577.0999999996</v>
      </c>
      <c r="AA596" s="12">
        <f t="shared" si="35"/>
        <v>4496577.0999999996</v>
      </c>
      <c r="AB596" s="12">
        <f t="shared" si="35"/>
        <v>4496577.0999999996</v>
      </c>
    </row>
    <row r="597" spans="1:28">
      <c r="A597" t="s">
        <v>137</v>
      </c>
      <c r="B597" t="b">
        <f t="shared" si="34"/>
        <v>1</v>
      </c>
      <c r="C597" t="s">
        <v>137</v>
      </c>
      <c r="D597" t="s">
        <v>1496</v>
      </c>
      <c r="G597" t="str">
        <f t="shared" si="28"/>
        <v>Administración directa</v>
      </c>
      <c r="H597" t="s">
        <v>1510</v>
      </c>
      <c r="K597" t="str">
        <f t="shared" si="29"/>
        <v>136892</v>
      </c>
      <c r="L597" t="s">
        <v>167</v>
      </c>
      <c r="O597" t="str">
        <f t="shared" si="30"/>
        <v/>
      </c>
      <c r="P597" t="s">
        <v>1509</v>
      </c>
      <c r="S597" t="str">
        <f t="shared" si="31"/>
        <v>PRESIDENCIA MUNICIPAL DE CARICHI</v>
      </c>
      <c r="T597" s="11">
        <v>607105.13</v>
      </c>
      <c r="W597" s="67">
        <v>607105.13</v>
      </c>
      <c r="AA597" s="12">
        <f t="shared" si="35"/>
        <v>607105.13</v>
      </c>
      <c r="AB597" s="12">
        <f t="shared" si="35"/>
        <v>607105.13</v>
      </c>
    </row>
    <row r="598" spans="1:28">
      <c r="A598" t="s">
        <v>668</v>
      </c>
      <c r="B598" t="b">
        <f t="shared" si="34"/>
        <v>1</v>
      </c>
      <c r="C598" t="s">
        <v>668</v>
      </c>
      <c r="D598" t="s">
        <v>1499</v>
      </c>
      <c r="G598" t="str">
        <f t="shared" si="28"/>
        <v>Obra</v>
      </c>
      <c r="H598" t="s">
        <v>1894</v>
      </c>
      <c r="K598" t="str">
        <f t="shared" si="29"/>
        <v>IO-67-218-808052990-N-4-2023</v>
      </c>
      <c r="L598" t="s">
        <v>1845</v>
      </c>
      <c r="O598" t="str">
        <f t="shared" si="30"/>
        <v>CONSTRUCTORA PEHEM S.A. DE C.V.</v>
      </c>
      <c r="P598" t="s">
        <v>1846</v>
      </c>
      <c r="S598" t="str">
        <f t="shared" si="31"/>
        <v>MUNICIPIO DE OJINAGA</v>
      </c>
      <c r="T598" s="11">
        <v>2294284.7999999998</v>
      </c>
      <c r="W598" s="67">
        <v>2294284.7999999998</v>
      </c>
      <c r="AA598" s="12">
        <f t="shared" si="35"/>
        <v>2294284.7999999998</v>
      </c>
      <c r="AB598" s="12">
        <f t="shared" si="35"/>
        <v>2294284.7999999998</v>
      </c>
    </row>
    <row r="599" spans="1:28">
      <c r="A599" t="s">
        <v>462</v>
      </c>
      <c r="B599" t="b">
        <f t="shared" si="34"/>
        <v>1</v>
      </c>
      <c r="C599" t="s">
        <v>462</v>
      </c>
      <c r="D599" t="s">
        <v>1499</v>
      </c>
      <c r="G599" t="str">
        <f t="shared" si="28"/>
        <v>Obra</v>
      </c>
      <c r="H599" t="s">
        <v>1802</v>
      </c>
      <c r="K599" t="str">
        <f t="shared" si="29"/>
        <v>OP-27231147</v>
      </c>
      <c r="L599" t="s">
        <v>1608</v>
      </c>
      <c r="O599" t="str">
        <f t="shared" si="30"/>
        <v>CONSTRUCTORA INTEGRAL VALLEKAS, S.A. DE C.V.</v>
      </c>
      <c r="P599" t="s">
        <v>1803</v>
      </c>
      <c r="S599" t="str">
        <f t="shared" si="31"/>
        <v>PRESIDENCIA MUNICIPAL DE GUACHOCHI</v>
      </c>
      <c r="T599" s="11">
        <v>4954305.1100000003</v>
      </c>
      <c r="W599" s="67">
        <v>4954305.1100000003</v>
      </c>
      <c r="AA599" s="12">
        <f t="shared" si="35"/>
        <v>4954305.1100000003</v>
      </c>
      <c r="AB599" s="12">
        <f t="shared" si="35"/>
        <v>4954305.1100000003</v>
      </c>
    </row>
    <row r="600" spans="1:28">
      <c r="A600" t="s">
        <v>470</v>
      </c>
      <c r="B600" t="b">
        <f t="shared" si="34"/>
        <v>1</v>
      </c>
      <c r="C600" t="s">
        <v>470</v>
      </c>
      <c r="D600" t="s">
        <v>1496</v>
      </c>
      <c r="G600" t="str">
        <f t="shared" si="28"/>
        <v>Administración directa</v>
      </c>
      <c r="H600" t="s">
        <v>1804</v>
      </c>
      <c r="K600" t="str">
        <f t="shared" si="29"/>
        <v>133679</v>
      </c>
      <c r="L600" t="s">
        <v>167</v>
      </c>
      <c r="O600" t="str">
        <f t="shared" si="30"/>
        <v/>
      </c>
      <c r="P600" t="s">
        <v>1805</v>
      </c>
      <c r="S600" t="str">
        <f t="shared" si="31"/>
        <v>PRESIDENCIA MUNICIPAL DE SANTA BARBARA</v>
      </c>
      <c r="T600" s="11">
        <v>2926340.76</v>
      </c>
      <c r="W600" s="67">
        <v>2926340.76</v>
      </c>
      <c r="AA600" s="12">
        <f t="shared" si="35"/>
        <v>2926340.76</v>
      </c>
      <c r="AB600" s="12">
        <f t="shared" si="35"/>
        <v>2926340.76</v>
      </c>
    </row>
    <row r="601" spans="1:28">
      <c r="A601" t="s">
        <v>510</v>
      </c>
      <c r="B601" t="b">
        <f t="shared" si="34"/>
        <v>1</v>
      </c>
      <c r="C601" t="s">
        <v>510</v>
      </c>
      <c r="D601" t="s">
        <v>1499</v>
      </c>
      <c r="G601" t="str">
        <f t="shared" si="28"/>
        <v>Obra</v>
      </c>
      <c r="H601" t="s">
        <v>1825</v>
      </c>
      <c r="K601" t="str">
        <f t="shared" si="29"/>
        <v>ICHIFE-012/2024-R</v>
      </c>
      <c r="L601" t="s">
        <v>1826</v>
      </c>
      <c r="O601" t="str">
        <f t="shared" si="30"/>
        <v>ING. ANGEL ALBERTO RAMIREZ CARO</v>
      </c>
      <c r="P601" t="s">
        <v>1531</v>
      </c>
      <c r="S601" t="str">
        <f t="shared" si="31"/>
        <v>INSTITUTO CHIHUAHUENSE DE INFRAESTRUCTURA FISICA EDUCATIVA</v>
      </c>
      <c r="T601" s="11">
        <v>602257.27</v>
      </c>
      <c r="W601" s="67">
        <v>0.01</v>
      </c>
      <c r="AA601" s="12">
        <f t="shared" si="35"/>
        <v>602257.27</v>
      </c>
      <c r="AB601" s="12">
        <f t="shared" si="35"/>
        <v>0.01</v>
      </c>
    </row>
    <row r="602" spans="1:28">
      <c r="A602" t="s">
        <v>225</v>
      </c>
      <c r="B602" t="b">
        <f t="shared" si="34"/>
        <v>1</v>
      </c>
      <c r="C602" t="s">
        <v>225</v>
      </c>
      <c r="D602" t="s">
        <v>1499</v>
      </c>
      <c r="G602" t="str">
        <f t="shared" si="28"/>
        <v>Obra</v>
      </c>
      <c r="H602" t="s">
        <v>1588</v>
      </c>
      <c r="K602" t="str">
        <f t="shared" si="29"/>
        <v>ICHIFE-094/2024-R</v>
      </c>
      <c r="L602" t="s">
        <v>1589</v>
      </c>
      <c r="O602" t="str">
        <f t="shared" si="30"/>
        <v>ROJUA INGENIERÍA Y CONSTRUCCIÓN,  S. DE R.L. DE C.V.</v>
      </c>
      <c r="P602" t="s">
        <v>1531</v>
      </c>
      <c r="S602" t="str">
        <f t="shared" si="31"/>
        <v>INSTITUTO CHIHUAHUENSE DE INFRAESTRUCTURA FISICA EDUCATIVA</v>
      </c>
      <c r="T602" s="11">
        <v>84244.160000000003</v>
      </c>
      <c r="W602" s="67">
        <v>84244.160000000003</v>
      </c>
      <c r="AA602" s="12">
        <f t="shared" si="35"/>
        <v>84244.160000000003</v>
      </c>
      <c r="AB602" s="12">
        <f t="shared" si="35"/>
        <v>84244.160000000003</v>
      </c>
    </row>
    <row r="603" spans="1:28">
      <c r="A603" t="s">
        <v>359</v>
      </c>
      <c r="B603" t="b">
        <f t="shared" si="34"/>
        <v>1</v>
      </c>
      <c r="C603" t="s">
        <v>359</v>
      </c>
      <c r="D603" t="s">
        <v>1499</v>
      </c>
      <c r="G603" t="str">
        <f t="shared" si="28"/>
        <v>Obra</v>
      </c>
      <c r="H603" t="s">
        <v>1710</v>
      </c>
      <c r="K603" t="str">
        <f t="shared" si="29"/>
        <v>ICHIFE-022/2024</v>
      </c>
      <c r="L603" t="s">
        <v>1711</v>
      </c>
      <c r="O603" t="str">
        <f t="shared" si="30"/>
        <v>ARQ. JUAN CARLOS RUÍZ RODRÍGUEZ,  EN ASOCIACIÓN CON LA PERSONA MORAL TNT CONSTRUCTORA, S.A. DE C.V</v>
      </c>
      <c r="P603" t="s">
        <v>1531</v>
      </c>
      <c r="S603" t="str">
        <f t="shared" si="31"/>
        <v>INSTITUTO CHIHUAHUENSE DE INFRAESTRUCTURA FISICA EDUCATIVA</v>
      </c>
      <c r="T603" s="11">
        <v>1564823.04</v>
      </c>
      <c r="W603" s="67">
        <v>1564823.04</v>
      </c>
      <c r="AA603" s="12">
        <f t="shared" si="35"/>
        <v>1564823.04</v>
      </c>
      <c r="AB603" s="12">
        <f t="shared" si="35"/>
        <v>1564823.04</v>
      </c>
    </row>
    <row r="604" spans="1:28">
      <c r="A604" t="s">
        <v>509</v>
      </c>
      <c r="B604" t="b">
        <f t="shared" si="34"/>
        <v>1</v>
      </c>
      <c r="C604" t="s">
        <v>509</v>
      </c>
      <c r="D604" t="s">
        <v>1499</v>
      </c>
      <c r="G604" t="str">
        <f t="shared" si="28"/>
        <v>Obra</v>
      </c>
      <c r="H604" t="s">
        <v>1824</v>
      </c>
      <c r="K604" t="str">
        <f t="shared" si="29"/>
        <v>ICHIFE-011/2024-R</v>
      </c>
      <c r="L604" t="s">
        <v>1563</v>
      </c>
      <c r="O604" t="str">
        <f t="shared" si="30"/>
        <v>GRUPO HAGEO SA DE CV</v>
      </c>
      <c r="P604" t="s">
        <v>1531</v>
      </c>
      <c r="S604" t="str">
        <f t="shared" si="31"/>
        <v>INSTITUTO CHIHUAHUENSE DE INFRAESTRUCTURA FISICA EDUCATIVA</v>
      </c>
      <c r="T604" s="11">
        <v>1576818.03</v>
      </c>
      <c r="W604" s="67">
        <v>0.01</v>
      </c>
      <c r="AA604" s="12">
        <f t="shared" si="35"/>
        <v>1576818.03</v>
      </c>
      <c r="AB604" s="12">
        <f t="shared" si="35"/>
        <v>0.01</v>
      </c>
    </row>
    <row r="605" spans="1:28">
      <c r="A605" t="s">
        <v>223</v>
      </c>
      <c r="B605" t="b">
        <f t="shared" si="34"/>
        <v>1</v>
      </c>
      <c r="C605" t="s">
        <v>223</v>
      </c>
      <c r="D605" t="s">
        <v>1499</v>
      </c>
      <c r="G605" t="str">
        <f t="shared" si="28"/>
        <v>Obra</v>
      </c>
      <c r="H605" t="s">
        <v>1585</v>
      </c>
      <c r="K605" t="str">
        <f t="shared" si="29"/>
        <v>ICHIFE-014/2024</v>
      </c>
      <c r="L605" t="s">
        <v>1554</v>
      </c>
      <c r="O605" t="str">
        <f t="shared" si="30"/>
        <v>DISEÑO EN ORDENAMIENTO TERRITORIAL, S. DE R.L. DE C.V.</v>
      </c>
      <c r="P605" t="s">
        <v>1522</v>
      </c>
      <c r="S605" t="str">
        <f t="shared" si="31"/>
        <v>INSTITUTO CHIHUAHUENSE DE INFRAESTRUCTURA FÍSICA EDUCATIVA</v>
      </c>
      <c r="T605" s="11">
        <v>1042616.26</v>
      </c>
      <c r="W605" s="67">
        <v>1042616.26</v>
      </c>
      <c r="AA605" s="12">
        <f t="shared" si="35"/>
        <v>1042616.26</v>
      </c>
      <c r="AB605" s="12">
        <f t="shared" si="35"/>
        <v>1042616.26</v>
      </c>
    </row>
    <row r="606" spans="1:28">
      <c r="A606" t="s">
        <v>126</v>
      </c>
      <c r="B606" t="b">
        <f t="shared" si="34"/>
        <v>1</v>
      </c>
      <c r="C606" t="s">
        <v>126</v>
      </c>
      <c r="D606" t="s">
        <v>1499</v>
      </c>
      <c r="G606" t="str">
        <f t="shared" si="28"/>
        <v>Obra</v>
      </c>
      <c r="H606" t="s">
        <v>1505</v>
      </c>
      <c r="K606" t="str">
        <f t="shared" si="29"/>
        <v>OP/05/PROGRAMA DE INVERSION EN INFRAESTRUCTURA PUBLICA ESTATAL 2024/FOFIR 2022</v>
      </c>
      <c r="L606" t="s">
        <v>1504</v>
      </c>
      <c r="O606" t="str">
        <f t="shared" si="30"/>
        <v>LUIS GUILLERMO ALARCON LAZCANO</v>
      </c>
      <c r="P606" t="s">
        <v>1502</v>
      </c>
      <c r="S606" t="str">
        <f t="shared" si="31"/>
        <v>MUNICIPIO DE JIMENEZ</v>
      </c>
      <c r="T606" s="11">
        <v>372291.91</v>
      </c>
      <c r="W606" s="67">
        <v>372291.91</v>
      </c>
      <c r="AA606" s="12">
        <f t="shared" si="35"/>
        <v>372291.91</v>
      </c>
      <c r="AB606" s="12">
        <f t="shared" si="35"/>
        <v>372291.91</v>
      </c>
    </row>
    <row r="607" spans="1:28">
      <c r="A607" t="s">
        <v>506</v>
      </c>
      <c r="B607" t="b">
        <f t="shared" si="34"/>
        <v>1</v>
      </c>
      <c r="C607" t="s">
        <v>506</v>
      </c>
      <c r="D607" t="s">
        <v>1496</v>
      </c>
      <c r="G607" t="str">
        <f t="shared" si="28"/>
        <v>Administración directa</v>
      </c>
      <c r="H607" t="s">
        <v>1821</v>
      </c>
      <c r="K607" t="str">
        <f t="shared" si="29"/>
        <v>153281</v>
      </c>
      <c r="L607" t="s">
        <v>167</v>
      </c>
      <c r="O607" t="str">
        <f t="shared" si="30"/>
        <v/>
      </c>
      <c r="P607" t="s">
        <v>1822</v>
      </c>
      <c r="S607" t="str">
        <f t="shared" si="31"/>
        <v>MUNICIPIO DE SAUCILLO</v>
      </c>
      <c r="T607" s="11">
        <v>728508.14</v>
      </c>
      <c r="W607" s="67">
        <v>728508.14</v>
      </c>
      <c r="AA607" s="12">
        <f t="shared" si="35"/>
        <v>728508.14</v>
      </c>
      <c r="AB607" s="12">
        <f t="shared" si="35"/>
        <v>728508.14</v>
      </c>
    </row>
    <row r="608" spans="1:28">
      <c r="A608" t="s">
        <v>127</v>
      </c>
      <c r="B608" t="b">
        <f t="shared" si="34"/>
        <v>1</v>
      </c>
      <c r="C608" t="s">
        <v>127</v>
      </c>
      <c r="D608" t="s">
        <v>1499</v>
      </c>
      <c r="G608" t="str">
        <f t="shared" si="28"/>
        <v>Obra</v>
      </c>
      <c r="H608" t="s">
        <v>1506</v>
      </c>
      <c r="K608" t="str">
        <f t="shared" si="29"/>
        <v>OP/06/PROGRAMA DE INVERSION EN INFRAESTRUCTURA PUBLICA ESTATAL 2024</v>
      </c>
      <c r="L608" t="s">
        <v>1504</v>
      </c>
      <c r="O608" t="str">
        <f t="shared" si="30"/>
        <v>LUIS GUILLERMO ALARCON LAZCANO</v>
      </c>
      <c r="P608" t="s">
        <v>1502</v>
      </c>
      <c r="S608" t="str">
        <f t="shared" si="31"/>
        <v>MUNICIPIO DE JIMENEZ</v>
      </c>
      <c r="T608" s="11">
        <v>144295.39000000001</v>
      </c>
      <c r="W608" s="67">
        <v>144295.39000000001</v>
      </c>
      <c r="AA608" s="12">
        <f t="shared" si="35"/>
        <v>144295.39000000001</v>
      </c>
      <c r="AB608" s="12">
        <f t="shared" si="35"/>
        <v>144295.39000000001</v>
      </c>
    </row>
    <row r="609" spans="1:28">
      <c r="A609" t="s">
        <v>508</v>
      </c>
      <c r="B609" t="b">
        <f t="shared" si="34"/>
        <v>1</v>
      </c>
      <c r="C609" t="s">
        <v>508</v>
      </c>
      <c r="D609" t="s">
        <v>1496</v>
      </c>
      <c r="G609" t="str">
        <f t="shared" si="28"/>
        <v>Administración directa</v>
      </c>
      <c r="H609" t="s">
        <v>1823</v>
      </c>
      <c r="K609" t="str">
        <f t="shared" si="29"/>
        <v>153296</v>
      </c>
      <c r="L609" t="s">
        <v>167</v>
      </c>
      <c r="O609" t="str">
        <f t="shared" si="30"/>
        <v/>
      </c>
      <c r="P609" t="s">
        <v>1822</v>
      </c>
      <c r="S609" t="str">
        <f t="shared" si="31"/>
        <v>MUNICIPIO DE SAUCILLO</v>
      </c>
      <c r="T609" s="11">
        <v>233100.13</v>
      </c>
      <c r="W609" s="67">
        <v>233100.13</v>
      </c>
      <c r="AA609" s="12">
        <f t="shared" si="35"/>
        <v>233100.13</v>
      </c>
      <c r="AB609" s="12">
        <f t="shared" si="35"/>
        <v>233100.13</v>
      </c>
    </row>
    <row r="610" spans="1:28">
      <c r="A610" t="s">
        <v>557</v>
      </c>
      <c r="B610" t="b">
        <f t="shared" si="34"/>
        <v>1</v>
      </c>
      <c r="C610" t="s">
        <v>557</v>
      </c>
      <c r="D610" t="s">
        <v>1499</v>
      </c>
      <c r="G610" t="str">
        <f t="shared" si="28"/>
        <v>Obra</v>
      </c>
      <c r="H610" t="s">
        <v>1844</v>
      </c>
      <c r="K610" t="str">
        <f t="shared" si="29"/>
        <v>IO-67-218-808052990-N-6-2024</v>
      </c>
      <c r="L610" t="s">
        <v>1845</v>
      </c>
      <c r="O610" t="str">
        <f t="shared" si="30"/>
        <v>CONSTRUCTORA PEHEM S.A. DE C.V.</v>
      </c>
      <c r="P610" t="s">
        <v>1846</v>
      </c>
      <c r="S610" t="str">
        <f t="shared" si="31"/>
        <v>MUNICIPIO DE OJINAGA</v>
      </c>
      <c r="T610" s="11">
        <v>1342619.1</v>
      </c>
      <c r="W610" s="67">
        <v>1342594.82</v>
      </c>
      <c r="AA610" s="12">
        <f t="shared" si="35"/>
        <v>1342619.1</v>
      </c>
      <c r="AB610" s="12">
        <f t="shared" si="35"/>
        <v>1342594.82</v>
      </c>
    </row>
    <row r="611" spans="1:28">
      <c r="A611" t="s">
        <v>170</v>
      </c>
      <c r="B611" t="b">
        <f t="shared" si="34"/>
        <v>1</v>
      </c>
      <c r="C611" t="s">
        <v>170</v>
      </c>
      <c r="D611" t="s">
        <v>1499</v>
      </c>
      <c r="G611" t="str">
        <f t="shared" si="28"/>
        <v>Obra</v>
      </c>
      <c r="H611" t="s">
        <v>1517</v>
      </c>
      <c r="K611" t="str">
        <f t="shared" si="29"/>
        <v>008-2024-OP-LO-N2-JCAS-PROAGUA.</v>
      </c>
      <c r="L611" t="s">
        <v>1518</v>
      </c>
      <c r="O611" t="str">
        <f t="shared" si="30"/>
        <v>STAHL CONSTRUCCIONES SA DE CV</v>
      </c>
      <c r="P611" t="s">
        <v>1519</v>
      </c>
      <c r="S611" t="str">
        <f t="shared" si="31"/>
        <v>MUNICIPIO DE DELICIAS</v>
      </c>
      <c r="T611" s="11">
        <v>32432415.18</v>
      </c>
      <c r="W611" s="70">
        <v>32432415.18</v>
      </c>
      <c r="AA611" s="12">
        <f t="shared" si="35"/>
        <v>32432415.18</v>
      </c>
      <c r="AB611" s="12">
        <f t="shared" si="35"/>
        <v>32432415.18</v>
      </c>
    </row>
    <row r="612" spans="1:28">
      <c r="A612" t="s">
        <v>122</v>
      </c>
      <c r="B612" t="b">
        <f t="shared" si="34"/>
        <v>1</v>
      </c>
      <c r="C612" t="s">
        <v>122</v>
      </c>
      <c r="D612" t="s">
        <v>1499</v>
      </c>
      <c r="G612" t="str">
        <f t="shared" si="28"/>
        <v>Obra</v>
      </c>
      <c r="H612" t="s">
        <v>1500</v>
      </c>
      <c r="K612" t="str">
        <f t="shared" si="29"/>
        <v>OP/14/FISM DF/GASOLINA Y DIESEL 2023/PROGRAMA DE INFRAESTRUCTURA EDUCATIVA BASI</v>
      </c>
      <c r="L612" t="s">
        <v>1501</v>
      </c>
      <c r="O612" t="str">
        <f t="shared" si="30"/>
        <v>CONSTRUCTORA COESMI S.A. DE C.V.</v>
      </c>
      <c r="P612" t="s">
        <v>1502</v>
      </c>
      <c r="S612" t="str">
        <f t="shared" si="31"/>
        <v>MUNICIPIO DE JIMENEZ</v>
      </c>
      <c r="T612" s="11">
        <v>1045376.12</v>
      </c>
      <c r="W612" s="67">
        <v>1045376.12</v>
      </c>
      <c r="AA612" s="12">
        <f t="shared" si="35"/>
        <v>1045376.12</v>
      </c>
      <c r="AB612" s="12">
        <f t="shared" si="35"/>
        <v>1045376.12</v>
      </c>
    </row>
    <row r="613" spans="1:28">
      <c r="A613" t="s">
        <v>395</v>
      </c>
      <c r="B613" t="b">
        <f t="shared" si="34"/>
        <v>0</v>
      </c>
      <c r="AA613" s="12">
        <f t="shared" si="35"/>
        <v>0</v>
      </c>
      <c r="AB613" s="12">
        <f t="shared" si="35"/>
        <v>0</v>
      </c>
    </row>
    <row r="614" spans="1:28">
      <c r="A614" t="s">
        <v>307</v>
      </c>
      <c r="B614" t="b">
        <f t="shared" si="34"/>
        <v>0</v>
      </c>
      <c r="AA614" s="12">
        <f t="shared" si="35"/>
        <v>0</v>
      </c>
      <c r="AB614" s="12">
        <f t="shared" si="35"/>
        <v>0</v>
      </c>
    </row>
    <row r="615" spans="1:28">
      <c r="A615" t="s">
        <v>295</v>
      </c>
      <c r="B615" t="b">
        <f t="shared" si="34"/>
        <v>1</v>
      </c>
      <c r="C615" t="s">
        <v>295</v>
      </c>
      <c r="D615" t="s">
        <v>1499</v>
      </c>
      <c r="G615" t="str">
        <f t="shared" si="28"/>
        <v>Obra</v>
      </c>
      <c r="H615" t="s">
        <v>1674</v>
      </c>
      <c r="K615" t="str">
        <f t="shared" si="29"/>
        <v>ICHIFE-040/2024-R</v>
      </c>
      <c r="L615" t="s">
        <v>1538</v>
      </c>
      <c r="O615" t="str">
        <f t="shared" si="30"/>
        <v>ARQ. ROBERTO VILLARREAL LOYA</v>
      </c>
      <c r="P615" t="s">
        <v>1522</v>
      </c>
      <c r="S615" t="str">
        <f t="shared" si="31"/>
        <v>INSTITUTO CHIHUAHUENSE DE INFRAESTRUCTURA FÍSICA EDUCATIVA</v>
      </c>
      <c r="T615" s="11">
        <v>1079241.98</v>
      </c>
      <c r="W615" s="67">
        <v>1079241.98</v>
      </c>
      <c r="AA615" s="12">
        <f t="shared" si="35"/>
        <v>1079241.98</v>
      </c>
      <c r="AB615" s="12">
        <f t="shared" si="35"/>
        <v>1079241.98</v>
      </c>
    </row>
    <row r="616" spans="1:28">
      <c r="A616" t="s">
        <v>301</v>
      </c>
      <c r="B616" t="b">
        <f t="shared" si="34"/>
        <v>1</v>
      </c>
      <c r="C616" t="s">
        <v>301</v>
      </c>
      <c r="D616" t="s">
        <v>1499</v>
      </c>
      <c r="G616" t="str">
        <f t="shared" si="28"/>
        <v>Obra</v>
      </c>
      <c r="H616" t="s">
        <v>1685</v>
      </c>
      <c r="K616" t="str">
        <f t="shared" si="29"/>
        <v>ICHIFE-043/2024</v>
      </c>
      <c r="L616" t="s">
        <v>1531</v>
      </c>
      <c r="O616" t="str">
        <f t="shared" si="30"/>
        <v>INSTITUTO CHIHUAHUENSE DE INFRAESTRUCTURA FISICA EDUCATIVA</v>
      </c>
      <c r="P616" t="s">
        <v>1686</v>
      </c>
      <c r="S616" t="str">
        <f t="shared" si="31"/>
        <v>SERGIO IVAN LOYA TERUEL</v>
      </c>
      <c r="T616" s="11">
        <v>436499.54</v>
      </c>
      <c r="W616" s="67">
        <v>436499.54</v>
      </c>
      <c r="AA616" s="12">
        <f t="shared" si="35"/>
        <v>436499.54</v>
      </c>
      <c r="AB616" s="12">
        <f t="shared" si="35"/>
        <v>436499.54</v>
      </c>
    </row>
    <row r="617" spans="1:28">
      <c r="A617" t="s">
        <v>236</v>
      </c>
      <c r="B617" t="b">
        <f t="shared" si="34"/>
        <v>0</v>
      </c>
      <c r="AA617" s="12">
        <f t="shared" si="35"/>
        <v>0</v>
      </c>
      <c r="AB617" s="12">
        <f t="shared" si="35"/>
        <v>0</v>
      </c>
    </row>
    <row r="618" spans="1:28">
      <c r="A618" t="s">
        <v>419</v>
      </c>
      <c r="B618" t="b">
        <f t="shared" si="34"/>
        <v>1</v>
      </c>
      <c r="C618" t="s">
        <v>419</v>
      </c>
      <c r="D618" t="s">
        <v>1499</v>
      </c>
      <c r="G618" t="str">
        <f t="shared" si="28"/>
        <v>Obra</v>
      </c>
      <c r="H618" t="s">
        <v>1767</v>
      </c>
      <c r="K618" t="str">
        <f t="shared" si="29"/>
        <v>ICHIFE-041/2024</v>
      </c>
      <c r="L618" t="s">
        <v>1531</v>
      </c>
      <c r="O618" t="str">
        <f t="shared" si="30"/>
        <v>INSTITUTO CHIHUAHUENSE DE INFRAESTRUCTURA FISICA EDUCATIVA</v>
      </c>
      <c r="P618" t="s">
        <v>1768</v>
      </c>
      <c r="S618" t="str">
        <f t="shared" si="31"/>
        <v>MARIO LOERA JUAREZ</v>
      </c>
      <c r="T618" s="11">
        <v>1263267.04</v>
      </c>
      <c r="W618" s="67">
        <v>1263267.04</v>
      </c>
      <c r="AA618" s="12">
        <f t="shared" si="35"/>
        <v>1263267.04</v>
      </c>
      <c r="AB618" s="12">
        <f t="shared" si="35"/>
        <v>1263267.04</v>
      </c>
    </row>
    <row r="619" spans="1:28">
      <c r="A619" t="s">
        <v>275</v>
      </c>
      <c r="B619" t="b">
        <f t="shared" si="34"/>
        <v>1</v>
      </c>
      <c r="C619" t="s">
        <v>275</v>
      </c>
      <c r="D619" t="s">
        <v>1499</v>
      </c>
      <c r="G619" t="str">
        <f t="shared" si="28"/>
        <v>Obra</v>
      </c>
      <c r="H619" t="s">
        <v>1649</v>
      </c>
      <c r="K619" t="str">
        <f t="shared" si="29"/>
        <v>ICHIFE-063/2024</v>
      </c>
      <c r="L619" t="s">
        <v>1650</v>
      </c>
      <c r="O619" t="str">
        <f t="shared" si="30"/>
        <v>LIC. BLANCA ESTELA NEVAREZ CERECERES</v>
      </c>
      <c r="P619" t="s">
        <v>1522</v>
      </c>
      <c r="S619" t="str">
        <f t="shared" si="31"/>
        <v>INSTITUTO CHIHUAHUENSE DE INFRAESTRUCTURA FÍSICA EDUCATIVA</v>
      </c>
      <c r="T619" s="11">
        <v>1759933.67</v>
      </c>
      <c r="W619" s="67">
        <v>0.01</v>
      </c>
      <c r="AA619" s="12">
        <f t="shared" si="35"/>
        <v>1759933.67</v>
      </c>
      <c r="AB619" s="12">
        <f t="shared" si="35"/>
        <v>0.01</v>
      </c>
    </row>
    <row r="620" spans="1:28">
      <c r="A620" t="s">
        <v>864</v>
      </c>
      <c r="B620" t="b">
        <f t="shared" si="34"/>
        <v>1</v>
      </c>
      <c r="C620" t="s">
        <v>864</v>
      </c>
      <c r="D620" t="s">
        <v>1499</v>
      </c>
      <c r="G620" t="str">
        <f t="shared" ref="G620:G693" si="36">+D620</f>
        <v>Obra</v>
      </c>
      <c r="H620" t="s">
        <v>1971</v>
      </c>
      <c r="K620" t="str">
        <f t="shared" ref="K620:K693" si="37">+H620</f>
        <v>ICHIFE-093/2024-R</v>
      </c>
      <c r="L620" t="s">
        <v>1818</v>
      </c>
      <c r="O620" t="str">
        <f t="shared" ref="O620:O693" si="38">+L620</f>
        <v>ROJUA INGENIERÍA Y CONSTRUCCIÓN, S. DE R.L. DE C.V.</v>
      </c>
      <c r="P620" t="s">
        <v>1522</v>
      </c>
      <c r="S620" t="str">
        <f t="shared" ref="S620:S693" si="39">+P620</f>
        <v>INSTITUTO CHIHUAHUENSE DE INFRAESTRUCTURA FÍSICA EDUCATIVA</v>
      </c>
      <c r="T620" s="11">
        <v>86721.21</v>
      </c>
      <c r="W620" s="67">
        <v>86721.21</v>
      </c>
      <c r="AA620" s="12">
        <f t="shared" si="35"/>
        <v>86721.21</v>
      </c>
      <c r="AB620" s="12">
        <f t="shared" si="35"/>
        <v>86721.21</v>
      </c>
    </row>
    <row r="621" spans="1:28">
      <c r="A621" t="s">
        <v>883</v>
      </c>
      <c r="B621" t="b">
        <f t="shared" si="34"/>
        <v>1</v>
      </c>
      <c r="C621" t="s">
        <v>883</v>
      </c>
      <c r="D621" t="s">
        <v>1499</v>
      </c>
      <c r="G621" t="str">
        <f t="shared" si="36"/>
        <v>Obra</v>
      </c>
      <c r="H621" t="s">
        <v>1976</v>
      </c>
      <c r="K621" t="str">
        <f t="shared" si="37"/>
        <v>ICHIFE-047/2024-R</v>
      </c>
      <c r="L621" t="s">
        <v>1780</v>
      </c>
      <c r="O621" t="str">
        <f t="shared" si="38"/>
        <v>EUCA CORPORATIVO, S.A. DE C.V.</v>
      </c>
      <c r="P621" t="s">
        <v>1522</v>
      </c>
      <c r="S621" t="str">
        <f t="shared" si="39"/>
        <v>INSTITUTO CHIHUAHUENSE DE INFRAESTRUCTURA FÍSICA EDUCATIVA</v>
      </c>
      <c r="T621" s="11">
        <v>1651268.35</v>
      </c>
      <c r="W621" s="67">
        <v>1651268.35</v>
      </c>
      <c r="AA621" s="12">
        <f t="shared" si="35"/>
        <v>1651268.35</v>
      </c>
      <c r="AB621" s="12">
        <f t="shared" si="35"/>
        <v>1651268.35</v>
      </c>
    </row>
    <row r="622" spans="1:28">
      <c r="A622" t="s">
        <v>172</v>
      </c>
      <c r="B622" t="b">
        <f t="shared" si="34"/>
        <v>1</v>
      </c>
      <c r="C622" t="s">
        <v>172</v>
      </c>
      <c r="D622" t="s">
        <v>1499</v>
      </c>
      <c r="G622" t="str">
        <f t="shared" si="36"/>
        <v>Obra</v>
      </c>
      <c r="H622" t="s">
        <v>1520</v>
      </c>
      <c r="K622" t="str">
        <f t="shared" si="37"/>
        <v>ICHIFE-052/2024</v>
      </c>
      <c r="L622" t="s">
        <v>1521</v>
      </c>
      <c r="O622" t="str">
        <f t="shared" si="38"/>
        <v>CONSTRUCTORA PEÑA LARGA S.A. DE C.V</v>
      </c>
      <c r="P622" t="s">
        <v>1522</v>
      </c>
      <c r="S622" t="str">
        <f t="shared" si="39"/>
        <v>INSTITUTO CHIHUAHUENSE DE INFRAESTRUCTURA FÍSICA EDUCATIVA</v>
      </c>
      <c r="T622" s="11">
        <v>1030070.29</v>
      </c>
      <c r="W622" s="67">
        <v>1030070.29</v>
      </c>
      <c r="AA622" s="12">
        <f t="shared" si="35"/>
        <v>1030070.29</v>
      </c>
      <c r="AB622" s="12">
        <f t="shared" si="35"/>
        <v>1030070.29</v>
      </c>
    </row>
    <row r="623" spans="1:28">
      <c r="A623" t="s">
        <v>855</v>
      </c>
      <c r="B623" t="b">
        <f t="shared" si="34"/>
        <v>1</v>
      </c>
      <c r="C623" t="s">
        <v>855</v>
      </c>
      <c r="D623" t="s">
        <v>1499</v>
      </c>
      <c r="G623" t="str">
        <f t="shared" si="36"/>
        <v>Obra</v>
      </c>
      <c r="H623" t="s">
        <v>1965</v>
      </c>
      <c r="K623" t="str">
        <f t="shared" si="37"/>
        <v>ICHIFE-072/2024-R</v>
      </c>
      <c r="L623" t="s">
        <v>1818</v>
      </c>
      <c r="O623" t="str">
        <f t="shared" si="38"/>
        <v>ROJUA INGENIERÍA Y CONSTRUCCIÓN, S. DE R.L. DE C.V.</v>
      </c>
      <c r="P623" t="s">
        <v>1522</v>
      </c>
      <c r="S623" t="str">
        <f t="shared" si="39"/>
        <v>INSTITUTO CHIHUAHUENSE DE INFRAESTRUCTURA FÍSICA EDUCATIVA</v>
      </c>
      <c r="T623" s="11">
        <v>164764.37</v>
      </c>
      <c r="W623" s="67">
        <v>164764.37</v>
      </c>
      <c r="AA623" s="12">
        <f t="shared" si="35"/>
        <v>164764.37</v>
      </c>
      <c r="AB623" s="12">
        <f t="shared" si="35"/>
        <v>164764.37</v>
      </c>
    </row>
    <row r="624" spans="1:28">
      <c r="A624" t="s">
        <v>415</v>
      </c>
      <c r="B624" t="b">
        <f t="shared" si="34"/>
        <v>1</v>
      </c>
      <c r="C624" t="s">
        <v>415</v>
      </c>
      <c r="D624" t="s">
        <v>1499</v>
      </c>
      <c r="G624" t="str">
        <f t="shared" si="36"/>
        <v>Obra</v>
      </c>
      <c r="H624" t="s">
        <v>1758</v>
      </c>
      <c r="K624" t="str">
        <f t="shared" si="37"/>
        <v>ICHIFE-025/2024</v>
      </c>
      <c r="L624" t="s">
        <v>1759</v>
      </c>
      <c r="O624" t="str">
        <f t="shared" si="38"/>
        <v>INSTITUTO CHIHUAHUENSE DE INFRAESTRUCTURA FISICA EDUCATVA</v>
      </c>
      <c r="P624" t="s">
        <v>1760</v>
      </c>
      <c r="S624" t="str">
        <f t="shared" si="39"/>
        <v>NORTE PROMOCIONES, INMOBILIARIAS Y CONSTRUCCIONES, S.A DE C.V</v>
      </c>
      <c r="T624" s="11">
        <v>1614017.21</v>
      </c>
      <c r="W624" s="67">
        <v>1614017.21</v>
      </c>
      <c r="AA624" s="12">
        <f t="shared" si="35"/>
        <v>1614017.21</v>
      </c>
      <c r="AB624" s="12">
        <f t="shared" si="35"/>
        <v>1614017.21</v>
      </c>
    </row>
    <row r="625" spans="1:28">
      <c r="A625" t="s">
        <v>416</v>
      </c>
      <c r="B625" t="b">
        <f t="shared" si="34"/>
        <v>1</v>
      </c>
      <c r="C625" t="s">
        <v>416</v>
      </c>
      <c r="D625" t="s">
        <v>1499</v>
      </c>
      <c r="G625" t="str">
        <f t="shared" si="36"/>
        <v>Obra</v>
      </c>
      <c r="H625" t="s">
        <v>1761</v>
      </c>
      <c r="K625" t="str">
        <f t="shared" si="37"/>
        <v>ICHIFE-028/2024</v>
      </c>
      <c r="L625" t="s">
        <v>1531</v>
      </c>
      <c r="O625" t="str">
        <f t="shared" si="38"/>
        <v>INSTITUTO CHIHUAHUENSE DE INFRAESTRUCTURA FISICA EDUCATIVA</v>
      </c>
      <c r="P625" t="s">
        <v>1762</v>
      </c>
      <c r="S625" t="str">
        <f t="shared" si="39"/>
        <v>ELYMAC CONSTRUCTORA, S.A DE C.V.</v>
      </c>
      <c r="T625" s="11">
        <v>440758.58</v>
      </c>
      <c r="W625" s="67">
        <v>440758.58</v>
      </c>
      <c r="AA625" s="12">
        <f t="shared" si="35"/>
        <v>440758.58</v>
      </c>
      <c r="AB625" s="12">
        <f t="shared" si="35"/>
        <v>440758.58</v>
      </c>
    </row>
    <row r="626" spans="1:28">
      <c r="A626" t="s">
        <v>276</v>
      </c>
      <c r="B626" t="b">
        <f t="shared" si="34"/>
        <v>1</v>
      </c>
      <c r="C626" t="s">
        <v>276</v>
      </c>
      <c r="D626" t="s">
        <v>1499</v>
      </c>
      <c r="G626" t="str">
        <f t="shared" si="36"/>
        <v>Obra</v>
      </c>
      <c r="H626" t="s">
        <v>1651</v>
      </c>
      <c r="K626" t="str">
        <f t="shared" si="37"/>
        <v>ICHIFE-030/2024</v>
      </c>
      <c r="L626" t="s">
        <v>1652</v>
      </c>
      <c r="O626" t="str">
        <f t="shared" si="38"/>
        <v>ING. OSCAR OMAR ANTÚNEZ PALACIOS</v>
      </c>
      <c r="P626" t="s">
        <v>1522</v>
      </c>
      <c r="S626" t="str">
        <f t="shared" si="39"/>
        <v>INSTITUTO CHIHUAHUENSE DE INFRAESTRUCTURA FÍSICA EDUCATIVA</v>
      </c>
      <c r="T626" s="11">
        <v>832520.38</v>
      </c>
      <c r="W626" s="67">
        <v>832520.38</v>
      </c>
      <c r="AA626" s="12">
        <f t="shared" si="35"/>
        <v>832520.38</v>
      </c>
      <c r="AB626" s="12">
        <f t="shared" si="35"/>
        <v>832520.38</v>
      </c>
    </row>
    <row r="627" spans="1:28">
      <c r="A627" t="s">
        <v>417</v>
      </c>
      <c r="B627" t="b">
        <f t="shared" si="34"/>
        <v>1</v>
      </c>
      <c r="C627" t="s">
        <v>417</v>
      </c>
      <c r="D627" t="s">
        <v>1499</v>
      </c>
      <c r="G627" t="str">
        <f t="shared" si="36"/>
        <v>Obra</v>
      </c>
      <c r="H627" t="s">
        <v>1763</v>
      </c>
      <c r="K627" t="str">
        <f t="shared" si="37"/>
        <v>ICHIFE-031-2024</v>
      </c>
      <c r="L627" t="s">
        <v>1531</v>
      </c>
      <c r="O627" t="str">
        <f t="shared" si="38"/>
        <v>INSTITUTO CHIHUAHUENSE DE INFRAESTRUCTURA FISICA EDUCATIVA</v>
      </c>
      <c r="P627" t="s">
        <v>1764</v>
      </c>
      <c r="S627" t="str">
        <f t="shared" si="39"/>
        <v>JOEL OSCAR ESPARZA GONZALEZ</v>
      </c>
      <c r="T627" s="11">
        <v>1678631.97</v>
      </c>
      <c r="W627" s="67">
        <v>1678631.97</v>
      </c>
      <c r="AA627" s="12">
        <f t="shared" si="35"/>
        <v>1678631.97</v>
      </c>
      <c r="AB627" s="12">
        <f t="shared" si="35"/>
        <v>1678631.97</v>
      </c>
    </row>
    <row r="628" spans="1:28">
      <c r="A628" t="s">
        <v>277</v>
      </c>
      <c r="B628" t="b">
        <f t="shared" si="34"/>
        <v>1</v>
      </c>
      <c r="C628" t="s">
        <v>277</v>
      </c>
      <c r="D628" t="s">
        <v>1499</v>
      </c>
      <c r="G628" t="str">
        <f t="shared" si="36"/>
        <v>Obra</v>
      </c>
      <c r="H628" t="s">
        <v>1653</v>
      </c>
      <c r="K628" t="str">
        <f t="shared" si="37"/>
        <v>ICHIFE-032/2024-R</v>
      </c>
      <c r="L628" t="s">
        <v>1563</v>
      </c>
      <c r="O628" t="str">
        <f t="shared" si="38"/>
        <v>GRUPO HAGEO SA DE CV</v>
      </c>
      <c r="P628" t="s">
        <v>1522</v>
      </c>
      <c r="S628" t="str">
        <f t="shared" si="39"/>
        <v>INSTITUTO CHIHUAHUENSE DE INFRAESTRUCTURA FÍSICA EDUCATIVA</v>
      </c>
      <c r="T628" s="11">
        <v>1146850.31</v>
      </c>
      <c r="W628" s="67">
        <v>0.01</v>
      </c>
      <c r="AA628" s="12">
        <f t="shared" si="35"/>
        <v>1146850.31</v>
      </c>
      <c r="AB628" s="12">
        <f t="shared" si="35"/>
        <v>0.01</v>
      </c>
    </row>
    <row r="629" spans="1:28">
      <c r="A629" t="s">
        <v>237</v>
      </c>
      <c r="B629" t="b">
        <f t="shared" si="34"/>
        <v>1</v>
      </c>
      <c r="C629" t="s">
        <v>237</v>
      </c>
      <c r="D629" t="s">
        <v>1499</v>
      </c>
      <c r="G629" t="str">
        <f t="shared" si="36"/>
        <v>Obra</v>
      </c>
      <c r="H629" t="s">
        <v>1604</v>
      </c>
      <c r="K629" t="str">
        <f t="shared" si="37"/>
        <v>013-2024-OP-LO-N7-JCAS-PROAGUA</v>
      </c>
      <c r="L629" t="s">
        <v>1605</v>
      </c>
      <c r="O629" t="str">
        <f t="shared" si="38"/>
        <v>CONSTRUCTORA YEPARAVO, S.A. DE C.V.</v>
      </c>
      <c r="P629" t="s">
        <v>1606</v>
      </c>
      <c r="S629" t="str">
        <f t="shared" si="39"/>
        <v>JUNTA CENTRAL DE AGUA Y SANEAMIENTO</v>
      </c>
      <c r="T629" s="11">
        <v>6837455.3099999996</v>
      </c>
      <c r="W629" s="67">
        <v>6837455.3099999996</v>
      </c>
      <c r="AA629" s="12">
        <f t="shared" si="35"/>
        <v>6837455.3099999996</v>
      </c>
      <c r="AB629" s="12">
        <f t="shared" si="35"/>
        <v>6837455.3099999996</v>
      </c>
    </row>
    <row r="630" spans="1:28">
      <c r="A630" t="s">
        <v>353</v>
      </c>
      <c r="B630" t="b">
        <f t="shared" si="34"/>
        <v>0</v>
      </c>
      <c r="AA630" s="12">
        <f t="shared" si="35"/>
        <v>0</v>
      </c>
      <c r="AB630" s="12">
        <f t="shared" si="35"/>
        <v>0</v>
      </c>
    </row>
    <row r="631" spans="1:28">
      <c r="A631" t="s">
        <v>828</v>
      </c>
      <c r="B631" t="b">
        <f t="shared" si="34"/>
        <v>0</v>
      </c>
      <c r="AA631" s="12">
        <f t="shared" si="35"/>
        <v>0</v>
      </c>
      <c r="AB631" s="12">
        <f t="shared" si="35"/>
        <v>0</v>
      </c>
    </row>
    <row r="632" spans="1:28">
      <c r="A632" t="s">
        <v>434</v>
      </c>
      <c r="B632" t="b">
        <f t="shared" si="34"/>
        <v>1</v>
      </c>
      <c r="C632" t="s">
        <v>434</v>
      </c>
      <c r="D632" t="s">
        <v>1499</v>
      </c>
      <c r="G632" t="str">
        <f t="shared" si="36"/>
        <v>Obra</v>
      </c>
      <c r="H632" t="s">
        <v>1777</v>
      </c>
      <c r="K632" t="str">
        <f t="shared" si="37"/>
        <v>ICHIFE-048/2024-R</v>
      </c>
      <c r="L632" t="s">
        <v>1778</v>
      </c>
      <c r="O632" t="str">
        <f t="shared" si="38"/>
        <v>ING. OSCAR JAVIER SOLIS VARGAS</v>
      </c>
      <c r="P632" t="s">
        <v>1522</v>
      </c>
      <c r="S632" t="str">
        <f t="shared" si="39"/>
        <v>INSTITUTO CHIHUAHUENSE DE INFRAESTRUCTURA FÍSICA EDUCATIVA</v>
      </c>
      <c r="T632" s="11">
        <v>672671.89</v>
      </c>
      <c r="W632" s="67">
        <v>0.01</v>
      </c>
      <c r="AA632" s="12">
        <f t="shared" si="35"/>
        <v>672671.89</v>
      </c>
      <c r="AB632" s="12">
        <f t="shared" si="35"/>
        <v>0.01</v>
      </c>
    </row>
    <row r="633" spans="1:28">
      <c r="A633" t="s">
        <v>435</v>
      </c>
      <c r="B633" t="b">
        <f t="shared" si="34"/>
        <v>1</v>
      </c>
      <c r="C633" t="s">
        <v>435</v>
      </c>
      <c r="D633" t="s">
        <v>1499</v>
      </c>
      <c r="G633" t="str">
        <f t="shared" si="36"/>
        <v>Obra</v>
      </c>
      <c r="H633" t="s">
        <v>1779</v>
      </c>
      <c r="K633" t="str">
        <f t="shared" si="37"/>
        <v>ICHIFE-054/2024-R</v>
      </c>
      <c r="L633" t="s">
        <v>1780</v>
      </c>
      <c r="O633" t="str">
        <f t="shared" si="38"/>
        <v>EUCA CORPORATIVO, S.A. DE C.V.</v>
      </c>
      <c r="P633" t="s">
        <v>1522</v>
      </c>
      <c r="S633" t="str">
        <f t="shared" si="39"/>
        <v>INSTITUTO CHIHUAHUENSE DE INFRAESTRUCTURA FÍSICA EDUCATIVA</v>
      </c>
      <c r="T633" s="11">
        <v>837179.51</v>
      </c>
      <c r="W633" s="67">
        <v>837179.51</v>
      </c>
      <c r="AA633" s="12">
        <f t="shared" si="35"/>
        <v>837179.51</v>
      </c>
      <c r="AB633" s="12">
        <f t="shared" si="35"/>
        <v>837179.51</v>
      </c>
    </row>
    <row r="634" spans="1:28">
      <c r="A634" t="s">
        <v>296</v>
      </c>
      <c r="B634" t="b">
        <f t="shared" si="34"/>
        <v>1</v>
      </c>
      <c r="C634" t="s">
        <v>296</v>
      </c>
      <c r="D634" t="s">
        <v>1499</v>
      </c>
      <c r="G634" t="str">
        <f t="shared" si="36"/>
        <v>Obra</v>
      </c>
      <c r="H634" t="s">
        <v>1675</v>
      </c>
      <c r="K634" t="str">
        <f t="shared" si="37"/>
        <v>ICHIFE-042/2024-R</v>
      </c>
      <c r="L634" t="s">
        <v>1676</v>
      </c>
      <c r="O634" t="str">
        <f t="shared" si="38"/>
        <v>REFRIGERACION Y CALEFACCION AMBIENTAL, SA DE CV</v>
      </c>
      <c r="P634" t="s">
        <v>1531</v>
      </c>
      <c r="S634" t="str">
        <f t="shared" si="39"/>
        <v>INSTITUTO CHIHUAHUENSE DE INFRAESTRUCTURA FISICA EDUCATIVA</v>
      </c>
      <c r="T634" s="11">
        <v>741854.75</v>
      </c>
      <c r="W634" s="67">
        <v>741854.75</v>
      </c>
      <c r="AA634" s="12">
        <f t="shared" si="35"/>
        <v>741854.75</v>
      </c>
      <c r="AB634" s="12">
        <f t="shared" si="35"/>
        <v>741854.75</v>
      </c>
    </row>
    <row r="635" spans="1:28">
      <c r="A635" t="s">
        <v>238</v>
      </c>
      <c r="B635" t="b">
        <f t="shared" si="34"/>
        <v>1</v>
      </c>
      <c r="C635" t="s">
        <v>238</v>
      </c>
      <c r="D635" t="s">
        <v>1499</v>
      </c>
      <c r="G635" t="str">
        <f t="shared" si="36"/>
        <v>Obra</v>
      </c>
      <c r="H635" t="s">
        <v>1607</v>
      </c>
      <c r="K635" t="str">
        <f t="shared" si="37"/>
        <v>009-2024-OP-LO-N3-JCAS-PROAGUA</v>
      </c>
      <c r="L635" t="s">
        <v>1608</v>
      </c>
      <c r="O635" t="str">
        <f t="shared" si="38"/>
        <v>CONSTRUCTORA INTEGRAL VALLEKAS, S.A. DE C.V.</v>
      </c>
      <c r="P635" t="s">
        <v>1606</v>
      </c>
      <c r="S635" t="str">
        <f t="shared" si="39"/>
        <v>JUNTA CENTRAL DE AGUA Y SANEAMIENTO</v>
      </c>
      <c r="T635" s="11">
        <v>14962052.779999999</v>
      </c>
      <c r="W635" s="70">
        <v>14962052.779999999</v>
      </c>
      <c r="AA635" s="12">
        <f t="shared" si="35"/>
        <v>14962052.779999999</v>
      </c>
      <c r="AB635" s="12">
        <f t="shared" si="35"/>
        <v>14962052.779999999</v>
      </c>
    </row>
    <row r="636" spans="1:28">
      <c r="A636" t="s">
        <v>360</v>
      </c>
      <c r="B636" t="b">
        <f t="shared" si="34"/>
        <v>1</v>
      </c>
      <c r="C636" t="s">
        <v>360</v>
      </c>
      <c r="D636" t="s">
        <v>1499</v>
      </c>
      <c r="G636" t="str">
        <f t="shared" si="36"/>
        <v>Obra</v>
      </c>
      <c r="H636" t="s">
        <v>1712</v>
      </c>
      <c r="K636" t="str">
        <f t="shared" si="37"/>
        <v>ICHIFE-023/2024</v>
      </c>
      <c r="L636" t="s">
        <v>1713</v>
      </c>
      <c r="O636" t="str">
        <f t="shared" si="38"/>
        <v>CONSTRUCCIONES Y OBRAS SAN PEDRO, S.A. DE C.V.</v>
      </c>
      <c r="P636" t="s">
        <v>1522</v>
      </c>
      <c r="S636" t="str">
        <f t="shared" si="39"/>
        <v>INSTITUTO CHIHUAHUENSE DE INFRAESTRUCTURA FÍSICA EDUCATIVA</v>
      </c>
      <c r="T636" s="11">
        <v>594198.27</v>
      </c>
      <c r="W636" s="67">
        <v>594198.27</v>
      </c>
      <c r="AA636" s="12">
        <f t="shared" si="35"/>
        <v>594198.27</v>
      </c>
      <c r="AB636" s="12">
        <f t="shared" si="35"/>
        <v>594198.27</v>
      </c>
    </row>
    <row r="637" spans="1:28">
      <c r="A637" t="s">
        <v>274</v>
      </c>
      <c r="B637" t="b">
        <f t="shared" si="34"/>
        <v>1</v>
      </c>
      <c r="C637" t="s">
        <v>274</v>
      </c>
      <c r="D637" t="s">
        <v>1499</v>
      </c>
      <c r="G637" t="str">
        <f t="shared" si="36"/>
        <v>Obra</v>
      </c>
      <c r="H637" t="s">
        <v>1647</v>
      </c>
      <c r="K637" t="str">
        <f t="shared" si="37"/>
        <v>ICHIFE-029/2024</v>
      </c>
      <c r="L637" t="s">
        <v>1648</v>
      </c>
      <c r="O637" t="str">
        <f t="shared" si="38"/>
        <v>CABA CONSTRUCCIONES DE CHIHUAHUA, S.A. DE C.V.</v>
      </c>
      <c r="P637" t="s">
        <v>1522</v>
      </c>
      <c r="S637" t="str">
        <f t="shared" si="39"/>
        <v>INSTITUTO CHIHUAHUENSE DE INFRAESTRUCTURA FÍSICA EDUCATIVA</v>
      </c>
      <c r="T637" s="11">
        <v>978444.5</v>
      </c>
      <c r="W637" s="67">
        <v>978444.5</v>
      </c>
      <c r="AA637" s="12">
        <f t="shared" si="35"/>
        <v>978444.5</v>
      </c>
      <c r="AB637" s="12">
        <f t="shared" si="35"/>
        <v>978444.5</v>
      </c>
    </row>
    <row r="638" spans="1:28">
      <c r="A638" t="s">
        <v>400</v>
      </c>
      <c r="B638" t="b">
        <f t="shared" si="34"/>
        <v>1</v>
      </c>
      <c r="C638" t="s">
        <v>400</v>
      </c>
      <c r="D638" t="s">
        <v>1499</v>
      </c>
      <c r="G638" t="str">
        <f t="shared" si="36"/>
        <v>Obra</v>
      </c>
      <c r="H638" t="s">
        <v>1752</v>
      </c>
      <c r="K638" t="str">
        <f t="shared" si="37"/>
        <v>OP-15263</v>
      </c>
      <c r="L638" t="s">
        <v>1753</v>
      </c>
      <c r="O638" t="str">
        <f t="shared" si="38"/>
        <v>C. Rafael Payan Lerma</v>
      </c>
      <c r="P638" t="s">
        <v>1754</v>
      </c>
      <c r="S638" t="str">
        <f t="shared" si="39"/>
        <v>PRESIDENCIA MUNICIPAL DE MORELOS</v>
      </c>
      <c r="T638" s="11">
        <v>3033450.61</v>
      </c>
      <c r="W638" s="67">
        <v>3033450.61</v>
      </c>
      <c r="AA638" s="12">
        <f t="shared" si="35"/>
        <v>3033450.61</v>
      </c>
      <c r="AB638" s="12">
        <f t="shared" si="35"/>
        <v>3033450.61</v>
      </c>
    </row>
    <row r="639" spans="1:28">
      <c r="A639" t="s">
        <v>646</v>
      </c>
      <c r="B639" t="b">
        <f t="shared" si="34"/>
        <v>0</v>
      </c>
      <c r="AA639" s="12">
        <f t="shared" si="35"/>
        <v>0</v>
      </c>
      <c r="AB639" s="12">
        <f t="shared" si="35"/>
        <v>0</v>
      </c>
    </row>
    <row r="640" spans="1:28">
      <c r="A640" t="s">
        <v>561</v>
      </c>
      <c r="B640" t="b">
        <f t="shared" si="34"/>
        <v>1</v>
      </c>
      <c r="C640" t="s">
        <v>561</v>
      </c>
      <c r="D640" t="s">
        <v>1499</v>
      </c>
      <c r="G640" t="str">
        <f t="shared" si="36"/>
        <v>Obra</v>
      </c>
      <c r="H640" t="s">
        <v>1847</v>
      </c>
      <c r="K640" t="str">
        <f t="shared" si="37"/>
        <v>IO-67-218-808052990-N-8-2024</v>
      </c>
      <c r="L640" t="s">
        <v>1848</v>
      </c>
      <c r="O640" t="str">
        <f t="shared" si="38"/>
        <v>VALENTIN SANCHEZ SOTELO JR.</v>
      </c>
      <c r="P640" t="s">
        <v>1846</v>
      </c>
      <c r="S640" t="str">
        <f t="shared" si="39"/>
        <v>MUNICIPIO DE OJINAGA</v>
      </c>
      <c r="T640" s="11">
        <v>989280.51</v>
      </c>
      <c r="W640" s="67">
        <v>988187.81</v>
      </c>
      <c r="AA640" s="12">
        <f t="shared" si="35"/>
        <v>989280.51</v>
      </c>
      <c r="AB640" s="12">
        <f t="shared" si="35"/>
        <v>988187.81</v>
      </c>
    </row>
    <row r="641" spans="1:28">
      <c r="A641" t="s">
        <v>552</v>
      </c>
      <c r="B641" t="b">
        <f t="shared" si="34"/>
        <v>0</v>
      </c>
      <c r="AA641" s="12">
        <f t="shared" si="35"/>
        <v>0</v>
      </c>
      <c r="AB641" s="12">
        <f t="shared" si="35"/>
        <v>0</v>
      </c>
    </row>
    <row r="642" spans="1:28">
      <c r="A642" t="s">
        <v>501</v>
      </c>
      <c r="B642" t="b">
        <f t="shared" si="34"/>
        <v>1</v>
      </c>
      <c r="C642" t="s">
        <v>501</v>
      </c>
      <c r="D642" t="s">
        <v>1499</v>
      </c>
      <c r="G642" t="str">
        <f t="shared" si="36"/>
        <v>Obra</v>
      </c>
      <c r="H642" t="s">
        <v>1816</v>
      </c>
      <c r="K642" t="str">
        <f t="shared" si="37"/>
        <v>ICHIFE-074/2024-R</v>
      </c>
      <c r="L642" t="s">
        <v>1671</v>
      </c>
      <c r="O642" t="str">
        <f t="shared" si="38"/>
        <v>LERAU INGENIERIA  Y CONSTRUCCION, SA DE CV</v>
      </c>
      <c r="P642" t="s">
        <v>1522</v>
      </c>
      <c r="S642" t="str">
        <f t="shared" si="39"/>
        <v>INSTITUTO CHIHUAHUENSE DE INFRAESTRUCTURA FÍSICA EDUCATIVA</v>
      </c>
      <c r="T642" s="11">
        <v>1683715.34</v>
      </c>
      <c r="W642" s="67">
        <v>0.01</v>
      </c>
      <c r="AA642" s="12">
        <f t="shared" si="35"/>
        <v>1683715.34</v>
      </c>
      <c r="AB642" s="12">
        <f t="shared" si="35"/>
        <v>0.01</v>
      </c>
    </row>
    <row r="643" spans="1:28">
      <c r="A643" t="s">
        <v>553</v>
      </c>
      <c r="B643" t="b">
        <f t="shared" ref="B643:B706" si="40">+A643=C643</f>
        <v>0</v>
      </c>
      <c r="AA643" s="12">
        <f t="shared" ref="AA643:AB706" si="41">+T643+U643+V643</f>
        <v>0</v>
      </c>
      <c r="AB643" s="12">
        <f t="shared" si="41"/>
        <v>0</v>
      </c>
    </row>
    <row r="644" spans="1:28">
      <c r="A644" t="s">
        <v>381</v>
      </c>
      <c r="B644" t="b">
        <f t="shared" si="40"/>
        <v>1</v>
      </c>
      <c r="C644" t="s">
        <v>381</v>
      </c>
      <c r="D644" t="s">
        <v>1499</v>
      </c>
      <c r="G644" t="str">
        <f t="shared" si="36"/>
        <v>Obra</v>
      </c>
      <c r="H644" t="s">
        <v>1736</v>
      </c>
      <c r="K644" t="str">
        <f t="shared" si="37"/>
        <v>ICHIFE-114/2024-R</v>
      </c>
      <c r="L644" t="s">
        <v>1737</v>
      </c>
      <c r="O644" t="str">
        <f t="shared" si="38"/>
        <v>CONSTRUCCIONES Y PROYECTOS RUEDA, S.A. DE C.V.</v>
      </c>
      <c r="P644" t="s">
        <v>1531</v>
      </c>
      <c r="S644" t="str">
        <f t="shared" si="39"/>
        <v>INSTITUTO CHIHUAHUENSE DE INFRAESTRUCTURA FISICA EDUCATIVA</v>
      </c>
      <c r="T644" s="11">
        <v>420495.55</v>
      </c>
      <c r="W644" s="67">
        <v>420495.55</v>
      </c>
      <c r="AA644" s="12">
        <f t="shared" si="41"/>
        <v>420495.55</v>
      </c>
      <c r="AB644" s="12">
        <f t="shared" si="41"/>
        <v>420495.55</v>
      </c>
    </row>
    <row r="645" spans="1:28">
      <c r="A645" t="s">
        <v>385</v>
      </c>
      <c r="B645" t="b">
        <f t="shared" si="40"/>
        <v>1</v>
      </c>
      <c r="C645" t="s">
        <v>385</v>
      </c>
      <c r="D645" t="s">
        <v>1499</v>
      </c>
      <c r="G645" t="str">
        <f t="shared" si="36"/>
        <v>Obra</v>
      </c>
      <c r="H645" t="s">
        <v>1740</v>
      </c>
      <c r="K645" t="str">
        <f t="shared" si="37"/>
        <v>ICHIFE-113/2024-R</v>
      </c>
      <c r="L645" t="s">
        <v>1741</v>
      </c>
      <c r="O645" t="str">
        <f t="shared" si="38"/>
        <v>ARQ. LUIS GERARDO NEGRETE HERNANDEZ</v>
      </c>
      <c r="P645" t="s">
        <v>1531</v>
      </c>
      <c r="S645" t="str">
        <f t="shared" si="39"/>
        <v>INSTITUTO CHIHUAHUENSE DE INFRAESTRUCTURA FISICA EDUCATIVA</v>
      </c>
      <c r="T645" s="11">
        <v>1149166.54</v>
      </c>
      <c r="W645" s="67">
        <v>1149166.54</v>
      </c>
      <c r="AA645" s="12">
        <f t="shared" si="41"/>
        <v>1149166.54</v>
      </c>
      <c r="AB645" s="12">
        <f t="shared" si="41"/>
        <v>1149166.54</v>
      </c>
    </row>
    <row r="646" spans="1:28">
      <c r="A646" t="s">
        <v>655</v>
      </c>
      <c r="B646" t="b">
        <f t="shared" si="40"/>
        <v>1</v>
      </c>
      <c r="C646" t="s">
        <v>655</v>
      </c>
      <c r="D646" t="s">
        <v>1595</v>
      </c>
      <c r="G646" t="str">
        <f t="shared" si="36"/>
        <v>Servicios</v>
      </c>
      <c r="H646" t="s">
        <v>1886</v>
      </c>
      <c r="K646" t="str">
        <f t="shared" si="37"/>
        <v>007/2024-P.S</v>
      </c>
      <c r="L646" t="s">
        <v>1842</v>
      </c>
      <c r="O646" t="str">
        <f t="shared" si="38"/>
        <v>CONSTRUCTORA NORTE SUR S.A DE C.V</v>
      </c>
      <c r="P646" t="s">
        <v>1843</v>
      </c>
      <c r="S646" t="str">
        <f t="shared" si="39"/>
        <v>COLEGIO DE BACHILLERES DEL ESTADO DE CHIHUAHUA</v>
      </c>
      <c r="T646" s="11">
        <v>1531200</v>
      </c>
      <c r="W646" s="67">
        <v>1531200</v>
      </c>
      <c r="AA646" s="12">
        <f t="shared" si="41"/>
        <v>1531200</v>
      </c>
      <c r="AB646" s="12">
        <f t="shared" si="41"/>
        <v>1531200</v>
      </c>
    </row>
    <row r="647" spans="1:28">
      <c r="A647" t="s">
        <v>555</v>
      </c>
      <c r="B647" t="b">
        <f t="shared" si="40"/>
        <v>1</v>
      </c>
      <c r="C647" t="s">
        <v>555</v>
      </c>
      <c r="D647" t="s">
        <v>1595</v>
      </c>
      <c r="G647" t="str">
        <f t="shared" si="36"/>
        <v>Servicios</v>
      </c>
      <c r="H647" t="s">
        <v>1841</v>
      </c>
      <c r="K647" t="str">
        <f t="shared" si="37"/>
        <v>006/2024-P.S</v>
      </c>
      <c r="L647" t="s">
        <v>1842</v>
      </c>
      <c r="O647" t="str">
        <f t="shared" si="38"/>
        <v>CONSTRUCTORA NORTE SUR S.A DE C.V</v>
      </c>
      <c r="P647" t="s">
        <v>1843</v>
      </c>
      <c r="S647" t="str">
        <f t="shared" si="39"/>
        <v>COLEGIO DE BACHILLERES DEL ESTADO DE CHIHUAHUA</v>
      </c>
      <c r="T647" s="11">
        <v>546058.4</v>
      </c>
      <c r="W647" s="67">
        <v>546058.4</v>
      </c>
      <c r="AA647" s="12">
        <f t="shared" si="41"/>
        <v>546058.4</v>
      </c>
      <c r="AB647" s="12">
        <f t="shared" si="41"/>
        <v>546058.4</v>
      </c>
    </row>
    <row r="648" spans="1:28">
      <c r="A648" t="s">
        <v>651</v>
      </c>
      <c r="B648" t="b">
        <f t="shared" si="40"/>
        <v>0</v>
      </c>
      <c r="AA648" s="12">
        <f t="shared" si="41"/>
        <v>0</v>
      </c>
      <c r="AB648" s="12">
        <f t="shared" si="41"/>
        <v>0</v>
      </c>
    </row>
    <row r="649" spans="1:28">
      <c r="A649" t="s">
        <v>447</v>
      </c>
      <c r="B649" t="b">
        <f t="shared" si="40"/>
        <v>1</v>
      </c>
      <c r="C649" t="s">
        <v>447</v>
      </c>
      <c r="D649" t="s">
        <v>1499</v>
      </c>
      <c r="G649" t="str">
        <f t="shared" si="36"/>
        <v>Obra</v>
      </c>
      <c r="H649" t="s">
        <v>1795</v>
      </c>
      <c r="K649" t="str">
        <f t="shared" si="37"/>
        <v>ICHIFE-057/2024</v>
      </c>
      <c r="L649" t="s">
        <v>1796</v>
      </c>
      <c r="O649" t="str">
        <f t="shared" si="38"/>
        <v>GRUPO TICOSOM, S. DE R.L. DE C. V.</v>
      </c>
      <c r="P649" t="s">
        <v>1522</v>
      </c>
      <c r="S649" t="str">
        <f t="shared" si="39"/>
        <v>INSTITUTO CHIHUAHUENSE DE INFRAESTRUCTURA FÍSICA EDUCATIVA</v>
      </c>
      <c r="T649" s="11">
        <v>1098466.73</v>
      </c>
      <c r="W649" s="67">
        <v>1098466.73</v>
      </c>
      <c r="AA649" s="12">
        <f t="shared" si="41"/>
        <v>1098466.73</v>
      </c>
      <c r="AB649" s="12">
        <f t="shared" si="41"/>
        <v>1098466.73</v>
      </c>
    </row>
    <row r="650" spans="1:28">
      <c r="A650" t="s">
        <v>185</v>
      </c>
      <c r="B650" t="b">
        <f t="shared" si="40"/>
        <v>1</v>
      </c>
      <c r="C650" t="s">
        <v>185</v>
      </c>
      <c r="D650" t="s">
        <v>1499</v>
      </c>
      <c r="G650" t="str">
        <f t="shared" si="36"/>
        <v>Obra</v>
      </c>
      <c r="H650" t="s">
        <v>1541</v>
      </c>
      <c r="K650" t="str">
        <f t="shared" si="37"/>
        <v>ICHIFE-061/2024</v>
      </c>
      <c r="L650" t="s">
        <v>1542</v>
      </c>
      <c r="O650" t="str">
        <f t="shared" si="38"/>
        <v>EDIFICACIONES DE CHIHUAHUA, SA DE CV</v>
      </c>
      <c r="P650" t="s">
        <v>1522</v>
      </c>
      <c r="S650" t="str">
        <f t="shared" si="39"/>
        <v>INSTITUTO CHIHUAHUENSE DE INFRAESTRUCTURA FÍSICA EDUCATIVA</v>
      </c>
      <c r="T650" s="11">
        <v>889237.64</v>
      </c>
      <c r="W650" s="67">
        <v>0.01</v>
      </c>
      <c r="AA650" s="12">
        <f t="shared" si="41"/>
        <v>889237.64</v>
      </c>
      <c r="AB650" s="12">
        <f t="shared" si="41"/>
        <v>0.01</v>
      </c>
    </row>
    <row r="651" spans="1:28">
      <c r="A651" t="s">
        <v>300</v>
      </c>
      <c r="B651" t="b">
        <f t="shared" si="40"/>
        <v>1</v>
      </c>
      <c r="C651" t="s">
        <v>300</v>
      </c>
      <c r="D651" t="s">
        <v>1499</v>
      </c>
      <c r="G651" t="str">
        <f t="shared" si="36"/>
        <v>Obra</v>
      </c>
      <c r="H651" t="s">
        <v>1683</v>
      </c>
      <c r="K651" t="str">
        <f t="shared" si="37"/>
        <v>ICHIFE-044/2024</v>
      </c>
      <c r="L651" t="s">
        <v>1684</v>
      </c>
      <c r="O651" t="str">
        <f t="shared" si="38"/>
        <v>STRABY PROYECTOS Y CONSTRUCCIÓN, S.A. DE C.V</v>
      </c>
      <c r="P651" t="s">
        <v>1522</v>
      </c>
      <c r="S651" t="str">
        <f t="shared" si="39"/>
        <v>INSTITUTO CHIHUAHUENSE DE INFRAESTRUCTURA FÍSICA EDUCATIVA</v>
      </c>
      <c r="T651" s="11">
        <v>706849.57</v>
      </c>
      <c r="W651" s="67">
        <v>706849.57</v>
      </c>
      <c r="AA651" s="12">
        <f t="shared" si="41"/>
        <v>706849.57</v>
      </c>
      <c r="AB651" s="12">
        <f t="shared" si="41"/>
        <v>706849.57</v>
      </c>
    </row>
    <row r="652" spans="1:28">
      <c r="A652" t="s">
        <v>656</v>
      </c>
      <c r="B652" t="b">
        <f t="shared" si="40"/>
        <v>1</v>
      </c>
      <c r="C652" t="s">
        <v>656</v>
      </c>
      <c r="D652" t="s">
        <v>1595</v>
      </c>
      <c r="G652" t="str">
        <f t="shared" si="36"/>
        <v>Servicios</v>
      </c>
      <c r="H652" t="s">
        <v>1887</v>
      </c>
      <c r="K652" t="str">
        <f t="shared" si="37"/>
        <v>005/2024-P.S</v>
      </c>
      <c r="L652" t="s">
        <v>1888</v>
      </c>
      <c r="O652" t="str">
        <f t="shared" si="38"/>
        <v>ERASMO PEREA HERNANDEZ</v>
      </c>
      <c r="P652" t="s">
        <v>1843</v>
      </c>
      <c r="S652" t="str">
        <f t="shared" si="39"/>
        <v>COLEGIO DE BACHILLERES DEL ESTADO DE CHIHUAHUA</v>
      </c>
      <c r="T652" s="11">
        <v>1178083.04</v>
      </c>
      <c r="W652" s="67">
        <v>1178083.04</v>
      </c>
      <c r="AA652" s="12">
        <f t="shared" si="41"/>
        <v>1178083.04</v>
      </c>
      <c r="AB652" s="12">
        <f t="shared" si="41"/>
        <v>1178083.04</v>
      </c>
    </row>
    <row r="653" spans="1:28">
      <c r="A653" t="s">
        <v>195</v>
      </c>
      <c r="B653" t="b">
        <f t="shared" si="40"/>
        <v>1</v>
      </c>
      <c r="C653" t="s">
        <v>195</v>
      </c>
      <c r="D653" t="s">
        <v>1499</v>
      </c>
      <c r="G653" t="str">
        <f t="shared" si="36"/>
        <v>Obra</v>
      </c>
      <c r="H653" t="s">
        <v>1555</v>
      </c>
      <c r="K653" t="str">
        <f t="shared" si="37"/>
        <v>ICHIFE-068/2024-R</v>
      </c>
      <c r="L653" t="s">
        <v>1556</v>
      </c>
      <c r="O653" t="str">
        <f t="shared" si="38"/>
        <v>TRABCOM CONSTRUCTORA, S.A. DE C.V</v>
      </c>
      <c r="P653" t="s">
        <v>1522</v>
      </c>
      <c r="S653" t="str">
        <f t="shared" si="39"/>
        <v>INSTITUTO CHIHUAHUENSE DE INFRAESTRUCTURA FÍSICA EDUCATIVA</v>
      </c>
      <c r="T653" s="11">
        <v>659203.43999999994</v>
      </c>
      <c r="W653" s="67">
        <v>659203.43999999994</v>
      </c>
      <c r="AA653" s="12">
        <f t="shared" si="41"/>
        <v>659203.43999999994</v>
      </c>
      <c r="AB653" s="12">
        <f t="shared" si="41"/>
        <v>659203.43999999994</v>
      </c>
    </row>
    <row r="654" spans="1:28">
      <c r="A654" t="s">
        <v>615</v>
      </c>
      <c r="B654" t="b">
        <f t="shared" si="40"/>
        <v>1</v>
      </c>
      <c r="C654" t="s">
        <v>615</v>
      </c>
      <c r="D654" t="s">
        <v>1499</v>
      </c>
      <c r="G654" t="str">
        <f t="shared" si="36"/>
        <v>Obra</v>
      </c>
      <c r="H654" t="s">
        <v>2257</v>
      </c>
      <c r="K654" t="str">
        <f t="shared" si="37"/>
        <v>ICHIFE-118/2024</v>
      </c>
      <c r="L654" t="s">
        <v>2258</v>
      </c>
      <c r="O654" t="str">
        <f t="shared" si="38"/>
        <v>APSA INGENIERÍA, S.A. DE C.V.</v>
      </c>
      <c r="P654" t="s">
        <v>1522</v>
      </c>
      <c r="S654" t="str">
        <f t="shared" si="39"/>
        <v>INSTITUTO CHIHUAHUENSE DE INFRAESTRUCTURA FÍSICA EDUCATIVA</v>
      </c>
      <c r="T654" s="11">
        <v>1411707.92</v>
      </c>
      <c r="W654" s="67">
        <v>1411707.92</v>
      </c>
      <c r="AA654" s="12">
        <f t="shared" si="41"/>
        <v>1411707.92</v>
      </c>
      <c r="AB654" s="12">
        <f t="shared" si="41"/>
        <v>1411707.92</v>
      </c>
    </row>
    <row r="655" spans="1:28">
      <c r="A655" t="s">
        <v>495</v>
      </c>
      <c r="B655" t="b">
        <f t="shared" si="40"/>
        <v>1</v>
      </c>
      <c r="C655" t="s">
        <v>495</v>
      </c>
      <c r="D655" t="s">
        <v>1499</v>
      </c>
      <c r="G655" t="str">
        <f t="shared" si="36"/>
        <v>Obra</v>
      </c>
      <c r="H655" t="s">
        <v>1808</v>
      </c>
      <c r="K655" t="str">
        <f t="shared" si="37"/>
        <v>ICHIFE-066/2024-R</v>
      </c>
      <c r="L655" t="s">
        <v>1809</v>
      </c>
      <c r="O655" t="str">
        <f t="shared" si="38"/>
        <v>CONSTRUCTORA INTEGRAL VALLEKAS, SA DE CV</v>
      </c>
      <c r="P655" t="s">
        <v>1531</v>
      </c>
      <c r="S655" t="str">
        <f t="shared" si="39"/>
        <v>INSTITUTO CHIHUAHUENSE DE INFRAESTRUCTURA FISICA EDUCATIVA</v>
      </c>
      <c r="T655" s="11">
        <v>871598.31</v>
      </c>
      <c r="W655" s="67">
        <v>871598.31</v>
      </c>
      <c r="AA655" s="12">
        <f t="shared" si="41"/>
        <v>871598.31</v>
      </c>
      <c r="AB655" s="12">
        <f t="shared" si="41"/>
        <v>871598.31</v>
      </c>
    </row>
    <row r="656" spans="1:28">
      <c r="A656" t="s">
        <v>496</v>
      </c>
      <c r="B656" t="b">
        <f t="shared" si="40"/>
        <v>1</v>
      </c>
      <c r="C656" t="s">
        <v>496</v>
      </c>
      <c r="D656" t="s">
        <v>1499</v>
      </c>
      <c r="G656" t="str">
        <f t="shared" si="36"/>
        <v>Obra</v>
      </c>
      <c r="H656" t="s">
        <v>1810</v>
      </c>
      <c r="K656" t="str">
        <f t="shared" si="37"/>
        <v>ICHIFE-067/2024-R</v>
      </c>
      <c r="L656" t="s">
        <v>1811</v>
      </c>
      <c r="O656" t="str">
        <f t="shared" si="38"/>
        <v>DISEÑOS INTEGRALES, PLANEACIÓN E INGENIERIA APLICADA, S.A. DE C.V.</v>
      </c>
      <c r="P656" t="s">
        <v>1522</v>
      </c>
      <c r="S656" t="str">
        <f t="shared" si="39"/>
        <v>INSTITUTO CHIHUAHUENSE DE INFRAESTRUCTURA FÍSICA EDUCATIVA</v>
      </c>
      <c r="T656" s="11">
        <v>673174.32</v>
      </c>
      <c r="W656" s="67">
        <v>673174.32</v>
      </c>
      <c r="AA656" s="12">
        <f t="shared" si="41"/>
        <v>673174.32</v>
      </c>
      <c r="AB656" s="12">
        <f t="shared" si="41"/>
        <v>673174.32</v>
      </c>
    </row>
    <row r="657" spans="1:28">
      <c r="A657" t="s">
        <v>197</v>
      </c>
      <c r="B657" t="b">
        <f t="shared" si="40"/>
        <v>1</v>
      </c>
      <c r="C657" t="s">
        <v>197</v>
      </c>
      <c r="D657" t="s">
        <v>1499</v>
      </c>
      <c r="G657" t="str">
        <f t="shared" si="36"/>
        <v>Obra</v>
      </c>
      <c r="H657" t="s">
        <v>1559</v>
      </c>
      <c r="K657" t="str">
        <f t="shared" si="37"/>
        <v>ICHIFE-070/2024</v>
      </c>
      <c r="L657" t="s">
        <v>1560</v>
      </c>
      <c r="O657" t="str">
        <f t="shared" si="38"/>
        <v>CANTABRIA EVENTOS Y SERVICIOS, S.A. DE C.V.</v>
      </c>
      <c r="P657" t="s">
        <v>1531</v>
      </c>
      <c r="S657" t="str">
        <f t="shared" si="39"/>
        <v>INSTITUTO CHIHUAHUENSE DE INFRAESTRUCTURA FISICA EDUCATIVA</v>
      </c>
      <c r="T657" s="11">
        <v>4630041.26</v>
      </c>
      <c r="W657" s="67">
        <v>4630041.26</v>
      </c>
      <c r="AA657" s="12">
        <f t="shared" si="41"/>
        <v>4630041.26</v>
      </c>
      <c r="AB657" s="12">
        <f t="shared" si="41"/>
        <v>4630041.26</v>
      </c>
    </row>
    <row r="658" spans="1:28">
      <c r="A658" t="s">
        <v>562</v>
      </c>
      <c r="B658" t="b">
        <f t="shared" si="40"/>
        <v>1</v>
      </c>
      <c r="C658" t="s">
        <v>562</v>
      </c>
      <c r="D658" t="s">
        <v>1499</v>
      </c>
      <c r="G658" t="str">
        <f t="shared" si="36"/>
        <v>Obra</v>
      </c>
      <c r="H658" t="s">
        <v>1849</v>
      </c>
      <c r="K658" t="str">
        <f t="shared" si="37"/>
        <v>IO-67-218-808052990-N-9-2024</v>
      </c>
      <c r="L658" t="s">
        <v>1848</v>
      </c>
      <c r="O658" t="str">
        <f t="shared" si="38"/>
        <v>VALENTIN SANCHEZ SOTELO JR.</v>
      </c>
      <c r="P658" t="s">
        <v>1846</v>
      </c>
      <c r="S658" t="str">
        <f t="shared" si="39"/>
        <v>MUNICIPIO DE OJINAGA</v>
      </c>
      <c r="T658" s="11">
        <v>920789.57</v>
      </c>
      <c r="W658" s="67">
        <v>920789.57</v>
      </c>
      <c r="AA658" s="12">
        <f t="shared" si="41"/>
        <v>920789.57</v>
      </c>
      <c r="AB658" s="12">
        <f t="shared" si="41"/>
        <v>920789.57</v>
      </c>
    </row>
    <row r="659" spans="1:28">
      <c r="A659" t="s">
        <v>449</v>
      </c>
      <c r="B659" t="b">
        <f t="shared" si="40"/>
        <v>1</v>
      </c>
      <c r="C659" t="s">
        <v>449</v>
      </c>
      <c r="D659" t="s">
        <v>1499</v>
      </c>
      <c r="G659" t="str">
        <f t="shared" si="36"/>
        <v>Obra</v>
      </c>
      <c r="H659" t="s">
        <v>1798</v>
      </c>
      <c r="K659" t="str">
        <f t="shared" si="37"/>
        <v>ICHIFE-055/2024</v>
      </c>
      <c r="L659" t="s">
        <v>1799</v>
      </c>
      <c r="O659" t="str">
        <f t="shared" si="38"/>
        <v>INGENIERIA Y CONSTRUCCION SAN ANTONIO, SA DE CV</v>
      </c>
      <c r="P659" t="s">
        <v>1531</v>
      </c>
      <c r="S659" t="str">
        <f t="shared" si="39"/>
        <v>INSTITUTO CHIHUAHUENSE DE INFRAESTRUCTURA FISICA EDUCATIVA</v>
      </c>
      <c r="T659" s="11">
        <v>1399573.25</v>
      </c>
      <c r="W659" s="67">
        <v>1399573.25</v>
      </c>
      <c r="AA659" s="12">
        <f t="shared" si="41"/>
        <v>1399573.25</v>
      </c>
      <c r="AB659" s="12">
        <f t="shared" si="41"/>
        <v>1399573.25</v>
      </c>
    </row>
    <row r="660" spans="1:28">
      <c r="A660" t="s">
        <v>187</v>
      </c>
      <c r="B660" t="b">
        <f t="shared" si="40"/>
        <v>1</v>
      </c>
      <c r="C660" t="s">
        <v>187</v>
      </c>
      <c r="D660" t="s">
        <v>1499</v>
      </c>
      <c r="G660" t="str">
        <f t="shared" si="36"/>
        <v>Obra</v>
      </c>
      <c r="H660" t="s">
        <v>1545</v>
      </c>
      <c r="K660" t="str">
        <f t="shared" si="37"/>
        <v>ICHIFE-058/2024-R</v>
      </c>
      <c r="L660" t="s">
        <v>1546</v>
      </c>
      <c r="O660" t="str">
        <f t="shared" si="38"/>
        <v>ING. ALEJANDRO ARIZMENDI ARMENDÁRIZ</v>
      </c>
      <c r="P660" t="s">
        <v>1522</v>
      </c>
      <c r="S660" t="str">
        <f t="shared" si="39"/>
        <v>INSTITUTO CHIHUAHUENSE DE INFRAESTRUCTURA FÍSICA EDUCATIVA</v>
      </c>
      <c r="T660" s="11">
        <v>472076.96</v>
      </c>
      <c r="W660" s="67">
        <v>472076.96</v>
      </c>
      <c r="AA660" s="12">
        <f t="shared" si="41"/>
        <v>472076.96</v>
      </c>
      <c r="AB660" s="12">
        <f t="shared" si="41"/>
        <v>472076.96</v>
      </c>
    </row>
    <row r="661" spans="1:28">
      <c r="A661" t="s">
        <v>644</v>
      </c>
      <c r="B661" t="b">
        <f t="shared" si="40"/>
        <v>0</v>
      </c>
      <c r="AA661" s="12">
        <f t="shared" si="41"/>
        <v>0</v>
      </c>
      <c r="AB661" s="12">
        <f t="shared" si="41"/>
        <v>0</v>
      </c>
    </row>
    <row r="662" spans="1:28">
      <c r="A662" t="s">
        <v>432</v>
      </c>
      <c r="B662" t="b">
        <f t="shared" si="40"/>
        <v>0</v>
      </c>
      <c r="AA662" s="12">
        <f t="shared" si="41"/>
        <v>0</v>
      </c>
      <c r="AB662" s="12">
        <f t="shared" si="41"/>
        <v>0</v>
      </c>
    </row>
    <row r="663" spans="1:28">
      <c r="A663" t="s">
        <v>206</v>
      </c>
      <c r="B663" t="b">
        <f t="shared" si="40"/>
        <v>1</v>
      </c>
      <c r="C663" t="s">
        <v>206</v>
      </c>
      <c r="D663" t="s">
        <v>1499</v>
      </c>
      <c r="G663" t="str">
        <f t="shared" si="36"/>
        <v>Obra</v>
      </c>
      <c r="H663" t="s">
        <v>1569</v>
      </c>
      <c r="K663" t="str">
        <f t="shared" si="37"/>
        <v>ICHIFE-076/2024-R</v>
      </c>
      <c r="L663" t="s">
        <v>1570</v>
      </c>
      <c r="O663" t="str">
        <f t="shared" si="38"/>
        <v>GRUPO HAGEO, S.A. DE C.V.</v>
      </c>
      <c r="P663" t="s">
        <v>1522</v>
      </c>
      <c r="S663" t="str">
        <f t="shared" si="39"/>
        <v>INSTITUTO CHIHUAHUENSE DE INFRAESTRUCTURA FÍSICA EDUCATIVA</v>
      </c>
      <c r="T663" s="11">
        <v>2434355.0499999998</v>
      </c>
      <c r="W663" s="67">
        <v>0.01</v>
      </c>
      <c r="AA663" s="12">
        <f t="shared" si="41"/>
        <v>2434355.0499999998</v>
      </c>
      <c r="AB663" s="12">
        <f t="shared" si="41"/>
        <v>0.01</v>
      </c>
    </row>
    <row r="664" spans="1:28">
      <c r="A664" t="s">
        <v>554</v>
      </c>
      <c r="B664" t="b">
        <f t="shared" si="40"/>
        <v>0</v>
      </c>
      <c r="AA664" s="12">
        <f t="shared" si="41"/>
        <v>0</v>
      </c>
      <c r="AB664" s="12">
        <f t="shared" si="41"/>
        <v>0</v>
      </c>
    </row>
    <row r="665" spans="1:28">
      <c r="A665" t="s">
        <v>446</v>
      </c>
      <c r="B665" t="b">
        <f t="shared" si="40"/>
        <v>0</v>
      </c>
      <c r="AA665" s="12">
        <f t="shared" si="41"/>
        <v>0</v>
      </c>
      <c r="AB665" s="12">
        <f t="shared" si="41"/>
        <v>0</v>
      </c>
    </row>
    <row r="666" spans="1:28">
      <c r="A666" t="s">
        <v>183</v>
      </c>
      <c r="B666" t="b">
        <f t="shared" si="40"/>
        <v>1</v>
      </c>
      <c r="C666" t="s">
        <v>183</v>
      </c>
      <c r="D666" t="s">
        <v>1499</v>
      </c>
      <c r="G666" t="str">
        <f t="shared" si="36"/>
        <v>Obra</v>
      </c>
      <c r="H666" t="s">
        <v>1537</v>
      </c>
      <c r="K666" t="str">
        <f t="shared" si="37"/>
        <v>ICHIFE-138/2024-R</v>
      </c>
      <c r="L666" t="s">
        <v>1538</v>
      </c>
      <c r="O666" t="str">
        <f t="shared" si="38"/>
        <v>ARQ. ROBERTO VILLARREAL LOYA</v>
      </c>
      <c r="P666" t="s">
        <v>1531</v>
      </c>
      <c r="S666" t="str">
        <f t="shared" si="39"/>
        <v>INSTITUTO CHIHUAHUENSE DE INFRAESTRUCTURA FISICA EDUCATIVA</v>
      </c>
      <c r="T666" s="11">
        <v>262798.40000000002</v>
      </c>
      <c r="W666" s="67">
        <v>262798.40000000002</v>
      </c>
      <c r="AA666" s="12">
        <f t="shared" si="41"/>
        <v>262798.40000000002</v>
      </c>
      <c r="AB666" s="12">
        <f t="shared" si="41"/>
        <v>262798.40000000002</v>
      </c>
    </row>
    <row r="667" spans="1:28">
      <c r="A667" t="s">
        <v>198</v>
      </c>
      <c r="B667" t="b">
        <f t="shared" si="40"/>
        <v>1</v>
      </c>
      <c r="C667" t="s">
        <v>198</v>
      </c>
      <c r="D667" t="s">
        <v>1499</v>
      </c>
      <c r="G667" t="str">
        <f t="shared" si="36"/>
        <v>Obra</v>
      </c>
      <c r="H667" t="s">
        <v>1561</v>
      </c>
      <c r="K667" t="str">
        <f t="shared" si="37"/>
        <v>ICHIFE-133/2024-R</v>
      </c>
      <c r="L667" t="s">
        <v>1536</v>
      </c>
      <c r="O667" t="str">
        <f t="shared" si="38"/>
        <v>CONSTRUCCIONES E INGENIERIA PASO DEL NORTE, S.A DE C.V.</v>
      </c>
      <c r="P667" t="s">
        <v>1531</v>
      </c>
      <c r="S667" t="str">
        <f t="shared" si="39"/>
        <v>INSTITUTO CHIHUAHUENSE DE INFRAESTRUCTURA FISICA EDUCATIVA</v>
      </c>
      <c r="T667" s="11">
        <v>130896.3</v>
      </c>
      <c r="W667" s="67">
        <v>130896.3</v>
      </c>
      <c r="AA667" s="12">
        <f t="shared" si="41"/>
        <v>130896.3</v>
      </c>
      <c r="AB667" s="12">
        <f t="shared" si="41"/>
        <v>130896.3</v>
      </c>
    </row>
    <row r="668" spans="1:28">
      <c r="A668" t="s">
        <v>502</v>
      </c>
      <c r="B668" t="b">
        <f t="shared" si="40"/>
        <v>1</v>
      </c>
      <c r="C668" t="s">
        <v>502</v>
      </c>
      <c r="D668" t="s">
        <v>1499</v>
      </c>
      <c r="G668" t="str">
        <f t="shared" si="36"/>
        <v>Obra</v>
      </c>
      <c r="H668" t="s">
        <v>1817</v>
      </c>
      <c r="K668" t="str">
        <f t="shared" si="37"/>
        <v>ICHIFE-130/2024-R</v>
      </c>
      <c r="L668" t="s">
        <v>1818</v>
      </c>
      <c r="O668" t="str">
        <f t="shared" si="38"/>
        <v>ROJUA INGENIERÍA Y CONSTRUCCIÓN, S. DE R.L. DE C.V.</v>
      </c>
      <c r="P668" t="s">
        <v>1522</v>
      </c>
      <c r="S668" t="str">
        <f t="shared" si="39"/>
        <v>INSTITUTO CHIHUAHUENSE DE INFRAESTRUCTURA FÍSICA EDUCATIVA</v>
      </c>
      <c r="T668" s="11">
        <v>1147952.1200000001</v>
      </c>
      <c r="W668" s="67">
        <v>1147952.1200000001</v>
      </c>
      <c r="AA668" s="12">
        <f t="shared" si="41"/>
        <v>1147952.1200000001</v>
      </c>
      <c r="AB668" s="12">
        <f t="shared" si="41"/>
        <v>1147952.1200000001</v>
      </c>
    </row>
    <row r="669" spans="1:28">
      <c r="A669" t="s">
        <v>848</v>
      </c>
      <c r="B669" t="b">
        <f t="shared" si="40"/>
        <v>1</v>
      </c>
      <c r="C669" t="s">
        <v>848</v>
      </c>
      <c r="D669" t="s">
        <v>1499</v>
      </c>
      <c r="G669" t="str">
        <f t="shared" si="36"/>
        <v>Obra</v>
      </c>
      <c r="H669" t="s">
        <v>1955</v>
      </c>
      <c r="K669" t="str">
        <f t="shared" si="37"/>
        <v>ICHIFE-079/2024-R</v>
      </c>
      <c r="L669" t="s">
        <v>1956</v>
      </c>
      <c r="O669" t="str">
        <f t="shared" si="38"/>
        <v>CONSTRUCTORA MILENIO, S.A. DE C.V.</v>
      </c>
      <c r="P669" t="s">
        <v>1531</v>
      </c>
      <c r="S669" t="str">
        <f t="shared" si="39"/>
        <v>INSTITUTO CHIHUAHUENSE DE INFRAESTRUCTURA FISICA EDUCATIVA</v>
      </c>
      <c r="T669" s="11">
        <v>834225.11</v>
      </c>
      <c r="W669" s="67">
        <v>834225.11</v>
      </c>
      <c r="AA669" s="12">
        <f t="shared" si="41"/>
        <v>834225.11</v>
      </c>
      <c r="AB669" s="12">
        <f t="shared" si="41"/>
        <v>834225.11</v>
      </c>
    </row>
    <row r="670" spans="1:28">
      <c r="A670" t="s">
        <v>512</v>
      </c>
      <c r="B670" t="b">
        <f t="shared" si="40"/>
        <v>1</v>
      </c>
      <c r="C670" t="s">
        <v>512</v>
      </c>
      <c r="D670" t="s">
        <v>1499</v>
      </c>
      <c r="G670" t="str">
        <f t="shared" si="36"/>
        <v>Obra</v>
      </c>
      <c r="H670" t="s">
        <v>1828</v>
      </c>
      <c r="K670" t="str">
        <f t="shared" si="37"/>
        <v>ICHIFE-087/2024</v>
      </c>
      <c r="L670" t="s">
        <v>1560</v>
      </c>
      <c r="O670" t="str">
        <f t="shared" si="38"/>
        <v>CANTABRIA EVENTOS Y SERVICIOS, S.A. DE C.V.</v>
      </c>
      <c r="P670" t="s">
        <v>1522</v>
      </c>
      <c r="S670" t="str">
        <f t="shared" si="39"/>
        <v>INSTITUTO CHIHUAHUENSE DE INFRAESTRUCTURA FÍSICA EDUCATIVA</v>
      </c>
      <c r="T670" s="11">
        <v>1603470.16</v>
      </c>
      <c r="W670" s="67">
        <v>1603470.16</v>
      </c>
      <c r="AA670" s="12">
        <f t="shared" si="41"/>
        <v>1603470.16</v>
      </c>
      <c r="AB670" s="12">
        <f t="shared" si="41"/>
        <v>1603470.16</v>
      </c>
    </row>
    <row r="671" spans="1:28">
      <c r="A671" t="s">
        <v>568</v>
      </c>
      <c r="B671" t="b">
        <f t="shared" si="40"/>
        <v>1</v>
      </c>
      <c r="C671" t="s">
        <v>568</v>
      </c>
      <c r="D671" t="s">
        <v>1496</v>
      </c>
      <c r="G671" t="str">
        <f t="shared" si="36"/>
        <v>Administración directa</v>
      </c>
      <c r="H671" t="s">
        <v>1855</v>
      </c>
      <c r="K671" t="str">
        <f t="shared" si="37"/>
        <v>149498</v>
      </c>
      <c r="L671" t="s">
        <v>167</v>
      </c>
      <c r="O671" t="str">
        <f t="shared" si="38"/>
        <v/>
      </c>
      <c r="P671" t="s">
        <v>1846</v>
      </c>
      <c r="S671" t="str">
        <f t="shared" si="39"/>
        <v>MUNICIPIO DE OJINAGA</v>
      </c>
      <c r="T671" s="11">
        <v>312882.96000000002</v>
      </c>
      <c r="W671" s="67">
        <v>312559.08</v>
      </c>
      <c r="AA671" s="12">
        <f t="shared" si="41"/>
        <v>312882.96000000002</v>
      </c>
      <c r="AB671" s="12">
        <f t="shared" si="41"/>
        <v>312559.08</v>
      </c>
    </row>
    <row r="672" spans="1:28">
      <c r="A672" t="s">
        <v>190</v>
      </c>
      <c r="B672" t="b">
        <f t="shared" si="40"/>
        <v>1</v>
      </c>
      <c r="C672" t="s">
        <v>190</v>
      </c>
      <c r="D672" t="s">
        <v>1499</v>
      </c>
      <c r="G672" t="str">
        <f t="shared" si="36"/>
        <v>Obra</v>
      </c>
      <c r="H672" t="s">
        <v>1547</v>
      </c>
      <c r="K672" t="str">
        <f t="shared" si="37"/>
        <v>OP2024-INV3REPUVE-152</v>
      </c>
      <c r="L672" t="s">
        <v>1548</v>
      </c>
      <c r="O672" t="str">
        <f t="shared" si="38"/>
        <v>OSCAR JAVIER  SOLIS VARGAS</v>
      </c>
      <c r="P672" t="s">
        <v>1549</v>
      </c>
      <c r="S672" t="str">
        <f t="shared" si="39"/>
        <v>MUNICIPIO DE NUEVO CASAS GRANDES</v>
      </c>
      <c r="T672" s="11">
        <v>891139.26</v>
      </c>
      <c r="W672" s="67">
        <v>891139.26</v>
      </c>
      <c r="AA672" s="12">
        <f t="shared" si="41"/>
        <v>891139.26</v>
      </c>
      <c r="AB672" s="12">
        <f t="shared" si="41"/>
        <v>891139.26</v>
      </c>
    </row>
    <row r="673" spans="1:28">
      <c r="A673" t="s">
        <v>563</v>
      </c>
      <c r="B673" t="b">
        <f t="shared" si="40"/>
        <v>1</v>
      </c>
      <c r="C673" t="s">
        <v>563</v>
      </c>
      <c r="D673" t="s">
        <v>1499</v>
      </c>
      <c r="G673" t="str">
        <f t="shared" si="36"/>
        <v>Obra</v>
      </c>
      <c r="H673" t="s">
        <v>1850</v>
      </c>
      <c r="K673" t="str">
        <f t="shared" si="37"/>
        <v>IO-67-218-808052990-N-11-2024</v>
      </c>
      <c r="L673" t="s">
        <v>1851</v>
      </c>
      <c r="O673" t="str">
        <f t="shared" si="38"/>
        <v>CONSTRUCTORA PEWIS S.A. DE C.V.</v>
      </c>
      <c r="P673" t="s">
        <v>1846</v>
      </c>
      <c r="S673" t="str">
        <f t="shared" si="39"/>
        <v>MUNICIPIO DE OJINAGA</v>
      </c>
      <c r="T673" s="11">
        <v>2668141.88</v>
      </c>
      <c r="W673" s="67">
        <v>2668138.52</v>
      </c>
      <c r="AA673" s="12">
        <f t="shared" si="41"/>
        <v>2668141.88</v>
      </c>
      <c r="AB673" s="12">
        <f t="shared" si="41"/>
        <v>2668138.52</v>
      </c>
    </row>
    <row r="674" spans="1:28">
      <c r="A674" t="s">
        <v>266</v>
      </c>
      <c r="B674" t="b">
        <f t="shared" si="40"/>
        <v>1</v>
      </c>
      <c r="C674" t="s">
        <v>266</v>
      </c>
      <c r="D674" t="s">
        <v>1499</v>
      </c>
      <c r="G674" t="str">
        <f t="shared" si="36"/>
        <v>Obra</v>
      </c>
      <c r="H674" t="s">
        <v>1637</v>
      </c>
      <c r="K674" t="str">
        <f t="shared" si="37"/>
        <v>ICHIFE-104/2024-R</v>
      </c>
      <c r="L674" t="s">
        <v>1638</v>
      </c>
      <c r="O674" t="str">
        <f t="shared" si="38"/>
        <v>ING. ÁNGEL ALBERTO RAMÍREZ CARO</v>
      </c>
      <c r="P674" t="s">
        <v>1522</v>
      </c>
      <c r="S674" t="str">
        <f t="shared" si="39"/>
        <v>INSTITUTO CHIHUAHUENSE DE INFRAESTRUCTURA FÍSICA EDUCATIVA</v>
      </c>
      <c r="T674" s="11">
        <v>914433.66</v>
      </c>
      <c r="W674" s="67">
        <v>914433.66</v>
      </c>
      <c r="AA674" s="12">
        <f t="shared" si="41"/>
        <v>914433.66</v>
      </c>
      <c r="AB674" s="12">
        <f t="shared" si="41"/>
        <v>914433.66</v>
      </c>
    </row>
    <row r="675" spans="1:28">
      <c r="A675" t="s">
        <v>852</v>
      </c>
      <c r="B675" t="b">
        <f t="shared" si="40"/>
        <v>1</v>
      </c>
      <c r="C675" t="s">
        <v>852</v>
      </c>
      <c r="D675" t="s">
        <v>1499</v>
      </c>
      <c r="G675" t="str">
        <f t="shared" si="36"/>
        <v>Obra</v>
      </c>
      <c r="H675" t="s">
        <v>1962</v>
      </c>
      <c r="K675" t="str">
        <f t="shared" si="37"/>
        <v>ICHIFE-096/2024</v>
      </c>
      <c r="L675" t="s">
        <v>1638</v>
      </c>
      <c r="O675" t="str">
        <f t="shared" si="38"/>
        <v>ING. ÁNGEL ALBERTO RAMÍREZ CARO</v>
      </c>
      <c r="P675" t="s">
        <v>1531</v>
      </c>
      <c r="S675" t="str">
        <f t="shared" si="39"/>
        <v>INSTITUTO CHIHUAHUENSE DE INFRAESTRUCTURA FISICA EDUCATIVA</v>
      </c>
      <c r="T675" s="11">
        <v>3384733.98</v>
      </c>
      <c r="W675" s="67">
        <v>3384733.98</v>
      </c>
      <c r="AA675" s="12">
        <f t="shared" si="41"/>
        <v>3384733.98</v>
      </c>
      <c r="AB675" s="12">
        <f t="shared" si="41"/>
        <v>3384733.98</v>
      </c>
    </row>
    <row r="676" spans="1:28">
      <c r="A676" t="s">
        <v>367</v>
      </c>
      <c r="B676" t="b">
        <f t="shared" si="40"/>
        <v>1</v>
      </c>
      <c r="C676" t="s">
        <v>367</v>
      </c>
      <c r="D676" t="s">
        <v>1499</v>
      </c>
      <c r="G676" t="str">
        <f t="shared" si="36"/>
        <v>Obra</v>
      </c>
      <c r="H676" t="s">
        <v>1722</v>
      </c>
      <c r="K676" t="str">
        <f t="shared" si="37"/>
        <v>ICHIFE-097/2024</v>
      </c>
      <c r="L676" t="s">
        <v>1638</v>
      </c>
      <c r="O676" t="str">
        <f t="shared" si="38"/>
        <v>ING. ÁNGEL ALBERTO RAMÍREZ CARO</v>
      </c>
      <c r="P676" t="s">
        <v>1531</v>
      </c>
      <c r="S676" t="str">
        <f t="shared" si="39"/>
        <v>INSTITUTO CHIHUAHUENSE DE INFRAESTRUCTURA FISICA EDUCATIVA</v>
      </c>
      <c r="T676" s="11">
        <v>1092715.42</v>
      </c>
      <c r="W676" s="67">
        <v>1092715.42</v>
      </c>
      <c r="AA676" s="12">
        <f t="shared" si="41"/>
        <v>1092715.42</v>
      </c>
      <c r="AB676" s="12">
        <f t="shared" si="41"/>
        <v>1092715.42</v>
      </c>
    </row>
    <row r="677" spans="1:28">
      <c r="A677" t="s">
        <v>369</v>
      </c>
      <c r="B677" t="b">
        <f t="shared" si="40"/>
        <v>1</v>
      </c>
      <c r="C677" t="s">
        <v>369</v>
      </c>
      <c r="D677" t="s">
        <v>1499</v>
      </c>
      <c r="G677" t="str">
        <f t="shared" si="36"/>
        <v>Obra</v>
      </c>
      <c r="H677" t="s">
        <v>1723</v>
      </c>
      <c r="K677" t="str">
        <f t="shared" si="37"/>
        <v>ICHIFE-098/2024</v>
      </c>
      <c r="L677" t="s">
        <v>1638</v>
      </c>
      <c r="O677" t="str">
        <f t="shared" si="38"/>
        <v>ING. ÁNGEL ALBERTO RAMÍREZ CARO</v>
      </c>
      <c r="P677" t="s">
        <v>1531</v>
      </c>
      <c r="S677" t="str">
        <f t="shared" si="39"/>
        <v>INSTITUTO CHIHUAHUENSE DE INFRAESTRUCTURA FISICA EDUCATIVA</v>
      </c>
      <c r="T677" s="11">
        <v>1038189.1</v>
      </c>
      <c r="W677" s="67">
        <v>1038189.1</v>
      </c>
      <c r="AA677" s="12">
        <f t="shared" si="41"/>
        <v>1038189.1</v>
      </c>
      <c r="AB677" s="12">
        <f t="shared" si="41"/>
        <v>1038189.1</v>
      </c>
    </row>
    <row r="678" spans="1:28">
      <c r="A678" t="s">
        <v>370</v>
      </c>
      <c r="B678" t="b">
        <f t="shared" si="40"/>
        <v>1</v>
      </c>
      <c r="C678" t="s">
        <v>370</v>
      </c>
      <c r="D678" t="s">
        <v>1499</v>
      </c>
      <c r="G678" t="str">
        <f t="shared" si="36"/>
        <v>Obra</v>
      </c>
      <c r="H678" t="s">
        <v>1724</v>
      </c>
      <c r="K678" t="str">
        <f t="shared" si="37"/>
        <v>ICHIFE-099/2024</v>
      </c>
      <c r="L678" t="s">
        <v>1638</v>
      </c>
      <c r="O678" t="str">
        <f t="shared" si="38"/>
        <v>ING. ÁNGEL ALBERTO RAMÍREZ CARO</v>
      </c>
      <c r="P678" t="s">
        <v>1531</v>
      </c>
      <c r="S678" t="str">
        <f t="shared" si="39"/>
        <v>INSTITUTO CHIHUAHUENSE DE INFRAESTRUCTURA FISICA EDUCATIVA</v>
      </c>
      <c r="T678" s="11">
        <v>1401323.56</v>
      </c>
      <c r="W678" s="67">
        <v>1401323.56</v>
      </c>
      <c r="AA678" s="12">
        <f t="shared" si="41"/>
        <v>1401323.56</v>
      </c>
      <c r="AB678" s="12">
        <f t="shared" si="41"/>
        <v>1401323.56</v>
      </c>
    </row>
    <row r="679" spans="1:28">
      <c r="A679" t="s">
        <v>378</v>
      </c>
      <c r="B679" t="b">
        <f t="shared" si="40"/>
        <v>1</v>
      </c>
      <c r="C679" t="s">
        <v>378</v>
      </c>
      <c r="D679" t="s">
        <v>1499</v>
      </c>
      <c r="G679" t="str">
        <f t="shared" si="36"/>
        <v>Obra</v>
      </c>
      <c r="H679" t="s">
        <v>1732</v>
      </c>
      <c r="K679" t="str">
        <f t="shared" si="37"/>
        <v>ICHIFE-135/2024-R</v>
      </c>
      <c r="L679" t="s">
        <v>1536</v>
      </c>
      <c r="O679" t="str">
        <f t="shared" si="38"/>
        <v>CONSTRUCCIONES E INGENIERIA PASO DEL NORTE, S.A DE C.V.</v>
      </c>
      <c r="P679" t="s">
        <v>1531</v>
      </c>
      <c r="S679" t="str">
        <f t="shared" si="39"/>
        <v>INSTITUTO CHIHUAHUENSE DE INFRAESTRUCTURA FISICA EDUCATIVA</v>
      </c>
      <c r="T679" s="11">
        <v>210088.84</v>
      </c>
      <c r="W679" s="67">
        <v>210088.84</v>
      </c>
      <c r="AA679" s="12">
        <f t="shared" si="41"/>
        <v>210088.84</v>
      </c>
      <c r="AB679" s="12">
        <f t="shared" si="41"/>
        <v>210088.84</v>
      </c>
    </row>
    <row r="680" spans="1:28">
      <c r="A680" t="s">
        <v>380</v>
      </c>
      <c r="B680" t="b">
        <f t="shared" si="40"/>
        <v>1</v>
      </c>
      <c r="C680" t="s">
        <v>380</v>
      </c>
      <c r="D680" t="s">
        <v>1499</v>
      </c>
      <c r="G680" t="str">
        <f t="shared" si="36"/>
        <v>Obra</v>
      </c>
      <c r="H680" t="s">
        <v>1734</v>
      </c>
      <c r="K680" t="str">
        <f t="shared" si="37"/>
        <v>ICHIFE-128/2024-R</v>
      </c>
      <c r="L680" t="s">
        <v>1735</v>
      </c>
      <c r="O680" t="str">
        <f t="shared" si="38"/>
        <v>GRUPO CONSTRUCTOR MOMENTUM RENOVA, S.A. DE C.V.</v>
      </c>
      <c r="P680" t="s">
        <v>1531</v>
      </c>
      <c r="S680" t="str">
        <f t="shared" si="39"/>
        <v>INSTITUTO CHIHUAHUENSE DE INFRAESTRUCTURA FISICA EDUCATIVA</v>
      </c>
      <c r="T680" s="11">
        <v>782805.36</v>
      </c>
      <c r="W680" s="67">
        <v>782805.36</v>
      </c>
      <c r="AA680" s="12">
        <f t="shared" si="41"/>
        <v>782805.36</v>
      </c>
      <c r="AB680" s="12">
        <f t="shared" si="41"/>
        <v>782805.36</v>
      </c>
    </row>
    <row r="681" spans="1:28">
      <c r="A681" t="s">
        <v>289</v>
      </c>
      <c r="B681" t="b">
        <f t="shared" si="40"/>
        <v>1</v>
      </c>
      <c r="C681" t="s">
        <v>289</v>
      </c>
      <c r="D681" t="s">
        <v>1499</v>
      </c>
      <c r="G681" t="str">
        <f t="shared" si="36"/>
        <v>Obra</v>
      </c>
      <c r="H681" t="s">
        <v>1670</v>
      </c>
      <c r="K681" t="str">
        <f t="shared" si="37"/>
        <v>ICHIFE-112/2024-R</v>
      </c>
      <c r="L681" t="s">
        <v>1671</v>
      </c>
      <c r="O681" t="str">
        <f t="shared" si="38"/>
        <v>LERAU INGENIERIA  Y CONSTRUCCION, SA DE CV</v>
      </c>
      <c r="P681" t="s">
        <v>1531</v>
      </c>
      <c r="S681" t="str">
        <f t="shared" si="39"/>
        <v>INSTITUTO CHIHUAHUENSE DE INFRAESTRUCTURA FISICA EDUCATIVA</v>
      </c>
      <c r="T681" s="11">
        <v>1789754.07</v>
      </c>
      <c r="W681" s="67">
        <v>1789754.07</v>
      </c>
      <c r="AA681" s="12">
        <f t="shared" si="41"/>
        <v>1789754.07</v>
      </c>
      <c r="AB681" s="12">
        <f t="shared" si="41"/>
        <v>1789754.07</v>
      </c>
    </row>
    <row r="682" spans="1:28">
      <c r="A682" t="s">
        <v>290</v>
      </c>
      <c r="B682" t="b">
        <f t="shared" si="40"/>
        <v>1</v>
      </c>
      <c r="C682" t="s">
        <v>290</v>
      </c>
      <c r="D682" t="s">
        <v>1499</v>
      </c>
      <c r="G682" t="str">
        <f t="shared" si="36"/>
        <v>Obra</v>
      </c>
      <c r="H682" t="s">
        <v>1672</v>
      </c>
      <c r="K682" t="str">
        <f t="shared" si="37"/>
        <v>ICHIFE-110/2024-R</v>
      </c>
      <c r="L682" t="s">
        <v>1542</v>
      </c>
      <c r="O682" t="str">
        <f t="shared" si="38"/>
        <v>EDIFICACIONES DE CHIHUAHUA, SA DE CV</v>
      </c>
      <c r="P682" t="s">
        <v>1531</v>
      </c>
      <c r="S682" t="str">
        <f t="shared" si="39"/>
        <v>INSTITUTO CHIHUAHUENSE DE INFRAESTRUCTURA FISICA EDUCATIVA</v>
      </c>
      <c r="T682" s="11">
        <v>3307137.52</v>
      </c>
      <c r="W682" s="67">
        <v>3307137.52</v>
      </c>
      <c r="AA682" s="12">
        <f t="shared" si="41"/>
        <v>3307137.52</v>
      </c>
      <c r="AB682" s="12">
        <f t="shared" si="41"/>
        <v>3307137.52</v>
      </c>
    </row>
    <row r="683" spans="1:28">
      <c r="A683" t="s">
        <v>196</v>
      </c>
      <c r="B683" t="b">
        <f t="shared" si="40"/>
        <v>1</v>
      </c>
      <c r="C683" t="s">
        <v>196</v>
      </c>
      <c r="D683" t="s">
        <v>1499</v>
      </c>
      <c r="G683" t="str">
        <f t="shared" si="36"/>
        <v>Obra</v>
      </c>
      <c r="H683" t="s">
        <v>1557</v>
      </c>
      <c r="K683" t="str">
        <f t="shared" si="37"/>
        <v>ICHIFE-091/2024-R</v>
      </c>
      <c r="L683" t="s">
        <v>1558</v>
      </c>
      <c r="O683" t="str">
        <f t="shared" si="38"/>
        <v>ARQ. GERARDO LOYA HERRERA</v>
      </c>
      <c r="P683" t="s">
        <v>1522</v>
      </c>
      <c r="S683" t="str">
        <f t="shared" si="39"/>
        <v>INSTITUTO CHIHUAHUENSE DE INFRAESTRUCTURA FÍSICA EDUCATIVA</v>
      </c>
      <c r="T683" s="11">
        <v>1049648.8899999999</v>
      </c>
      <c r="W683" s="67">
        <v>0.01</v>
      </c>
      <c r="AA683" s="12">
        <f t="shared" si="41"/>
        <v>1049648.8899999999</v>
      </c>
      <c r="AB683" s="12">
        <f t="shared" si="41"/>
        <v>0.01</v>
      </c>
    </row>
    <row r="684" spans="1:28">
      <c r="A684" t="s">
        <v>205</v>
      </c>
      <c r="B684" t="b">
        <f t="shared" si="40"/>
        <v>1</v>
      </c>
      <c r="C684" t="s">
        <v>205</v>
      </c>
      <c r="D684" t="s">
        <v>1499</v>
      </c>
      <c r="G684" t="str">
        <f t="shared" si="36"/>
        <v>Obra</v>
      </c>
      <c r="H684" t="s">
        <v>1567</v>
      </c>
      <c r="K684" t="str">
        <f t="shared" si="37"/>
        <v>ICHIFE-106/2024-R</v>
      </c>
      <c r="L684" t="s">
        <v>1568</v>
      </c>
      <c r="O684" t="str">
        <f t="shared" si="38"/>
        <v>GRUPO HAGEO, SA. DE C.V.</v>
      </c>
      <c r="P684" t="s">
        <v>1531</v>
      </c>
      <c r="S684" t="str">
        <f t="shared" si="39"/>
        <v>INSTITUTO CHIHUAHUENSE DE INFRAESTRUCTURA FISICA EDUCATIVA</v>
      </c>
      <c r="T684" s="11">
        <v>302400.99</v>
      </c>
      <c r="W684" s="67">
        <v>302400.99</v>
      </c>
      <c r="AA684" s="12">
        <f t="shared" si="41"/>
        <v>302400.99</v>
      </c>
      <c r="AB684" s="12">
        <f t="shared" si="41"/>
        <v>302400.99</v>
      </c>
    </row>
    <row r="685" spans="1:28">
      <c r="A685" t="s">
        <v>207</v>
      </c>
      <c r="B685" t="b">
        <f t="shared" si="40"/>
        <v>1</v>
      </c>
      <c r="C685" t="s">
        <v>207</v>
      </c>
      <c r="D685" t="s">
        <v>1499</v>
      </c>
      <c r="G685" t="str">
        <f t="shared" si="36"/>
        <v>Obra</v>
      </c>
      <c r="H685" t="s">
        <v>1571</v>
      </c>
      <c r="K685" t="str">
        <f t="shared" si="37"/>
        <v>ICHIFE-088/2024</v>
      </c>
      <c r="L685" t="s">
        <v>1572</v>
      </c>
      <c r="O685" t="str">
        <f t="shared" si="38"/>
        <v>GRUPO TICOSOM, S. DE R.L. DE C.V.</v>
      </c>
      <c r="P685" t="s">
        <v>1531</v>
      </c>
      <c r="S685" t="str">
        <f t="shared" si="39"/>
        <v>INSTITUTO CHIHUAHUENSE DE INFRAESTRUCTURA FISICA EDUCATIVA</v>
      </c>
      <c r="T685" s="11">
        <v>1240372.27</v>
      </c>
      <c r="W685" s="67">
        <v>1240372.27</v>
      </c>
      <c r="AA685" s="12">
        <f t="shared" si="41"/>
        <v>1240372.27</v>
      </c>
      <c r="AB685" s="12">
        <f t="shared" si="41"/>
        <v>1240372.27</v>
      </c>
    </row>
    <row r="686" spans="1:28">
      <c r="A686" t="s">
        <v>208</v>
      </c>
      <c r="B686" t="b">
        <f t="shared" si="40"/>
        <v>1</v>
      </c>
      <c r="C686" t="s">
        <v>208</v>
      </c>
      <c r="D686" t="s">
        <v>1499</v>
      </c>
      <c r="G686" t="str">
        <f t="shared" si="36"/>
        <v>Obra</v>
      </c>
      <c r="H686" t="s">
        <v>1573</v>
      </c>
      <c r="K686" t="str">
        <f t="shared" si="37"/>
        <v>ICHIFE-080/2024-R</v>
      </c>
      <c r="L686" t="s">
        <v>1574</v>
      </c>
      <c r="O686" t="str">
        <f t="shared" si="38"/>
        <v>EMILIO RH, S DE R.L.M.I.</v>
      </c>
      <c r="P686" t="s">
        <v>1522</v>
      </c>
      <c r="S686" t="str">
        <f t="shared" si="39"/>
        <v>INSTITUTO CHIHUAHUENSE DE INFRAESTRUCTURA FÍSICA EDUCATIVA</v>
      </c>
      <c r="T686" s="11">
        <v>1032789.5</v>
      </c>
      <c r="W686" s="67">
        <v>0.01</v>
      </c>
      <c r="AA686" s="12">
        <f t="shared" si="41"/>
        <v>1032789.5</v>
      </c>
      <c r="AB686" s="12">
        <f t="shared" si="41"/>
        <v>0.01</v>
      </c>
    </row>
    <row r="687" spans="1:28">
      <c r="A687" t="s">
        <v>255</v>
      </c>
      <c r="B687" t="b">
        <f t="shared" si="40"/>
        <v>1</v>
      </c>
      <c r="C687" t="s">
        <v>255</v>
      </c>
      <c r="D687" t="s">
        <v>1499</v>
      </c>
      <c r="G687" t="str">
        <f t="shared" si="36"/>
        <v>Obra</v>
      </c>
      <c r="H687" t="s">
        <v>1628</v>
      </c>
      <c r="K687" t="str">
        <f t="shared" si="37"/>
        <v>ICHIFE-085/2024-R</v>
      </c>
      <c r="L687" t="s">
        <v>1533</v>
      </c>
      <c r="O687" t="str">
        <f t="shared" si="38"/>
        <v>CONSTRUCCIONES Y PRODUCTOS AISLANTES, S.A. DE C.V.</v>
      </c>
      <c r="P687" t="s">
        <v>1522</v>
      </c>
      <c r="S687" t="str">
        <f t="shared" si="39"/>
        <v>INSTITUTO CHIHUAHUENSE DE INFRAESTRUCTURA FÍSICA EDUCATIVA</v>
      </c>
      <c r="T687" s="11">
        <v>1936703.51</v>
      </c>
      <c r="W687" s="67">
        <v>0.01</v>
      </c>
      <c r="AA687" s="12">
        <f t="shared" si="41"/>
        <v>1936703.51</v>
      </c>
      <c r="AB687" s="12">
        <f t="shared" si="41"/>
        <v>0.01</v>
      </c>
    </row>
    <row r="688" spans="1:28">
      <c r="A688" t="s">
        <v>797</v>
      </c>
      <c r="B688" t="b">
        <f t="shared" si="40"/>
        <v>1</v>
      </c>
      <c r="C688" t="s">
        <v>797</v>
      </c>
      <c r="D688" t="s">
        <v>1499</v>
      </c>
      <c r="G688" t="str">
        <f t="shared" si="36"/>
        <v>Obra</v>
      </c>
      <c r="H688" t="s">
        <v>1943</v>
      </c>
      <c r="K688" t="str">
        <f t="shared" si="37"/>
        <v>NO. 107/2024</v>
      </c>
      <c r="L688" t="s">
        <v>1944</v>
      </c>
      <c r="O688" t="str">
        <f t="shared" si="38"/>
        <v>APSA INGENIERIA SA DE C.V.</v>
      </c>
      <c r="P688" t="s">
        <v>1858</v>
      </c>
      <c r="S688" t="str">
        <f t="shared" si="39"/>
        <v>MUNICIPIO DE CHIHUAHUA</v>
      </c>
      <c r="T688" s="11">
        <v>2868942.16</v>
      </c>
      <c r="W688" s="67">
        <v>2868942.16</v>
      </c>
      <c r="AA688" s="12">
        <f t="shared" si="41"/>
        <v>2868942.16</v>
      </c>
      <c r="AB688" s="12">
        <f t="shared" si="41"/>
        <v>2868942.16</v>
      </c>
    </row>
    <row r="689" spans="1:28">
      <c r="A689" t="s">
        <v>569</v>
      </c>
      <c r="B689" t="b">
        <f t="shared" si="40"/>
        <v>1</v>
      </c>
      <c r="C689" t="s">
        <v>569</v>
      </c>
      <c r="D689" t="s">
        <v>1499</v>
      </c>
      <c r="G689" t="str">
        <f t="shared" si="36"/>
        <v>Obra</v>
      </c>
      <c r="H689" t="s">
        <v>1856</v>
      </c>
      <c r="K689" t="str">
        <f t="shared" si="37"/>
        <v>NO. 108/2024</v>
      </c>
      <c r="L689" t="s">
        <v>1857</v>
      </c>
      <c r="O689" t="str">
        <f t="shared" si="38"/>
        <v>SANTA TERESA CONSTRUCCIONES S.A DE C.V.</v>
      </c>
      <c r="P689" t="s">
        <v>1858</v>
      </c>
      <c r="S689" t="str">
        <f t="shared" si="39"/>
        <v>MUNICIPIO DE CHIHUAHUA</v>
      </c>
      <c r="T689" s="11">
        <v>2777432.72</v>
      </c>
      <c r="W689" s="67">
        <v>2777432.72</v>
      </c>
      <c r="AA689" s="12">
        <f t="shared" si="41"/>
        <v>2777432.72</v>
      </c>
      <c r="AB689" s="12">
        <f t="shared" si="41"/>
        <v>2777432.72</v>
      </c>
    </row>
    <row r="690" spans="1:28">
      <c r="A690" t="s">
        <v>570</v>
      </c>
      <c r="B690" t="b">
        <f t="shared" si="40"/>
        <v>1</v>
      </c>
      <c r="C690" t="s">
        <v>570</v>
      </c>
      <c r="D690" t="s">
        <v>1499</v>
      </c>
      <c r="G690" t="str">
        <f t="shared" si="36"/>
        <v>Obra</v>
      </c>
      <c r="H690" t="s">
        <v>1859</v>
      </c>
      <c r="K690" t="str">
        <f t="shared" si="37"/>
        <v>NO. 109/2024</v>
      </c>
      <c r="L690" t="s">
        <v>1860</v>
      </c>
      <c r="O690" t="str">
        <f t="shared" si="38"/>
        <v>INGENIERIA Y CONSTRUCCIONES TRAK SA D ECV</v>
      </c>
      <c r="P690" t="s">
        <v>1858</v>
      </c>
      <c r="S690" t="str">
        <f t="shared" si="39"/>
        <v>MUNICIPIO DE CHIHUAHUA</v>
      </c>
      <c r="T690" s="11">
        <v>3102942.42</v>
      </c>
      <c r="W690" s="67">
        <v>3102942.42</v>
      </c>
      <c r="AA690" s="12">
        <f t="shared" si="41"/>
        <v>3102942.42</v>
      </c>
      <c r="AB690" s="12">
        <f t="shared" si="41"/>
        <v>3102942.42</v>
      </c>
    </row>
    <row r="691" spans="1:28">
      <c r="A691" t="s">
        <v>798</v>
      </c>
      <c r="B691" t="b">
        <f t="shared" si="40"/>
        <v>1</v>
      </c>
      <c r="C691" t="s">
        <v>798</v>
      </c>
      <c r="D691" t="s">
        <v>1499</v>
      </c>
      <c r="G691" t="str">
        <f t="shared" si="36"/>
        <v>Obra</v>
      </c>
      <c r="H691" t="s">
        <v>1945</v>
      </c>
      <c r="K691" t="str">
        <f t="shared" si="37"/>
        <v>NO. 124/2024</v>
      </c>
      <c r="L691" t="s">
        <v>1946</v>
      </c>
      <c r="O691" t="str">
        <f t="shared" si="38"/>
        <v>CABA CONSTRUCCIONES DE CHIHUAHUA S.A DE C.V.</v>
      </c>
      <c r="P691" t="s">
        <v>1858</v>
      </c>
      <c r="S691" t="str">
        <f t="shared" si="39"/>
        <v>MUNICIPIO DE CHIHUAHUA</v>
      </c>
      <c r="T691" s="11">
        <v>4778234.79</v>
      </c>
      <c r="W691" s="67">
        <v>4778234.79</v>
      </c>
      <c r="AA691" s="12">
        <f t="shared" si="41"/>
        <v>4778234.79</v>
      </c>
      <c r="AB691" s="12">
        <f t="shared" si="41"/>
        <v>4778234.79</v>
      </c>
    </row>
    <row r="692" spans="1:28">
      <c r="A692" t="s">
        <v>265</v>
      </c>
      <c r="B692" t="b">
        <f t="shared" si="40"/>
        <v>1</v>
      </c>
      <c r="C692" t="s">
        <v>265</v>
      </c>
      <c r="D692" t="s">
        <v>1499</v>
      </c>
      <c r="G692" t="str">
        <f t="shared" si="36"/>
        <v>Obra</v>
      </c>
      <c r="H692" t="s">
        <v>1635</v>
      </c>
      <c r="K692" t="str">
        <f t="shared" si="37"/>
        <v>ICHIFE-107/2024-R</v>
      </c>
      <c r="L692" t="s">
        <v>1636</v>
      </c>
      <c r="O692" t="str">
        <f t="shared" si="38"/>
        <v>REFRIGERACIÓN Y CALEFACCIÓN AMBIENTAL, S.A. DE C.V</v>
      </c>
      <c r="P692" t="s">
        <v>1531</v>
      </c>
      <c r="S692" t="str">
        <f t="shared" si="39"/>
        <v>INSTITUTO CHIHUAHUENSE DE INFRAESTRUCTURA FISICA EDUCATIVA</v>
      </c>
      <c r="T692" s="11">
        <v>2652216.75</v>
      </c>
      <c r="W692" s="67">
        <v>2652216.75</v>
      </c>
      <c r="AA692" s="12">
        <f t="shared" si="41"/>
        <v>2652216.75</v>
      </c>
      <c r="AB692" s="12">
        <f t="shared" si="41"/>
        <v>2652216.75</v>
      </c>
    </row>
    <row r="693" spans="1:28">
      <c r="A693" t="s">
        <v>364</v>
      </c>
      <c r="B693" t="b">
        <f t="shared" si="40"/>
        <v>1</v>
      </c>
      <c r="C693" t="s">
        <v>364</v>
      </c>
      <c r="D693" t="s">
        <v>1499</v>
      </c>
      <c r="G693" t="str">
        <f t="shared" si="36"/>
        <v>Obra</v>
      </c>
      <c r="H693" t="s">
        <v>1718</v>
      </c>
      <c r="K693" t="str">
        <f t="shared" si="37"/>
        <v>ICHIFE-108/2024-R</v>
      </c>
      <c r="L693" t="s">
        <v>1719</v>
      </c>
      <c r="O693" t="str">
        <f t="shared" si="38"/>
        <v>CONSTRUCCIONES E INGENIERIA PASO DEL NORTE, SA DE CV</v>
      </c>
      <c r="P693" t="s">
        <v>1531</v>
      </c>
      <c r="S693" t="str">
        <f t="shared" si="39"/>
        <v>INSTITUTO CHIHUAHUENSE DE INFRAESTRUCTURA FISICA EDUCATIVA</v>
      </c>
      <c r="T693" s="11">
        <v>997829.3</v>
      </c>
      <c r="W693" s="67">
        <v>997829.3</v>
      </c>
      <c r="AA693" s="12">
        <f t="shared" si="41"/>
        <v>997829.3</v>
      </c>
      <c r="AB693" s="12">
        <f t="shared" si="41"/>
        <v>997829.3</v>
      </c>
    </row>
    <row r="694" spans="1:28">
      <c r="A694" t="s">
        <v>834</v>
      </c>
      <c r="B694" t="b">
        <f t="shared" si="40"/>
        <v>1</v>
      </c>
      <c r="C694" t="s">
        <v>834</v>
      </c>
      <c r="D694" t="s">
        <v>1499</v>
      </c>
      <c r="G694" t="str">
        <f t="shared" ref="G694:G761" si="42">+D694</f>
        <v>Obra</v>
      </c>
      <c r="H694" t="s">
        <v>1951</v>
      </c>
      <c r="K694" t="str">
        <f t="shared" ref="K694:K761" si="43">+H694</f>
        <v>IO-67-218-808052990-N-10-2024</v>
      </c>
      <c r="L694" t="s">
        <v>1848</v>
      </c>
      <c r="O694" t="str">
        <f t="shared" ref="O694:O761" si="44">+L694</f>
        <v>VALENTIN SANCHEZ SOTELO JR.</v>
      </c>
      <c r="P694" t="s">
        <v>1846</v>
      </c>
      <c r="S694" t="str">
        <f t="shared" ref="S694:S761" si="45">+P694</f>
        <v>MUNICIPIO DE OJINAGA</v>
      </c>
      <c r="T694" s="11">
        <v>2158480.2000000002</v>
      </c>
      <c r="W694" s="67">
        <v>2157870.59</v>
      </c>
      <c r="AA694" s="12">
        <f t="shared" si="41"/>
        <v>2158480.2000000002</v>
      </c>
      <c r="AB694" s="12">
        <f t="shared" si="41"/>
        <v>2157870.59</v>
      </c>
    </row>
    <row r="695" spans="1:28">
      <c r="A695" t="s">
        <v>796</v>
      </c>
      <c r="B695" t="b">
        <f t="shared" si="40"/>
        <v>1</v>
      </c>
      <c r="C695" t="s">
        <v>796</v>
      </c>
      <c r="D695" t="s">
        <v>1499</v>
      </c>
      <c r="G695" t="str">
        <f t="shared" si="42"/>
        <v>Obra</v>
      </c>
      <c r="H695" t="s">
        <v>1942</v>
      </c>
      <c r="K695" t="str">
        <f t="shared" si="43"/>
        <v>IO-67-218-808052990-N-7-2024</v>
      </c>
      <c r="L695" t="s">
        <v>1848</v>
      </c>
      <c r="O695" t="str">
        <f t="shared" si="44"/>
        <v>VALENTIN SANCHEZ SOTELO JR.</v>
      </c>
      <c r="P695" t="s">
        <v>1846</v>
      </c>
      <c r="S695" t="str">
        <f t="shared" si="45"/>
        <v>MUNICIPIO DE OJINAGA</v>
      </c>
      <c r="T695" s="11">
        <v>1063879.1100000001</v>
      </c>
      <c r="W695" s="67">
        <v>1063879.1100000001</v>
      </c>
      <c r="AA695" s="12">
        <f t="shared" si="41"/>
        <v>1063879.1100000001</v>
      </c>
      <c r="AB695" s="12">
        <f t="shared" si="41"/>
        <v>1063879.1100000001</v>
      </c>
    </row>
    <row r="696" spans="1:28">
      <c r="A696" t="s">
        <v>438</v>
      </c>
      <c r="B696" t="b">
        <f t="shared" si="40"/>
        <v>1</v>
      </c>
      <c r="C696" t="s">
        <v>438</v>
      </c>
      <c r="D696" t="s">
        <v>1499</v>
      </c>
      <c r="G696" t="str">
        <f t="shared" si="42"/>
        <v>Obra</v>
      </c>
      <c r="H696" t="s">
        <v>1783</v>
      </c>
      <c r="K696" t="str">
        <f t="shared" si="43"/>
        <v>MC-21702109-21702110-LP-2024</v>
      </c>
      <c r="L696" t="s">
        <v>1583</v>
      </c>
      <c r="O696" t="str">
        <f t="shared" si="44"/>
        <v>JOSE RAMON RAMOS BREACH</v>
      </c>
      <c r="P696" t="s">
        <v>1584</v>
      </c>
      <c r="S696" t="str">
        <f t="shared" si="45"/>
        <v>MUNICIPIO DE CUAUHTEMOC</v>
      </c>
      <c r="T696" s="11">
        <v>2124290.89</v>
      </c>
      <c r="W696" s="67">
        <v>2124290.89</v>
      </c>
      <c r="AA696" s="12">
        <f t="shared" si="41"/>
        <v>2124290.89</v>
      </c>
      <c r="AB696" s="12">
        <f t="shared" si="41"/>
        <v>2124290.89</v>
      </c>
    </row>
    <row r="697" spans="1:28">
      <c r="A697" t="s">
        <v>437</v>
      </c>
      <c r="B697" t="b">
        <f t="shared" si="40"/>
        <v>1</v>
      </c>
      <c r="C697" t="s">
        <v>437</v>
      </c>
      <c r="D697" t="s">
        <v>1499</v>
      </c>
      <c r="G697" t="str">
        <f t="shared" si="42"/>
        <v>Obra</v>
      </c>
      <c r="H697" t="s">
        <v>1783</v>
      </c>
      <c r="K697" t="str">
        <f t="shared" si="43"/>
        <v>MC-21702109-21702110-LP-2024</v>
      </c>
      <c r="L697" t="s">
        <v>1583</v>
      </c>
      <c r="O697" t="str">
        <f t="shared" si="44"/>
        <v>JOSE RAMON RAMOS BREACH</v>
      </c>
      <c r="P697" t="s">
        <v>1584</v>
      </c>
      <c r="S697" t="str">
        <f t="shared" si="45"/>
        <v>MUNICIPIO DE CUAUHTEMOC</v>
      </c>
      <c r="T697" s="11">
        <v>2124290.89</v>
      </c>
      <c r="W697" s="67">
        <v>2124290.89</v>
      </c>
      <c r="AA697" s="12">
        <f t="shared" si="41"/>
        <v>2124290.89</v>
      </c>
      <c r="AB697" s="12">
        <f t="shared" si="41"/>
        <v>2124290.89</v>
      </c>
    </row>
    <row r="698" spans="1:28">
      <c r="A698" t="s">
        <v>372</v>
      </c>
      <c r="B698" t="b">
        <f t="shared" si="40"/>
        <v>1</v>
      </c>
      <c r="C698" t="s">
        <v>372</v>
      </c>
      <c r="D698" t="s">
        <v>1499</v>
      </c>
      <c r="G698" t="str">
        <f t="shared" si="42"/>
        <v>Obra</v>
      </c>
      <c r="H698" t="s">
        <v>1726</v>
      </c>
      <c r="K698" t="str">
        <f t="shared" si="43"/>
        <v>ICHIFE-100/2024</v>
      </c>
      <c r="L698" t="s">
        <v>1638</v>
      </c>
      <c r="O698" t="str">
        <f t="shared" si="44"/>
        <v>ING. ÁNGEL ALBERTO RAMÍREZ CARO</v>
      </c>
      <c r="P698" t="s">
        <v>1522</v>
      </c>
      <c r="S698" t="str">
        <f t="shared" si="45"/>
        <v>INSTITUTO CHIHUAHUENSE DE INFRAESTRUCTURA FÍSICA EDUCATIVA</v>
      </c>
      <c r="T698" s="11">
        <v>719218.41</v>
      </c>
      <c r="W698" s="67">
        <v>719218.41</v>
      </c>
      <c r="AA698" s="12">
        <f t="shared" si="41"/>
        <v>719218.41</v>
      </c>
      <c r="AB698" s="12">
        <f t="shared" si="41"/>
        <v>719218.41</v>
      </c>
    </row>
    <row r="699" spans="1:28">
      <c r="A699" t="s">
        <v>286</v>
      </c>
      <c r="B699" t="b">
        <f t="shared" si="40"/>
        <v>1</v>
      </c>
      <c r="C699" t="s">
        <v>286</v>
      </c>
      <c r="D699" t="s">
        <v>1499</v>
      </c>
      <c r="G699" t="str">
        <f t="shared" si="42"/>
        <v>Obra</v>
      </c>
      <c r="H699" t="s">
        <v>1667</v>
      </c>
      <c r="K699" t="str">
        <f t="shared" si="43"/>
        <v>ICHIFE-102/2024</v>
      </c>
      <c r="L699" t="s">
        <v>1638</v>
      </c>
      <c r="O699" t="str">
        <f t="shared" si="44"/>
        <v>ING. ÁNGEL ALBERTO RAMÍREZ CARO</v>
      </c>
      <c r="P699" t="s">
        <v>1522</v>
      </c>
      <c r="S699" t="str">
        <f t="shared" si="45"/>
        <v>INSTITUTO CHIHUAHUENSE DE INFRAESTRUCTURA FÍSICA EDUCATIVA</v>
      </c>
      <c r="T699" s="11">
        <v>482448.03</v>
      </c>
      <c r="W699" s="67">
        <v>482448.03</v>
      </c>
      <c r="AA699" s="12">
        <f t="shared" si="41"/>
        <v>482448.03</v>
      </c>
      <c r="AB699" s="12">
        <f t="shared" si="41"/>
        <v>482448.03</v>
      </c>
    </row>
    <row r="700" spans="1:28">
      <c r="A700" t="s">
        <v>375</v>
      </c>
      <c r="B700" t="b">
        <f t="shared" si="40"/>
        <v>1</v>
      </c>
      <c r="C700" t="s">
        <v>375</v>
      </c>
      <c r="D700" t="s">
        <v>1499</v>
      </c>
      <c r="G700" t="str">
        <f t="shared" si="42"/>
        <v>Obra</v>
      </c>
      <c r="H700" t="s">
        <v>1729</v>
      </c>
      <c r="K700" t="str">
        <f t="shared" si="43"/>
        <v>ICHIFE-129/2024-R</v>
      </c>
      <c r="L700" t="s">
        <v>1533</v>
      </c>
      <c r="O700" t="str">
        <f t="shared" si="44"/>
        <v>CONSTRUCCIONES Y PRODUCTOS AISLANTES, S.A. DE C.V.</v>
      </c>
      <c r="P700" t="s">
        <v>1531</v>
      </c>
      <c r="S700" t="str">
        <f t="shared" si="45"/>
        <v>INSTITUTO CHIHUAHUENSE DE INFRAESTRUCTURA FISICA EDUCATIVA</v>
      </c>
      <c r="T700" s="11">
        <v>1760809.81</v>
      </c>
      <c r="W700" s="67">
        <v>1760809.81</v>
      </c>
      <c r="AA700" s="12">
        <f t="shared" si="41"/>
        <v>1760809.81</v>
      </c>
      <c r="AB700" s="12">
        <f t="shared" si="41"/>
        <v>1760809.81</v>
      </c>
    </row>
    <row r="701" spans="1:28">
      <c r="A701" t="s">
        <v>379</v>
      </c>
      <c r="B701" t="b">
        <f t="shared" si="40"/>
        <v>1</v>
      </c>
      <c r="C701" t="s">
        <v>379</v>
      </c>
      <c r="D701" t="s">
        <v>1499</v>
      </c>
      <c r="G701" t="str">
        <f t="shared" si="42"/>
        <v>Obra</v>
      </c>
      <c r="H701" t="s">
        <v>1733</v>
      </c>
      <c r="K701" t="str">
        <f t="shared" si="43"/>
        <v>ICHIFE-136/2024-R</v>
      </c>
      <c r="L701" t="s">
        <v>1536</v>
      </c>
      <c r="O701" t="str">
        <f t="shared" si="44"/>
        <v>CONSTRUCCIONES E INGENIERIA PASO DEL NORTE, S.A DE C.V.</v>
      </c>
      <c r="P701" t="s">
        <v>1531</v>
      </c>
      <c r="S701" t="str">
        <f t="shared" si="45"/>
        <v>INSTITUTO CHIHUAHUENSE DE INFRAESTRUCTURA FISICA EDUCATIVA</v>
      </c>
      <c r="T701" s="11">
        <v>110539.69</v>
      </c>
      <c r="W701" s="67">
        <v>110539.69</v>
      </c>
      <c r="AA701" s="12">
        <f t="shared" si="41"/>
        <v>110539.69</v>
      </c>
      <c r="AB701" s="12">
        <f t="shared" si="41"/>
        <v>110539.69</v>
      </c>
    </row>
    <row r="702" spans="1:28">
      <c r="A702" t="s">
        <v>186</v>
      </c>
      <c r="B702" t="b">
        <f t="shared" si="40"/>
        <v>1</v>
      </c>
      <c r="C702" t="s">
        <v>186</v>
      </c>
      <c r="D702" t="s">
        <v>1499</v>
      </c>
      <c r="G702" t="str">
        <f t="shared" si="42"/>
        <v>Obra</v>
      </c>
      <c r="H702" t="s">
        <v>1543</v>
      </c>
      <c r="K702" t="str">
        <f t="shared" si="43"/>
        <v>ICHIFE-062/2024-R</v>
      </c>
      <c r="L702" t="s">
        <v>1544</v>
      </c>
      <c r="O702" t="str">
        <f t="shared" si="44"/>
        <v>DICOVIT, S.A. DE C. V.</v>
      </c>
      <c r="P702" t="s">
        <v>1522</v>
      </c>
      <c r="S702" t="str">
        <f t="shared" si="45"/>
        <v>INSTITUTO CHIHUAHUENSE DE INFRAESTRUCTURA FÍSICA EDUCATIVA</v>
      </c>
      <c r="T702" s="11">
        <v>1647736.23</v>
      </c>
      <c r="W702" s="67">
        <v>1647736.23</v>
      </c>
      <c r="AA702" s="12">
        <f t="shared" si="41"/>
        <v>1647736.23</v>
      </c>
      <c r="AB702" s="12">
        <f t="shared" si="41"/>
        <v>1647736.23</v>
      </c>
    </row>
    <row r="703" spans="1:28">
      <c r="A703" t="s">
        <v>444</v>
      </c>
      <c r="B703" t="b">
        <f t="shared" si="40"/>
        <v>1</v>
      </c>
      <c r="C703" t="s">
        <v>444</v>
      </c>
      <c r="D703" t="s">
        <v>1523</v>
      </c>
      <c r="G703" t="str">
        <f t="shared" si="42"/>
        <v>Adquisiciones</v>
      </c>
      <c r="H703" t="s">
        <v>1794</v>
      </c>
      <c r="K703" t="str">
        <f t="shared" si="43"/>
        <v>UTP/ITP/001/2025</v>
      </c>
      <c r="L703" t="s">
        <v>1525</v>
      </c>
      <c r="O703" t="str">
        <f t="shared" si="44"/>
        <v>CARLOS ROBERTO CASTAÑEDA PEÑA</v>
      </c>
      <c r="P703" t="s">
        <v>1526</v>
      </c>
      <c r="S703" t="str">
        <f t="shared" si="45"/>
        <v>UNIVERSIDAD TECNOLOGICA DE PAQUIME</v>
      </c>
      <c r="T703" s="11">
        <v>1562680</v>
      </c>
      <c r="W703" s="67">
        <v>1562680</v>
      </c>
      <c r="AA703" s="12">
        <f t="shared" si="41"/>
        <v>1562680</v>
      </c>
      <c r="AB703" s="12">
        <f t="shared" si="41"/>
        <v>1562680</v>
      </c>
    </row>
    <row r="704" spans="1:28">
      <c r="A704" t="s">
        <v>228</v>
      </c>
      <c r="B704" t="b">
        <f t="shared" si="40"/>
        <v>1</v>
      </c>
      <c r="C704" t="s">
        <v>228</v>
      </c>
      <c r="D704" t="s">
        <v>1499</v>
      </c>
      <c r="G704" t="str">
        <f t="shared" si="42"/>
        <v>Obra</v>
      </c>
      <c r="H704" t="s">
        <v>1592</v>
      </c>
      <c r="K704" t="str">
        <f t="shared" si="43"/>
        <v>OP/02-24-24/2024/FAISM 2024</v>
      </c>
      <c r="L704" t="s">
        <v>1593</v>
      </c>
      <c r="O704" t="str">
        <f t="shared" si="44"/>
        <v>JOSÉ FEDERICO OLIVAS IRIGOYEN</v>
      </c>
      <c r="P704" t="s">
        <v>1594</v>
      </c>
      <c r="S704" t="str">
        <f t="shared" si="45"/>
        <v>MUNICIPIO DE JIMÉNEZ</v>
      </c>
      <c r="T704" s="11">
        <v>1661334.38</v>
      </c>
      <c r="W704" s="67">
        <v>1661334.38</v>
      </c>
      <c r="AA704" s="12">
        <f t="shared" si="41"/>
        <v>1661334.38</v>
      </c>
      <c r="AB704" s="12">
        <f t="shared" si="41"/>
        <v>1661334.38</v>
      </c>
    </row>
    <row r="705" spans="1:28">
      <c r="A705" t="s">
        <v>858</v>
      </c>
      <c r="B705" t="b">
        <f t="shared" si="40"/>
        <v>1</v>
      </c>
      <c r="C705" t="s">
        <v>858</v>
      </c>
      <c r="D705" t="s">
        <v>1499</v>
      </c>
      <c r="G705" t="str">
        <f t="shared" si="42"/>
        <v>Obra</v>
      </c>
      <c r="H705" t="s">
        <v>1969</v>
      </c>
      <c r="K705" t="str">
        <f t="shared" si="43"/>
        <v>ICHIFE-125/2024</v>
      </c>
      <c r="L705" t="s">
        <v>1570</v>
      </c>
      <c r="O705" t="str">
        <f t="shared" si="44"/>
        <v>GRUPO HAGEO, S.A. DE C.V.</v>
      </c>
      <c r="P705" t="s">
        <v>1531</v>
      </c>
      <c r="S705" t="str">
        <f t="shared" si="45"/>
        <v>INSTITUTO CHIHUAHUENSE DE INFRAESTRUCTURA FISICA EDUCATIVA</v>
      </c>
      <c r="T705" s="11">
        <v>1507712.93</v>
      </c>
      <c r="W705" s="67">
        <v>1507712.93</v>
      </c>
      <c r="AA705" s="12">
        <f t="shared" si="41"/>
        <v>1507712.93</v>
      </c>
      <c r="AB705" s="12">
        <f t="shared" si="41"/>
        <v>1507712.93</v>
      </c>
    </row>
    <row r="706" spans="1:28">
      <c r="A706" t="s">
        <v>520</v>
      </c>
      <c r="B706" t="b">
        <f t="shared" si="40"/>
        <v>1</v>
      </c>
      <c r="C706" t="s">
        <v>520</v>
      </c>
      <c r="D706" t="s">
        <v>1499</v>
      </c>
      <c r="G706" t="str">
        <f t="shared" si="42"/>
        <v>Obra</v>
      </c>
      <c r="H706" t="s">
        <v>1834</v>
      </c>
      <c r="K706" t="str">
        <f t="shared" si="43"/>
        <v>C/FAISM24013</v>
      </c>
      <c r="L706" t="s">
        <v>1835</v>
      </c>
      <c r="O706" t="str">
        <f t="shared" si="44"/>
        <v>BRYADMI S.A DE C.V.</v>
      </c>
      <c r="P706" t="s">
        <v>1836</v>
      </c>
      <c r="S706" t="str">
        <f t="shared" si="45"/>
        <v>MUNICIPIO DE GUADALUPE Y CALVO</v>
      </c>
      <c r="T706" s="11">
        <v>976985</v>
      </c>
      <c r="W706" s="67">
        <v>976985</v>
      </c>
      <c r="AA706" s="12">
        <f t="shared" si="41"/>
        <v>976985</v>
      </c>
      <c r="AB706" s="12">
        <f t="shared" si="41"/>
        <v>976985</v>
      </c>
    </row>
    <row r="707" spans="1:28">
      <c r="A707" t="s">
        <v>761</v>
      </c>
      <c r="B707" t="b">
        <f t="shared" ref="B707:B770" si="46">+A707=C707</f>
        <v>1</v>
      </c>
      <c r="C707" t="s">
        <v>761</v>
      </c>
      <c r="D707" t="s">
        <v>1496</v>
      </c>
      <c r="G707" t="str">
        <f t="shared" si="42"/>
        <v>Administración directa</v>
      </c>
      <c r="H707" t="s">
        <v>1920</v>
      </c>
      <c r="K707" t="str">
        <f t="shared" si="43"/>
        <v>154137</v>
      </c>
      <c r="L707" t="s">
        <v>167</v>
      </c>
      <c r="O707" t="str">
        <f t="shared" si="44"/>
        <v/>
      </c>
      <c r="P707" t="s">
        <v>1921</v>
      </c>
      <c r="S707" t="str">
        <f t="shared" si="45"/>
        <v>municipio de san francisco e borja</v>
      </c>
      <c r="T707" s="11">
        <v>144855</v>
      </c>
      <c r="W707" s="67">
        <v>144855</v>
      </c>
      <c r="AA707" s="12">
        <f t="shared" ref="AA707:AB770" si="47">+T707+U707+V707</f>
        <v>144855</v>
      </c>
      <c r="AB707" s="12">
        <f t="shared" si="47"/>
        <v>144855</v>
      </c>
    </row>
    <row r="708" spans="1:28">
      <c r="A708" t="s">
        <v>765</v>
      </c>
      <c r="B708" t="b">
        <f t="shared" si="46"/>
        <v>1</v>
      </c>
      <c r="C708" t="s">
        <v>765</v>
      </c>
      <c r="D708" t="s">
        <v>1499</v>
      </c>
      <c r="G708" t="str">
        <f t="shared" si="42"/>
        <v>Obra</v>
      </c>
      <c r="H708" t="s">
        <v>2328</v>
      </c>
      <c r="K708" t="str">
        <f t="shared" si="43"/>
        <v>MSFC-AD-REPUVE-001/2025</v>
      </c>
      <c r="L708" t="s">
        <v>2329</v>
      </c>
      <c r="O708" t="str">
        <f t="shared" si="44"/>
        <v>GRUPO 3G TERRACERIAS Y CONCRETO</v>
      </c>
      <c r="P708" t="s">
        <v>2330</v>
      </c>
      <c r="S708" t="str">
        <f t="shared" si="45"/>
        <v>MUNICIPIO DE SAN FRANCISCO DE CONCHOS</v>
      </c>
      <c r="T708" s="11">
        <v>132367.5</v>
      </c>
      <c r="W708" s="67">
        <v>132367.5</v>
      </c>
      <c r="AA708" s="12">
        <f t="shared" si="47"/>
        <v>132367.5</v>
      </c>
      <c r="AB708" s="12">
        <f t="shared" si="47"/>
        <v>132367.5</v>
      </c>
    </row>
    <row r="709" spans="1:28">
      <c r="A709" t="s">
        <v>773</v>
      </c>
      <c r="B709" t="b">
        <f t="shared" si="46"/>
        <v>1</v>
      </c>
      <c r="C709" t="s">
        <v>773</v>
      </c>
      <c r="D709" t="s">
        <v>1496</v>
      </c>
      <c r="G709" t="str">
        <f t="shared" si="42"/>
        <v>Administración directa</v>
      </c>
      <c r="H709" t="s">
        <v>1928</v>
      </c>
      <c r="K709" t="str">
        <f t="shared" si="43"/>
        <v>154109</v>
      </c>
      <c r="L709" t="s">
        <v>167</v>
      </c>
      <c r="O709" t="str">
        <f t="shared" si="44"/>
        <v/>
      </c>
      <c r="P709" t="s">
        <v>1929</v>
      </c>
      <c r="S709" t="str">
        <f t="shared" si="45"/>
        <v>municipio de madera</v>
      </c>
      <c r="T709" s="11">
        <v>580000</v>
      </c>
      <c r="W709" s="67">
        <v>579420</v>
      </c>
      <c r="AA709" s="12">
        <f t="shared" si="47"/>
        <v>580000</v>
      </c>
      <c r="AB709" s="12">
        <f t="shared" si="47"/>
        <v>579420</v>
      </c>
    </row>
    <row r="710" spans="1:28">
      <c r="A710" t="s">
        <v>775</v>
      </c>
      <c r="B710" t="b">
        <f t="shared" si="46"/>
        <v>1</v>
      </c>
      <c r="C710" t="s">
        <v>775</v>
      </c>
      <c r="D710" t="s">
        <v>1499</v>
      </c>
      <c r="G710" t="str">
        <f t="shared" si="42"/>
        <v>Obra</v>
      </c>
      <c r="H710" t="s">
        <v>1930</v>
      </c>
      <c r="K710" t="str">
        <f t="shared" si="43"/>
        <v>PMB-20700826-PIIPE-2025</v>
      </c>
      <c r="L710" t="s">
        <v>1931</v>
      </c>
      <c r="O710" t="str">
        <f t="shared" si="44"/>
        <v>Rafael Villescas Salinas</v>
      </c>
      <c r="P710" t="s">
        <v>1932</v>
      </c>
      <c r="S710" t="str">
        <f t="shared" si="45"/>
        <v>Municipio Balleza</v>
      </c>
      <c r="T710" s="11">
        <v>349650</v>
      </c>
      <c r="W710" s="67">
        <v>349650</v>
      </c>
      <c r="AA710" s="12">
        <f t="shared" si="47"/>
        <v>349650</v>
      </c>
      <c r="AB710" s="12">
        <f t="shared" si="47"/>
        <v>349650</v>
      </c>
    </row>
    <row r="711" spans="1:28">
      <c r="A711" t="s">
        <v>784</v>
      </c>
      <c r="B711" t="b">
        <f t="shared" si="46"/>
        <v>1</v>
      </c>
      <c r="C711" t="s">
        <v>784</v>
      </c>
      <c r="D711" t="s">
        <v>1496</v>
      </c>
      <c r="G711" t="str">
        <f t="shared" si="42"/>
        <v>Administración directa</v>
      </c>
      <c r="H711" t="s">
        <v>1937</v>
      </c>
      <c r="K711" t="str">
        <f t="shared" si="43"/>
        <v>154412</v>
      </c>
      <c r="L711" t="s">
        <v>167</v>
      </c>
      <c r="O711" t="str">
        <f t="shared" si="44"/>
        <v/>
      </c>
      <c r="P711" t="s">
        <v>1938</v>
      </c>
      <c r="S711" t="str">
        <f t="shared" si="45"/>
        <v>MUNICIPIO DE GUADALUPE</v>
      </c>
      <c r="T711" s="11">
        <v>164835</v>
      </c>
      <c r="W711" s="67">
        <v>164835</v>
      </c>
      <c r="AA711" s="12">
        <f t="shared" si="47"/>
        <v>164835</v>
      </c>
      <c r="AB711" s="12">
        <f t="shared" si="47"/>
        <v>164835</v>
      </c>
    </row>
    <row r="712" spans="1:28">
      <c r="A712" t="s">
        <v>452</v>
      </c>
      <c r="B712" t="b">
        <f t="shared" si="46"/>
        <v>0</v>
      </c>
      <c r="AA712" s="12">
        <f t="shared" si="47"/>
        <v>0</v>
      </c>
      <c r="AB712" s="12">
        <f t="shared" si="47"/>
        <v>0</v>
      </c>
    </row>
    <row r="713" spans="1:28">
      <c r="A713" t="s">
        <v>203</v>
      </c>
      <c r="B713" t="b">
        <f t="shared" si="46"/>
        <v>1</v>
      </c>
      <c r="C713" t="s">
        <v>203</v>
      </c>
      <c r="D713" t="s">
        <v>1523</v>
      </c>
      <c r="G713" t="str">
        <f t="shared" si="42"/>
        <v>Adquisiciones</v>
      </c>
      <c r="H713" t="s">
        <v>204</v>
      </c>
      <c r="K713" t="str">
        <f t="shared" si="43"/>
        <v>001/2024/FAM2023-SUP</v>
      </c>
      <c r="L713" t="s">
        <v>1565</v>
      </c>
      <c r="O713" t="str">
        <f t="shared" si="44"/>
        <v>ANA ISABEL SANCHEZ LOPEZ</v>
      </c>
      <c r="P713" t="s">
        <v>1566</v>
      </c>
      <c r="S713" t="str">
        <f t="shared" si="45"/>
        <v>UNIVERSIDAD TECNOLOGICA PASO DEL NORTE</v>
      </c>
      <c r="T713" s="11">
        <v>1200000</v>
      </c>
      <c r="W713" s="67">
        <v>1200000</v>
      </c>
      <c r="AA713" s="12">
        <f t="shared" si="47"/>
        <v>1200000</v>
      </c>
      <c r="AB713" s="12">
        <f t="shared" si="47"/>
        <v>1200000</v>
      </c>
    </row>
    <row r="714" spans="1:28">
      <c r="A714" t="s">
        <v>272</v>
      </c>
      <c r="B714" t="b">
        <f t="shared" si="46"/>
        <v>0</v>
      </c>
      <c r="AA714" s="12">
        <f t="shared" si="47"/>
        <v>0</v>
      </c>
      <c r="AB714" s="12">
        <f t="shared" si="47"/>
        <v>0</v>
      </c>
    </row>
    <row r="715" spans="1:28">
      <c r="A715" t="s">
        <v>616</v>
      </c>
      <c r="B715" t="b">
        <f t="shared" si="46"/>
        <v>1</v>
      </c>
      <c r="C715" t="s">
        <v>616</v>
      </c>
      <c r="D715" t="s">
        <v>1499</v>
      </c>
      <c r="G715" t="str">
        <f t="shared" si="42"/>
        <v>Obra</v>
      </c>
      <c r="H715" t="s">
        <v>2259</v>
      </c>
      <c r="K715" t="str">
        <f t="shared" si="43"/>
        <v>ICHIFE-119/2024</v>
      </c>
      <c r="L715" t="s">
        <v>2260</v>
      </c>
      <c r="O715" t="str">
        <f t="shared" si="44"/>
        <v>APSA INGENIERÍA, S.A. DE C.V.,</v>
      </c>
      <c r="P715" t="s">
        <v>1522</v>
      </c>
      <c r="S715" t="str">
        <f t="shared" si="45"/>
        <v>INSTITUTO CHIHUAHUENSE DE INFRAESTRUCTURA FÍSICA EDUCATIVA</v>
      </c>
      <c r="T715" s="11">
        <v>1348448.01</v>
      </c>
      <c r="W715" s="67">
        <v>1348448.01</v>
      </c>
      <c r="AA715" s="12">
        <f t="shared" si="47"/>
        <v>1348448.01</v>
      </c>
      <c r="AB715" s="12">
        <f t="shared" si="47"/>
        <v>1348448.01</v>
      </c>
    </row>
    <row r="716" spans="1:28">
      <c r="A716" t="s">
        <v>572</v>
      </c>
      <c r="B716" t="b">
        <f t="shared" si="46"/>
        <v>1</v>
      </c>
      <c r="C716" t="s">
        <v>572</v>
      </c>
      <c r="D716" t="s">
        <v>1499</v>
      </c>
      <c r="G716" t="str">
        <f t="shared" si="42"/>
        <v>Obra</v>
      </c>
      <c r="H716" t="s">
        <v>1859</v>
      </c>
      <c r="K716" t="str">
        <f t="shared" si="43"/>
        <v>NO. 109/2024</v>
      </c>
      <c r="L716" t="s">
        <v>1860</v>
      </c>
      <c r="O716" t="str">
        <f t="shared" si="44"/>
        <v>INGENIERIA Y CONSTRUCCIONES TRAK SA D ECV</v>
      </c>
      <c r="P716" t="s">
        <v>1858</v>
      </c>
      <c r="S716" t="str">
        <f t="shared" si="45"/>
        <v>MUNICIPIO DE CHIHUAHUA</v>
      </c>
      <c r="T716" s="11">
        <v>3102942.42</v>
      </c>
      <c r="W716" s="67">
        <v>3102942.42</v>
      </c>
      <c r="AA716" s="12">
        <f t="shared" si="47"/>
        <v>3102942.42</v>
      </c>
      <c r="AB716" s="12">
        <f t="shared" si="47"/>
        <v>3102942.42</v>
      </c>
    </row>
    <row r="717" spans="1:28">
      <c r="A717" t="s">
        <v>556</v>
      </c>
      <c r="B717" t="b">
        <f t="shared" si="46"/>
        <v>0</v>
      </c>
      <c r="AA717" s="12">
        <f t="shared" si="47"/>
        <v>0</v>
      </c>
      <c r="AB717" s="12">
        <f t="shared" si="47"/>
        <v>0</v>
      </c>
    </row>
    <row r="718" spans="1:28">
      <c r="A718" t="s">
        <v>869</v>
      </c>
      <c r="B718" t="b">
        <f t="shared" si="46"/>
        <v>0</v>
      </c>
      <c r="AA718" s="12">
        <f t="shared" si="47"/>
        <v>0</v>
      </c>
      <c r="AB718" s="12">
        <f t="shared" si="47"/>
        <v>0</v>
      </c>
    </row>
    <row r="719" spans="1:28" s="64" customFormat="1">
      <c r="A719" t="s">
        <v>413</v>
      </c>
      <c r="B719" t="b">
        <f t="shared" si="46"/>
        <v>1</v>
      </c>
      <c r="C719" s="64" t="s">
        <v>413</v>
      </c>
      <c r="D719" s="64" t="s">
        <v>1595</v>
      </c>
      <c r="E719" s="64" t="s">
        <v>1595</v>
      </c>
      <c r="G719" s="64" t="str">
        <f>CONCATENATE(D719,"/",E719)</f>
        <v>Servicios/Servicios</v>
      </c>
      <c r="H719" s="64" t="s">
        <v>1749</v>
      </c>
      <c r="I719" s="64" t="s">
        <v>1612</v>
      </c>
      <c r="K719" s="64" t="str">
        <f>CONCATENATE(H719,"/",I719)</f>
        <v>OP-287-2024/OP-299-2024</v>
      </c>
      <c r="L719" s="64" t="s">
        <v>1610</v>
      </c>
      <c r="M719" s="64" t="s">
        <v>1613</v>
      </c>
      <c r="O719" s="64" t="str">
        <f>CONCATENATE(L719,"/",M719)</f>
        <v>GRUPO KORAACHI, S.A. DE C.V./CONSULTORES DE CONTROL Y SUPERVISIÓN, S.C.</v>
      </c>
      <c r="P719" s="64" t="s">
        <v>1611</v>
      </c>
      <c r="Q719" s="64" t="s">
        <v>1611</v>
      </c>
      <c r="S719" s="64" t="str">
        <f t="shared" si="45"/>
        <v>MUNICIPIO DE JUÁREZ, CHIHUAHUA.</v>
      </c>
      <c r="T719" s="68">
        <v>5335667.62</v>
      </c>
      <c r="U719" s="68">
        <v>1804243.24</v>
      </c>
      <c r="V719" s="68"/>
      <c r="W719" s="69">
        <v>5335667.62</v>
      </c>
      <c r="X719" s="69">
        <v>1804243.24</v>
      </c>
      <c r="Y719" s="68"/>
      <c r="AA719" s="12">
        <f t="shared" si="47"/>
        <v>7139910.8600000003</v>
      </c>
      <c r="AB719" s="12">
        <f t="shared" si="47"/>
        <v>7139910.8600000003</v>
      </c>
    </row>
    <row r="720" spans="1:28">
      <c r="A720" t="s">
        <v>634</v>
      </c>
      <c r="B720" t="b">
        <f t="shared" si="46"/>
        <v>1</v>
      </c>
      <c r="C720" t="s">
        <v>634</v>
      </c>
      <c r="D720" t="s">
        <v>1499</v>
      </c>
      <c r="G720" t="str">
        <f t="shared" si="42"/>
        <v>Obra</v>
      </c>
      <c r="H720" t="s">
        <v>1876</v>
      </c>
      <c r="K720" t="str">
        <f t="shared" si="43"/>
        <v>NO. 153/2024</v>
      </c>
      <c r="L720" t="s">
        <v>1877</v>
      </c>
      <c r="O720" t="str">
        <f t="shared" si="44"/>
        <v>DESANOVA SA DE CV</v>
      </c>
      <c r="P720" t="s">
        <v>1858</v>
      </c>
      <c r="S720" t="str">
        <f t="shared" si="45"/>
        <v>MUNICIPIO DE CHIHUAHUA</v>
      </c>
      <c r="T720" s="11">
        <v>754964.95</v>
      </c>
      <c r="W720" s="67">
        <v>754964.95</v>
      </c>
      <c r="AA720" s="12">
        <f t="shared" si="47"/>
        <v>754964.95</v>
      </c>
      <c r="AB720" s="12">
        <f t="shared" si="47"/>
        <v>754964.95</v>
      </c>
    </row>
    <row r="721" spans="1:28" s="64" customFormat="1">
      <c r="A721" t="s">
        <v>414</v>
      </c>
      <c r="B721" t="b">
        <f t="shared" si="46"/>
        <v>1</v>
      </c>
      <c r="C721" s="64" t="s">
        <v>414</v>
      </c>
      <c r="D721" s="64" t="s">
        <v>1595</v>
      </c>
      <c r="E721" s="64" t="s">
        <v>1595</v>
      </c>
      <c r="G721" s="64" t="str">
        <f>CONCATENATE(D721,"/",E721)</f>
        <v>Servicios/Servicios</v>
      </c>
      <c r="H721" s="64" t="s">
        <v>1612</v>
      </c>
      <c r="I721" s="64" t="s">
        <v>1609</v>
      </c>
      <c r="K721" s="64" t="str">
        <f>CONCATENATE(H721,"/",I721)</f>
        <v>OP-299-2024/OP-288-2024</v>
      </c>
      <c r="L721" s="64" t="s">
        <v>1613</v>
      </c>
      <c r="M721" s="64" t="s">
        <v>1610</v>
      </c>
      <c r="O721" s="64" t="str">
        <f>CONCATENATE(L721,"/",M721)</f>
        <v>CONSULTORES DE CONTROL Y SUPERVISIÓN, S.C./GRUPO KORAACHI, S.A. DE C.V.</v>
      </c>
      <c r="P721" s="64" t="s">
        <v>1611</v>
      </c>
      <c r="Q721" s="64" t="s">
        <v>1611</v>
      </c>
      <c r="S721" s="64" t="str">
        <f t="shared" si="45"/>
        <v>MUNICIPIO DE JUÁREZ, CHIHUAHUA.</v>
      </c>
      <c r="T721" s="68">
        <v>1804243.24</v>
      </c>
      <c r="U721" s="68">
        <v>4195819.09</v>
      </c>
      <c r="V721" s="68"/>
      <c r="W721" s="69">
        <v>1804243.24</v>
      </c>
      <c r="X721" s="69">
        <v>4195819.09</v>
      </c>
      <c r="Y721" s="68"/>
      <c r="AA721" s="12">
        <f t="shared" si="47"/>
        <v>6000062.3300000001</v>
      </c>
      <c r="AB721" s="12">
        <f t="shared" si="47"/>
        <v>6000062.3300000001</v>
      </c>
    </row>
    <row r="722" spans="1:28" s="64" customFormat="1">
      <c r="A722" t="s">
        <v>251</v>
      </c>
      <c r="B722" t="b">
        <f t="shared" si="46"/>
        <v>1</v>
      </c>
      <c r="C722" s="64" t="s">
        <v>251</v>
      </c>
      <c r="D722" s="64" t="s">
        <v>1595</v>
      </c>
      <c r="E722" s="64" t="s">
        <v>1595</v>
      </c>
      <c r="G722" s="64" t="str">
        <f>CONCATENATE(D722,"/",E722)</f>
        <v>Servicios/Servicios</v>
      </c>
      <c r="H722" s="64" t="s">
        <v>1612</v>
      </c>
      <c r="I722" s="64" t="s">
        <v>1623</v>
      </c>
      <c r="K722" s="64" t="str">
        <f>CONCATENATE(H722,"/",I722)</f>
        <v>OP-299-2024/OP-293-2024</v>
      </c>
      <c r="L722" s="64" t="s">
        <v>1613</v>
      </c>
      <c r="M722" s="64" t="s">
        <v>1624</v>
      </c>
      <c r="O722" s="64" t="str">
        <f>CONCATENATE(L722,"/",M722)</f>
        <v>CONSULTORES DE CONTROL Y SUPERVISIÓN, S.C./SELLOS E INGENIERIA S. DE R. L. DE C. V.</v>
      </c>
      <c r="P722" s="64" t="s">
        <v>1611</v>
      </c>
      <c r="Q722" s="64" t="s">
        <v>1611</v>
      </c>
      <c r="S722" s="64" t="str">
        <f t="shared" si="45"/>
        <v>MUNICIPIO DE JUÁREZ, CHIHUAHUA.</v>
      </c>
      <c r="T722" s="68">
        <v>1804243.24</v>
      </c>
      <c r="U722" s="68">
        <v>1695377.71</v>
      </c>
      <c r="V722" s="68"/>
      <c r="W722" s="69">
        <v>1804243.24</v>
      </c>
      <c r="X722" s="69">
        <v>1695377.71</v>
      </c>
      <c r="Y722" s="68"/>
      <c r="AA722" s="12">
        <f t="shared" si="47"/>
        <v>3499620.95</v>
      </c>
      <c r="AB722" s="12">
        <f t="shared" si="47"/>
        <v>3499620.95</v>
      </c>
    </row>
    <row r="723" spans="1:28" s="64" customFormat="1">
      <c r="A723" t="s">
        <v>441</v>
      </c>
      <c r="B723" t="b">
        <f t="shared" si="46"/>
        <v>1</v>
      </c>
      <c r="C723" s="64" t="s">
        <v>441</v>
      </c>
      <c r="D723" s="64" t="s">
        <v>1595</v>
      </c>
      <c r="E723" s="64" t="s">
        <v>1595</v>
      </c>
      <c r="G723" s="64" t="str">
        <f>CONCATENATE(D723,"/",E723)</f>
        <v>Servicios/Servicios</v>
      </c>
      <c r="H723" s="64" t="s">
        <v>1612</v>
      </c>
      <c r="I723" s="64" t="s">
        <v>1793</v>
      </c>
      <c r="K723" s="64" t="str">
        <f>CONCATENATE(H723,"/",I723)</f>
        <v>OP-299-2024/OP-298-2024</v>
      </c>
      <c r="L723" s="64" t="s">
        <v>1613</v>
      </c>
      <c r="M723" s="64" t="s">
        <v>1610</v>
      </c>
      <c r="O723" s="64" t="str">
        <f>CONCATENATE(L723,"/",M723)</f>
        <v>CONSULTORES DE CONTROL Y SUPERVISIÓN, S.C./GRUPO KORAACHI, S.A. DE C.V.</v>
      </c>
      <c r="P723" s="64" t="s">
        <v>1611</v>
      </c>
      <c r="Q723" s="64" t="s">
        <v>1611</v>
      </c>
      <c r="S723" s="64" t="str">
        <f t="shared" si="45"/>
        <v>MUNICIPIO DE JUÁREZ, CHIHUAHUA.</v>
      </c>
      <c r="T723" s="68">
        <v>1804243.24</v>
      </c>
      <c r="U723" s="68">
        <v>1431392.68</v>
      </c>
      <c r="V723" s="68"/>
      <c r="W723" s="69">
        <v>1804243.24</v>
      </c>
      <c r="X723" s="69">
        <v>1431392.68</v>
      </c>
      <c r="Y723" s="68"/>
      <c r="AA723" s="12">
        <f t="shared" si="47"/>
        <v>3235635.92</v>
      </c>
      <c r="AB723" s="12">
        <f t="shared" si="47"/>
        <v>3235635.92</v>
      </c>
    </row>
    <row r="724" spans="1:28" s="64" customFormat="1">
      <c r="A724" t="s">
        <v>426</v>
      </c>
      <c r="B724" t="b">
        <f t="shared" si="46"/>
        <v>1</v>
      </c>
      <c r="C724" s="64" t="s">
        <v>426</v>
      </c>
      <c r="D724" s="64" t="s">
        <v>1595</v>
      </c>
      <c r="E724" s="64" t="s">
        <v>1595</v>
      </c>
      <c r="G724" s="64" t="str">
        <f>CONCATENATE(D724,"/",E724)</f>
        <v>Servicios/Servicios</v>
      </c>
      <c r="H724" s="64" t="s">
        <v>1609</v>
      </c>
      <c r="I724" s="64" t="s">
        <v>1612</v>
      </c>
      <c r="K724" s="64" t="str">
        <f>CONCATENATE(H724,"/",I724)</f>
        <v>OP-288-2024/OP-299-2024</v>
      </c>
      <c r="L724" s="64" t="s">
        <v>1610</v>
      </c>
      <c r="M724" s="64" t="s">
        <v>1613</v>
      </c>
      <c r="O724" s="64" t="str">
        <f>CONCATENATE(L724,"/",M724)</f>
        <v>GRUPO KORAACHI, S.A. DE C.V./CONSULTORES DE CONTROL Y SUPERVISIÓN, S.C.</v>
      </c>
      <c r="P724" s="64" t="s">
        <v>1611</v>
      </c>
      <c r="Q724" s="64" t="s">
        <v>1611</v>
      </c>
      <c r="S724" s="64" t="str">
        <f t="shared" si="45"/>
        <v>MUNICIPIO DE JUÁREZ, CHIHUAHUA.</v>
      </c>
      <c r="T724" s="68">
        <v>4195819.09</v>
      </c>
      <c r="U724" s="68">
        <v>1804243.24</v>
      </c>
      <c r="V724" s="68"/>
      <c r="W724" s="69">
        <v>4195819.09</v>
      </c>
      <c r="X724" s="69">
        <v>1804243.24</v>
      </c>
      <c r="Y724" s="68"/>
      <c r="AA724" s="12">
        <f t="shared" si="47"/>
        <v>6000062.3300000001</v>
      </c>
      <c r="AB724" s="12">
        <f t="shared" si="47"/>
        <v>6000062.3300000001</v>
      </c>
    </row>
    <row r="725" spans="1:28">
      <c r="A725" t="s">
        <v>884</v>
      </c>
      <c r="B725" t="b">
        <f t="shared" si="46"/>
        <v>1</v>
      </c>
      <c r="C725" t="s">
        <v>884</v>
      </c>
      <c r="D725" t="s">
        <v>1496</v>
      </c>
      <c r="G725" t="str">
        <f t="shared" si="42"/>
        <v>Administración directa</v>
      </c>
      <c r="H725" t="s">
        <v>1977</v>
      </c>
      <c r="K725" t="str">
        <f t="shared" si="43"/>
        <v>153144</v>
      </c>
      <c r="L725" t="s">
        <v>167</v>
      </c>
      <c r="O725" t="str">
        <f t="shared" si="44"/>
        <v/>
      </c>
      <c r="P725" t="s">
        <v>212</v>
      </c>
      <c r="S725" t="str">
        <f t="shared" si="45"/>
        <v>Municipio de Namiquipa</v>
      </c>
      <c r="T725" s="11">
        <v>1543455</v>
      </c>
      <c r="W725" s="67">
        <v>1543455</v>
      </c>
      <c r="AA725" s="12">
        <f t="shared" si="47"/>
        <v>1543455</v>
      </c>
      <c r="AB725" s="12">
        <f t="shared" si="47"/>
        <v>1543455</v>
      </c>
    </row>
    <row r="726" spans="1:28">
      <c r="A726" t="s">
        <v>210</v>
      </c>
      <c r="B726" t="b">
        <f t="shared" si="46"/>
        <v>1</v>
      </c>
      <c r="C726" t="s">
        <v>210</v>
      </c>
      <c r="D726" t="s">
        <v>1496</v>
      </c>
      <c r="G726" t="str">
        <f t="shared" si="42"/>
        <v>Administración directa</v>
      </c>
      <c r="H726" t="s">
        <v>1576</v>
      </c>
      <c r="K726" t="str">
        <f t="shared" si="43"/>
        <v>153165</v>
      </c>
      <c r="L726" t="s">
        <v>167</v>
      </c>
      <c r="O726" t="str">
        <f t="shared" si="44"/>
        <v/>
      </c>
      <c r="P726" t="s">
        <v>212</v>
      </c>
      <c r="S726" t="str">
        <f t="shared" si="45"/>
        <v>Municipio de Namiquipa</v>
      </c>
      <c r="T726" s="11">
        <v>388118.5</v>
      </c>
      <c r="W726" s="67">
        <v>388118.5</v>
      </c>
      <c r="AA726" s="12">
        <f t="shared" si="47"/>
        <v>388118.5</v>
      </c>
      <c r="AB726" s="12">
        <f t="shared" si="47"/>
        <v>388118.5</v>
      </c>
    </row>
    <row r="727" spans="1:28">
      <c r="A727" t="s">
        <v>448</v>
      </c>
      <c r="B727" t="b">
        <f t="shared" si="46"/>
        <v>1</v>
      </c>
      <c r="C727" t="s">
        <v>448</v>
      </c>
      <c r="D727" t="s">
        <v>1499</v>
      </c>
      <c r="G727" t="str">
        <f t="shared" si="42"/>
        <v>Obra</v>
      </c>
      <c r="H727" t="s">
        <v>1797</v>
      </c>
      <c r="K727" t="str">
        <f t="shared" si="43"/>
        <v>OP2024-INVREPUVE-169</v>
      </c>
      <c r="L727" t="s">
        <v>1748</v>
      </c>
      <c r="O727" t="str">
        <f t="shared" si="44"/>
        <v>INGENIERIA Y CONSTRUCCIONES SAN ANTONIO S.A DE C.V.</v>
      </c>
      <c r="P727" t="s">
        <v>1549</v>
      </c>
      <c r="S727" t="str">
        <f t="shared" si="45"/>
        <v>MUNICIPIO DE NUEVO CASAS GRANDES</v>
      </c>
      <c r="T727" s="11">
        <v>708646.32</v>
      </c>
      <c r="W727" s="67">
        <v>708646.32</v>
      </c>
      <c r="AA727" s="12">
        <f t="shared" si="47"/>
        <v>708646.32</v>
      </c>
      <c r="AB727" s="12">
        <f t="shared" si="47"/>
        <v>708646.32</v>
      </c>
    </row>
    <row r="728" spans="1:28">
      <c r="A728" t="s">
        <v>383</v>
      </c>
      <c r="B728" t="b">
        <f t="shared" si="46"/>
        <v>1</v>
      </c>
      <c r="C728" t="s">
        <v>383</v>
      </c>
      <c r="D728" t="s">
        <v>1499</v>
      </c>
      <c r="G728" t="str">
        <f t="shared" si="42"/>
        <v>Obra</v>
      </c>
      <c r="H728" t="s">
        <v>1738</v>
      </c>
      <c r="K728" t="str">
        <f t="shared" si="43"/>
        <v>OP2024-INV3REPUVE-168</v>
      </c>
      <c r="L728" t="s">
        <v>1739</v>
      </c>
      <c r="O728" t="str">
        <f t="shared" si="44"/>
        <v>OSCAR JAVIER SOLIS VARGAS</v>
      </c>
      <c r="P728" t="s">
        <v>1549</v>
      </c>
      <c r="S728" t="str">
        <f t="shared" si="45"/>
        <v>MUNICIPIO DE NUEVO CASAS GRANDES</v>
      </c>
      <c r="T728" s="11">
        <v>646302.12</v>
      </c>
      <c r="W728" s="67">
        <v>646302.12</v>
      </c>
      <c r="AA728" s="12">
        <f t="shared" si="47"/>
        <v>646302.12</v>
      </c>
      <c r="AB728" s="12">
        <f t="shared" si="47"/>
        <v>646302.12</v>
      </c>
    </row>
    <row r="729" spans="1:28">
      <c r="A729" t="s">
        <v>388</v>
      </c>
      <c r="B729" t="b">
        <f t="shared" si="46"/>
        <v>1</v>
      </c>
      <c r="C729" t="s">
        <v>388</v>
      </c>
      <c r="D729" t="s">
        <v>1499</v>
      </c>
      <c r="G729" t="str">
        <f t="shared" si="42"/>
        <v>Obra</v>
      </c>
      <c r="H729" t="s">
        <v>1747</v>
      </c>
      <c r="K729" t="str">
        <f t="shared" si="43"/>
        <v>OP2024-INV3REPUVE-170</v>
      </c>
      <c r="L729" t="s">
        <v>1748</v>
      </c>
      <c r="O729" t="str">
        <f t="shared" si="44"/>
        <v>INGENIERIA Y CONSTRUCCIONES SAN ANTONIO S.A DE C.V.</v>
      </c>
      <c r="P729" t="s">
        <v>1549</v>
      </c>
      <c r="S729" t="str">
        <f t="shared" si="45"/>
        <v>MUNICIPIO DE NUEVO CASAS GRANDES</v>
      </c>
      <c r="T729" s="11">
        <v>792916.26</v>
      </c>
      <c r="W729" s="67">
        <v>792916.26</v>
      </c>
      <c r="AA729" s="12">
        <f t="shared" si="47"/>
        <v>792916.26</v>
      </c>
      <c r="AB729" s="12">
        <f t="shared" si="47"/>
        <v>792916.26</v>
      </c>
    </row>
    <row r="730" spans="1:28">
      <c r="A730" t="s">
        <v>440</v>
      </c>
      <c r="B730" t="b">
        <f t="shared" si="46"/>
        <v>1</v>
      </c>
      <c r="C730" t="s">
        <v>440</v>
      </c>
      <c r="D730" t="s">
        <v>1499</v>
      </c>
      <c r="G730" t="str">
        <f t="shared" si="42"/>
        <v>Obra</v>
      </c>
      <c r="H730" t="s">
        <v>1791</v>
      </c>
      <c r="K730" t="str">
        <f t="shared" si="43"/>
        <v>OP/12-24-27/2024 FAISM 2024</v>
      </c>
      <c r="L730" t="s">
        <v>1792</v>
      </c>
      <c r="O730" t="str">
        <f t="shared" si="44"/>
        <v>MARIO ALBERTO FIERRO MUÑOZ</v>
      </c>
      <c r="P730" t="s">
        <v>1594</v>
      </c>
      <c r="S730" t="str">
        <f t="shared" si="45"/>
        <v>MUNICIPIO DE JIMÉNEZ</v>
      </c>
      <c r="T730" s="11">
        <v>421169.68</v>
      </c>
      <c r="W730" s="67">
        <v>421169.68</v>
      </c>
      <c r="AA730" s="12">
        <f t="shared" si="47"/>
        <v>421169.68</v>
      </c>
      <c r="AB730" s="12">
        <f t="shared" si="47"/>
        <v>421169.68</v>
      </c>
    </row>
    <row r="731" spans="1:28">
      <c r="A731" t="s">
        <v>573</v>
      </c>
      <c r="B731" t="b">
        <f t="shared" si="46"/>
        <v>1</v>
      </c>
      <c r="C731" t="s">
        <v>573</v>
      </c>
      <c r="D731" t="s">
        <v>1499</v>
      </c>
      <c r="G731" t="str">
        <f t="shared" si="42"/>
        <v>Obra</v>
      </c>
      <c r="H731" t="s">
        <v>1861</v>
      </c>
      <c r="K731" t="str">
        <f t="shared" si="43"/>
        <v>NO. 155/2024</v>
      </c>
      <c r="L731" t="s">
        <v>1862</v>
      </c>
      <c r="O731" t="str">
        <f t="shared" si="44"/>
        <v>MERP EDIFICACIONES Y TERRACERIAS SA DE CV</v>
      </c>
      <c r="P731" t="s">
        <v>1858</v>
      </c>
      <c r="S731" t="str">
        <f t="shared" si="45"/>
        <v>MUNICIPIO DE CHIHUAHUA</v>
      </c>
      <c r="T731" s="11">
        <v>7225426.4199999999</v>
      </c>
      <c r="W731" s="67">
        <v>7225426.4199999999</v>
      </c>
      <c r="AA731" s="12">
        <f t="shared" si="47"/>
        <v>7225426.4199999999</v>
      </c>
      <c r="AB731" s="12">
        <f t="shared" si="47"/>
        <v>7225426.4199999999</v>
      </c>
    </row>
    <row r="732" spans="1:28">
      <c r="A732" t="s">
        <v>574</v>
      </c>
      <c r="B732" t="b">
        <f t="shared" si="46"/>
        <v>1</v>
      </c>
      <c r="C732" t="s">
        <v>574</v>
      </c>
      <c r="D732" t="s">
        <v>1499</v>
      </c>
      <c r="G732" t="str">
        <f t="shared" si="42"/>
        <v>Obra</v>
      </c>
      <c r="H732" t="s">
        <v>1863</v>
      </c>
      <c r="K732" t="str">
        <f t="shared" si="43"/>
        <v>NO. 156/2024</v>
      </c>
      <c r="L732" t="s">
        <v>1864</v>
      </c>
      <c r="O732" t="str">
        <f t="shared" si="44"/>
        <v>APSA INGENIERIA SA DE CV</v>
      </c>
      <c r="P732" t="s">
        <v>1858</v>
      </c>
      <c r="S732" t="str">
        <f t="shared" si="45"/>
        <v>MUNICIPIO DE CHIHUAHUA</v>
      </c>
      <c r="T732" s="11">
        <v>7965303.2800000003</v>
      </c>
      <c r="W732" s="67">
        <v>7965303.2800000003</v>
      </c>
      <c r="AA732" s="12">
        <f t="shared" si="47"/>
        <v>7965303.2800000003</v>
      </c>
      <c r="AB732" s="12">
        <f t="shared" si="47"/>
        <v>7965303.2800000003</v>
      </c>
    </row>
    <row r="733" spans="1:28" s="64" customFormat="1">
      <c r="A733" t="s">
        <v>412</v>
      </c>
      <c r="B733" t="b">
        <f t="shared" si="46"/>
        <v>1</v>
      </c>
      <c r="C733" s="64" t="s">
        <v>412</v>
      </c>
      <c r="D733" s="64" t="s">
        <v>1595</v>
      </c>
      <c r="E733" s="64" t="s">
        <v>1595</v>
      </c>
      <c r="G733" s="64" t="str">
        <f>CONCATENATE(D733,"/",E733)</f>
        <v>Servicios/Servicios</v>
      </c>
      <c r="H733" s="64" t="s">
        <v>1612</v>
      </c>
      <c r="I733" s="64" t="s">
        <v>1609</v>
      </c>
      <c r="K733" s="64" t="str">
        <f>CONCATENATE(H733,"/",I733)</f>
        <v>OP-299-2024/OP-288-2024</v>
      </c>
      <c r="L733" s="64" t="s">
        <v>1613</v>
      </c>
      <c r="M733" s="64" t="s">
        <v>1610</v>
      </c>
      <c r="O733" s="64" t="str">
        <f>CONCATENATE(L733,"/",M733)</f>
        <v>CONSULTORES DE CONTROL Y SUPERVISIÓN, S.C./GRUPO KORAACHI, S.A. DE C.V.</v>
      </c>
      <c r="P733" s="64" t="s">
        <v>1611</v>
      </c>
      <c r="Q733" s="64" t="s">
        <v>1611</v>
      </c>
      <c r="S733" s="64" t="str">
        <f t="shared" si="45"/>
        <v>MUNICIPIO DE JUÁREZ, CHIHUAHUA.</v>
      </c>
      <c r="T733" s="68">
        <v>1804243.24</v>
      </c>
      <c r="U733" s="68">
        <v>4195819.09</v>
      </c>
      <c r="V733" s="68"/>
      <c r="W733" s="69">
        <v>1804243.24</v>
      </c>
      <c r="X733" s="69">
        <v>4195819.09</v>
      </c>
      <c r="Y733" s="68"/>
      <c r="AA733" s="12">
        <f t="shared" si="47"/>
        <v>6000062.3300000001</v>
      </c>
      <c r="AB733" s="12">
        <f t="shared" si="47"/>
        <v>6000062.3300000001</v>
      </c>
    </row>
    <row r="734" spans="1:28" s="64" customFormat="1">
      <c r="A734" t="s">
        <v>243</v>
      </c>
      <c r="B734" t="b">
        <f t="shared" si="46"/>
        <v>1</v>
      </c>
      <c r="C734" s="64" t="s">
        <v>243</v>
      </c>
      <c r="D734" s="64" t="s">
        <v>1595</v>
      </c>
      <c r="E734" s="64" t="s">
        <v>1595</v>
      </c>
      <c r="G734" s="64" t="str">
        <f>CONCATENATE(D734,"/",E734)</f>
        <v>Servicios/Servicios</v>
      </c>
      <c r="H734" s="64" t="s">
        <v>1616</v>
      </c>
      <c r="I734" s="64" t="s">
        <v>1612</v>
      </c>
      <c r="K734" s="64" t="str">
        <f>CONCATENATE(H734,"/",I734)</f>
        <v>OP-292-2024/OP-299-2024</v>
      </c>
      <c r="L734" s="64" t="s">
        <v>1617</v>
      </c>
      <c r="M734" s="64" t="s">
        <v>1613</v>
      </c>
      <c r="O734" s="64" t="str">
        <f>CONCATENATE(L734,"/",M734)</f>
        <v>TRITURADOS ASFÁLTICOS DEL VALLE DE JUÁREZ, S.A. DE C.V./CONSULTORES DE CONTROL Y SUPERVISIÓN, S.C.</v>
      </c>
      <c r="P734" s="64" t="s">
        <v>1611</v>
      </c>
      <c r="Q734" s="64" t="s">
        <v>1611</v>
      </c>
      <c r="S734" s="64" t="str">
        <f t="shared" si="45"/>
        <v>MUNICIPIO DE JUÁREZ, CHIHUAHUA.</v>
      </c>
      <c r="T734" s="68">
        <v>3214052.68</v>
      </c>
      <c r="U734" s="68">
        <v>1804243.24</v>
      </c>
      <c r="V734" s="68"/>
      <c r="W734" s="69">
        <v>3214052.68</v>
      </c>
      <c r="X734" s="69">
        <v>1804243.24</v>
      </c>
      <c r="Y734" s="68"/>
      <c r="AA734" s="12">
        <f t="shared" si="47"/>
        <v>5018295.92</v>
      </c>
      <c r="AB734" s="12">
        <f t="shared" si="47"/>
        <v>5018295.92</v>
      </c>
    </row>
    <row r="735" spans="1:28">
      <c r="A735" t="s">
        <v>271</v>
      </c>
      <c r="B735" t="b">
        <f t="shared" si="46"/>
        <v>1</v>
      </c>
      <c r="C735" t="s">
        <v>271</v>
      </c>
      <c r="D735" t="s">
        <v>1499</v>
      </c>
      <c r="G735" t="str">
        <f t="shared" si="42"/>
        <v>Obra</v>
      </c>
      <c r="H735" t="s">
        <v>1644</v>
      </c>
      <c r="K735" t="str">
        <f t="shared" si="43"/>
        <v>OP-AD-PCA-027-2024</v>
      </c>
      <c r="L735" t="s">
        <v>1601</v>
      </c>
      <c r="O735" t="str">
        <f t="shared" si="44"/>
        <v>STAHL CONSTRUCCIONES, S.A. DE C.V.</v>
      </c>
      <c r="P735" t="s">
        <v>259</v>
      </c>
      <c r="S735" t="str">
        <f t="shared" si="45"/>
        <v>MUNICIPIO DE CAMARGO</v>
      </c>
      <c r="T735" s="11">
        <v>2010993.4</v>
      </c>
      <c r="W735" s="67">
        <v>2010993.4</v>
      </c>
      <c r="AA735" s="12">
        <f t="shared" si="47"/>
        <v>2010993.4</v>
      </c>
      <c r="AB735" s="12">
        <f t="shared" si="47"/>
        <v>2010993.4</v>
      </c>
    </row>
    <row r="736" spans="1:28">
      <c r="A736" t="s">
        <v>233</v>
      </c>
      <c r="B736" t="b">
        <f t="shared" si="46"/>
        <v>1</v>
      </c>
      <c r="C736" t="s">
        <v>233</v>
      </c>
      <c r="D736" t="s">
        <v>1499</v>
      </c>
      <c r="G736" t="str">
        <f t="shared" si="42"/>
        <v>Obra</v>
      </c>
      <c r="H736" t="s">
        <v>1600</v>
      </c>
      <c r="K736" t="str">
        <f t="shared" si="43"/>
        <v>OP/14-24-27/2024 FAISM 2024</v>
      </c>
      <c r="L736" t="s">
        <v>1601</v>
      </c>
      <c r="O736" t="str">
        <f t="shared" si="44"/>
        <v>STAHL CONSTRUCCIONES, S.A. DE C.V.</v>
      </c>
      <c r="P736" t="s">
        <v>1594</v>
      </c>
      <c r="S736" t="str">
        <f t="shared" si="45"/>
        <v>MUNICIPIO DE JIMÉNEZ</v>
      </c>
      <c r="T736" s="11">
        <v>240193.69</v>
      </c>
      <c r="W736" s="67">
        <v>240193.69</v>
      </c>
      <c r="AA736" s="12">
        <f t="shared" si="47"/>
        <v>240193.69</v>
      </c>
      <c r="AB736" s="12">
        <f t="shared" si="47"/>
        <v>240193.69</v>
      </c>
    </row>
    <row r="737" spans="1:28">
      <c r="A737" t="s">
        <v>232</v>
      </c>
      <c r="B737" t="b">
        <f t="shared" si="46"/>
        <v>1</v>
      </c>
      <c r="C737" t="s">
        <v>232</v>
      </c>
      <c r="D737" t="s">
        <v>1499</v>
      </c>
      <c r="G737" t="str">
        <f t="shared" si="42"/>
        <v>Obra</v>
      </c>
      <c r="H737" t="s">
        <v>1598</v>
      </c>
      <c r="K737" t="str">
        <f t="shared" si="43"/>
        <v>ICHIFE-123/2024-R</v>
      </c>
      <c r="L737" t="s">
        <v>1599</v>
      </c>
      <c r="O737" t="str">
        <f t="shared" si="44"/>
        <v>CONSTRUCCIONES Y SERVICIOS GTG DE CHIHUAHUA, S.A. DE C.V.</v>
      </c>
      <c r="P737" t="s">
        <v>1522</v>
      </c>
      <c r="S737" t="str">
        <f t="shared" si="45"/>
        <v>INSTITUTO CHIHUAHUENSE DE INFRAESTRUCTURA FÍSICA EDUCATIVA</v>
      </c>
      <c r="T737" s="11">
        <v>408964.7</v>
      </c>
      <c r="W737" s="67">
        <v>408964.7</v>
      </c>
      <c r="AA737" s="12">
        <f t="shared" si="47"/>
        <v>408964.7</v>
      </c>
      <c r="AB737" s="12">
        <f t="shared" si="47"/>
        <v>408964.7</v>
      </c>
    </row>
    <row r="738" spans="1:28">
      <c r="A738" t="s">
        <v>325</v>
      </c>
      <c r="B738" t="b">
        <f t="shared" si="46"/>
        <v>1</v>
      </c>
      <c r="C738" t="s">
        <v>325</v>
      </c>
      <c r="D738" t="s">
        <v>1496</v>
      </c>
      <c r="G738" t="str">
        <f t="shared" si="42"/>
        <v>Administración directa</v>
      </c>
      <c r="H738" t="s">
        <v>2313</v>
      </c>
      <c r="K738" t="str">
        <f t="shared" si="43"/>
        <v>154190</v>
      </c>
      <c r="L738" t="s">
        <v>167</v>
      </c>
      <c r="O738" t="str">
        <f t="shared" si="44"/>
        <v/>
      </c>
      <c r="P738" t="s">
        <v>1980</v>
      </c>
      <c r="S738" t="str">
        <f t="shared" si="45"/>
        <v>PRESIDENCIA MUNICIPAL DE JULIMES</v>
      </c>
      <c r="T738" s="11">
        <v>224775</v>
      </c>
      <c r="W738" s="67">
        <v>224775</v>
      </c>
      <c r="AA738" s="12">
        <f t="shared" si="47"/>
        <v>224775</v>
      </c>
      <c r="AB738" s="12">
        <f t="shared" si="47"/>
        <v>224775</v>
      </c>
    </row>
    <row r="739" spans="1:28">
      <c r="A739" t="s">
        <v>327</v>
      </c>
      <c r="B739" t="b">
        <f t="shared" si="46"/>
        <v>1</v>
      </c>
      <c r="C739" t="s">
        <v>327</v>
      </c>
      <c r="D739" t="s">
        <v>1496</v>
      </c>
      <c r="G739" t="str">
        <f t="shared" si="42"/>
        <v>Administración directa</v>
      </c>
      <c r="H739" t="s">
        <v>2314</v>
      </c>
      <c r="K739" t="str">
        <f t="shared" si="43"/>
        <v>154191</v>
      </c>
      <c r="L739" t="s">
        <v>167</v>
      </c>
      <c r="O739" t="str">
        <f t="shared" si="44"/>
        <v/>
      </c>
      <c r="P739" t="s">
        <v>1980</v>
      </c>
      <c r="S739" t="str">
        <f t="shared" si="45"/>
        <v>PRESIDENCIA MUNICIPAL DE JULIMES</v>
      </c>
      <c r="T739" s="11">
        <v>107392.5</v>
      </c>
      <c r="W739" s="67">
        <v>107392.5</v>
      </c>
      <c r="AA739" s="12">
        <f t="shared" si="47"/>
        <v>107392.5</v>
      </c>
      <c r="AB739" s="12">
        <f t="shared" si="47"/>
        <v>107392.5</v>
      </c>
    </row>
    <row r="740" spans="1:28">
      <c r="A740" t="s">
        <v>328</v>
      </c>
      <c r="B740" t="b">
        <f t="shared" si="46"/>
        <v>1</v>
      </c>
      <c r="C740" t="s">
        <v>328</v>
      </c>
      <c r="D740" t="s">
        <v>1496</v>
      </c>
      <c r="G740" t="str">
        <f t="shared" si="42"/>
        <v>Administración directa</v>
      </c>
      <c r="H740" t="s">
        <v>1690</v>
      </c>
      <c r="K740" t="str">
        <f t="shared" si="43"/>
        <v>154305</v>
      </c>
      <c r="L740" t="s">
        <v>167</v>
      </c>
      <c r="O740" t="str">
        <f t="shared" si="44"/>
        <v/>
      </c>
      <c r="P740" t="s">
        <v>1691</v>
      </c>
      <c r="S740" t="str">
        <f t="shared" si="45"/>
        <v>MUNICIPIO DE LOPEZ</v>
      </c>
      <c r="T740" s="11">
        <v>18000</v>
      </c>
      <c r="W740" s="67">
        <v>18000</v>
      </c>
      <c r="AA740" s="12">
        <f t="shared" si="47"/>
        <v>18000</v>
      </c>
      <c r="AB740" s="12">
        <f t="shared" si="47"/>
        <v>18000</v>
      </c>
    </row>
    <row r="741" spans="1:28">
      <c r="A741" t="s">
        <v>334</v>
      </c>
      <c r="B741" t="b">
        <f t="shared" si="46"/>
        <v>1</v>
      </c>
      <c r="C741" t="s">
        <v>334</v>
      </c>
      <c r="D741" t="s">
        <v>1496</v>
      </c>
      <c r="G741" t="str">
        <f t="shared" si="42"/>
        <v>Administración directa</v>
      </c>
      <c r="H741" t="s">
        <v>1698</v>
      </c>
      <c r="K741" t="str">
        <f t="shared" si="43"/>
        <v>154524</v>
      </c>
      <c r="L741" t="s">
        <v>167</v>
      </c>
      <c r="O741" t="str">
        <f t="shared" si="44"/>
        <v/>
      </c>
      <c r="P741" t="s">
        <v>1699</v>
      </c>
      <c r="S741" t="str">
        <f t="shared" si="45"/>
        <v>MUNICIPIO DE MORIS</v>
      </c>
      <c r="T741" s="11">
        <v>52447.5</v>
      </c>
      <c r="W741" s="67">
        <v>52447.5</v>
      </c>
      <c r="AA741" s="12">
        <f t="shared" si="47"/>
        <v>52447.5</v>
      </c>
      <c r="AB741" s="12">
        <f t="shared" si="47"/>
        <v>52447.5</v>
      </c>
    </row>
    <row r="742" spans="1:28">
      <c r="A742" t="s">
        <v>345</v>
      </c>
      <c r="B742" t="b">
        <f t="shared" si="46"/>
        <v>1</v>
      </c>
      <c r="C742" t="s">
        <v>345</v>
      </c>
      <c r="D742" t="s">
        <v>1496</v>
      </c>
      <c r="G742" t="str">
        <f t="shared" si="42"/>
        <v>Administración directa</v>
      </c>
      <c r="H742" t="s">
        <v>1706</v>
      </c>
      <c r="K742" t="str">
        <f t="shared" si="43"/>
        <v>154307</v>
      </c>
      <c r="L742" t="s">
        <v>167</v>
      </c>
      <c r="O742" t="str">
        <f t="shared" si="44"/>
        <v/>
      </c>
      <c r="P742" t="s">
        <v>1707</v>
      </c>
      <c r="S742" t="str">
        <f t="shared" si="45"/>
        <v>MUNICIPIO DE SAN FRANCISCO DEL ORO</v>
      </c>
      <c r="T742" s="11">
        <v>87412.5</v>
      </c>
      <c r="W742" s="67">
        <v>87412.5</v>
      </c>
      <c r="AA742" s="12">
        <f t="shared" si="47"/>
        <v>87412.5</v>
      </c>
      <c r="AB742" s="12">
        <f t="shared" si="47"/>
        <v>87412.5</v>
      </c>
    </row>
    <row r="743" spans="1:28">
      <c r="A743" t="s">
        <v>235</v>
      </c>
      <c r="B743" t="b">
        <f t="shared" si="46"/>
        <v>1</v>
      </c>
      <c r="C743" t="s">
        <v>235</v>
      </c>
      <c r="D743" t="s">
        <v>1499</v>
      </c>
      <c r="G743" t="str">
        <f t="shared" si="42"/>
        <v>Obra</v>
      </c>
      <c r="H743" t="s">
        <v>1602</v>
      </c>
      <c r="K743" t="str">
        <f t="shared" si="43"/>
        <v>OP-03-24-24/2024/FAISM 2024</v>
      </c>
      <c r="L743" t="s">
        <v>1603</v>
      </c>
      <c r="O743" t="str">
        <f t="shared" si="44"/>
        <v>NEW MILLENIUM OPERATIONS, S. DE R.L. DE C.V.</v>
      </c>
      <c r="P743" t="s">
        <v>1594</v>
      </c>
      <c r="S743" t="str">
        <f t="shared" si="45"/>
        <v>MUNICIPIO DE JIMÉNEZ</v>
      </c>
      <c r="T743" s="11">
        <v>2069741.6</v>
      </c>
      <c r="W743" s="67">
        <v>2069741.6</v>
      </c>
      <c r="AA743" s="12">
        <f t="shared" si="47"/>
        <v>2069741.6</v>
      </c>
      <c r="AB743" s="12">
        <f t="shared" si="47"/>
        <v>2069741.6</v>
      </c>
    </row>
    <row r="744" spans="1:28">
      <c r="A744" t="s">
        <v>691</v>
      </c>
      <c r="B744" t="b">
        <f t="shared" si="46"/>
        <v>1</v>
      </c>
      <c r="C744" t="s">
        <v>691</v>
      </c>
      <c r="D744" t="s">
        <v>1496</v>
      </c>
      <c r="G744" t="str">
        <f t="shared" si="42"/>
        <v>Administración directa</v>
      </c>
      <c r="H744" t="s">
        <v>1902</v>
      </c>
      <c r="K744" t="str">
        <f t="shared" si="43"/>
        <v>154225</v>
      </c>
      <c r="L744" t="s">
        <v>167</v>
      </c>
      <c r="O744" t="str">
        <f t="shared" si="44"/>
        <v/>
      </c>
      <c r="P744" t="s">
        <v>1903</v>
      </c>
      <c r="S744" t="str">
        <f t="shared" si="45"/>
        <v>MUNICIPIO DE ASCENSION</v>
      </c>
      <c r="T744" s="11">
        <v>994005</v>
      </c>
      <c r="W744" s="67">
        <v>994005</v>
      </c>
      <c r="AA744" s="12">
        <f t="shared" si="47"/>
        <v>994005</v>
      </c>
      <c r="AB744" s="12">
        <f t="shared" si="47"/>
        <v>994005</v>
      </c>
    </row>
    <row r="745" spans="1:28">
      <c r="A745" t="s">
        <v>698</v>
      </c>
      <c r="B745" t="b">
        <f t="shared" si="46"/>
        <v>1</v>
      </c>
      <c r="C745" t="s">
        <v>698</v>
      </c>
      <c r="D745" t="s">
        <v>1496</v>
      </c>
      <c r="G745" t="str">
        <f t="shared" si="42"/>
        <v>Administración directa</v>
      </c>
      <c r="H745" t="s">
        <v>2276</v>
      </c>
      <c r="K745" t="str">
        <f t="shared" si="43"/>
        <v>155418</v>
      </c>
      <c r="L745" t="s">
        <v>167</v>
      </c>
      <c r="O745" t="str">
        <f t="shared" si="44"/>
        <v/>
      </c>
      <c r="P745" t="s">
        <v>1992</v>
      </c>
      <c r="S745" t="str">
        <f t="shared" si="45"/>
        <v>MUNICIPIO DE CASAS GRANDES</v>
      </c>
      <c r="T745" s="11">
        <v>1415786.45</v>
      </c>
      <c r="W745" s="67">
        <v>1415786.45</v>
      </c>
      <c r="AA745" s="12">
        <f t="shared" si="47"/>
        <v>1415786.45</v>
      </c>
      <c r="AB745" s="12">
        <f t="shared" si="47"/>
        <v>1415786.45</v>
      </c>
    </row>
    <row r="746" spans="1:28">
      <c r="A746" t="s">
        <v>699</v>
      </c>
      <c r="B746" t="b">
        <f t="shared" si="46"/>
        <v>1</v>
      </c>
      <c r="C746" t="s">
        <v>699</v>
      </c>
      <c r="D746" t="s">
        <v>1496</v>
      </c>
      <c r="G746" t="str">
        <f t="shared" si="42"/>
        <v>Administración directa</v>
      </c>
      <c r="H746" t="s">
        <v>2277</v>
      </c>
      <c r="K746" t="str">
        <f t="shared" si="43"/>
        <v>155424</v>
      </c>
      <c r="L746" t="s">
        <v>167</v>
      </c>
      <c r="O746" t="str">
        <f t="shared" si="44"/>
        <v/>
      </c>
      <c r="P746" t="s">
        <v>1992</v>
      </c>
      <c r="S746" t="str">
        <f t="shared" si="45"/>
        <v>MUNICIPIO DE CASAS GRANDES</v>
      </c>
      <c r="T746" s="11">
        <v>1415786.45</v>
      </c>
      <c r="W746" s="67">
        <v>1415786.45</v>
      </c>
      <c r="AA746" s="12">
        <f t="shared" si="47"/>
        <v>1415786.45</v>
      </c>
      <c r="AB746" s="12">
        <f t="shared" si="47"/>
        <v>1415786.45</v>
      </c>
    </row>
    <row r="747" spans="1:28">
      <c r="A747" t="s">
        <v>700</v>
      </c>
      <c r="B747" t="b">
        <f t="shared" si="46"/>
        <v>1</v>
      </c>
      <c r="C747" t="s">
        <v>700</v>
      </c>
      <c r="D747" t="s">
        <v>1496</v>
      </c>
      <c r="G747" t="str">
        <f t="shared" si="42"/>
        <v>Administración directa</v>
      </c>
      <c r="H747" t="s">
        <v>2278</v>
      </c>
      <c r="K747" t="str">
        <f t="shared" si="43"/>
        <v>155467</v>
      </c>
      <c r="L747" t="s">
        <v>167</v>
      </c>
      <c r="O747" t="str">
        <f t="shared" si="44"/>
        <v/>
      </c>
      <c r="P747" t="s">
        <v>1992</v>
      </c>
      <c r="S747" t="str">
        <f t="shared" si="45"/>
        <v>MUNICIPIO DE CASAS GRANDES</v>
      </c>
      <c r="T747" s="11">
        <v>1100348.8999999999</v>
      </c>
      <c r="W747" s="67">
        <v>1100348.8999999999</v>
      </c>
      <c r="AA747" s="12">
        <f t="shared" si="47"/>
        <v>1100348.8999999999</v>
      </c>
      <c r="AB747" s="12">
        <f t="shared" si="47"/>
        <v>1100348.8999999999</v>
      </c>
    </row>
    <row r="748" spans="1:28">
      <c r="A748" t="s">
        <v>701</v>
      </c>
      <c r="B748" t="b">
        <f t="shared" si="46"/>
        <v>1</v>
      </c>
      <c r="C748" t="s">
        <v>701</v>
      </c>
      <c r="D748" t="s">
        <v>1496</v>
      </c>
      <c r="G748" t="str">
        <f t="shared" si="42"/>
        <v>Administración directa</v>
      </c>
      <c r="H748" t="s">
        <v>2279</v>
      </c>
      <c r="K748" t="str">
        <f t="shared" si="43"/>
        <v>156962</v>
      </c>
      <c r="L748" t="s">
        <v>167</v>
      </c>
      <c r="O748" t="str">
        <f t="shared" si="44"/>
        <v/>
      </c>
      <c r="P748" t="s">
        <v>1992</v>
      </c>
      <c r="S748" t="str">
        <f t="shared" si="45"/>
        <v>MUNICIPIO DE CASAS GRANDES</v>
      </c>
      <c r="T748" s="11">
        <v>2235137.38</v>
      </c>
      <c r="W748" s="67">
        <v>2235137.38</v>
      </c>
      <c r="AA748" s="12">
        <f t="shared" si="47"/>
        <v>2235137.38</v>
      </c>
      <c r="AB748" s="12">
        <f t="shared" si="47"/>
        <v>2235137.38</v>
      </c>
    </row>
    <row r="749" spans="1:28">
      <c r="A749" t="s">
        <v>702</v>
      </c>
      <c r="B749" t="b">
        <f t="shared" si="46"/>
        <v>1</v>
      </c>
      <c r="C749" t="s">
        <v>702</v>
      </c>
      <c r="D749" t="s">
        <v>1496</v>
      </c>
      <c r="G749" t="str">
        <f t="shared" si="42"/>
        <v>Administración directa</v>
      </c>
      <c r="H749" t="s">
        <v>2280</v>
      </c>
      <c r="K749" t="str">
        <f t="shared" si="43"/>
        <v>155430</v>
      </c>
      <c r="L749" t="s">
        <v>167</v>
      </c>
      <c r="O749" t="str">
        <f t="shared" si="44"/>
        <v/>
      </c>
      <c r="P749" t="s">
        <v>1992</v>
      </c>
      <c r="S749" t="str">
        <f t="shared" si="45"/>
        <v>MUNICIPIO DE CASAS GRANDES</v>
      </c>
      <c r="T749" s="11">
        <v>1191432.6200000001</v>
      </c>
      <c r="W749" s="67">
        <v>1191432.6200000001</v>
      </c>
      <c r="AA749" s="12">
        <f t="shared" si="47"/>
        <v>1191432.6200000001</v>
      </c>
      <c r="AB749" s="12">
        <f t="shared" si="47"/>
        <v>1191432.6200000001</v>
      </c>
    </row>
    <row r="750" spans="1:28">
      <c r="A750" t="s">
        <v>703</v>
      </c>
      <c r="B750" t="b">
        <f t="shared" si="46"/>
        <v>1</v>
      </c>
      <c r="C750" t="s">
        <v>703</v>
      </c>
      <c r="D750" t="s">
        <v>1499</v>
      </c>
      <c r="G750" t="str">
        <f t="shared" si="42"/>
        <v>Obra</v>
      </c>
      <c r="H750" t="s">
        <v>2281</v>
      </c>
      <c r="K750" t="str">
        <f t="shared" si="43"/>
        <v>CGOP-PAV/2025-001</v>
      </c>
      <c r="L750" t="s">
        <v>2282</v>
      </c>
      <c r="O750" t="str">
        <f t="shared" si="44"/>
        <v>DERYMI CONSTRUCCIONES, S.A. DE C.V</v>
      </c>
      <c r="P750" t="s">
        <v>1992</v>
      </c>
      <c r="S750" t="str">
        <f t="shared" si="45"/>
        <v>MUNICIPIO DE CASAS GRANDES</v>
      </c>
      <c r="T750" s="11">
        <v>1056442.5</v>
      </c>
      <c r="W750" s="67">
        <v>1057500</v>
      </c>
      <c r="AA750" s="12">
        <f t="shared" si="47"/>
        <v>1056442.5</v>
      </c>
      <c r="AB750" s="12">
        <f t="shared" si="47"/>
        <v>1057500</v>
      </c>
    </row>
    <row r="751" spans="1:28">
      <c r="A751" t="s">
        <v>709</v>
      </c>
      <c r="B751" t="b">
        <f t="shared" si="46"/>
        <v>1</v>
      </c>
      <c r="C751" t="s">
        <v>709</v>
      </c>
      <c r="D751" t="s">
        <v>1499</v>
      </c>
      <c r="G751" t="str">
        <f t="shared" si="42"/>
        <v>Obra</v>
      </c>
      <c r="H751" t="s">
        <v>1909</v>
      </c>
      <c r="K751" t="str">
        <f t="shared" si="43"/>
        <v>LO-67-223-808021998-N-2-2025</v>
      </c>
      <c r="L751" t="s">
        <v>1910</v>
      </c>
      <c r="O751" t="str">
        <f t="shared" si="44"/>
        <v>ROBERTO CARLOS ALARCON LAZCANO</v>
      </c>
      <c r="P751" t="s">
        <v>1519</v>
      </c>
      <c r="S751" t="str">
        <f t="shared" si="45"/>
        <v>MUNICIPIO DE DELICIAS</v>
      </c>
      <c r="T751" s="11">
        <v>2145851.9300000002</v>
      </c>
      <c r="W751" s="67">
        <v>2145851.9300000002</v>
      </c>
      <c r="AA751" s="12">
        <f t="shared" si="47"/>
        <v>2145851.9300000002</v>
      </c>
      <c r="AB751" s="12">
        <f t="shared" si="47"/>
        <v>2145851.9300000002</v>
      </c>
    </row>
    <row r="752" spans="1:28">
      <c r="A752" t="s">
        <v>688</v>
      </c>
      <c r="B752" t="b">
        <f t="shared" si="46"/>
        <v>1</v>
      </c>
      <c r="C752" t="s">
        <v>688</v>
      </c>
      <c r="D752" t="s">
        <v>1499</v>
      </c>
      <c r="G752" t="str">
        <f t="shared" si="42"/>
        <v>Obra</v>
      </c>
      <c r="H752" t="s">
        <v>1897</v>
      </c>
      <c r="K752" t="str">
        <f t="shared" si="43"/>
        <v>LO-67-223-808021998-N-1-2025</v>
      </c>
      <c r="L752" t="s">
        <v>1504</v>
      </c>
      <c r="O752" t="str">
        <f t="shared" si="44"/>
        <v>LUIS GUILLERMO ALARCON LAZCANO</v>
      </c>
      <c r="P752" t="s">
        <v>1519</v>
      </c>
      <c r="S752" t="str">
        <f t="shared" si="45"/>
        <v>MUNICIPIO DE DELICIAS</v>
      </c>
      <c r="T752" s="11">
        <v>1032547.39</v>
      </c>
      <c r="W752" s="67">
        <v>1032547.39</v>
      </c>
      <c r="AA752" s="12">
        <f t="shared" si="47"/>
        <v>1032547.39</v>
      </c>
      <c r="AB752" s="12">
        <f t="shared" si="47"/>
        <v>1032547.39</v>
      </c>
    </row>
    <row r="753" spans="1:28">
      <c r="A753" t="s">
        <v>689</v>
      </c>
      <c r="B753" t="b">
        <f t="shared" si="46"/>
        <v>1</v>
      </c>
      <c r="C753" t="s">
        <v>689</v>
      </c>
      <c r="D753" t="s">
        <v>1499</v>
      </c>
      <c r="G753" t="str">
        <f t="shared" si="42"/>
        <v>Obra</v>
      </c>
      <c r="H753" t="s">
        <v>1898</v>
      </c>
      <c r="K753" t="str">
        <f t="shared" si="43"/>
        <v>LO-67-223-808021998-N-3-2025</v>
      </c>
      <c r="L753" t="s">
        <v>1899</v>
      </c>
      <c r="O753" t="str">
        <f t="shared" si="44"/>
        <v>MASTERFIBRA JAMPION DE MEXICO SA DE CV</v>
      </c>
      <c r="P753" t="s">
        <v>1519</v>
      </c>
      <c r="S753" t="str">
        <f t="shared" si="45"/>
        <v>MUNICIPIO DE DELICIAS</v>
      </c>
      <c r="T753" s="11">
        <v>1752036.23</v>
      </c>
      <c r="W753" s="67">
        <v>1752036.23</v>
      </c>
      <c r="AA753" s="12">
        <f t="shared" si="47"/>
        <v>1752036.23</v>
      </c>
      <c r="AB753" s="12">
        <f t="shared" si="47"/>
        <v>1752036.23</v>
      </c>
    </row>
    <row r="754" spans="1:28">
      <c r="A754" t="s">
        <v>710</v>
      </c>
      <c r="B754" t="b">
        <f t="shared" si="46"/>
        <v>1</v>
      </c>
      <c r="C754" t="s">
        <v>710</v>
      </c>
      <c r="D754" t="s">
        <v>1499</v>
      </c>
      <c r="G754" t="str">
        <f t="shared" si="42"/>
        <v>Obra</v>
      </c>
      <c r="H754" t="s">
        <v>2291</v>
      </c>
      <c r="K754" t="str">
        <f t="shared" si="43"/>
        <v>22300286-PR/2025</v>
      </c>
      <c r="L754" t="s">
        <v>2292</v>
      </c>
      <c r="O754" t="str">
        <f t="shared" si="44"/>
        <v>PEDRO ANTONIO ARRAS MARMOLEJO</v>
      </c>
      <c r="P754" t="s">
        <v>2293</v>
      </c>
      <c r="S754" t="str">
        <f t="shared" si="45"/>
        <v>MUNICIPIO DE GALEANA</v>
      </c>
      <c r="T754" s="11">
        <v>97402.5</v>
      </c>
      <c r="W754" s="67">
        <v>97402.5</v>
      </c>
      <c r="AA754" s="12">
        <f t="shared" si="47"/>
        <v>97402.5</v>
      </c>
      <c r="AB754" s="12">
        <f t="shared" si="47"/>
        <v>97402.5</v>
      </c>
    </row>
    <row r="755" spans="1:28">
      <c r="A755" t="s">
        <v>712</v>
      </c>
      <c r="B755" t="b">
        <f t="shared" si="46"/>
        <v>1</v>
      </c>
      <c r="C755" t="s">
        <v>712</v>
      </c>
      <c r="D755" t="s">
        <v>1499</v>
      </c>
      <c r="G755" t="str">
        <f t="shared" si="42"/>
        <v>Obra</v>
      </c>
      <c r="H755" t="s">
        <v>2294</v>
      </c>
      <c r="K755" t="str">
        <f t="shared" si="43"/>
        <v>22300287-PR/2025</v>
      </c>
      <c r="L755" t="s">
        <v>2292</v>
      </c>
      <c r="O755" t="str">
        <f t="shared" si="44"/>
        <v>PEDRO ANTONIO ARRAS MARMOLEJO</v>
      </c>
      <c r="P755" t="s">
        <v>2293</v>
      </c>
      <c r="S755" t="str">
        <f t="shared" si="45"/>
        <v>MUNICIPIO DE GALEANA</v>
      </c>
      <c r="T755" s="11">
        <v>137362.5</v>
      </c>
      <c r="W755" s="67">
        <v>137362.5</v>
      </c>
      <c r="AA755" s="12">
        <f t="shared" si="47"/>
        <v>137362.5</v>
      </c>
      <c r="AB755" s="12">
        <f t="shared" si="47"/>
        <v>137362.5</v>
      </c>
    </row>
    <row r="756" spans="1:28">
      <c r="A756" t="s">
        <v>717</v>
      </c>
      <c r="B756" t="b">
        <f t="shared" si="46"/>
        <v>1</v>
      </c>
      <c r="C756" t="s">
        <v>717</v>
      </c>
      <c r="D756" t="s">
        <v>1496</v>
      </c>
      <c r="G756" t="str">
        <f t="shared" si="42"/>
        <v>Administración directa</v>
      </c>
      <c r="H756" t="s">
        <v>1915</v>
      </c>
      <c r="K756" t="str">
        <f t="shared" si="43"/>
        <v>154390</v>
      </c>
      <c r="L756" t="s">
        <v>167</v>
      </c>
      <c r="O756" t="str">
        <f t="shared" si="44"/>
        <v/>
      </c>
      <c r="P756" t="s">
        <v>716</v>
      </c>
      <c r="S756" t="str">
        <f t="shared" si="45"/>
        <v>Municipio de Janos</v>
      </c>
      <c r="T756" s="11">
        <v>160000</v>
      </c>
      <c r="W756" s="67">
        <v>159840</v>
      </c>
      <c r="AA756" s="12">
        <f t="shared" si="47"/>
        <v>160000</v>
      </c>
      <c r="AB756" s="12">
        <f t="shared" si="47"/>
        <v>159840</v>
      </c>
    </row>
    <row r="757" spans="1:28">
      <c r="A757" t="s">
        <v>722</v>
      </c>
      <c r="B757" t="b">
        <f t="shared" si="46"/>
        <v>1</v>
      </c>
      <c r="C757" t="s">
        <v>722</v>
      </c>
      <c r="D757" t="s">
        <v>1499</v>
      </c>
      <c r="G757" t="str">
        <f t="shared" si="42"/>
        <v>Obra</v>
      </c>
      <c r="H757" t="s">
        <v>2323</v>
      </c>
      <c r="K757" t="str">
        <f t="shared" si="43"/>
        <v>OP/015/2025</v>
      </c>
      <c r="L757" t="s">
        <v>2324</v>
      </c>
      <c r="O757" t="str">
        <f t="shared" si="44"/>
        <v>CONSTRUCCIONES BARRERA Y/O GUSTAVO BARRERA BARO</v>
      </c>
      <c r="P757" t="s">
        <v>2325</v>
      </c>
      <c r="S757" t="str">
        <f t="shared" si="45"/>
        <v>MUNICIPIO DE PRAXEDIS G. GUERRERO</v>
      </c>
      <c r="T757" s="11">
        <v>99900</v>
      </c>
      <c r="W757" s="67">
        <v>99900</v>
      </c>
      <c r="AA757" s="12">
        <f t="shared" si="47"/>
        <v>99900</v>
      </c>
      <c r="AB757" s="12">
        <f t="shared" si="47"/>
        <v>99900</v>
      </c>
    </row>
    <row r="758" spans="1:28">
      <c r="A758" t="s">
        <v>728</v>
      </c>
      <c r="B758" t="b">
        <f t="shared" si="46"/>
        <v>1</v>
      </c>
      <c r="C758" t="s">
        <v>728</v>
      </c>
      <c r="D758" t="s">
        <v>1499</v>
      </c>
      <c r="G758" t="str">
        <f t="shared" si="42"/>
        <v>Obra</v>
      </c>
      <c r="H758" t="s">
        <v>2319</v>
      </c>
      <c r="K758" t="str">
        <f t="shared" si="43"/>
        <v>OP2025-INV3REPUVE-75/2025</v>
      </c>
      <c r="L758" t="s">
        <v>2316</v>
      </c>
      <c r="O758" t="str">
        <f t="shared" si="44"/>
        <v>OSCAR  JAVIER  SOLIS VARGAS</v>
      </c>
      <c r="P758" t="s">
        <v>1549</v>
      </c>
      <c r="S758" t="str">
        <f t="shared" si="45"/>
        <v>MUNICIPIO DE NUEVO CASAS GRANDES</v>
      </c>
      <c r="T758" s="11">
        <v>555495</v>
      </c>
      <c r="W758" s="67">
        <v>555495</v>
      </c>
      <c r="AA758" s="12">
        <f t="shared" si="47"/>
        <v>555495</v>
      </c>
      <c r="AB758" s="12">
        <f t="shared" si="47"/>
        <v>555495</v>
      </c>
    </row>
    <row r="759" spans="1:28" s="64" customFormat="1">
      <c r="A759" t="s">
        <v>730</v>
      </c>
      <c r="B759" t="b">
        <f t="shared" si="46"/>
        <v>1</v>
      </c>
      <c r="C759" s="64" t="s">
        <v>730</v>
      </c>
      <c r="D759" s="64" t="s">
        <v>1499</v>
      </c>
      <c r="E759" s="64" t="s">
        <v>1499</v>
      </c>
      <c r="G759" s="64" t="str">
        <f>CONCATENATE(D759,"/",E759)</f>
        <v>Obra/Obra</v>
      </c>
      <c r="H759" s="64" t="s">
        <v>3305</v>
      </c>
      <c r="I759" s="64" t="s">
        <v>1738</v>
      </c>
      <c r="K759" s="64" t="str">
        <f>CONCATENATE(H759,",",I759)</f>
        <v>OP2025-INV3REPUVE-77/2025,OP2024-INV3REPUVE-168</v>
      </c>
      <c r="L759" s="64" t="s">
        <v>2318</v>
      </c>
      <c r="M759" s="64" t="s">
        <v>1739</v>
      </c>
      <c r="O759" s="64" t="str">
        <f>CONCATENATE(L759,"/",M759)</f>
        <v>INGENIERIA Y CONSTRUCCION SAN ANTONUIO S.A. DE C.V./OSCAR JAVIER SOLIS VARGAS</v>
      </c>
      <c r="P759" s="64" t="s">
        <v>1549</v>
      </c>
      <c r="Q759" s="64" t="s">
        <v>1549</v>
      </c>
      <c r="S759" s="64" t="str">
        <f t="shared" si="45"/>
        <v>MUNICIPIO DE NUEVO CASAS GRANDES</v>
      </c>
      <c r="T759" s="68">
        <v>1438097.36</v>
      </c>
      <c r="U759" s="68">
        <v>646302.12</v>
      </c>
      <c r="V759" s="68"/>
      <c r="W759" s="69">
        <v>1438097.36</v>
      </c>
      <c r="X759" s="69">
        <v>646302.12</v>
      </c>
      <c r="Y759" s="68"/>
      <c r="AA759" s="12">
        <f t="shared" si="47"/>
        <v>2084399.48</v>
      </c>
      <c r="AB759" s="12">
        <f t="shared" si="47"/>
        <v>2084399.48</v>
      </c>
    </row>
    <row r="760" spans="1:28">
      <c r="A760" t="s">
        <v>2816</v>
      </c>
      <c r="B760" t="b">
        <f t="shared" si="46"/>
        <v>1</v>
      </c>
      <c r="C760" t="s">
        <v>2816</v>
      </c>
      <c r="D760" t="s">
        <v>1499</v>
      </c>
      <c r="G760" t="str">
        <f t="shared" si="42"/>
        <v>Obra</v>
      </c>
      <c r="H760" t="s">
        <v>2818</v>
      </c>
      <c r="K760" t="str">
        <f t="shared" si="43"/>
        <v>C/FAISM25016</v>
      </c>
      <c r="L760" t="s">
        <v>2819</v>
      </c>
      <c r="O760" t="str">
        <f t="shared" si="44"/>
        <v>JOSE RICARDO NARVAEZ AGUIRRE</v>
      </c>
      <c r="P760" t="s">
        <v>1836</v>
      </c>
      <c r="S760" t="str">
        <f t="shared" si="45"/>
        <v>MUNICIPIO DE GUADALUPE Y CALVO</v>
      </c>
      <c r="T760" s="11">
        <v>588741.01</v>
      </c>
      <c r="W760" s="67">
        <v>588741.01</v>
      </c>
      <c r="AA760" s="12">
        <f t="shared" si="47"/>
        <v>588741.01</v>
      </c>
      <c r="AB760" s="12">
        <f t="shared" si="47"/>
        <v>588741.01</v>
      </c>
    </row>
    <row r="761" spans="1:28">
      <c r="A761" t="s">
        <v>2679</v>
      </c>
      <c r="B761" t="b">
        <f t="shared" si="46"/>
        <v>1</v>
      </c>
      <c r="C761" t="s">
        <v>2679</v>
      </c>
      <c r="D761" t="s">
        <v>1499</v>
      </c>
      <c r="G761" t="str">
        <f t="shared" si="42"/>
        <v>Obra</v>
      </c>
      <c r="H761" t="s">
        <v>2681</v>
      </c>
      <c r="K761" t="str">
        <f t="shared" si="43"/>
        <v>PMB-FISM-LR01-2025</v>
      </c>
      <c r="L761" t="s">
        <v>2682</v>
      </c>
      <c r="O761" t="str">
        <f t="shared" si="44"/>
        <v>JUAN CARLOS PRIETO GOMEZ</v>
      </c>
      <c r="P761" t="s">
        <v>1932</v>
      </c>
      <c r="S761" t="str">
        <f t="shared" si="45"/>
        <v>Municipio Balleza</v>
      </c>
      <c r="T761" s="11">
        <v>1500000</v>
      </c>
      <c r="W761" s="67">
        <v>1500000</v>
      </c>
      <c r="AA761" s="12">
        <f t="shared" si="47"/>
        <v>1500000</v>
      </c>
      <c r="AB761" s="12">
        <f t="shared" si="47"/>
        <v>1500000</v>
      </c>
    </row>
    <row r="762" spans="1:28">
      <c r="A762" t="s">
        <v>2820</v>
      </c>
      <c r="B762" t="b">
        <f t="shared" si="46"/>
        <v>1</v>
      </c>
      <c r="C762" t="s">
        <v>2820</v>
      </c>
      <c r="D762" t="s">
        <v>1499</v>
      </c>
      <c r="G762" t="str">
        <f t="shared" ref="G762:G825" si="48">+D762</f>
        <v>Obra</v>
      </c>
      <c r="H762" t="s">
        <v>2823</v>
      </c>
      <c r="K762" t="str">
        <f t="shared" ref="K762:K825" si="49">+H762</f>
        <v>C/FAISM25036</v>
      </c>
      <c r="L762" t="s">
        <v>2819</v>
      </c>
      <c r="O762" t="str">
        <f t="shared" ref="O762:O825" si="50">+L762</f>
        <v>JOSE RICARDO NARVAEZ AGUIRRE</v>
      </c>
      <c r="P762" t="s">
        <v>1836</v>
      </c>
      <c r="S762" t="str">
        <f t="shared" ref="S762:S825" si="51">+P762</f>
        <v>MUNICIPIO DE GUADALUPE Y CALVO</v>
      </c>
      <c r="T762" s="11">
        <v>1535898</v>
      </c>
      <c r="W762" s="67">
        <v>1535898</v>
      </c>
      <c r="AA762" s="12">
        <f t="shared" si="47"/>
        <v>1535898</v>
      </c>
      <c r="AB762" s="12">
        <f t="shared" si="47"/>
        <v>1535898</v>
      </c>
    </row>
    <row r="763" spans="1:28">
      <c r="A763" t="s">
        <v>2824</v>
      </c>
      <c r="B763" t="b">
        <f t="shared" si="46"/>
        <v>1</v>
      </c>
      <c r="C763" t="s">
        <v>2824</v>
      </c>
      <c r="D763" t="s">
        <v>1499</v>
      </c>
      <c r="G763" t="str">
        <f t="shared" si="48"/>
        <v>Obra</v>
      </c>
      <c r="H763" t="s">
        <v>2827</v>
      </c>
      <c r="K763" t="str">
        <f t="shared" si="49"/>
        <v>C/FAISM25037</v>
      </c>
      <c r="L763" t="s">
        <v>2819</v>
      </c>
      <c r="O763" t="str">
        <f t="shared" si="50"/>
        <v>JOSE RICARDO NARVAEZ AGUIRRE</v>
      </c>
      <c r="P763" t="s">
        <v>1836</v>
      </c>
      <c r="S763" t="str">
        <f t="shared" si="51"/>
        <v>MUNICIPIO DE GUADALUPE Y CALVO</v>
      </c>
      <c r="T763" s="11">
        <v>1603700</v>
      </c>
      <c r="W763" s="67">
        <v>1603700</v>
      </c>
      <c r="AA763" s="12">
        <f t="shared" si="47"/>
        <v>1603700</v>
      </c>
      <c r="AB763" s="12">
        <f t="shared" si="47"/>
        <v>1603700</v>
      </c>
    </row>
    <row r="764" spans="1:28">
      <c r="A764" t="s">
        <v>3079</v>
      </c>
      <c r="B764" t="b">
        <f t="shared" si="46"/>
        <v>1</v>
      </c>
      <c r="C764" t="s">
        <v>3079</v>
      </c>
      <c r="D764" t="s">
        <v>1499</v>
      </c>
      <c r="G764" t="str">
        <f t="shared" si="48"/>
        <v>Obra</v>
      </c>
      <c r="H764" t="s">
        <v>3081</v>
      </c>
      <c r="K764" t="str">
        <f t="shared" si="49"/>
        <v>PMVR-ADJDIR-AL-01-FISM-25</v>
      </c>
      <c r="L764" t="s">
        <v>1981</v>
      </c>
      <c r="O764" t="str">
        <f t="shared" si="50"/>
        <v>JORGE ARMANDO MORALES CANO</v>
      </c>
      <c r="P764" t="s">
        <v>1988</v>
      </c>
      <c r="S764" t="str">
        <f t="shared" si="51"/>
        <v>MUNICIPIO DE ROSARIO</v>
      </c>
      <c r="T764" s="11">
        <v>361028.9</v>
      </c>
      <c r="W764" s="67">
        <v>361028.9</v>
      </c>
      <c r="AA764" s="12">
        <f t="shared" si="47"/>
        <v>361028.9</v>
      </c>
      <c r="AB764" s="12">
        <f t="shared" si="47"/>
        <v>361028.9</v>
      </c>
    </row>
    <row r="765" spans="1:28">
      <c r="A765" t="s">
        <v>311</v>
      </c>
      <c r="B765" t="b">
        <f t="shared" si="46"/>
        <v>1</v>
      </c>
      <c r="C765" t="s">
        <v>311</v>
      </c>
      <c r="D765" t="s">
        <v>1499</v>
      </c>
      <c r="G765" t="str">
        <f t="shared" si="48"/>
        <v>Obra</v>
      </c>
      <c r="H765" t="s">
        <v>1688</v>
      </c>
      <c r="K765" t="str">
        <f t="shared" si="49"/>
        <v>21200580-PR</v>
      </c>
      <c r="L765" t="s">
        <v>1689</v>
      </c>
      <c r="O765" t="str">
        <f t="shared" si="50"/>
        <v>ING. HUMBERTO AUDE VENZOR</v>
      </c>
      <c r="P765" t="s">
        <v>1509</v>
      </c>
      <c r="S765" t="str">
        <f t="shared" si="51"/>
        <v>PRESIDENCIA MUNICIPAL DE CARICHI</v>
      </c>
      <c r="T765" s="11">
        <v>1000000</v>
      </c>
      <c r="W765" s="67">
        <v>999983.28</v>
      </c>
      <c r="AA765" s="12">
        <f t="shared" si="47"/>
        <v>1000000</v>
      </c>
      <c r="AB765" s="12">
        <f t="shared" si="47"/>
        <v>999983.28</v>
      </c>
    </row>
    <row r="766" spans="1:28">
      <c r="A766" t="s">
        <v>2650</v>
      </c>
      <c r="B766" t="b">
        <f t="shared" si="46"/>
        <v>1</v>
      </c>
      <c r="C766" t="s">
        <v>2650</v>
      </c>
      <c r="D766" t="s">
        <v>1496</v>
      </c>
      <c r="G766" t="str">
        <f t="shared" si="48"/>
        <v>Administración directa</v>
      </c>
      <c r="H766" t="s">
        <v>2653</v>
      </c>
      <c r="K766" t="str">
        <f t="shared" si="49"/>
        <v>155750</v>
      </c>
      <c r="L766" t="s">
        <v>167</v>
      </c>
      <c r="O766" t="str">
        <f t="shared" si="50"/>
        <v/>
      </c>
      <c r="P766" t="s">
        <v>1986</v>
      </c>
      <c r="S766" t="str">
        <f t="shared" si="51"/>
        <v>MUNICIPIO DE ALLENDE</v>
      </c>
      <c r="T766" s="11">
        <v>427572.01</v>
      </c>
      <c r="W766" s="67">
        <v>427572.01</v>
      </c>
      <c r="AA766" s="12">
        <f t="shared" si="47"/>
        <v>427572.01</v>
      </c>
      <c r="AB766" s="12">
        <f t="shared" si="47"/>
        <v>427572.01</v>
      </c>
    </row>
    <row r="767" spans="1:28">
      <c r="A767" t="s">
        <v>2654</v>
      </c>
      <c r="B767" t="b">
        <f t="shared" si="46"/>
        <v>1</v>
      </c>
      <c r="C767" t="s">
        <v>2654</v>
      </c>
      <c r="D767" t="s">
        <v>1496</v>
      </c>
      <c r="G767" t="str">
        <f t="shared" si="48"/>
        <v>Administración directa</v>
      </c>
      <c r="H767" t="s">
        <v>2656</v>
      </c>
      <c r="K767" t="str">
        <f t="shared" si="49"/>
        <v>155624</v>
      </c>
      <c r="L767" t="s">
        <v>167</v>
      </c>
      <c r="O767" t="str">
        <f t="shared" si="50"/>
        <v/>
      </c>
      <c r="P767" t="s">
        <v>1986</v>
      </c>
      <c r="S767" t="str">
        <f t="shared" si="51"/>
        <v>MUNICIPIO DE ALLENDE</v>
      </c>
      <c r="T767" s="11">
        <v>618887.54</v>
      </c>
      <c r="W767" s="67">
        <v>618887.54</v>
      </c>
      <c r="AA767" s="12">
        <f t="shared" si="47"/>
        <v>618887.54</v>
      </c>
      <c r="AB767" s="12">
        <f t="shared" si="47"/>
        <v>618887.54</v>
      </c>
    </row>
    <row r="768" spans="1:28">
      <c r="A768" t="s">
        <v>2828</v>
      </c>
      <c r="B768" t="b">
        <f t="shared" si="46"/>
        <v>1</v>
      </c>
      <c r="C768" t="s">
        <v>2828</v>
      </c>
      <c r="D768" t="s">
        <v>1499</v>
      </c>
      <c r="G768" t="str">
        <f t="shared" si="48"/>
        <v>Obra</v>
      </c>
      <c r="H768" t="s">
        <v>2831</v>
      </c>
      <c r="K768" t="str">
        <f t="shared" si="49"/>
        <v>C/FAISM25008</v>
      </c>
      <c r="L768" t="s">
        <v>2832</v>
      </c>
      <c r="O768" t="str">
        <f t="shared" si="50"/>
        <v>FRANCISCO IVAN FRANCO GERARD</v>
      </c>
      <c r="P768" t="s">
        <v>1836</v>
      </c>
      <c r="S768" t="str">
        <f t="shared" si="51"/>
        <v>MUNICIPIO DE GUADALUPE Y CALVO</v>
      </c>
      <c r="T768" s="11">
        <v>609016.88</v>
      </c>
      <c r="W768" s="67">
        <v>609016.88</v>
      </c>
      <c r="AA768" s="12">
        <f t="shared" si="47"/>
        <v>609016.88</v>
      </c>
      <c r="AB768" s="12">
        <f t="shared" si="47"/>
        <v>609016.88</v>
      </c>
    </row>
    <row r="769" spans="1:28">
      <c r="A769" t="s">
        <v>2833</v>
      </c>
      <c r="B769" t="b">
        <f t="shared" si="46"/>
        <v>1</v>
      </c>
      <c r="C769" t="s">
        <v>2833</v>
      </c>
      <c r="D769" t="s">
        <v>1499</v>
      </c>
      <c r="G769" t="str">
        <f t="shared" si="48"/>
        <v>Obra</v>
      </c>
      <c r="H769" t="s">
        <v>2835</v>
      </c>
      <c r="K769" t="str">
        <f t="shared" si="49"/>
        <v>C/FAISM25009</v>
      </c>
      <c r="L769" t="s">
        <v>2832</v>
      </c>
      <c r="O769" t="str">
        <f t="shared" si="50"/>
        <v>FRANCISCO IVAN FRANCO GERARD</v>
      </c>
      <c r="P769" t="s">
        <v>1836</v>
      </c>
      <c r="S769" t="str">
        <f t="shared" si="51"/>
        <v>MUNICIPIO DE GUADALUPE Y CALVO</v>
      </c>
      <c r="T769" s="11">
        <v>1903418.02</v>
      </c>
      <c r="W769" s="67">
        <v>1903418.02</v>
      </c>
      <c r="AA769" s="12">
        <f t="shared" si="47"/>
        <v>1903418.02</v>
      </c>
      <c r="AB769" s="12">
        <f t="shared" si="47"/>
        <v>1903418.02</v>
      </c>
    </row>
    <row r="770" spans="1:28">
      <c r="A770" t="s">
        <v>3062</v>
      </c>
      <c r="B770" t="b">
        <f t="shared" si="46"/>
        <v>1</v>
      </c>
      <c r="C770" t="s">
        <v>3062</v>
      </c>
      <c r="D770" t="s">
        <v>1496</v>
      </c>
      <c r="G770" t="str">
        <f t="shared" si="48"/>
        <v>Administración directa</v>
      </c>
      <c r="H770" t="s">
        <v>3064</v>
      </c>
      <c r="K770" t="str">
        <f t="shared" si="49"/>
        <v>156305</v>
      </c>
      <c r="L770" t="s">
        <v>167</v>
      </c>
      <c r="O770" t="str">
        <f t="shared" si="50"/>
        <v/>
      </c>
      <c r="P770" t="s">
        <v>1993</v>
      </c>
      <c r="S770" t="str">
        <f t="shared" si="51"/>
        <v>MUNICIPIO DE NONOAVA</v>
      </c>
      <c r="T770" s="11">
        <v>1148182.3999999999</v>
      </c>
      <c r="W770" s="67">
        <v>1148182.3999999999</v>
      </c>
      <c r="AA770" s="12">
        <f t="shared" si="47"/>
        <v>1148182.3999999999</v>
      </c>
      <c r="AB770" s="12">
        <f t="shared" si="47"/>
        <v>1148182.3999999999</v>
      </c>
    </row>
    <row r="771" spans="1:28">
      <c r="A771" t="s">
        <v>3106</v>
      </c>
      <c r="B771" t="b">
        <f t="shared" ref="B771:B834" si="52">+A771=C771</f>
        <v>1</v>
      </c>
      <c r="C771" t="s">
        <v>3106</v>
      </c>
      <c r="D771" t="s">
        <v>1496</v>
      </c>
      <c r="G771" t="str">
        <f t="shared" si="48"/>
        <v>Administración directa</v>
      </c>
      <c r="H771" t="s">
        <v>3109</v>
      </c>
      <c r="K771" t="str">
        <f t="shared" si="49"/>
        <v>156919</v>
      </c>
      <c r="L771" t="s">
        <v>167</v>
      </c>
      <c r="O771" t="str">
        <f t="shared" si="50"/>
        <v/>
      </c>
      <c r="P771" t="s">
        <v>3110</v>
      </c>
      <c r="S771" t="str">
        <f t="shared" si="51"/>
        <v>MUNICIPIO DE TEMÓSACHIC</v>
      </c>
      <c r="T771" s="11">
        <v>1062300</v>
      </c>
      <c r="W771" s="67">
        <v>1062300</v>
      </c>
      <c r="AA771" s="12">
        <f t="shared" ref="AA771:AB834" si="53">+T771+U771+V771</f>
        <v>1062300</v>
      </c>
      <c r="AB771" s="12">
        <f t="shared" si="53"/>
        <v>1062300</v>
      </c>
    </row>
    <row r="772" spans="1:28">
      <c r="A772" t="s">
        <v>3111</v>
      </c>
      <c r="B772" t="b">
        <f t="shared" si="52"/>
        <v>1</v>
      </c>
      <c r="C772" t="s">
        <v>3111</v>
      </c>
      <c r="D772" t="s">
        <v>1496</v>
      </c>
      <c r="G772" t="str">
        <f t="shared" si="48"/>
        <v>Administración directa</v>
      </c>
      <c r="H772" t="s">
        <v>3114</v>
      </c>
      <c r="K772" t="str">
        <f t="shared" si="49"/>
        <v>156918</v>
      </c>
      <c r="L772" t="s">
        <v>167</v>
      </c>
      <c r="O772" t="str">
        <f t="shared" si="50"/>
        <v/>
      </c>
      <c r="P772" t="s">
        <v>3110</v>
      </c>
      <c r="S772" t="str">
        <f t="shared" si="51"/>
        <v>MUNICIPIO DE TEMÓSACHIC</v>
      </c>
      <c r="T772" s="11">
        <v>1312268.48</v>
      </c>
      <c r="W772" s="67">
        <v>1312268.48</v>
      </c>
      <c r="AA772" s="12">
        <f t="shared" si="53"/>
        <v>1312268.48</v>
      </c>
      <c r="AB772" s="12">
        <f t="shared" si="53"/>
        <v>1312268.48</v>
      </c>
    </row>
    <row r="773" spans="1:28">
      <c r="A773" t="s">
        <v>2836</v>
      </c>
      <c r="B773" t="b">
        <f t="shared" si="52"/>
        <v>1</v>
      </c>
      <c r="C773" t="s">
        <v>2836</v>
      </c>
      <c r="D773" t="s">
        <v>1499</v>
      </c>
      <c r="G773" t="str">
        <f t="shared" si="48"/>
        <v>Obra</v>
      </c>
      <c r="H773" t="s">
        <v>2839</v>
      </c>
      <c r="K773" t="str">
        <f t="shared" si="49"/>
        <v>C/FAISM25039</v>
      </c>
      <c r="L773" t="s">
        <v>2832</v>
      </c>
      <c r="O773" t="str">
        <f t="shared" si="50"/>
        <v>FRANCISCO IVAN FRANCO GERARD</v>
      </c>
      <c r="P773" t="s">
        <v>1836</v>
      </c>
      <c r="S773" t="str">
        <f t="shared" si="51"/>
        <v>MUNICIPIO DE GUADALUPE Y CALVO</v>
      </c>
      <c r="T773" s="11">
        <v>527800</v>
      </c>
      <c r="W773" s="67">
        <v>527800</v>
      </c>
      <c r="AA773" s="12">
        <f t="shared" si="53"/>
        <v>527800</v>
      </c>
      <c r="AB773" s="12">
        <f t="shared" si="53"/>
        <v>527800</v>
      </c>
    </row>
    <row r="774" spans="1:28">
      <c r="A774" t="s">
        <v>2840</v>
      </c>
      <c r="B774" t="b">
        <f t="shared" si="52"/>
        <v>1</v>
      </c>
      <c r="C774" t="s">
        <v>2840</v>
      </c>
      <c r="D774" t="s">
        <v>1499</v>
      </c>
      <c r="G774" t="str">
        <f t="shared" si="48"/>
        <v>Obra</v>
      </c>
      <c r="H774" t="s">
        <v>2842</v>
      </c>
      <c r="K774" t="str">
        <f t="shared" si="49"/>
        <v>C/FAISM25040</v>
      </c>
      <c r="L774" t="s">
        <v>1835</v>
      </c>
      <c r="O774" t="str">
        <f t="shared" si="50"/>
        <v>BRYADMI S.A DE C.V.</v>
      </c>
      <c r="P774" t="s">
        <v>1836</v>
      </c>
      <c r="S774" t="str">
        <f t="shared" si="51"/>
        <v>MUNICIPIO DE GUADALUPE Y CALVO</v>
      </c>
      <c r="T774" s="11">
        <v>16545552.119999999</v>
      </c>
      <c r="W774" s="70">
        <v>16545552.119999999</v>
      </c>
      <c r="AA774" s="12">
        <f t="shared" si="53"/>
        <v>16545552.119999999</v>
      </c>
      <c r="AB774" s="12">
        <f t="shared" si="53"/>
        <v>16545552.119999999</v>
      </c>
    </row>
    <row r="775" spans="1:28">
      <c r="A775" t="s">
        <v>2843</v>
      </c>
      <c r="B775" t="b">
        <f t="shared" si="52"/>
        <v>1</v>
      </c>
      <c r="C775" t="s">
        <v>2843</v>
      </c>
      <c r="D775" t="s">
        <v>1499</v>
      </c>
      <c r="G775" t="str">
        <f t="shared" si="48"/>
        <v>Obra</v>
      </c>
      <c r="H775" t="s">
        <v>2846</v>
      </c>
      <c r="K775" t="str">
        <f t="shared" si="49"/>
        <v>C/FAISM25017</v>
      </c>
      <c r="L775" t="s">
        <v>2832</v>
      </c>
      <c r="O775" t="str">
        <f t="shared" si="50"/>
        <v>FRANCISCO IVAN FRANCO GERARD</v>
      </c>
      <c r="P775" t="s">
        <v>1836</v>
      </c>
      <c r="S775" t="str">
        <f t="shared" si="51"/>
        <v>MUNICIPIO DE GUADALUPE Y CALVO</v>
      </c>
      <c r="T775" s="11">
        <v>1010158.19</v>
      </c>
      <c r="W775" s="67">
        <v>1010158.19</v>
      </c>
      <c r="AA775" s="12">
        <f t="shared" si="53"/>
        <v>1010158.19</v>
      </c>
      <c r="AB775" s="12">
        <f t="shared" si="53"/>
        <v>1010158.19</v>
      </c>
    </row>
    <row r="776" spans="1:28">
      <c r="A776" t="s">
        <v>2847</v>
      </c>
      <c r="B776" t="b">
        <f t="shared" si="52"/>
        <v>1</v>
      </c>
      <c r="C776" t="s">
        <v>2847</v>
      </c>
      <c r="D776" t="s">
        <v>1499</v>
      </c>
      <c r="G776" t="str">
        <f t="shared" si="48"/>
        <v>Obra</v>
      </c>
      <c r="H776" t="s">
        <v>2849</v>
      </c>
      <c r="K776" t="str">
        <f t="shared" si="49"/>
        <v>C/FAISM25018</v>
      </c>
      <c r="L776" t="s">
        <v>2819</v>
      </c>
      <c r="O776" t="str">
        <f t="shared" si="50"/>
        <v>JOSE RICARDO NARVAEZ AGUIRRE</v>
      </c>
      <c r="P776" t="s">
        <v>1836</v>
      </c>
      <c r="S776" t="str">
        <f t="shared" si="51"/>
        <v>MUNICIPIO DE GUADALUPE Y CALVO</v>
      </c>
      <c r="T776" s="11">
        <v>1382916.04</v>
      </c>
      <c r="W776" s="67">
        <v>1382916.04</v>
      </c>
      <c r="AA776" s="12">
        <f t="shared" si="53"/>
        <v>1382916.04</v>
      </c>
      <c r="AB776" s="12">
        <f t="shared" si="53"/>
        <v>1382916.04</v>
      </c>
    </row>
    <row r="777" spans="1:28">
      <c r="A777" t="s">
        <v>2850</v>
      </c>
      <c r="B777" t="b">
        <f t="shared" si="52"/>
        <v>1</v>
      </c>
      <c r="C777" t="s">
        <v>2850</v>
      </c>
      <c r="D777" t="s">
        <v>1499</v>
      </c>
      <c r="G777" t="str">
        <f t="shared" si="48"/>
        <v>Obra</v>
      </c>
      <c r="H777" t="s">
        <v>2852</v>
      </c>
      <c r="K777" t="str">
        <f t="shared" si="49"/>
        <v>C/FAISM25015</v>
      </c>
      <c r="L777" t="s">
        <v>1835</v>
      </c>
      <c r="O777" t="str">
        <f t="shared" si="50"/>
        <v>BRYADMI S.A DE C.V.</v>
      </c>
      <c r="P777" t="s">
        <v>1836</v>
      </c>
      <c r="S777" t="str">
        <f t="shared" si="51"/>
        <v>MUNICIPIO DE GUADALUPE Y CALVO</v>
      </c>
      <c r="T777" s="11">
        <v>14236373.65</v>
      </c>
      <c r="W777" s="70">
        <v>14236373.65</v>
      </c>
      <c r="AA777" s="12">
        <f t="shared" si="53"/>
        <v>14236373.65</v>
      </c>
      <c r="AB777" s="12">
        <f t="shared" si="53"/>
        <v>14236373.65</v>
      </c>
    </row>
    <row r="778" spans="1:28">
      <c r="A778" t="s">
        <v>2853</v>
      </c>
      <c r="B778" t="b">
        <f t="shared" si="52"/>
        <v>1</v>
      </c>
      <c r="C778" t="s">
        <v>2853</v>
      </c>
      <c r="D778" t="s">
        <v>1499</v>
      </c>
      <c r="G778" t="str">
        <f t="shared" si="48"/>
        <v>Obra</v>
      </c>
      <c r="H778" t="s">
        <v>2856</v>
      </c>
      <c r="K778" t="str">
        <f t="shared" si="49"/>
        <v>C/FAISM25011</v>
      </c>
      <c r="L778" t="s">
        <v>2832</v>
      </c>
      <c r="O778" t="str">
        <f t="shared" si="50"/>
        <v>FRANCISCO IVAN FRANCO GERARD</v>
      </c>
      <c r="P778" t="s">
        <v>1836</v>
      </c>
      <c r="S778" t="str">
        <f t="shared" si="51"/>
        <v>MUNICIPIO DE GUADALUPE Y CALVO</v>
      </c>
      <c r="T778" s="11">
        <v>852623.63</v>
      </c>
      <c r="W778" s="67">
        <v>852623.63</v>
      </c>
      <c r="AA778" s="12">
        <f t="shared" si="53"/>
        <v>852623.63</v>
      </c>
      <c r="AB778" s="12">
        <f t="shared" si="53"/>
        <v>852623.63</v>
      </c>
    </row>
    <row r="779" spans="1:28">
      <c r="A779" t="s">
        <v>2857</v>
      </c>
      <c r="B779" t="b">
        <f t="shared" si="52"/>
        <v>1</v>
      </c>
      <c r="C779" t="s">
        <v>2857</v>
      </c>
      <c r="D779" t="s">
        <v>1499</v>
      </c>
      <c r="G779" t="str">
        <f t="shared" si="48"/>
        <v>Obra</v>
      </c>
      <c r="H779" t="s">
        <v>2860</v>
      </c>
      <c r="K779" t="str">
        <f t="shared" si="49"/>
        <v>C/FAISM25002</v>
      </c>
      <c r="L779" t="s">
        <v>2819</v>
      </c>
      <c r="O779" t="str">
        <f t="shared" si="50"/>
        <v>JOSE RICARDO NARVAEZ AGUIRRE</v>
      </c>
      <c r="P779" t="s">
        <v>1836</v>
      </c>
      <c r="S779" t="str">
        <f t="shared" si="51"/>
        <v>MUNICIPIO DE GUADALUPE Y CALVO</v>
      </c>
      <c r="T779" s="11">
        <v>131926.79999999999</v>
      </c>
      <c r="W779" s="67">
        <v>131926.79999999999</v>
      </c>
      <c r="AA779" s="12">
        <f t="shared" si="53"/>
        <v>131926.79999999999</v>
      </c>
      <c r="AB779" s="12">
        <f t="shared" si="53"/>
        <v>131926.79999999999</v>
      </c>
    </row>
    <row r="780" spans="1:28">
      <c r="A780" t="s">
        <v>2861</v>
      </c>
      <c r="B780" t="b">
        <f t="shared" si="52"/>
        <v>1</v>
      </c>
      <c r="C780" t="s">
        <v>2861</v>
      </c>
      <c r="D780" t="s">
        <v>1499</v>
      </c>
      <c r="G780" t="str">
        <f t="shared" si="48"/>
        <v>Obra</v>
      </c>
      <c r="H780" t="s">
        <v>2864</v>
      </c>
      <c r="K780" t="str">
        <f t="shared" si="49"/>
        <v>C/FAISM25003</v>
      </c>
      <c r="L780" t="s">
        <v>2832</v>
      </c>
      <c r="O780" t="str">
        <f t="shared" si="50"/>
        <v>FRANCISCO IVAN FRANCO GERARD</v>
      </c>
      <c r="P780" t="s">
        <v>1836</v>
      </c>
      <c r="S780" t="str">
        <f t="shared" si="51"/>
        <v>MUNICIPIO DE GUADALUPE Y CALVO</v>
      </c>
      <c r="T780" s="11">
        <v>1915871.78</v>
      </c>
      <c r="W780" s="67">
        <v>1915871.78</v>
      </c>
      <c r="AA780" s="12">
        <f t="shared" si="53"/>
        <v>1915871.78</v>
      </c>
      <c r="AB780" s="12">
        <f t="shared" si="53"/>
        <v>1915871.78</v>
      </c>
    </row>
    <row r="781" spans="1:28">
      <c r="A781" t="s">
        <v>2865</v>
      </c>
      <c r="B781" t="b">
        <f t="shared" si="52"/>
        <v>1</v>
      </c>
      <c r="C781" t="s">
        <v>2865</v>
      </c>
      <c r="D781" t="s">
        <v>1499</v>
      </c>
      <c r="G781" t="str">
        <f t="shared" si="48"/>
        <v>Obra</v>
      </c>
      <c r="H781" t="s">
        <v>2867</v>
      </c>
      <c r="K781" t="str">
        <f t="shared" si="49"/>
        <v>C/FAISM25004</v>
      </c>
      <c r="L781" t="s">
        <v>2819</v>
      </c>
      <c r="O781" t="str">
        <f t="shared" si="50"/>
        <v>JOSE RICARDO NARVAEZ AGUIRRE</v>
      </c>
      <c r="P781" t="s">
        <v>1836</v>
      </c>
      <c r="S781" t="str">
        <f t="shared" si="51"/>
        <v>MUNICIPIO DE GUADALUPE Y CALVO</v>
      </c>
      <c r="T781" s="11">
        <v>1565480.92</v>
      </c>
      <c r="W781" s="67">
        <v>1565480.92</v>
      </c>
      <c r="AA781" s="12">
        <f t="shared" si="53"/>
        <v>1565480.92</v>
      </c>
      <c r="AB781" s="12">
        <f t="shared" si="53"/>
        <v>1565480.92</v>
      </c>
    </row>
    <row r="782" spans="1:28">
      <c r="A782" t="s">
        <v>2868</v>
      </c>
      <c r="B782" t="b">
        <f t="shared" si="52"/>
        <v>1</v>
      </c>
      <c r="C782" t="s">
        <v>2868</v>
      </c>
      <c r="D782" t="s">
        <v>1499</v>
      </c>
      <c r="G782" t="str">
        <f t="shared" si="48"/>
        <v>Obra</v>
      </c>
      <c r="H782" t="s">
        <v>2870</v>
      </c>
      <c r="K782" t="str">
        <f t="shared" si="49"/>
        <v>C/FAISM25001</v>
      </c>
      <c r="L782" t="s">
        <v>2819</v>
      </c>
      <c r="O782" t="str">
        <f t="shared" si="50"/>
        <v>JOSE RICARDO NARVAEZ AGUIRRE</v>
      </c>
      <c r="P782" t="s">
        <v>1836</v>
      </c>
      <c r="S782" t="str">
        <f t="shared" si="51"/>
        <v>MUNICIPIO DE GUADALUPE Y CALVO</v>
      </c>
      <c r="T782" s="11">
        <v>1601290.12</v>
      </c>
      <c r="W782" s="67">
        <v>1601290.12</v>
      </c>
      <c r="AA782" s="12">
        <f t="shared" si="53"/>
        <v>1601290.12</v>
      </c>
      <c r="AB782" s="12">
        <f t="shared" si="53"/>
        <v>1601290.12</v>
      </c>
    </row>
    <row r="783" spans="1:28">
      <c r="A783" t="s">
        <v>2871</v>
      </c>
      <c r="B783" t="b">
        <f t="shared" si="52"/>
        <v>1</v>
      </c>
      <c r="C783" t="s">
        <v>2871</v>
      </c>
      <c r="D783" t="s">
        <v>1499</v>
      </c>
      <c r="G783" t="str">
        <f t="shared" si="48"/>
        <v>Obra</v>
      </c>
      <c r="H783" t="s">
        <v>2873</v>
      </c>
      <c r="K783" t="str">
        <f t="shared" si="49"/>
        <v>C/FAISM25022</v>
      </c>
      <c r="L783" t="s">
        <v>2819</v>
      </c>
      <c r="O783" t="str">
        <f t="shared" si="50"/>
        <v>JOSE RICARDO NARVAEZ AGUIRRE</v>
      </c>
      <c r="P783" t="s">
        <v>1836</v>
      </c>
      <c r="S783" t="str">
        <f t="shared" si="51"/>
        <v>MUNICIPIO DE GUADALUPE Y CALVO</v>
      </c>
      <c r="T783" s="11">
        <v>1624000</v>
      </c>
      <c r="W783" s="67">
        <v>1624000</v>
      </c>
      <c r="AA783" s="12">
        <f t="shared" si="53"/>
        <v>1624000</v>
      </c>
      <c r="AB783" s="12">
        <f t="shared" si="53"/>
        <v>1624000</v>
      </c>
    </row>
    <row r="784" spans="1:28">
      <c r="A784" t="s">
        <v>2874</v>
      </c>
      <c r="B784" t="b">
        <f t="shared" si="52"/>
        <v>1</v>
      </c>
      <c r="C784" t="s">
        <v>2874</v>
      </c>
      <c r="D784" t="s">
        <v>1499</v>
      </c>
      <c r="G784" t="str">
        <f t="shared" si="48"/>
        <v>Obra</v>
      </c>
      <c r="H784" t="s">
        <v>2876</v>
      </c>
      <c r="K784" t="str">
        <f t="shared" si="49"/>
        <v>C/FAISM25032</v>
      </c>
      <c r="L784" t="s">
        <v>2819</v>
      </c>
      <c r="O784" t="str">
        <f t="shared" si="50"/>
        <v>JOSE RICARDO NARVAEZ AGUIRRE</v>
      </c>
      <c r="P784" t="s">
        <v>1836</v>
      </c>
      <c r="S784" t="str">
        <f t="shared" si="51"/>
        <v>MUNICIPIO DE GUADALUPE Y CALVO</v>
      </c>
      <c r="T784" s="11">
        <v>1913607.46</v>
      </c>
      <c r="W784" s="67">
        <v>1913607.46</v>
      </c>
      <c r="AA784" s="12">
        <f t="shared" si="53"/>
        <v>1913607.46</v>
      </c>
      <c r="AB784" s="12">
        <f t="shared" si="53"/>
        <v>1913607.46</v>
      </c>
    </row>
    <row r="785" spans="1:28">
      <c r="A785" t="s">
        <v>2877</v>
      </c>
      <c r="B785" t="b">
        <f t="shared" si="52"/>
        <v>1</v>
      </c>
      <c r="C785" t="s">
        <v>2877</v>
      </c>
      <c r="D785" t="s">
        <v>1499</v>
      </c>
      <c r="G785" t="str">
        <f t="shared" si="48"/>
        <v>Obra</v>
      </c>
      <c r="H785" t="s">
        <v>2880</v>
      </c>
      <c r="K785" t="str">
        <f t="shared" si="49"/>
        <v>C/FAISM25006</v>
      </c>
      <c r="L785" t="s">
        <v>2832</v>
      </c>
      <c r="O785" t="str">
        <f t="shared" si="50"/>
        <v>FRANCISCO IVAN FRANCO GERARD</v>
      </c>
      <c r="P785" t="s">
        <v>1836</v>
      </c>
      <c r="S785" t="str">
        <f t="shared" si="51"/>
        <v>MUNICIPIO DE GUADALUPE Y CALVO</v>
      </c>
      <c r="T785" s="11">
        <v>1913607.46</v>
      </c>
      <c r="W785" s="67">
        <v>1913607.46</v>
      </c>
      <c r="AA785" s="12">
        <f t="shared" si="53"/>
        <v>1913607.46</v>
      </c>
      <c r="AB785" s="12">
        <f t="shared" si="53"/>
        <v>1913607.46</v>
      </c>
    </row>
    <row r="786" spans="1:28">
      <c r="A786" t="s">
        <v>2881</v>
      </c>
      <c r="B786" t="b">
        <f t="shared" si="52"/>
        <v>1</v>
      </c>
      <c r="C786" t="s">
        <v>2881</v>
      </c>
      <c r="D786" t="s">
        <v>1499</v>
      </c>
      <c r="G786" t="str">
        <f t="shared" si="48"/>
        <v>Obra</v>
      </c>
      <c r="H786" t="s">
        <v>2884</v>
      </c>
      <c r="K786" t="str">
        <f t="shared" si="49"/>
        <v>C/FAISM25019</v>
      </c>
      <c r="L786" t="s">
        <v>2832</v>
      </c>
      <c r="O786" t="str">
        <f t="shared" si="50"/>
        <v>FRANCISCO IVAN FRANCO GERARD</v>
      </c>
      <c r="P786" t="s">
        <v>1836</v>
      </c>
      <c r="S786" t="str">
        <f t="shared" si="51"/>
        <v>MUNICIPIO DE GUADALUPE Y CALVO</v>
      </c>
      <c r="T786" s="11">
        <v>1039360</v>
      </c>
      <c r="W786" s="67">
        <v>1039360</v>
      </c>
      <c r="AA786" s="12">
        <f t="shared" si="53"/>
        <v>1039360</v>
      </c>
      <c r="AB786" s="12">
        <f t="shared" si="53"/>
        <v>1039360</v>
      </c>
    </row>
    <row r="787" spans="1:28">
      <c r="A787" t="s">
        <v>2885</v>
      </c>
      <c r="B787" t="b">
        <f t="shared" si="52"/>
        <v>1</v>
      </c>
      <c r="C787" t="s">
        <v>2885</v>
      </c>
      <c r="D787" t="s">
        <v>1499</v>
      </c>
      <c r="G787" t="str">
        <f t="shared" si="48"/>
        <v>Obra</v>
      </c>
      <c r="H787" t="s">
        <v>2887</v>
      </c>
      <c r="K787" t="str">
        <f t="shared" si="49"/>
        <v>C/FAISM25007</v>
      </c>
      <c r="L787" t="s">
        <v>2819</v>
      </c>
      <c r="O787" t="str">
        <f t="shared" si="50"/>
        <v>JOSE RICARDO NARVAEZ AGUIRRE</v>
      </c>
      <c r="P787" t="s">
        <v>1836</v>
      </c>
      <c r="S787" t="str">
        <f t="shared" si="51"/>
        <v>MUNICIPIO DE GUADALUPE Y CALVO</v>
      </c>
      <c r="T787" s="11">
        <v>1850267.21</v>
      </c>
      <c r="W787" s="67">
        <v>1850267.21</v>
      </c>
      <c r="AA787" s="12">
        <f t="shared" si="53"/>
        <v>1850267.21</v>
      </c>
      <c r="AB787" s="12">
        <f t="shared" si="53"/>
        <v>1850267.21</v>
      </c>
    </row>
    <row r="788" spans="1:28">
      <c r="A788" t="s">
        <v>2888</v>
      </c>
      <c r="B788" t="b">
        <f t="shared" si="52"/>
        <v>1</v>
      </c>
      <c r="C788" t="s">
        <v>2888</v>
      </c>
      <c r="D788" t="s">
        <v>1499</v>
      </c>
      <c r="G788" t="str">
        <f t="shared" si="48"/>
        <v>Obra</v>
      </c>
      <c r="H788" t="s">
        <v>2891</v>
      </c>
      <c r="K788" t="str">
        <f t="shared" si="49"/>
        <v>C/FAISM25034</v>
      </c>
      <c r="L788" t="s">
        <v>2819</v>
      </c>
      <c r="O788" t="str">
        <f t="shared" si="50"/>
        <v>JOSE RICARDO NARVAEZ AGUIRRE</v>
      </c>
      <c r="P788" t="s">
        <v>1836</v>
      </c>
      <c r="S788" t="str">
        <f t="shared" si="51"/>
        <v>MUNICIPIO DE GUADALUPE Y CALVO</v>
      </c>
      <c r="T788" s="11">
        <v>1912475.3</v>
      </c>
      <c r="W788" s="67">
        <v>1912475.3</v>
      </c>
      <c r="AA788" s="12">
        <f t="shared" si="53"/>
        <v>1912475.3</v>
      </c>
      <c r="AB788" s="12">
        <f t="shared" si="53"/>
        <v>1912475.3</v>
      </c>
    </row>
    <row r="789" spans="1:28">
      <c r="A789" t="s">
        <v>2892</v>
      </c>
      <c r="B789" t="b">
        <f t="shared" si="52"/>
        <v>1</v>
      </c>
      <c r="C789" t="s">
        <v>2892</v>
      </c>
      <c r="D789" t="s">
        <v>1499</v>
      </c>
      <c r="G789" t="str">
        <f t="shared" si="48"/>
        <v>Obra</v>
      </c>
      <c r="H789" t="s">
        <v>2895</v>
      </c>
      <c r="K789" t="str">
        <f t="shared" si="49"/>
        <v>C/FAISM25031</v>
      </c>
      <c r="L789" t="s">
        <v>2819</v>
      </c>
      <c r="O789" t="str">
        <f t="shared" si="50"/>
        <v>JOSE RICARDO NARVAEZ AGUIRRE</v>
      </c>
      <c r="P789" t="s">
        <v>1836</v>
      </c>
      <c r="S789" t="str">
        <f t="shared" si="51"/>
        <v>MUNICIPIO DE GUADALUPE Y CALVO</v>
      </c>
      <c r="T789" s="11">
        <v>1914994.35</v>
      </c>
      <c r="W789" s="67">
        <v>1914994.35</v>
      </c>
      <c r="AA789" s="12">
        <f t="shared" si="53"/>
        <v>1914994.35</v>
      </c>
      <c r="AB789" s="12">
        <f t="shared" si="53"/>
        <v>1914994.35</v>
      </c>
    </row>
    <row r="790" spans="1:28">
      <c r="A790" t="s">
        <v>2896</v>
      </c>
      <c r="B790" t="b">
        <f t="shared" si="52"/>
        <v>1</v>
      </c>
      <c r="C790" t="s">
        <v>2896</v>
      </c>
      <c r="D790" t="s">
        <v>1499</v>
      </c>
      <c r="G790" t="str">
        <f t="shared" si="48"/>
        <v>Obra</v>
      </c>
      <c r="H790" t="s">
        <v>2899</v>
      </c>
      <c r="K790" t="str">
        <f t="shared" si="49"/>
        <v>C/FAISM25030</v>
      </c>
      <c r="L790" t="s">
        <v>2819</v>
      </c>
      <c r="O790" t="str">
        <f t="shared" si="50"/>
        <v>JOSE RICARDO NARVAEZ AGUIRRE</v>
      </c>
      <c r="P790" t="s">
        <v>1836</v>
      </c>
      <c r="S790" t="str">
        <f t="shared" si="51"/>
        <v>MUNICIPIO DE GUADALUPE Y CALVO</v>
      </c>
      <c r="T790" s="11">
        <v>1915843.47</v>
      </c>
      <c r="W790" s="67">
        <v>1915843.47</v>
      </c>
      <c r="AA790" s="12">
        <f t="shared" si="53"/>
        <v>1915843.47</v>
      </c>
      <c r="AB790" s="12">
        <f t="shared" si="53"/>
        <v>1915843.47</v>
      </c>
    </row>
    <row r="791" spans="1:28">
      <c r="A791" t="s">
        <v>2900</v>
      </c>
      <c r="B791" t="b">
        <f t="shared" si="52"/>
        <v>1</v>
      </c>
      <c r="C791" t="s">
        <v>2900</v>
      </c>
      <c r="D791" t="s">
        <v>1499</v>
      </c>
      <c r="G791" t="str">
        <f t="shared" si="48"/>
        <v>Obra</v>
      </c>
      <c r="H791" t="s">
        <v>2903</v>
      </c>
      <c r="K791" t="str">
        <f t="shared" si="49"/>
        <v>C/FAISM25028</v>
      </c>
      <c r="L791" t="s">
        <v>2819</v>
      </c>
      <c r="O791" t="str">
        <f t="shared" si="50"/>
        <v>JOSE RICARDO NARVAEZ AGUIRRE</v>
      </c>
      <c r="P791" t="s">
        <v>1836</v>
      </c>
      <c r="S791" t="str">
        <f t="shared" si="51"/>
        <v>MUNICIPIO DE GUADALUPE Y CALVO</v>
      </c>
      <c r="T791" s="11">
        <v>1915928.4</v>
      </c>
      <c r="W791" s="67">
        <v>1915928.4</v>
      </c>
      <c r="AA791" s="12">
        <f t="shared" si="53"/>
        <v>1915928.4</v>
      </c>
      <c r="AB791" s="12">
        <f t="shared" si="53"/>
        <v>1915928.4</v>
      </c>
    </row>
    <row r="792" spans="1:28">
      <c r="A792" t="s">
        <v>2904</v>
      </c>
      <c r="B792" t="b">
        <f t="shared" si="52"/>
        <v>1</v>
      </c>
      <c r="C792" t="s">
        <v>2904</v>
      </c>
      <c r="D792" t="s">
        <v>1499</v>
      </c>
      <c r="G792" t="str">
        <f t="shared" si="48"/>
        <v>Obra</v>
      </c>
      <c r="H792" t="s">
        <v>2907</v>
      </c>
      <c r="K792" t="str">
        <f t="shared" si="49"/>
        <v>C/FAISM25021</v>
      </c>
      <c r="L792" t="s">
        <v>2832</v>
      </c>
      <c r="O792" t="str">
        <f t="shared" si="50"/>
        <v>FRANCISCO IVAN FRANCO GERARD</v>
      </c>
      <c r="P792" t="s">
        <v>1836</v>
      </c>
      <c r="S792" t="str">
        <f t="shared" si="51"/>
        <v>MUNICIPIO DE GUADALUPE Y CALVO</v>
      </c>
      <c r="T792" s="11">
        <v>893200</v>
      </c>
      <c r="W792" s="67">
        <v>893200</v>
      </c>
      <c r="AA792" s="12">
        <f t="shared" si="53"/>
        <v>893200</v>
      </c>
      <c r="AB792" s="12">
        <f t="shared" si="53"/>
        <v>893200</v>
      </c>
    </row>
    <row r="793" spans="1:28">
      <c r="A793" t="s">
        <v>2908</v>
      </c>
      <c r="B793" t="b">
        <f t="shared" si="52"/>
        <v>1</v>
      </c>
      <c r="C793" t="s">
        <v>2908</v>
      </c>
      <c r="D793" t="s">
        <v>1499</v>
      </c>
      <c r="G793" t="str">
        <f t="shared" si="48"/>
        <v>Obra</v>
      </c>
      <c r="H793" t="s">
        <v>2910</v>
      </c>
      <c r="K793" t="str">
        <f t="shared" si="49"/>
        <v>C/FAISM25020</v>
      </c>
      <c r="L793" t="s">
        <v>2832</v>
      </c>
      <c r="O793" t="str">
        <f t="shared" si="50"/>
        <v>FRANCISCO IVAN FRANCO GERARD</v>
      </c>
      <c r="P793" t="s">
        <v>1836</v>
      </c>
      <c r="S793" t="str">
        <f t="shared" si="51"/>
        <v>MUNICIPIO DE GUADALUPE Y CALVO</v>
      </c>
      <c r="T793" s="11">
        <v>812000</v>
      </c>
      <c r="W793" s="67">
        <v>812000</v>
      </c>
      <c r="AA793" s="12">
        <f t="shared" si="53"/>
        <v>812000</v>
      </c>
      <c r="AB793" s="12">
        <f t="shared" si="53"/>
        <v>812000</v>
      </c>
    </row>
    <row r="794" spans="1:28">
      <c r="A794" t="s">
        <v>2933</v>
      </c>
      <c r="B794" t="b">
        <f t="shared" si="52"/>
        <v>1</v>
      </c>
      <c r="C794" t="s">
        <v>2933</v>
      </c>
      <c r="D794" t="s">
        <v>1499</v>
      </c>
      <c r="G794" t="str">
        <f t="shared" si="48"/>
        <v>Obra</v>
      </c>
      <c r="H794" t="s">
        <v>2936</v>
      </c>
      <c r="K794" t="str">
        <f t="shared" si="49"/>
        <v>MGU-FISM25-004</v>
      </c>
      <c r="L794" t="s">
        <v>2937</v>
      </c>
      <c r="O794" t="str">
        <f t="shared" si="50"/>
        <v>CONSTRUCTORA YEPARAVO S.A DE C.V.</v>
      </c>
      <c r="P794" t="s">
        <v>2296</v>
      </c>
      <c r="S794" t="str">
        <f t="shared" si="51"/>
        <v>MUNICIPIO DE GUAZAPARES</v>
      </c>
      <c r="T794" s="11">
        <v>1000000</v>
      </c>
      <c r="W794" s="67">
        <v>1000000</v>
      </c>
      <c r="AA794" s="12">
        <f t="shared" si="53"/>
        <v>1000000</v>
      </c>
      <c r="AB794" s="12">
        <f t="shared" si="53"/>
        <v>1000000</v>
      </c>
    </row>
    <row r="795" spans="1:28">
      <c r="A795" t="s">
        <v>2938</v>
      </c>
      <c r="B795" t="b">
        <f t="shared" si="52"/>
        <v>1</v>
      </c>
      <c r="C795" t="s">
        <v>2938</v>
      </c>
      <c r="D795" t="s">
        <v>1499</v>
      </c>
      <c r="G795" t="str">
        <f t="shared" si="48"/>
        <v>Obra</v>
      </c>
      <c r="H795" t="s">
        <v>2941</v>
      </c>
      <c r="K795" t="str">
        <f t="shared" si="49"/>
        <v>MGU-FISM25-001</v>
      </c>
      <c r="L795" t="s">
        <v>2937</v>
      </c>
      <c r="O795" t="str">
        <f t="shared" si="50"/>
        <v>CONSTRUCTORA YEPARAVO S.A DE C.V.</v>
      </c>
      <c r="P795" t="s">
        <v>2296</v>
      </c>
      <c r="S795" t="str">
        <f t="shared" si="51"/>
        <v>MUNICIPIO DE GUAZAPARES</v>
      </c>
      <c r="T795" s="11">
        <v>1113036.74</v>
      </c>
      <c r="W795" s="67">
        <v>1105728.08</v>
      </c>
      <c r="AA795" s="12">
        <f t="shared" si="53"/>
        <v>1113036.74</v>
      </c>
      <c r="AB795" s="12">
        <f t="shared" si="53"/>
        <v>1105728.08</v>
      </c>
    </row>
    <row r="796" spans="1:28">
      <c r="A796" t="s">
        <v>3085</v>
      </c>
      <c r="B796" t="b">
        <f t="shared" si="52"/>
        <v>1</v>
      </c>
      <c r="C796" t="s">
        <v>3085</v>
      </c>
      <c r="D796" t="s">
        <v>1496</v>
      </c>
      <c r="G796" t="str">
        <f t="shared" si="48"/>
        <v>Administración directa</v>
      </c>
      <c r="H796" t="s">
        <v>3087</v>
      </c>
      <c r="K796" t="str">
        <f t="shared" si="49"/>
        <v>155496</v>
      </c>
      <c r="L796" t="s">
        <v>167</v>
      </c>
      <c r="O796" t="str">
        <f t="shared" si="50"/>
        <v/>
      </c>
      <c r="P796" t="s">
        <v>3088</v>
      </c>
      <c r="S796" t="str">
        <f t="shared" si="51"/>
        <v>MUNICIPIO DE SAN FRANCISCO DE BORJA</v>
      </c>
      <c r="T796" s="11">
        <v>310938</v>
      </c>
      <c r="W796" s="67">
        <v>310938</v>
      </c>
      <c r="AA796" s="12">
        <f t="shared" si="53"/>
        <v>310938</v>
      </c>
      <c r="AB796" s="12">
        <f t="shared" si="53"/>
        <v>310938</v>
      </c>
    </row>
    <row r="797" spans="1:28">
      <c r="A797" t="s">
        <v>2792</v>
      </c>
      <c r="B797" t="b">
        <f t="shared" si="52"/>
        <v>1</v>
      </c>
      <c r="C797" t="s">
        <v>2792</v>
      </c>
      <c r="D797" t="s">
        <v>1499</v>
      </c>
      <c r="G797" t="str">
        <f t="shared" si="48"/>
        <v>Obra</v>
      </c>
      <c r="H797" t="s">
        <v>2794</v>
      </c>
      <c r="K797" t="str">
        <f t="shared" si="49"/>
        <v>PMT-FISM25-01</v>
      </c>
      <c r="L797" t="s">
        <v>2788</v>
      </c>
      <c r="O797" t="str">
        <f t="shared" si="50"/>
        <v>JORGE MEDINA MONTES</v>
      </c>
      <c r="P797" t="s">
        <v>1990</v>
      </c>
      <c r="S797" t="str">
        <f t="shared" si="51"/>
        <v>MUNICIPIO EL TULE</v>
      </c>
      <c r="T797" s="11">
        <v>104086.8</v>
      </c>
      <c r="W797" s="67">
        <v>104086.8</v>
      </c>
      <c r="AA797" s="12">
        <f t="shared" si="53"/>
        <v>104086.8</v>
      </c>
      <c r="AB797" s="12">
        <f t="shared" si="53"/>
        <v>104086.8</v>
      </c>
    </row>
    <row r="798" spans="1:28">
      <c r="A798" t="s">
        <v>176</v>
      </c>
      <c r="B798" t="b">
        <f t="shared" si="52"/>
        <v>1</v>
      </c>
      <c r="C798" t="s">
        <v>176</v>
      </c>
      <c r="D798" t="s">
        <v>1499</v>
      </c>
      <c r="G798" t="str">
        <f t="shared" si="48"/>
        <v>Obra</v>
      </c>
      <c r="H798" t="s">
        <v>1529</v>
      </c>
      <c r="K798" t="str">
        <f t="shared" si="49"/>
        <v>ICHIFE-050/2024-R</v>
      </c>
      <c r="L798" t="s">
        <v>1530</v>
      </c>
      <c r="O798" t="str">
        <f t="shared" si="50"/>
        <v>CONSTRUCCIONES Y SERVICIOS GTG DE CHIHUAHUA, SA DE CV</v>
      </c>
      <c r="P798" t="s">
        <v>1531</v>
      </c>
      <c r="S798" t="str">
        <f t="shared" si="51"/>
        <v>INSTITUTO CHIHUAHUENSE DE INFRAESTRUCTURA FISICA EDUCATIVA</v>
      </c>
      <c r="T798" s="11">
        <v>688862</v>
      </c>
      <c r="W798" s="67">
        <v>688862</v>
      </c>
      <c r="AA798" s="12">
        <f t="shared" si="53"/>
        <v>688862</v>
      </c>
      <c r="AB798" s="12">
        <f t="shared" si="53"/>
        <v>688862</v>
      </c>
    </row>
    <row r="799" spans="1:28">
      <c r="A799" t="s">
        <v>278</v>
      </c>
      <c r="B799" t="b">
        <f t="shared" si="52"/>
        <v>1</v>
      </c>
      <c r="C799" t="s">
        <v>278</v>
      </c>
      <c r="D799" t="s">
        <v>1499</v>
      </c>
      <c r="G799" t="str">
        <f t="shared" si="48"/>
        <v>Obra</v>
      </c>
      <c r="H799" t="s">
        <v>1654</v>
      </c>
      <c r="K799" t="str">
        <f t="shared" si="49"/>
        <v>ICHIFE-109/2024-R</v>
      </c>
      <c r="L799" t="s">
        <v>1655</v>
      </c>
      <c r="O799" t="str">
        <f t="shared" si="50"/>
        <v>GRUPO CONSTRUCTOR MONTAÑA BLANCA, S.A. DE C.V.</v>
      </c>
      <c r="P799" t="s">
        <v>1531</v>
      </c>
      <c r="S799" t="str">
        <f t="shared" si="51"/>
        <v>INSTITUTO CHIHUAHUENSE DE INFRAESTRUCTURA FISICA EDUCATIVA</v>
      </c>
      <c r="T799" s="11">
        <v>482547.15</v>
      </c>
      <c r="W799" s="67">
        <v>482547.15</v>
      </c>
      <c r="AA799" s="12">
        <f t="shared" si="53"/>
        <v>482547.15</v>
      </c>
      <c r="AB799" s="12">
        <f t="shared" si="53"/>
        <v>482547.15</v>
      </c>
    </row>
    <row r="800" spans="1:28">
      <c r="A800" t="s">
        <v>298</v>
      </c>
      <c r="B800" t="b">
        <f t="shared" si="52"/>
        <v>1</v>
      </c>
      <c r="C800" t="s">
        <v>298</v>
      </c>
      <c r="D800" t="s">
        <v>1499</v>
      </c>
      <c r="G800" t="str">
        <f t="shared" si="48"/>
        <v>Obra</v>
      </c>
      <c r="H800" t="s">
        <v>1679</v>
      </c>
      <c r="K800" t="str">
        <f t="shared" si="49"/>
        <v>ICHIFE-038/2024</v>
      </c>
      <c r="L800" t="s">
        <v>1680</v>
      </c>
      <c r="O800" t="str">
        <f t="shared" si="50"/>
        <v>ARQ. ALEJANDRO PAEZ FLORES</v>
      </c>
      <c r="P800" t="s">
        <v>1522</v>
      </c>
      <c r="S800" t="str">
        <f t="shared" si="51"/>
        <v>INSTITUTO CHIHUAHUENSE DE INFRAESTRUCTURA FÍSICA EDUCATIVA</v>
      </c>
      <c r="T800" s="11">
        <v>827769.88</v>
      </c>
      <c r="W800" s="67">
        <v>827769.88</v>
      </c>
      <c r="AA800" s="12">
        <f t="shared" si="53"/>
        <v>827769.88</v>
      </c>
      <c r="AB800" s="12">
        <f t="shared" si="53"/>
        <v>827769.88</v>
      </c>
    </row>
    <row r="801" spans="1:28">
      <c r="A801" t="s">
        <v>299</v>
      </c>
      <c r="B801" t="b">
        <f t="shared" si="52"/>
        <v>1</v>
      </c>
      <c r="C801" t="s">
        <v>299</v>
      </c>
      <c r="D801" t="s">
        <v>1499</v>
      </c>
      <c r="G801" t="str">
        <f t="shared" si="48"/>
        <v>Obra</v>
      </c>
      <c r="H801" t="s">
        <v>1681</v>
      </c>
      <c r="K801" t="str">
        <f t="shared" si="49"/>
        <v>ICHIFE-039/2024</v>
      </c>
      <c r="L801" t="s">
        <v>1682</v>
      </c>
      <c r="O801" t="str">
        <f t="shared" si="50"/>
        <v>ING. GERARDO SANCHEZ VELASCO</v>
      </c>
      <c r="P801" t="s">
        <v>1522</v>
      </c>
      <c r="S801" t="str">
        <f t="shared" si="51"/>
        <v>INSTITUTO CHIHUAHUENSE DE INFRAESTRUCTURA FÍSICA EDUCATIVA</v>
      </c>
      <c r="T801" s="11">
        <v>718883.88</v>
      </c>
      <c r="W801" s="67">
        <v>718883.88</v>
      </c>
      <c r="AA801" s="12">
        <f t="shared" si="53"/>
        <v>718883.88</v>
      </c>
      <c r="AB801" s="12">
        <f t="shared" si="53"/>
        <v>718883.88</v>
      </c>
    </row>
    <row r="802" spans="1:28">
      <c r="A802" t="s">
        <v>499</v>
      </c>
      <c r="B802" t="b">
        <f t="shared" si="52"/>
        <v>1</v>
      </c>
      <c r="C802" t="s">
        <v>499</v>
      </c>
      <c r="D802" t="s">
        <v>1499</v>
      </c>
      <c r="G802" t="str">
        <f t="shared" si="48"/>
        <v>Obra</v>
      </c>
      <c r="H802" t="s">
        <v>1814</v>
      </c>
      <c r="K802" t="str">
        <f t="shared" si="49"/>
        <v>028-2024-OP-LO-N23-JCAS-PROAGUA</v>
      </c>
      <c r="L802" t="s">
        <v>1815</v>
      </c>
      <c r="O802" t="str">
        <f t="shared" si="50"/>
        <v>GRUPO CONSTRUCTOR LERAVI, S.A. DE C.V.</v>
      </c>
      <c r="P802" t="s">
        <v>1606</v>
      </c>
      <c r="S802" t="str">
        <f t="shared" si="51"/>
        <v>JUNTA CENTRAL DE AGUA Y SANEAMIENTO</v>
      </c>
      <c r="T802" s="11">
        <v>23997865.079999998</v>
      </c>
      <c r="W802" s="70">
        <v>23997865.079999998</v>
      </c>
      <c r="AA802" s="12">
        <f t="shared" si="53"/>
        <v>23997865.079999998</v>
      </c>
      <c r="AB802" s="12">
        <f t="shared" si="53"/>
        <v>23997865.079999998</v>
      </c>
    </row>
    <row r="803" spans="1:28">
      <c r="A803" t="s">
        <v>273</v>
      </c>
      <c r="B803" t="b">
        <f t="shared" si="52"/>
        <v>1</v>
      </c>
      <c r="C803" t="s">
        <v>273</v>
      </c>
      <c r="D803" t="s">
        <v>1499</v>
      </c>
      <c r="G803" t="str">
        <f t="shared" si="48"/>
        <v>Obra</v>
      </c>
      <c r="H803" t="s">
        <v>1645</v>
      </c>
      <c r="K803" t="str">
        <f t="shared" si="49"/>
        <v>ICHIFE-024/2024</v>
      </c>
      <c r="L803" t="s">
        <v>1522</v>
      </c>
      <c r="O803" t="str">
        <f t="shared" si="50"/>
        <v>INSTITUTO CHIHUAHUENSE DE INFRAESTRUCTURA FÍSICA EDUCATIVA</v>
      </c>
      <c r="P803" t="s">
        <v>1646</v>
      </c>
      <c r="S803" t="str">
        <f t="shared" si="51"/>
        <v>MARÍA ROSA BARRÓN LUJÁN</v>
      </c>
      <c r="T803" s="11">
        <v>886028.58</v>
      </c>
      <c r="W803" s="67">
        <v>886028.58</v>
      </c>
      <c r="AA803" s="12">
        <f t="shared" si="53"/>
        <v>886028.58</v>
      </c>
      <c r="AB803" s="12">
        <f t="shared" si="53"/>
        <v>886028.58</v>
      </c>
    </row>
    <row r="804" spans="1:28">
      <c r="A804" t="s">
        <v>428</v>
      </c>
      <c r="B804" t="b">
        <f t="shared" si="52"/>
        <v>1</v>
      </c>
      <c r="C804" t="s">
        <v>428</v>
      </c>
      <c r="D804" t="s">
        <v>1499</v>
      </c>
      <c r="G804" t="str">
        <f t="shared" si="48"/>
        <v>Obra</v>
      </c>
      <c r="H804" t="s">
        <v>1771</v>
      </c>
      <c r="K804" t="str">
        <f t="shared" si="49"/>
        <v>ICHIFE-049/2024</v>
      </c>
      <c r="L804" t="s">
        <v>1772</v>
      </c>
      <c r="O804" t="str">
        <f t="shared" si="50"/>
        <v>CONSTRUCTORA MILENIO , SA DE CV</v>
      </c>
      <c r="P804" t="s">
        <v>1531</v>
      </c>
      <c r="S804" t="str">
        <f t="shared" si="51"/>
        <v>INSTITUTO CHIHUAHUENSE DE INFRAESTRUCTURA FISICA EDUCATIVA</v>
      </c>
      <c r="T804" s="11">
        <v>1537155.58</v>
      </c>
      <c r="W804" s="67">
        <v>1537155.58</v>
      </c>
      <c r="AA804" s="12">
        <f t="shared" si="53"/>
        <v>1537155.58</v>
      </c>
      <c r="AB804" s="12">
        <f t="shared" si="53"/>
        <v>1537155.58</v>
      </c>
    </row>
    <row r="805" spans="1:28" s="64" customFormat="1">
      <c r="A805" t="s">
        <v>387</v>
      </c>
      <c r="B805" t="b">
        <f t="shared" si="52"/>
        <v>1</v>
      </c>
      <c r="C805" s="64" t="s">
        <v>387</v>
      </c>
      <c r="D805" s="64" t="s">
        <v>1523</v>
      </c>
      <c r="E805" s="64" t="s">
        <v>1523</v>
      </c>
      <c r="G805" s="64" t="str">
        <f>CONCATENATE(D805,"/",E805)</f>
        <v>Adquisiciones/Adquisiciones</v>
      </c>
      <c r="H805" s="64" t="s">
        <v>1743</v>
      </c>
      <c r="I805" s="64" t="s">
        <v>1745</v>
      </c>
      <c r="K805" s="64" t="str">
        <f>CONCATENATE(H805,",",I805)</f>
        <v>ICHIFE/ADQ/007/2024,ICHIFE/ADQ/005/2024</v>
      </c>
      <c r="L805" s="64" t="s">
        <v>1744</v>
      </c>
      <c r="M805" s="64" t="s">
        <v>1746</v>
      </c>
      <c r="O805" s="64" t="str">
        <f>CONCATENATE(L805,"/",M805)</f>
        <v>CENTRAL DE MATERIALES REWO, S.A.P.I. DE C.V./ILSE ARELI TORRES VÁZQUEZ</v>
      </c>
      <c r="P805" s="64" t="s">
        <v>1522</v>
      </c>
      <c r="Q805" s="64" t="s">
        <v>1522</v>
      </c>
      <c r="S805" s="64" t="str">
        <f t="shared" si="51"/>
        <v>INSTITUTO CHIHUAHUENSE DE INFRAESTRUCTURA FÍSICA EDUCATIVA</v>
      </c>
      <c r="T805" s="68">
        <v>413143.51</v>
      </c>
      <c r="U805" s="68">
        <v>7106480.04</v>
      </c>
      <c r="V805" s="68"/>
      <c r="W805" s="69">
        <v>413143.51</v>
      </c>
      <c r="X805" s="69">
        <v>7106480.04</v>
      </c>
      <c r="Y805" s="68"/>
      <c r="AA805" s="12">
        <f t="shared" si="53"/>
        <v>7519623.5499999998</v>
      </c>
      <c r="AB805" s="12">
        <f t="shared" si="53"/>
        <v>7519623.5499999998</v>
      </c>
    </row>
    <row r="806" spans="1:28">
      <c r="A806" t="s">
        <v>856</v>
      </c>
      <c r="B806" t="b">
        <f t="shared" si="52"/>
        <v>1</v>
      </c>
      <c r="C806" t="s">
        <v>856</v>
      </c>
      <c r="D806" t="s">
        <v>1499</v>
      </c>
      <c r="G806" t="str">
        <f t="shared" si="48"/>
        <v>Obra</v>
      </c>
      <c r="H806" t="s">
        <v>1966</v>
      </c>
      <c r="K806" t="str">
        <f t="shared" si="49"/>
        <v>ICHIFE-092/2024-R</v>
      </c>
      <c r="L806" t="s">
        <v>1967</v>
      </c>
      <c r="O806" t="str">
        <f t="shared" si="50"/>
        <v>CONSTRUCTOR EST, S.A. DE C.V.</v>
      </c>
      <c r="P806" t="s">
        <v>1522</v>
      </c>
      <c r="S806" t="str">
        <f t="shared" si="51"/>
        <v>INSTITUTO CHIHUAHUENSE DE INFRAESTRUCTURA FÍSICA EDUCATIVA</v>
      </c>
      <c r="T806" s="11">
        <v>1821842.7</v>
      </c>
      <c r="W806" s="67">
        <v>1821842.7</v>
      </c>
      <c r="AA806" s="12">
        <f t="shared" si="53"/>
        <v>1821842.7</v>
      </c>
      <c r="AB806" s="12">
        <f t="shared" si="53"/>
        <v>1821842.7</v>
      </c>
    </row>
    <row r="807" spans="1:28">
      <c r="A807" t="s">
        <v>175</v>
      </c>
      <c r="B807" t="b">
        <f t="shared" si="52"/>
        <v>1</v>
      </c>
      <c r="C807" t="s">
        <v>175</v>
      </c>
      <c r="D807" t="s">
        <v>1499</v>
      </c>
      <c r="G807" t="str">
        <f t="shared" si="48"/>
        <v>Obra</v>
      </c>
      <c r="H807" t="s">
        <v>1527</v>
      </c>
      <c r="K807" t="str">
        <f t="shared" si="49"/>
        <v>ICHIFE-051/2024</v>
      </c>
      <c r="L807" t="s">
        <v>1528</v>
      </c>
      <c r="O807" t="str">
        <f t="shared" si="50"/>
        <v>ARQ. JUAN FRANCISCO CASTRO CHAVEZ</v>
      </c>
      <c r="P807" t="s">
        <v>1522</v>
      </c>
      <c r="S807" t="str">
        <f t="shared" si="51"/>
        <v>INSTITUTO CHIHUAHUENSE DE INFRAESTRUCTURA FÍSICA EDUCATIVA</v>
      </c>
      <c r="T807" s="11">
        <v>1866867.88</v>
      </c>
      <c r="W807" s="67">
        <v>0.01</v>
      </c>
      <c r="AA807" s="12">
        <f t="shared" si="53"/>
        <v>1866867.88</v>
      </c>
      <c r="AB807" s="12">
        <f t="shared" si="53"/>
        <v>0.01</v>
      </c>
    </row>
    <row r="808" spans="1:28">
      <c r="A808" t="s">
        <v>256</v>
      </c>
      <c r="B808" t="b">
        <f t="shared" si="52"/>
        <v>1</v>
      </c>
      <c r="C808" t="s">
        <v>256</v>
      </c>
      <c r="D808" t="s">
        <v>1499</v>
      </c>
      <c r="G808" t="str">
        <f t="shared" si="48"/>
        <v>Obra</v>
      </c>
      <c r="H808" t="s">
        <v>1629</v>
      </c>
      <c r="K808" t="str">
        <f t="shared" si="49"/>
        <v>ICHIFE-086/2024-R</v>
      </c>
      <c r="L808" t="s">
        <v>1570</v>
      </c>
      <c r="O808" t="str">
        <f t="shared" si="50"/>
        <v>GRUPO HAGEO, S.A. DE C.V.</v>
      </c>
      <c r="P808" t="s">
        <v>1522</v>
      </c>
      <c r="S808" t="str">
        <f t="shared" si="51"/>
        <v>INSTITUTO CHIHUAHUENSE DE INFRAESTRUCTURA FÍSICA EDUCATIVA</v>
      </c>
      <c r="T808" s="11">
        <v>4065274.54</v>
      </c>
      <c r="W808" s="67">
        <v>0.01</v>
      </c>
      <c r="AA808" s="12">
        <f t="shared" si="53"/>
        <v>4065274.54</v>
      </c>
      <c r="AB808" s="12">
        <f t="shared" si="53"/>
        <v>0.01</v>
      </c>
    </row>
    <row r="809" spans="1:28">
      <c r="A809" t="s">
        <v>847</v>
      </c>
      <c r="B809" t="b">
        <f t="shared" si="52"/>
        <v>1</v>
      </c>
      <c r="C809" t="s">
        <v>847</v>
      </c>
      <c r="D809" t="s">
        <v>1499</v>
      </c>
      <c r="G809" t="str">
        <f t="shared" si="48"/>
        <v>Obra</v>
      </c>
      <c r="H809" t="s">
        <v>1954</v>
      </c>
      <c r="K809" t="str">
        <f t="shared" si="49"/>
        <v>ICHIFE-075/2024-R</v>
      </c>
      <c r="L809" t="s">
        <v>1671</v>
      </c>
      <c r="O809" t="str">
        <f t="shared" si="50"/>
        <v>LERAU INGENIERIA  Y CONSTRUCCION, SA DE CV</v>
      </c>
      <c r="P809" t="s">
        <v>1522</v>
      </c>
      <c r="S809" t="str">
        <f t="shared" si="51"/>
        <v>INSTITUTO CHIHUAHUENSE DE INFRAESTRUCTURA FÍSICA EDUCATIVA</v>
      </c>
      <c r="T809" s="11">
        <v>1580483.15</v>
      </c>
      <c r="W809" s="67">
        <v>0.01</v>
      </c>
      <c r="AA809" s="12">
        <f t="shared" si="53"/>
        <v>1580483.15</v>
      </c>
      <c r="AB809" s="12">
        <f t="shared" si="53"/>
        <v>0.01</v>
      </c>
    </row>
    <row r="810" spans="1:28">
      <c r="A810" t="s">
        <v>177</v>
      </c>
      <c r="B810" t="b">
        <f t="shared" si="52"/>
        <v>1</v>
      </c>
      <c r="C810" t="s">
        <v>177</v>
      </c>
      <c r="D810" t="s">
        <v>1499</v>
      </c>
      <c r="G810" t="str">
        <f t="shared" si="48"/>
        <v>Obra</v>
      </c>
      <c r="H810" t="s">
        <v>1532</v>
      </c>
      <c r="K810" t="str">
        <f t="shared" si="49"/>
        <v>ICHIFE-059/2024</v>
      </c>
      <c r="L810" t="s">
        <v>1533</v>
      </c>
      <c r="O810" t="str">
        <f t="shared" si="50"/>
        <v>CONSTRUCCIONES Y PRODUCTOS AISLANTES, S.A. DE C.V.</v>
      </c>
      <c r="P810" t="s">
        <v>1531</v>
      </c>
      <c r="S810" t="str">
        <f t="shared" si="51"/>
        <v>INSTITUTO CHIHUAHUENSE DE INFRAESTRUCTURA FISICA EDUCATIVA</v>
      </c>
      <c r="T810" s="11">
        <v>869103.18</v>
      </c>
      <c r="W810" s="67">
        <v>869103.18</v>
      </c>
      <c r="AA810" s="12">
        <f t="shared" si="53"/>
        <v>869103.18</v>
      </c>
      <c r="AB810" s="12">
        <f t="shared" si="53"/>
        <v>869103.18</v>
      </c>
    </row>
    <row r="811" spans="1:28">
      <c r="A811" t="s">
        <v>513</v>
      </c>
      <c r="B811" t="b">
        <f t="shared" si="52"/>
        <v>1</v>
      </c>
      <c r="C811" t="s">
        <v>513</v>
      </c>
      <c r="D811" t="s">
        <v>1499</v>
      </c>
      <c r="G811" t="str">
        <f t="shared" si="48"/>
        <v>Obra</v>
      </c>
      <c r="H811" t="s">
        <v>1829</v>
      </c>
      <c r="K811" t="str">
        <f t="shared" si="49"/>
        <v>OP/01-24-27/2024/PROGRAMA DE INVERSIÓN EN INFRAESTRUCTURA PÚBLICA ESTATAL 2024</v>
      </c>
      <c r="L811" t="s">
        <v>1601</v>
      </c>
      <c r="O811" t="str">
        <f t="shared" si="50"/>
        <v>STAHL CONSTRUCCIONES, S.A. DE C.V.</v>
      </c>
      <c r="P811" t="s">
        <v>1594</v>
      </c>
      <c r="S811" t="str">
        <f t="shared" si="51"/>
        <v>MUNICIPIO DE JIMÉNEZ</v>
      </c>
      <c r="T811" s="11">
        <v>430739.44</v>
      </c>
      <c r="W811" s="67">
        <v>430739.44</v>
      </c>
      <c r="AA811" s="12">
        <f t="shared" si="53"/>
        <v>430739.44</v>
      </c>
      <c r="AB811" s="12">
        <f t="shared" si="53"/>
        <v>430739.44</v>
      </c>
    </row>
    <row r="812" spans="1:28" s="64" customFormat="1">
      <c r="A812" t="s">
        <v>439</v>
      </c>
      <c r="B812" t="b">
        <f t="shared" si="52"/>
        <v>1</v>
      </c>
      <c r="C812" s="64" t="s">
        <v>439</v>
      </c>
      <c r="D812" s="64" t="s">
        <v>1523</v>
      </c>
      <c r="E812" s="64" t="s">
        <v>1523</v>
      </c>
      <c r="F812" s="64" t="s">
        <v>1523</v>
      </c>
      <c r="G812" s="64" t="str">
        <f>CONCATENATE(D812,"/",E812,"/",F812)</f>
        <v>Adquisiciones/Adquisiciones/Adquisiciones</v>
      </c>
      <c r="H812" s="64" t="s">
        <v>1784</v>
      </c>
      <c r="I812" s="64" t="s">
        <v>1787</v>
      </c>
      <c r="J812" s="64" t="s">
        <v>1789</v>
      </c>
      <c r="K812" s="64" t="str">
        <f>CONCATENATE(H812,",",I812,",",J812)</f>
        <v>UTCAM/AD/20/2024,UTCAM/AD/19/2024,AER-ADENDA-AD-19-2024</v>
      </c>
      <c r="L812" s="64" t="s">
        <v>1785</v>
      </c>
      <c r="M812" s="64" t="s">
        <v>1788</v>
      </c>
      <c r="N812" s="64" t="s">
        <v>1790</v>
      </c>
      <c r="O812" s="64" t="str">
        <f>CONCATENATE(L812,"/",M812,"/",N812)</f>
        <v>FESTO PNEUMATIC/L UIS MAN UE L DURAN CH AVE Z/LUIS MANUEL DURAN CHAVEZ</v>
      </c>
      <c r="P812" s="64" t="s">
        <v>1786</v>
      </c>
      <c r="Q812" s="64" t="s">
        <v>1786</v>
      </c>
      <c r="R812" s="64" t="s">
        <v>1786</v>
      </c>
      <c r="S812" s="64" t="str">
        <f t="shared" si="51"/>
        <v>UNIVERSIDAD TECNOLÓGICA DE CAMARGO</v>
      </c>
      <c r="T812" s="68">
        <v>288594.81</v>
      </c>
      <c r="U812" s="68">
        <v>303818.7</v>
      </c>
      <c r="V812" s="68">
        <v>30830.87</v>
      </c>
      <c r="W812" s="69">
        <v>288594.81</v>
      </c>
      <c r="X812" s="69">
        <v>303818.7</v>
      </c>
      <c r="Y812" s="69">
        <v>30830.87</v>
      </c>
      <c r="AA812" s="12">
        <f t="shared" si="53"/>
        <v>623244.38</v>
      </c>
      <c r="AB812" s="12">
        <f t="shared" si="53"/>
        <v>623244.38</v>
      </c>
    </row>
    <row r="813" spans="1:28">
      <c r="A813" t="s">
        <v>660</v>
      </c>
      <c r="B813" t="b">
        <f t="shared" si="52"/>
        <v>1</v>
      </c>
      <c r="C813" t="s">
        <v>660</v>
      </c>
      <c r="D813" t="s">
        <v>1499</v>
      </c>
      <c r="G813" t="str">
        <f t="shared" si="48"/>
        <v>Obra</v>
      </c>
      <c r="H813" t="s">
        <v>1890</v>
      </c>
      <c r="K813" t="str">
        <f t="shared" si="49"/>
        <v>OP-512</v>
      </c>
      <c r="L813" t="s">
        <v>1891</v>
      </c>
      <c r="O813" t="str">
        <f t="shared" si="50"/>
        <v>BRYADMI, S.A DE C.V.</v>
      </c>
      <c r="P813" t="s">
        <v>1801</v>
      </c>
      <c r="S813" t="str">
        <f t="shared" si="51"/>
        <v>PRESIDENCIA MUNICIPAL DE CHINIPAS</v>
      </c>
      <c r="T813" s="11">
        <v>4794173.41</v>
      </c>
      <c r="W813" s="67">
        <v>4679078.6900000004</v>
      </c>
      <c r="AA813" s="12">
        <f t="shared" si="53"/>
        <v>4794173.41</v>
      </c>
      <c r="AB813" s="12">
        <f t="shared" si="53"/>
        <v>4679078.6900000004</v>
      </c>
    </row>
    <row r="814" spans="1:28">
      <c r="A814" t="s">
        <v>704</v>
      </c>
      <c r="B814" t="b">
        <f t="shared" si="52"/>
        <v>1</v>
      </c>
      <c r="C814" t="s">
        <v>704</v>
      </c>
      <c r="D814" t="s">
        <v>1496</v>
      </c>
      <c r="G814" t="str">
        <f t="shared" si="48"/>
        <v>Administración directa</v>
      </c>
      <c r="H814" t="s">
        <v>1907</v>
      </c>
      <c r="K814" t="str">
        <f t="shared" si="49"/>
        <v>152022</v>
      </c>
      <c r="L814" t="s">
        <v>167</v>
      </c>
      <c r="O814" t="str">
        <f t="shared" si="50"/>
        <v/>
      </c>
      <c r="P814" t="s">
        <v>1908</v>
      </c>
      <c r="S814" t="str">
        <f t="shared" si="51"/>
        <v>MUNICIPIO CHINIPAS</v>
      </c>
      <c r="T814" s="11">
        <v>2400000</v>
      </c>
      <c r="W814" s="67">
        <v>2400000</v>
      </c>
      <c r="AA814" s="12">
        <f t="shared" si="53"/>
        <v>2400000</v>
      </c>
      <c r="AB814" s="12">
        <f t="shared" si="53"/>
        <v>2400000</v>
      </c>
    </row>
    <row r="815" spans="1:28">
      <c r="A815" t="s">
        <v>715</v>
      </c>
      <c r="B815" t="b">
        <f t="shared" si="52"/>
        <v>1</v>
      </c>
      <c r="C815" t="s">
        <v>715</v>
      </c>
      <c r="D815" t="s">
        <v>1496</v>
      </c>
      <c r="G815" t="str">
        <f t="shared" si="48"/>
        <v>Administración directa</v>
      </c>
      <c r="H815" t="s">
        <v>1913</v>
      </c>
      <c r="K815" t="str">
        <f t="shared" si="49"/>
        <v>154389</v>
      </c>
      <c r="L815" t="s">
        <v>167</v>
      </c>
      <c r="O815" t="str">
        <f t="shared" si="50"/>
        <v/>
      </c>
      <c r="P815" t="s">
        <v>1914</v>
      </c>
      <c r="S815" t="str">
        <f t="shared" si="51"/>
        <v>MJA651011UE2</v>
      </c>
      <c r="T815" s="11">
        <v>182500</v>
      </c>
      <c r="W815" s="67">
        <v>182317.5</v>
      </c>
      <c r="AA815" s="12">
        <f t="shared" si="53"/>
        <v>182500</v>
      </c>
      <c r="AB815" s="12">
        <f t="shared" si="53"/>
        <v>182317.5</v>
      </c>
    </row>
    <row r="816" spans="1:28">
      <c r="A816" t="s">
        <v>767</v>
      </c>
      <c r="B816" t="b">
        <f t="shared" si="52"/>
        <v>1</v>
      </c>
      <c r="C816" t="s">
        <v>767</v>
      </c>
      <c r="D816" t="s">
        <v>1496</v>
      </c>
      <c r="G816" t="str">
        <f t="shared" si="48"/>
        <v>Administración directa</v>
      </c>
      <c r="H816" t="s">
        <v>1924</v>
      </c>
      <c r="K816" t="str">
        <f t="shared" si="49"/>
        <v>151615</v>
      </c>
      <c r="L816" t="s">
        <v>167</v>
      </c>
      <c r="O816" t="str">
        <f t="shared" si="50"/>
        <v/>
      </c>
      <c r="P816" t="s">
        <v>1925</v>
      </c>
      <c r="S816" t="str">
        <f t="shared" si="51"/>
        <v>MUNICIPIO BUENAVENTURA</v>
      </c>
      <c r="T816" s="11">
        <v>12560000</v>
      </c>
      <c r="W816" s="67">
        <v>12560</v>
      </c>
      <c r="AA816" s="12">
        <f t="shared" si="53"/>
        <v>12560000</v>
      </c>
      <c r="AB816" s="12">
        <f t="shared" si="53"/>
        <v>12560</v>
      </c>
    </row>
    <row r="817" spans="1:28">
      <c r="A817" t="s">
        <v>786</v>
      </c>
      <c r="B817" t="b">
        <f t="shared" si="52"/>
        <v>1</v>
      </c>
      <c r="C817" t="s">
        <v>786</v>
      </c>
      <c r="D817" t="s">
        <v>1496</v>
      </c>
      <c r="G817" t="str">
        <f t="shared" si="48"/>
        <v>Administración directa</v>
      </c>
      <c r="H817" t="s">
        <v>2295</v>
      </c>
      <c r="K817" t="str">
        <f t="shared" si="49"/>
        <v>155707</v>
      </c>
      <c r="L817" t="s">
        <v>167</v>
      </c>
      <c r="O817" t="str">
        <f t="shared" si="50"/>
        <v/>
      </c>
      <c r="P817" t="s">
        <v>2296</v>
      </c>
      <c r="S817" t="str">
        <f t="shared" si="51"/>
        <v>MUNICIPIO DE GUAZAPARES</v>
      </c>
      <c r="T817" s="11">
        <v>52447.5</v>
      </c>
      <c r="W817" s="67">
        <v>52447.5</v>
      </c>
      <c r="AA817" s="12">
        <f t="shared" si="53"/>
        <v>52447.5</v>
      </c>
      <c r="AB817" s="12">
        <f t="shared" si="53"/>
        <v>52447.5</v>
      </c>
    </row>
    <row r="818" spans="1:28">
      <c r="A818" t="s">
        <v>2911</v>
      </c>
      <c r="B818" t="b">
        <f t="shared" si="52"/>
        <v>1</v>
      </c>
      <c r="C818" t="s">
        <v>2911</v>
      </c>
      <c r="D818" t="s">
        <v>1499</v>
      </c>
      <c r="G818" t="str">
        <f t="shared" si="48"/>
        <v>Obra</v>
      </c>
      <c r="H818" t="s">
        <v>2913</v>
      </c>
      <c r="K818" t="str">
        <f t="shared" si="49"/>
        <v>C/FAISM25010</v>
      </c>
      <c r="L818" t="s">
        <v>2819</v>
      </c>
      <c r="O818" t="str">
        <f t="shared" si="50"/>
        <v>JOSE RICARDO NARVAEZ AGUIRRE</v>
      </c>
      <c r="P818" t="s">
        <v>1836</v>
      </c>
      <c r="S818" t="str">
        <f t="shared" si="51"/>
        <v>MUNICIPIO DE GUADALUPE Y CALVO</v>
      </c>
      <c r="T818" s="11">
        <v>1619194.79</v>
      </c>
      <c r="W818" s="67">
        <v>1619194.79</v>
      </c>
      <c r="AA818" s="12">
        <f t="shared" si="53"/>
        <v>1619194.79</v>
      </c>
      <c r="AB818" s="12">
        <f t="shared" si="53"/>
        <v>1619194.79</v>
      </c>
    </row>
    <row r="819" spans="1:28">
      <c r="A819" t="s">
        <v>2914</v>
      </c>
      <c r="B819" t="b">
        <f t="shared" si="52"/>
        <v>1</v>
      </c>
      <c r="C819" t="s">
        <v>2914</v>
      </c>
      <c r="D819" t="s">
        <v>1499</v>
      </c>
      <c r="G819" t="str">
        <f t="shared" si="48"/>
        <v>Obra</v>
      </c>
      <c r="H819" t="s">
        <v>2917</v>
      </c>
      <c r="K819" t="str">
        <f t="shared" si="49"/>
        <v>C/FAISM25033</v>
      </c>
      <c r="L819" t="s">
        <v>2819</v>
      </c>
      <c r="O819" t="str">
        <f t="shared" si="50"/>
        <v>JOSE RICARDO NARVAEZ AGUIRRE</v>
      </c>
      <c r="P819" t="s">
        <v>1836</v>
      </c>
      <c r="S819" t="str">
        <f t="shared" si="51"/>
        <v>MUNICIPIO DE GUADALUPE Y CALVO</v>
      </c>
      <c r="T819" s="11">
        <v>1913041.38</v>
      </c>
      <c r="W819" s="67">
        <v>1913041.38</v>
      </c>
      <c r="AA819" s="12">
        <f t="shared" si="53"/>
        <v>1913041.38</v>
      </c>
      <c r="AB819" s="12">
        <f t="shared" si="53"/>
        <v>1913041.38</v>
      </c>
    </row>
    <row r="820" spans="1:28">
      <c r="A820" t="s">
        <v>2918</v>
      </c>
      <c r="B820" t="b">
        <f t="shared" si="52"/>
        <v>1</v>
      </c>
      <c r="C820" t="s">
        <v>2918</v>
      </c>
      <c r="D820" t="s">
        <v>1499</v>
      </c>
      <c r="G820" t="str">
        <f t="shared" si="48"/>
        <v>Obra</v>
      </c>
      <c r="H820" t="s">
        <v>2921</v>
      </c>
      <c r="K820" t="str">
        <f t="shared" si="49"/>
        <v>C/FAISM25029</v>
      </c>
      <c r="L820" t="s">
        <v>2819</v>
      </c>
      <c r="O820" t="str">
        <f t="shared" si="50"/>
        <v>JOSE RICARDO NARVAEZ AGUIRRE</v>
      </c>
      <c r="P820" t="s">
        <v>1836</v>
      </c>
      <c r="S820" t="str">
        <f t="shared" si="51"/>
        <v>MUNICIPIO DE GUADALUPE Y CALVO</v>
      </c>
      <c r="T820" s="11">
        <v>1915984.99</v>
      </c>
      <c r="W820" s="67">
        <v>1915984.99</v>
      </c>
      <c r="AA820" s="12">
        <f t="shared" si="53"/>
        <v>1915984.99</v>
      </c>
      <c r="AB820" s="12">
        <f t="shared" si="53"/>
        <v>1915984.99</v>
      </c>
    </row>
    <row r="821" spans="1:28">
      <c r="A821" t="s">
        <v>2942</v>
      </c>
      <c r="B821" t="b">
        <f t="shared" si="52"/>
        <v>1</v>
      </c>
      <c r="C821" t="s">
        <v>2942</v>
      </c>
      <c r="D821" t="s">
        <v>1499</v>
      </c>
      <c r="G821" t="str">
        <f t="shared" si="48"/>
        <v>Obra</v>
      </c>
      <c r="H821" t="s">
        <v>2944</v>
      </c>
      <c r="K821" t="str">
        <f t="shared" si="49"/>
        <v>MGU-FISM25-002</v>
      </c>
      <c r="L821" t="s">
        <v>2929</v>
      </c>
      <c r="O821" t="str">
        <f t="shared" si="50"/>
        <v>ARQ. EMMA ARZOLA CHAVEZ</v>
      </c>
      <c r="P821" t="s">
        <v>2296</v>
      </c>
      <c r="S821" t="str">
        <f t="shared" si="51"/>
        <v>MUNICIPIO DE GUAZAPARES</v>
      </c>
      <c r="T821" s="11">
        <v>850010.82</v>
      </c>
      <c r="W821" s="67">
        <v>825117.08</v>
      </c>
      <c r="AA821" s="12">
        <f t="shared" si="53"/>
        <v>850010.82</v>
      </c>
      <c r="AB821" s="12">
        <f t="shared" si="53"/>
        <v>825117.08</v>
      </c>
    </row>
    <row r="822" spans="1:28">
      <c r="A822" t="s">
        <v>2945</v>
      </c>
      <c r="B822" t="b">
        <f t="shared" si="52"/>
        <v>1</v>
      </c>
      <c r="C822" t="s">
        <v>2945</v>
      </c>
      <c r="D822" t="s">
        <v>1499</v>
      </c>
      <c r="G822" t="str">
        <f t="shared" si="48"/>
        <v>Obra</v>
      </c>
      <c r="H822" t="s">
        <v>2948</v>
      </c>
      <c r="K822" t="str">
        <f t="shared" si="49"/>
        <v>MGU-FISM25-003</v>
      </c>
      <c r="L822" t="s">
        <v>2929</v>
      </c>
      <c r="O822" t="str">
        <f t="shared" si="50"/>
        <v>ARQ. EMMA ARZOLA CHAVEZ</v>
      </c>
      <c r="P822" t="s">
        <v>2296</v>
      </c>
      <c r="S822" t="str">
        <f t="shared" si="51"/>
        <v>MUNICIPIO DE GUAZAPARES</v>
      </c>
      <c r="T822" s="11">
        <v>702166.38</v>
      </c>
      <c r="W822" s="67">
        <v>702166.38</v>
      </c>
      <c r="AA822" s="12">
        <f t="shared" si="53"/>
        <v>702166.38</v>
      </c>
      <c r="AB822" s="12">
        <f t="shared" si="53"/>
        <v>702166.38</v>
      </c>
    </row>
    <row r="823" spans="1:28">
      <c r="A823" t="s">
        <v>429</v>
      </c>
      <c r="B823" t="b">
        <f t="shared" si="52"/>
        <v>1</v>
      </c>
      <c r="C823" t="s">
        <v>429</v>
      </c>
      <c r="D823" t="s">
        <v>1496</v>
      </c>
      <c r="G823" t="str">
        <f t="shared" si="48"/>
        <v>Administración directa</v>
      </c>
      <c r="H823" t="s">
        <v>1773</v>
      </c>
      <c r="K823" t="str">
        <f t="shared" si="49"/>
        <v>150401</v>
      </c>
      <c r="L823" t="s">
        <v>167</v>
      </c>
      <c r="O823" t="str">
        <f t="shared" si="50"/>
        <v/>
      </c>
      <c r="P823" t="s">
        <v>1774</v>
      </c>
      <c r="S823" t="str">
        <f t="shared" si="51"/>
        <v>municipio de maguarichi</v>
      </c>
      <c r="T823" s="11">
        <v>1049902.5</v>
      </c>
      <c r="W823" s="67">
        <v>1049902.5</v>
      </c>
      <c r="AA823" s="12">
        <f t="shared" si="53"/>
        <v>1049902.5</v>
      </c>
      <c r="AB823" s="12">
        <f t="shared" si="53"/>
        <v>1049902.5</v>
      </c>
    </row>
    <row r="824" spans="1:28">
      <c r="A824" t="s">
        <v>827</v>
      </c>
      <c r="B824" t="b">
        <f t="shared" si="52"/>
        <v>1</v>
      </c>
      <c r="C824" t="s">
        <v>827</v>
      </c>
      <c r="D824" t="s">
        <v>1499</v>
      </c>
      <c r="G824" t="str">
        <f t="shared" si="48"/>
        <v>Obra</v>
      </c>
      <c r="H824" t="s">
        <v>1950</v>
      </c>
      <c r="K824" t="str">
        <f t="shared" si="49"/>
        <v>C/FAISM24010</v>
      </c>
      <c r="L824" t="s">
        <v>1835</v>
      </c>
      <c r="O824" t="str">
        <f t="shared" si="50"/>
        <v>BRYADMI S.A DE C.V.</v>
      </c>
      <c r="P824" t="s">
        <v>1836</v>
      </c>
      <c r="S824" t="str">
        <f t="shared" si="51"/>
        <v>MUNICIPIO DE GUADALUPE Y CALVO</v>
      </c>
      <c r="T824" s="11">
        <v>1094666</v>
      </c>
      <c r="W824" s="67">
        <v>1094666</v>
      </c>
      <c r="AA824" s="12">
        <f t="shared" si="53"/>
        <v>1094666</v>
      </c>
      <c r="AB824" s="12">
        <f t="shared" si="53"/>
        <v>1094666</v>
      </c>
    </row>
    <row r="825" spans="1:28">
      <c r="A825" t="s">
        <v>658</v>
      </c>
      <c r="B825" t="b">
        <f t="shared" si="52"/>
        <v>1</v>
      </c>
      <c r="C825" t="s">
        <v>658</v>
      </c>
      <c r="D825" t="s">
        <v>1499</v>
      </c>
      <c r="G825" t="str">
        <f t="shared" si="48"/>
        <v>Obra</v>
      </c>
      <c r="H825" t="s">
        <v>1889</v>
      </c>
      <c r="K825" t="str">
        <f t="shared" si="49"/>
        <v>C/FAISM24006</v>
      </c>
      <c r="L825" t="s">
        <v>1835</v>
      </c>
      <c r="O825" t="str">
        <f t="shared" si="50"/>
        <v>BRYADMI S.A DE C.V.</v>
      </c>
      <c r="P825" t="s">
        <v>1836</v>
      </c>
      <c r="S825" t="str">
        <f t="shared" si="51"/>
        <v>MUNICIPIO DE GUADALUPE Y CALVO</v>
      </c>
      <c r="T825" s="11">
        <v>1971696.6399999999</v>
      </c>
      <c r="W825" s="67">
        <v>1971696.6399999999</v>
      </c>
      <c r="AA825" s="12">
        <f t="shared" si="53"/>
        <v>1971696.6399999999</v>
      </c>
      <c r="AB825" s="12">
        <f t="shared" si="53"/>
        <v>1971696.6399999999</v>
      </c>
    </row>
    <row r="826" spans="1:28">
      <c r="A826" t="s">
        <v>863</v>
      </c>
      <c r="B826" t="b">
        <f t="shared" si="52"/>
        <v>1</v>
      </c>
      <c r="C826" t="s">
        <v>863</v>
      </c>
      <c r="D826" t="s">
        <v>1595</v>
      </c>
      <c r="G826" t="str">
        <f t="shared" ref="G826:G875" si="54">+D826</f>
        <v>Servicios</v>
      </c>
      <c r="H826" t="s">
        <v>1970</v>
      </c>
      <c r="K826" t="str">
        <f t="shared" ref="K826:K875" si="55">+H826</f>
        <v>OP-157-2024-2</v>
      </c>
      <c r="L826" t="s">
        <v>1750</v>
      </c>
      <c r="O826" t="str">
        <f t="shared" ref="O826:O875" si="56">+L826</f>
        <v>CONSULTORES DE CONTROL Y SUPERVISIÓN S.C.</v>
      </c>
      <c r="P826" t="s">
        <v>1751</v>
      </c>
      <c r="S826" t="str">
        <f t="shared" ref="S826:S875" si="57">+P826</f>
        <v>MUNICIPIO DE JUÁREZ</v>
      </c>
      <c r="T826" s="11">
        <v>111164.4</v>
      </c>
      <c r="W826" s="67">
        <v>111164.4</v>
      </c>
      <c r="AA826" s="12">
        <f t="shared" si="53"/>
        <v>111164.4</v>
      </c>
      <c r="AB826" s="12">
        <f t="shared" si="53"/>
        <v>111164.4</v>
      </c>
    </row>
    <row r="827" spans="1:28">
      <c r="A827" t="s">
        <v>125</v>
      </c>
      <c r="B827" t="b">
        <f t="shared" si="52"/>
        <v>1</v>
      </c>
      <c r="C827" t="s">
        <v>125</v>
      </c>
      <c r="D827" t="s">
        <v>1499</v>
      </c>
      <c r="G827" t="str">
        <f t="shared" si="54"/>
        <v>Obra</v>
      </c>
      <c r="H827" t="s">
        <v>1503</v>
      </c>
      <c r="K827" t="str">
        <f t="shared" si="55"/>
        <v>OP/01/PROGRAMA DE INVERSION EN INFRAESTRUCTURA PUBLICA ESTATAL 2024/FOFIR 2022</v>
      </c>
      <c r="L827" t="s">
        <v>1504</v>
      </c>
      <c r="O827" t="str">
        <f t="shared" si="56"/>
        <v>LUIS GUILLERMO ALARCON LAZCANO</v>
      </c>
      <c r="P827" t="s">
        <v>1502</v>
      </c>
      <c r="S827" t="str">
        <f t="shared" si="57"/>
        <v>MUNICIPIO DE JIMENEZ</v>
      </c>
      <c r="T827" s="11">
        <v>164309.95000000001</v>
      </c>
      <c r="W827" s="67">
        <v>164309.95000000001</v>
      </c>
      <c r="AA827" s="12">
        <f t="shared" si="53"/>
        <v>164309.95000000001</v>
      </c>
      <c r="AB827" s="12">
        <f t="shared" si="53"/>
        <v>164309.95000000001</v>
      </c>
    </row>
    <row r="828" spans="1:28">
      <c r="A828" t="s">
        <v>849</v>
      </c>
      <c r="B828" t="b">
        <f t="shared" si="52"/>
        <v>1</v>
      </c>
      <c r="C828" t="s">
        <v>849</v>
      </c>
      <c r="D828" t="s">
        <v>1499</v>
      </c>
      <c r="G828" t="str">
        <f t="shared" si="54"/>
        <v>Obra</v>
      </c>
      <c r="H828" t="s">
        <v>1957</v>
      </c>
      <c r="K828" t="str">
        <f t="shared" si="55"/>
        <v>NO. 112/2024</v>
      </c>
      <c r="L828" t="s">
        <v>1958</v>
      </c>
      <c r="O828" t="str">
        <f t="shared" si="56"/>
        <v>CONSTRUCTORA Y ARRENDADORA CENSOL SA DE CV</v>
      </c>
      <c r="P828" t="s">
        <v>1858</v>
      </c>
      <c r="S828" t="str">
        <f t="shared" si="57"/>
        <v>MUNICIPIO DE CHIHUAHUA</v>
      </c>
      <c r="T828" s="11">
        <v>568532.18999999994</v>
      </c>
      <c r="W828" s="67">
        <v>568532.18999999994</v>
      </c>
      <c r="AA828" s="12">
        <f t="shared" si="53"/>
        <v>568532.18999999994</v>
      </c>
      <c r="AB828" s="12">
        <f t="shared" si="53"/>
        <v>568532.18999999994</v>
      </c>
    </row>
    <row r="829" spans="1:28" s="64" customFormat="1">
      <c r="A829" t="s">
        <v>241</v>
      </c>
      <c r="B829" t="b">
        <f t="shared" si="52"/>
        <v>1</v>
      </c>
      <c r="C829" s="64" t="s">
        <v>241</v>
      </c>
      <c r="D829" s="64" t="s">
        <v>1595</v>
      </c>
      <c r="E829" s="64" t="s">
        <v>1595</v>
      </c>
      <c r="G829" s="64" t="str">
        <f>CONCATENATE(D829,"/",E829)</f>
        <v>Servicios/Servicios</v>
      </c>
      <c r="H829" s="64" t="s">
        <v>1612</v>
      </c>
      <c r="I829" s="64" t="s">
        <v>1614</v>
      </c>
      <c r="K829" s="64" t="str">
        <f>CONCATENATE(H829,"/",I829)</f>
        <v>OP-299-2024/OP-290-2024</v>
      </c>
      <c r="L829" s="64" t="s">
        <v>1613</v>
      </c>
      <c r="M829" s="64" t="s">
        <v>1615</v>
      </c>
      <c r="O829" s="64" t="str">
        <f>CONCATENATE(L829,"/",M829)</f>
        <v>CONSULTORES DE CONTROL Y SUPERVISIÓN, S.C./MANIOBRAS CONSTRUCTIVA DE JUÁREZ, S.A. DE C.V.</v>
      </c>
      <c r="P829" s="64" t="s">
        <v>1611</v>
      </c>
      <c r="Q829" s="64" t="s">
        <v>1611</v>
      </c>
      <c r="S829" s="64" t="str">
        <f t="shared" si="57"/>
        <v>MUNICIPIO DE JUÁREZ, CHIHUAHUA.</v>
      </c>
      <c r="T829" s="68">
        <v>1804243.24</v>
      </c>
      <c r="U829" s="68">
        <v>5220714.5599999996</v>
      </c>
      <c r="V829" s="68"/>
      <c r="W829" s="69">
        <v>1804243.24</v>
      </c>
      <c r="X829" s="69">
        <v>5220714.5599999996</v>
      </c>
      <c r="Y829" s="68"/>
      <c r="AA829" s="12">
        <f t="shared" si="53"/>
        <v>7024957.7999999998</v>
      </c>
      <c r="AB829" s="12">
        <f t="shared" si="53"/>
        <v>7024957.7999999998</v>
      </c>
    </row>
    <row r="830" spans="1:28" s="64" customFormat="1">
      <c r="A830" t="s">
        <v>425</v>
      </c>
      <c r="B830" t="b">
        <f t="shared" si="52"/>
        <v>1</v>
      </c>
      <c r="C830" s="64" t="s">
        <v>425</v>
      </c>
      <c r="D830" s="64" t="s">
        <v>1595</v>
      </c>
      <c r="E830" s="64" t="s">
        <v>1595</v>
      </c>
      <c r="G830" s="64" t="str">
        <f>CONCATENATE(D830,"/",E830)</f>
        <v>Servicios/Servicios</v>
      </c>
      <c r="H830" s="64" t="s">
        <v>1612</v>
      </c>
      <c r="I830" s="64" t="s">
        <v>1769</v>
      </c>
      <c r="K830" s="64" t="str">
        <f>CONCATENATE(H830,"/",I830)</f>
        <v>OP-299-2024/OP-297-2024</v>
      </c>
      <c r="L830" s="64" t="s">
        <v>1613</v>
      </c>
      <c r="M830" s="64" t="s">
        <v>1610</v>
      </c>
      <c r="O830" s="64" t="str">
        <f>CONCATENATE(L830,"/",M830)</f>
        <v>CONSULTORES DE CONTROL Y SUPERVISIÓN, S.C./GRUPO KORAACHI, S.A. DE C.V.</v>
      </c>
      <c r="P830" s="64" t="s">
        <v>1611</v>
      </c>
      <c r="Q830" s="64" t="s">
        <v>1611</v>
      </c>
      <c r="S830" s="64" t="str">
        <f t="shared" si="57"/>
        <v>MUNICIPIO DE JUÁREZ, CHIHUAHUA.</v>
      </c>
      <c r="T830" s="68">
        <v>1804243.24</v>
      </c>
      <c r="U830" s="68">
        <v>1975854.72</v>
      </c>
      <c r="V830" s="68"/>
      <c r="W830" s="69">
        <v>1804243.24</v>
      </c>
      <c r="X830" s="69">
        <v>1975854.72</v>
      </c>
      <c r="Y830" s="68"/>
      <c r="AA830" s="12">
        <f t="shared" si="53"/>
        <v>3780097.96</v>
      </c>
      <c r="AB830" s="12">
        <f t="shared" si="53"/>
        <v>3780097.96</v>
      </c>
    </row>
    <row r="831" spans="1:28">
      <c r="A831" t="s">
        <v>362</v>
      </c>
      <c r="B831" t="b">
        <f t="shared" si="52"/>
        <v>1</v>
      </c>
      <c r="C831" t="s">
        <v>362</v>
      </c>
      <c r="D831" t="s">
        <v>1496</v>
      </c>
      <c r="G831" t="str">
        <f t="shared" si="54"/>
        <v>Administración directa</v>
      </c>
      <c r="H831" t="s">
        <v>1715</v>
      </c>
      <c r="K831" t="str">
        <f t="shared" si="55"/>
        <v>153151</v>
      </c>
      <c r="L831" t="s">
        <v>167</v>
      </c>
      <c r="O831" t="str">
        <f t="shared" si="56"/>
        <v/>
      </c>
      <c r="P831" t="s">
        <v>212</v>
      </c>
      <c r="S831" t="str">
        <f t="shared" si="57"/>
        <v>Municipio de Namiquipa</v>
      </c>
      <c r="T831" s="11">
        <v>213572.21</v>
      </c>
      <c r="W831" s="67">
        <v>213572.21</v>
      </c>
      <c r="AA831" s="12">
        <f t="shared" si="53"/>
        <v>213572.21</v>
      </c>
      <c r="AB831" s="12">
        <f t="shared" si="53"/>
        <v>213572.21</v>
      </c>
    </row>
    <row r="832" spans="1:28">
      <c r="A832" t="s">
        <v>2352</v>
      </c>
      <c r="B832" t="b">
        <f t="shared" si="52"/>
        <v>1</v>
      </c>
      <c r="C832" t="s">
        <v>2352</v>
      </c>
      <c r="D832" t="s">
        <v>1523</v>
      </c>
      <c r="G832" t="str">
        <f t="shared" si="54"/>
        <v>Adquisiciones</v>
      </c>
      <c r="H832" t="s">
        <v>2354</v>
      </c>
      <c r="K832" t="str">
        <f t="shared" si="55"/>
        <v>UTCAM/AD/6/2025</v>
      </c>
      <c r="L832" t="s">
        <v>1790</v>
      </c>
      <c r="O832" t="str">
        <f t="shared" si="56"/>
        <v>LUIS MANUEL DURAN CHAVEZ</v>
      </c>
      <c r="P832" t="s">
        <v>1786</v>
      </c>
      <c r="S832" t="str">
        <f t="shared" si="57"/>
        <v>UNIVERSIDAD TECNOLÓGICA DE CAMARGO</v>
      </c>
      <c r="T832" s="11">
        <v>406017.37</v>
      </c>
      <c r="W832" s="67">
        <v>406017.37</v>
      </c>
      <c r="AA832" s="12">
        <f t="shared" si="53"/>
        <v>406017.37</v>
      </c>
      <c r="AB832" s="12">
        <f t="shared" si="53"/>
        <v>406017.37</v>
      </c>
    </row>
    <row r="833" spans="1:28">
      <c r="A833" t="s">
        <v>242</v>
      </c>
      <c r="B833" t="b">
        <f t="shared" si="52"/>
        <v>0</v>
      </c>
      <c r="AA833" s="12">
        <f t="shared" si="53"/>
        <v>0</v>
      </c>
      <c r="AB833" s="12">
        <f t="shared" si="53"/>
        <v>0</v>
      </c>
    </row>
    <row r="834" spans="1:28">
      <c r="A834" t="s">
        <v>216</v>
      </c>
      <c r="B834" t="b">
        <f t="shared" si="52"/>
        <v>1</v>
      </c>
      <c r="C834" t="s">
        <v>216</v>
      </c>
      <c r="D834" t="s">
        <v>1499</v>
      </c>
      <c r="G834" t="str">
        <f t="shared" si="54"/>
        <v>Obra</v>
      </c>
      <c r="H834" t="s">
        <v>1578</v>
      </c>
      <c r="K834" t="str">
        <f t="shared" si="55"/>
        <v>ICHIFE-013/2024</v>
      </c>
      <c r="L834" t="s">
        <v>1531</v>
      </c>
      <c r="O834" t="str">
        <f t="shared" si="56"/>
        <v>INSTITUTO CHIHUAHUENSE DE INFRAESTRUCTURA FISICA EDUCATIVA</v>
      </c>
      <c r="P834" t="s">
        <v>1579</v>
      </c>
      <c r="S834" t="str">
        <f t="shared" si="57"/>
        <v>ROBERTO VILLARREAL LOYA</v>
      </c>
      <c r="T834" s="11">
        <v>854856</v>
      </c>
      <c r="W834" s="67">
        <v>854856</v>
      </c>
      <c r="AA834" s="12">
        <f t="shared" si="53"/>
        <v>854856</v>
      </c>
      <c r="AB834" s="12">
        <f t="shared" si="53"/>
        <v>854856</v>
      </c>
    </row>
    <row r="835" spans="1:28">
      <c r="A835" t="s">
        <v>224</v>
      </c>
      <c r="B835" t="b">
        <f t="shared" ref="B835:B875" si="58">+A835=C835</f>
        <v>1</v>
      </c>
      <c r="C835" t="s">
        <v>224</v>
      </c>
      <c r="D835" t="s">
        <v>1499</v>
      </c>
      <c r="G835" t="str">
        <f t="shared" si="54"/>
        <v>Obra</v>
      </c>
      <c r="H835" t="s">
        <v>1586</v>
      </c>
      <c r="K835" t="str">
        <f t="shared" si="55"/>
        <v>ICHIFE-015/2024</v>
      </c>
      <c r="L835" t="s">
        <v>1531</v>
      </c>
      <c r="O835" t="str">
        <f t="shared" si="56"/>
        <v>INSTITUTO CHIHUAHUENSE DE INFRAESTRUCTURA FISICA EDUCATIVA</v>
      </c>
      <c r="P835" t="s">
        <v>1587</v>
      </c>
      <c r="S835" t="str">
        <f t="shared" si="57"/>
        <v>CONSTRUCCIONES Y SERVICIOS DE CHIHUAHUA GTG, S.A DE C.V.</v>
      </c>
      <c r="T835" s="11">
        <v>2392244.94</v>
      </c>
      <c r="W835" s="67">
        <v>2392244.94</v>
      </c>
      <c r="AA835" s="12">
        <f t="shared" ref="AA835:AB875" si="59">+T835+U835+V835</f>
        <v>2392244.94</v>
      </c>
      <c r="AB835" s="12">
        <f t="shared" si="59"/>
        <v>2392244.94</v>
      </c>
    </row>
    <row r="836" spans="1:28">
      <c r="A836" t="s">
        <v>857</v>
      </c>
      <c r="B836" t="b">
        <f t="shared" si="58"/>
        <v>1</v>
      </c>
      <c r="C836" t="s">
        <v>857</v>
      </c>
      <c r="D836" t="s">
        <v>1499</v>
      </c>
      <c r="G836" t="str">
        <f t="shared" si="54"/>
        <v>Obra</v>
      </c>
      <c r="H836" t="s">
        <v>1968</v>
      </c>
      <c r="K836" t="str">
        <f t="shared" si="55"/>
        <v>ICHIFE-111/2024-R</v>
      </c>
      <c r="L836" t="s">
        <v>1737</v>
      </c>
      <c r="O836" t="str">
        <f t="shared" si="56"/>
        <v>CONSTRUCCIONES Y PROYECTOS RUEDA, S.A. DE C.V.</v>
      </c>
      <c r="P836" t="s">
        <v>1531</v>
      </c>
      <c r="S836" t="str">
        <f t="shared" si="57"/>
        <v>INSTITUTO CHIHUAHUENSE DE INFRAESTRUCTURA FISICA EDUCATIVA</v>
      </c>
      <c r="T836" s="11">
        <v>432455.16</v>
      </c>
      <c r="W836" s="67">
        <v>432455.16</v>
      </c>
      <c r="AA836" s="12">
        <f t="shared" si="59"/>
        <v>432455.16</v>
      </c>
      <c r="AB836" s="12">
        <f t="shared" si="59"/>
        <v>432455.16</v>
      </c>
    </row>
    <row r="837" spans="1:28">
      <c r="A837" t="s">
        <v>377</v>
      </c>
      <c r="B837" t="b">
        <f t="shared" si="58"/>
        <v>1</v>
      </c>
      <c r="C837" t="s">
        <v>377</v>
      </c>
      <c r="D837" t="s">
        <v>1499</v>
      </c>
      <c r="G837" t="str">
        <f t="shared" si="54"/>
        <v>Obra</v>
      </c>
      <c r="H837" t="s">
        <v>1731</v>
      </c>
      <c r="K837" t="str">
        <f t="shared" si="55"/>
        <v>ICHIFE-103/2024</v>
      </c>
      <c r="L837" t="s">
        <v>1638</v>
      </c>
      <c r="O837" t="str">
        <f t="shared" si="56"/>
        <v>ING. ÁNGEL ALBERTO RAMÍREZ CARO</v>
      </c>
      <c r="P837" t="s">
        <v>1522</v>
      </c>
      <c r="S837" t="str">
        <f t="shared" si="57"/>
        <v>INSTITUTO CHIHUAHUENSE DE INFRAESTRUCTURA FÍSICA EDUCATIVA</v>
      </c>
      <c r="T837" s="11">
        <v>443869.77</v>
      </c>
      <c r="W837" s="67">
        <v>443869.77</v>
      </c>
      <c r="AA837" s="12">
        <f t="shared" si="59"/>
        <v>443869.77</v>
      </c>
      <c r="AB837" s="12">
        <f t="shared" si="59"/>
        <v>443869.77</v>
      </c>
    </row>
    <row r="838" spans="1:28">
      <c r="A838" t="s">
        <v>244</v>
      </c>
      <c r="B838" t="b">
        <f t="shared" si="58"/>
        <v>1</v>
      </c>
      <c r="C838" t="s">
        <v>244</v>
      </c>
      <c r="D838" t="s">
        <v>1499</v>
      </c>
      <c r="G838" t="str">
        <f t="shared" si="54"/>
        <v>Obra</v>
      </c>
      <c r="H838" t="s">
        <v>1618</v>
      </c>
      <c r="K838" t="str">
        <f t="shared" si="55"/>
        <v>ICHIFE-081/2024-R</v>
      </c>
      <c r="L838" t="s">
        <v>1570</v>
      </c>
      <c r="O838" t="str">
        <f t="shared" si="56"/>
        <v>GRUPO HAGEO, S.A. DE C.V.</v>
      </c>
      <c r="P838" t="s">
        <v>1522</v>
      </c>
      <c r="S838" t="str">
        <f t="shared" si="57"/>
        <v>INSTITUTO CHIHUAHUENSE DE INFRAESTRUCTURA FÍSICA EDUCATIVA</v>
      </c>
      <c r="T838" s="11">
        <v>2151365.75</v>
      </c>
      <c r="W838" s="67">
        <v>0.01</v>
      </c>
      <c r="AA838" s="12">
        <f t="shared" si="59"/>
        <v>2151365.75</v>
      </c>
      <c r="AB838" s="12">
        <f t="shared" si="59"/>
        <v>0.01</v>
      </c>
    </row>
    <row r="839" spans="1:28">
      <c r="A839" t="s">
        <v>420</v>
      </c>
      <c r="B839" t="b">
        <f t="shared" si="58"/>
        <v>0</v>
      </c>
      <c r="AA839" s="12">
        <f t="shared" si="59"/>
        <v>0</v>
      </c>
      <c r="AB839" s="12">
        <f t="shared" si="59"/>
        <v>0</v>
      </c>
    </row>
    <row r="840" spans="1:28">
      <c r="A840" t="s">
        <v>297</v>
      </c>
      <c r="B840" t="b">
        <f t="shared" si="58"/>
        <v>1</v>
      </c>
      <c r="C840" t="s">
        <v>297</v>
      </c>
      <c r="D840" t="s">
        <v>1499</v>
      </c>
      <c r="G840" t="str">
        <f t="shared" si="54"/>
        <v>Obra</v>
      </c>
      <c r="H840" t="s">
        <v>1677</v>
      </c>
      <c r="K840" t="str">
        <f t="shared" si="55"/>
        <v>ICHIFE-037/2024</v>
      </c>
      <c r="L840" t="s">
        <v>1522</v>
      </c>
      <c r="O840" t="str">
        <f t="shared" si="56"/>
        <v>INSTITUTO CHIHUAHUENSE DE INFRAESTRUCTURA FÍSICA EDUCATIVA</v>
      </c>
      <c r="P840" t="s">
        <v>1678</v>
      </c>
      <c r="S840" t="str">
        <f t="shared" si="57"/>
        <v>GRUPO CONSTRUCTOR MOMEMTUM RENOVA, S.A DE C.V.</v>
      </c>
      <c r="T840" s="11">
        <v>1392169.08</v>
      </c>
      <c r="W840" s="67">
        <v>1392169.08</v>
      </c>
      <c r="AA840" s="12">
        <f t="shared" si="59"/>
        <v>1392169.08</v>
      </c>
      <c r="AB840" s="12">
        <f t="shared" si="59"/>
        <v>1392169.08</v>
      </c>
    </row>
    <row r="841" spans="1:28">
      <c r="A841" t="s">
        <v>418</v>
      </c>
      <c r="B841" t="b">
        <f t="shared" si="58"/>
        <v>1</v>
      </c>
      <c r="C841" t="s">
        <v>418</v>
      </c>
      <c r="D841" t="s">
        <v>1499</v>
      </c>
      <c r="G841" t="str">
        <f t="shared" si="54"/>
        <v>Obra</v>
      </c>
      <c r="H841" t="s">
        <v>1765</v>
      </c>
      <c r="K841" t="str">
        <f t="shared" si="55"/>
        <v>ICHIFE-033/2024</v>
      </c>
      <c r="L841" t="s">
        <v>1766</v>
      </c>
      <c r="O841" t="str">
        <f t="shared" si="56"/>
        <v>CONSTRUCTORA AREN, S.A. DE C.V</v>
      </c>
      <c r="P841" t="s">
        <v>1522</v>
      </c>
      <c r="S841" t="str">
        <f t="shared" si="57"/>
        <v>INSTITUTO CHIHUAHUENSE DE INFRAESTRUCTURA FÍSICA EDUCATIVA</v>
      </c>
      <c r="T841" s="11">
        <v>2018561.3</v>
      </c>
      <c r="W841" s="67">
        <v>2018561.3</v>
      </c>
      <c r="AA841" s="12">
        <f t="shared" si="59"/>
        <v>2018561.3</v>
      </c>
      <c r="AB841" s="12">
        <f t="shared" si="59"/>
        <v>2018561.3</v>
      </c>
    </row>
    <row r="842" spans="1:28">
      <c r="A842" t="s">
        <v>305</v>
      </c>
      <c r="B842" t="b">
        <f t="shared" si="58"/>
        <v>1</v>
      </c>
      <c r="C842" t="s">
        <v>305</v>
      </c>
      <c r="D842" t="s">
        <v>1499</v>
      </c>
      <c r="G842" t="str">
        <f t="shared" si="54"/>
        <v>Obra</v>
      </c>
      <c r="H842" t="s">
        <v>1687</v>
      </c>
      <c r="K842" t="str">
        <f t="shared" si="55"/>
        <v>ICHIFE-053/2024-R</v>
      </c>
      <c r="L842" t="s">
        <v>1620</v>
      </c>
      <c r="O842" t="str">
        <f t="shared" si="56"/>
        <v>BAOR CONSTRUCCIONES S.A. DE C.V</v>
      </c>
      <c r="P842" t="s">
        <v>1522</v>
      </c>
      <c r="S842" t="str">
        <f t="shared" si="57"/>
        <v>INSTITUTO CHIHUAHUENSE DE INFRAESTRUCTURA FÍSICA EDUCATIVA</v>
      </c>
      <c r="T842" s="11">
        <v>351491.67</v>
      </c>
      <c r="W842" s="67">
        <v>351491.67</v>
      </c>
      <c r="AA842" s="12">
        <f t="shared" si="59"/>
        <v>351491.67</v>
      </c>
      <c r="AB842" s="12">
        <f t="shared" si="59"/>
        <v>351491.67</v>
      </c>
    </row>
    <row r="843" spans="1:28">
      <c r="A843" t="s">
        <v>358</v>
      </c>
      <c r="B843" t="b">
        <f t="shared" si="58"/>
        <v>1</v>
      </c>
      <c r="C843" t="s">
        <v>358</v>
      </c>
      <c r="D843" t="s">
        <v>1499</v>
      </c>
      <c r="G843" t="str">
        <f t="shared" si="54"/>
        <v>Obra</v>
      </c>
      <c r="H843" t="s">
        <v>1708</v>
      </c>
      <c r="K843" t="str">
        <f t="shared" si="55"/>
        <v>ICHIFE-016-2024</v>
      </c>
      <c r="L843" t="s">
        <v>1709</v>
      </c>
      <c r="O843" t="str">
        <f t="shared" si="56"/>
        <v>EDIFICACIONES DE CHIHUAHUA, S.A. DE C.V.</v>
      </c>
      <c r="P843" t="s">
        <v>1522</v>
      </c>
      <c r="S843" t="str">
        <f t="shared" si="57"/>
        <v>INSTITUTO CHIHUAHUENSE DE INFRAESTRUCTURA FÍSICA EDUCATIVA</v>
      </c>
      <c r="T843" s="11">
        <v>1691612.61</v>
      </c>
      <c r="W843" s="67">
        <v>1691612.61</v>
      </c>
      <c r="AA843" s="12">
        <f t="shared" si="59"/>
        <v>1691612.61</v>
      </c>
      <c r="AB843" s="12">
        <f t="shared" si="59"/>
        <v>1691612.61</v>
      </c>
    </row>
    <row r="844" spans="1:28">
      <c r="A844" t="s">
        <v>146</v>
      </c>
      <c r="B844" t="b">
        <f t="shared" si="58"/>
        <v>1</v>
      </c>
      <c r="C844" t="s">
        <v>146</v>
      </c>
      <c r="D844" t="s">
        <v>1499</v>
      </c>
      <c r="G844" t="str">
        <f t="shared" si="54"/>
        <v>Obra</v>
      </c>
      <c r="H844" t="s">
        <v>1511</v>
      </c>
      <c r="K844" t="str">
        <f t="shared" si="55"/>
        <v>MC-21702029</v>
      </c>
      <c r="L844" t="s">
        <v>1512</v>
      </c>
      <c r="O844" t="str">
        <f t="shared" si="56"/>
        <v>ARQ. DORA PARRA MORALES</v>
      </c>
      <c r="P844" t="s">
        <v>1513</v>
      </c>
      <c r="S844" t="str">
        <f t="shared" si="57"/>
        <v>PRESIDENCIA MUNICIPAL DE CUAUHTEMOC</v>
      </c>
      <c r="T844" s="11">
        <v>5000000</v>
      </c>
      <c r="W844" s="67">
        <v>5000000</v>
      </c>
      <c r="AA844" s="12">
        <f t="shared" si="59"/>
        <v>5000000</v>
      </c>
      <c r="AB844" s="12">
        <f t="shared" si="59"/>
        <v>5000000</v>
      </c>
    </row>
    <row r="845" spans="1:28">
      <c r="A845" t="s">
        <v>571</v>
      </c>
      <c r="B845" t="b">
        <f t="shared" si="58"/>
        <v>1</v>
      </c>
      <c r="C845" t="s">
        <v>571</v>
      </c>
      <c r="D845" t="s">
        <v>1499</v>
      </c>
      <c r="G845" t="str">
        <f t="shared" si="54"/>
        <v>Obra</v>
      </c>
      <c r="H845" t="s">
        <v>1859</v>
      </c>
      <c r="K845" t="str">
        <f t="shared" si="55"/>
        <v>NO. 109/2024</v>
      </c>
      <c r="L845" t="s">
        <v>1860</v>
      </c>
      <c r="O845" t="str">
        <f t="shared" si="56"/>
        <v>INGENIERIA Y CONSTRUCCIONES TRAK SA D ECV</v>
      </c>
      <c r="P845" t="s">
        <v>1858</v>
      </c>
      <c r="S845" t="str">
        <f t="shared" si="57"/>
        <v>MUNICIPIO DE CHIHUAHUA</v>
      </c>
      <c r="T845" s="11">
        <v>3102942.42</v>
      </c>
      <c r="W845" s="67">
        <v>3102942.42</v>
      </c>
      <c r="AA845" s="12">
        <f t="shared" si="59"/>
        <v>3102942.42</v>
      </c>
      <c r="AB845" s="12">
        <f t="shared" si="59"/>
        <v>3102942.42</v>
      </c>
    </row>
    <row r="846" spans="1:28">
      <c r="A846" t="s">
        <v>807</v>
      </c>
      <c r="B846" t="b">
        <f t="shared" si="58"/>
        <v>1</v>
      </c>
      <c r="C846" t="s">
        <v>807</v>
      </c>
      <c r="D846" t="s">
        <v>1499</v>
      </c>
      <c r="G846" t="str">
        <f t="shared" si="54"/>
        <v>Obra</v>
      </c>
      <c r="H846" t="s">
        <v>1947</v>
      </c>
      <c r="K846" t="str">
        <f t="shared" si="55"/>
        <v>NO. 157/2024</v>
      </c>
      <c r="L846" t="s">
        <v>1948</v>
      </c>
      <c r="O846" t="str">
        <f t="shared" si="56"/>
        <v>CYP CRUZ SAENZ SA DE CV</v>
      </c>
      <c r="P846" t="s">
        <v>1858</v>
      </c>
      <c r="S846" t="str">
        <f t="shared" si="57"/>
        <v>MUNICIPIO DE CHIHUAHUA</v>
      </c>
      <c r="T846" s="11">
        <v>7673564.1500000004</v>
      </c>
      <c r="W846" s="67">
        <v>7673564.1500000004</v>
      </c>
      <c r="AA846" s="12">
        <f t="shared" si="59"/>
        <v>7673564.1500000004</v>
      </c>
      <c r="AB846" s="12">
        <f t="shared" si="59"/>
        <v>7673564.1500000004</v>
      </c>
    </row>
    <row r="847" spans="1:28">
      <c r="A847" t="s">
        <v>729</v>
      </c>
      <c r="B847" t="b">
        <f t="shared" si="58"/>
        <v>1</v>
      </c>
      <c r="C847" t="s">
        <v>729</v>
      </c>
      <c r="D847" t="s">
        <v>1499</v>
      </c>
      <c r="G847" t="str">
        <f t="shared" si="54"/>
        <v>Obra</v>
      </c>
      <c r="H847" t="s">
        <v>2320</v>
      </c>
      <c r="K847" t="str">
        <f t="shared" si="55"/>
        <v>OP2025-INV3REPUVE-76/2025</v>
      </c>
      <c r="L847" t="s">
        <v>2318</v>
      </c>
      <c r="O847" t="str">
        <f t="shared" si="56"/>
        <v>INGENIERIA Y CONSTRUCCION SAN ANTONUIO S.A. DE C.V.</v>
      </c>
      <c r="P847" t="s">
        <v>1549</v>
      </c>
      <c r="S847" t="str">
        <f t="shared" si="57"/>
        <v>MUNICIPIO DE NUEVO CASAS GRANDES</v>
      </c>
      <c r="T847" s="11">
        <v>468378.86</v>
      </c>
      <c r="W847" s="67">
        <v>468378.86</v>
      </c>
      <c r="AA847" s="12">
        <f t="shared" si="59"/>
        <v>468378.86</v>
      </c>
      <c r="AB847" s="12">
        <f t="shared" si="59"/>
        <v>468378.86</v>
      </c>
    </row>
    <row r="848" spans="1:28" s="64" customFormat="1">
      <c r="A848" t="s">
        <v>252</v>
      </c>
      <c r="B848" t="b">
        <f t="shared" si="58"/>
        <v>1</v>
      </c>
      <c r="C848" s="64" t="s">
        <v>252</v>
      </c>
      <c r="D848" s="64" t="s">
        <v>1595</v>
      </c>
      <c r="E848" s="64" t="s">
        <v>1595</v>
      </c>
      <c r="G848" s="64" t="str">
        <f>CONCATENATE(D848,"/",E848)</f>
        <v>Servicios/Servicios</v>
      </c>
      <c r="H848" s="64" t="s">
        <v>1625</v>
      </c>
      <c r="I848" s="64" t="s">
        <v>1612</v>
      </c>
      <c r="K848" s="64" t="str">
        <f>CONCATENATE(H848,"/",I848)</f>
        <v>OP-294-2024/OP-299-2024</v>
      </c>
      <c r="L848" s="64" t="s">
        <v>1617</v>
      </c>
      <c r="M848" s="64" t="s">
        <v>1613</v>
      </c>
      <c r="O848" s="64" t="str">
        <f>CONCATENATE(L848,"/",M848)</f>
        <v>TRITURADOS ASFÁLTICOS DEL VALLE DE JUÁREZ, S.A. DE C.V./CONSULTORES DE CONTROL Y SUPERVISIÓN, S.C.</v>
      </c>
      <c r="P848" s="64" t="s">
        <v>1611</v>
      </c>
      <c r="Q848" s="64" t="s">
        <v>1611</v>
      </c>
      <c r="S848" s="64" t="str">
        <f t="shared" si="57"/>
        <v>MUNICIPIO DE JUÁREZ, CHIHUAHUA.</v>
      </c>
      <c r="T848" s="68">
        <v>2212640.5</v>
      </c>
      <c r="U848" s="68">
        <v>1804243.24</v>
      </c>
      <c r="V848" s="68"/>
      <c r="W848" s="69">
        <v>2212640.5</v>
      </c>
      <c r="X848" s="69">
        <v>1804243.24</v>
      </c>
      <c r="Y848" s="68"/>
      <c r="AA848" s="12">
        <f t="shared" si="59"/>
        <v>4016883.74</v>
      </c>
      <c r="AB848" s="12">
        <f t="shared" si="59"/>
        <v>4016883.74</v>
      </c>
    </row>
    <row r="849" spans="1:28" s="64" customFormat="1">
      <c r="A849" t="s">
        <v>264</v>
      </c>
      <c r="B849" t="b">
        <f t="shared" si="58"/>
        <v>0</v>
      </c>
      <c r="T849" s="68"/>
      <c r="U849" s="68"/>
      <c r="V849" s="68"/>
      <c r="W849" s="68"/>
      <c r="X849" s="68"/>
      <c r="Y849" s="68"/>
      <c r="AA849" s="12">
        <f t="shared" si="59"/>
        <v>0</v>
      </c>
      <c r="AB849" s="12">
        <f t="shared" si="59"/>
        <v>0</v>
      </c>
    </row>
    <row r="850" spans="1:28" s="64" customFormat="1">
      <c r="A850" t="s">
        <v>240</v>
      </c>
      <c r="B850" t="b">
        <f t="shared" si="58"/>
        <v>1</v>
      </c>
      <c r="C850" s="64" t="s">
        <v>240</v>
      </c>
      <c r="D850" s="64" t="s">
        <v>1595</v>
      </c>
      <c r="E850" s="64" t="s">
        <v>1595</v>
      </c>
      <c r="G850" s="64" t="str">
        <f>CONCATENATE(D850,"/",E850)</f>
        <v>Servicios/Servicios</v>
      </c>
      <c r="H850" s="64" t="s">
        <v>1609</v>
      </c>
      <c r="I850" s="64" t="s">
        <v>1612</v>
      </c>
      <c r="K850" s="64" t="str">
        <f>CONCATENATE(H850,"/",I850)</f>
        <v>OP-288-2024/OP-299-2024</v>
      </c>
      <c r="L850" s="64" t="s">
        <v>1610</v>
      </c>
      <c r="M850" s="64" t="s">
        <v>1613</v>
      </c>
      <c r="O850" s="64" t="str">
        <f>CONCATENATE(L850,"/",M850)</f>
        <v>GRUPO KORAACHI, S.A. DE C.V./CONSULTORES DE CONTROL Y SUPERVISIÓN, S.C.</v>
      </c>
      <c r="P850" s="64" t="s">
        <v>1611</v>
      </c>
      <c r="Q850" s="64" t="s">
        <v>1611</v>
      </c>
      <c r="S850" s="64" t="str">
        <f t="shared" si="57"/>
        <v>MUNICIPIO DE JUÁREZ, CHIHUAHUA.</v>
      </c>
      <c r="T850" s="68">
        <v>4195819.09</v>
      </c>
      <c r="U850" s="68">
        <v>1804243.24</v>
      </c>
      <c r="V850" s="68"/>
      <c r="W850" s="69">
        <v>4195819.09</v>
      </c>
      <c r="X850" s="69">
        <v>1804243.24</v>
      </c>
      <c r="Y850" s="68"/>
      <c r="AA850" s="12">
        <f t="shared" si="59"/>
        <v>6000062.3300000001</v>
      </c>
      <c r="AB850" s="12">
        <f t="shared" si="59"/>
        <v>6000062.3300000001</v>
      </c>
    </row>
    <row r="851" spans="1:28" s="64" customFormat="1">
      <c r="A851" t="s">
        <v>393</v>
      </c>
      <c r="B851" t="b">
        <f t="shared" si="58"/>
        <v>1</v>
      </c>
      <c r="C851" s="64" t="s">
        <v>393</v>
      </c>
      <c r="D851" s="64" t="s">
        <v>1595</v>
      </c>
      <c r="E851" s="64" t="s">
        <v>1595</v>
      </c>
      <c r="G851" s="64" t="str">
        <f>CONCATENATE(D851,"/",E851)</f>
        <v>Servicios/Servicios</v>
      </c>
      <c r="H851" s="64" t="s">
        <v>1749</v>
      </c>
      <c r="I851" s="64" t="s">
        <v>1612</v>
      </c>
      <c r="K851" s="64" t="str">
        <f>CONCATENATE(H851,"/",I851)</f>
        <v>OP-287-2024/OP-299-2024</v>
      </c>
      <c r="L851" s="64" t="s">
        <v>1610</v>
      </c>
      <c r="M851" s="64" t="s">
        <v>1613</v>
      </c>
      <c r="O851" s="64" t="str">
        <f>CONCATENATE(L851,"/",M851)</f>
        <v>GRUPO KORAACHI, S.A. DE C.V./CONSULTORES DE CONTROL Y SUPERVISIÓN, S.C.</v>
      </c>
      <c r="P851" s="64" t="s">
        <v>1611</v>
      </c>
      <c r="Q851" s="64" t="s">
        <v>1611</v>
      </c>
      <c r="S851" s="64" t="str">
        <f t="shared" si="57"/>
        <v>MUNICIPIO DE JUÁREZ, CHIHUAHUA.</v>
      </c>
      <c r="T851" s="68">
        <v>5335667.62</v>
      </c>
      <c r="U851" s="68">
        <v>1804243.24</v>
      </c>
      <c r="V851" s="68"/>
      <c r="W851" s="69">
        <v>5335667.62</v>
      </c>
      <c r="X851" s="69">
        <v>1804243.24</v>
      </c>
      <c r="Y851" s="68"/>
      <c r="AA851" s="12">
        <f t="shared" si="59"/>
        <v>7139910.8600000003</v>
      </c>
      <c r="AB851" s="12">
        <f t="shared" si="59"/>
        <v>7139910.8600000003</v>
      </c>
    </row>
    <row r="852" spans="1:28">
      <c r="A852" t="s">
        <v>386</v>
      </c>
      <c r="B852" t="b">
        <f t="shared" si="58"/>
        <v>1</v>
      </c>
      <c r="C852" t="s">
        <v>386</v>
      </c>
      <c r="D852" t="s">
        <v>1499</v>
      </c>
      <c r="G852" t="str">
        <f t="shared" si="54"/>
        <v>Obra</v>
      </c>
      <c r="H852" t="s">
        <v>1742</v>
      </c>
      <c r="K852" t="str">
        <f t="shared" si="55"/>
        <v>ICHIFE-126/2024-R</v>
      </c>
      <c r="L852" t="s">
        <v>1570</v>
      </c>
      <c r="O852" t="str">
        <f t="shared" si="56"/>
        <v>GRUPO HAGEO, S.A. DE C.V.</v>
      </c>
      <c r="P852" t="s">
        <v>1531</v>
      </c>
      <c r="S852" t="str">
        <f t="shared" si="57"/>
        <v>INSTITUTO CHIHUAHUENSE DE INFRAESTRUCTURA FISICA EDUCATIVA</v>
      </c>
      <c r="T852" s="11">
        <v>1917393.94</v>
      </c>
      <c r="W852" s="67">
        <v>1917393.94</v>
      </c>
      <c r="AA852" s="12">
        <f t="shared" si="59"/>
        <v>1917393.94</v>
      </c>
      <c r="AB852" s="12">
        <f t="shared" si="59"/>
        <v>1917393.94</v>
      </c>
    </row>
    <row r="853" spans="1:28" s="64" customFormat="1">
      <c r="A853" t="s">
        <v>263</v>
      </c>
      <c r="B853" t="b">
        <f t="shared" si="58"/>
        <v>1</v>
      </c>
      <c r="C853" s="64" t="s">
        <v>263</v>
      </c>
      <c r="D853" s="64" t="s">
        <v>1595</v>
      </c>
      <c r="E853" s="64" t="s">
        <v>1595</v>
      </c>
      <c r="G853" s="64" t="str">
        <f>CONCATENATE(D853,"/",E853)</f>
        <v>Servicios/Servicios</v>
      </c>
      <c r="H853" s="64" t="s">
        <v>1612</v>
      </c>
      <c r="I853" s="64" t="s">
        <v>1634</v>
      </c>
      <c r="K853" s="64" t="str">
        <f>CONCATENATE(H853,"/",I853)</f>
        <v>OP-299-2024/OP-295-2024</v>
      </c>
      <c r="L853" s="64" t="s">
        <v>1613</v>
      </c>
      <c r="M853" s="64" t="s">
        <v>1627</v>
      </c>
      <c r="O853" s="64" t="str">
        <f>CONCATENATE(L853,"/",M853)</f>
        <v>CONSULTORES DE CONTROL Y SUPERVISIÓN, S.C./INGENIERIA Y CONSTRUCCIONES TRAK, S.A. DE C.V.</v>
      </c>
      <c r="P853" s="64" t="s">
        <v>1611</v>
      </c>
      <c r="Q853" s="64" t="s">
        <v>1611</v>
      </c>
      <c r="S853" s="64" t="str">
        <f t="shared" si="57"/>
        <v>MUNICIPIO DE JUÁREZ, CHIHUAHUA.</v>
      </c>
      <c r="T853" s="68">
        <v>1804243.24</v>
      </c>
      <c r="U853" s="68">
        <v>2225703.5699999998</v>
      </c>
      <c r="V853" s="68"/>
      <c r="W853" s="69">
        <v>1804243.24</v>
      </c>
      <c r="X853" s="69">
        <v>2225703.5699999998</v>
      </c>
      <c r="Y853" s="68"/>
      <c r="AA853" s="12">
        <f t="shared" si="59"/>
        <v>4029946.8099999996</v>
      </c>
      <c r="AB853" s="12">
        <f t="shared" si="59"/>
        <v>4029946.8099999996</v>
      </c>
    </row>
    <row r="854" spans="1:28">
      <c r="A854" t="s">
        <v>213</v>
      </c>
      <c r="B854" t="b">
        <f t="shared" si="58"/>
        <v>1</v>
      </c>
      <c r="C854" t="s">
        <v>213</v>
      </c>
      <c r="D854" t="s">
        <v>1496</v>
      </c>
      <c r="G854" t="str">
        <f t="shared" si="54"/>
        <v>Administración directa</v>
      </c>
      <c r="H854" t="s">
        <v>1577</v>
      </c>
      <c r="K854" t="str">
        <f t="shared" si="55"/>
        <v>153170</v>
      </c>
      <c r="L854" t="s">
        <v>167</v>
      </c>
      <c r="O854" t="str">
        <f t="shared" si="56"/>
        <v/>
      </c>
      <c r="P854" t="s">
        <v>212</v>
      </c>
      <c r="S854" t="str">
        <f t="shared" si="57"/>
        <v>Municipio de Namiquipa</v>
      </c>
      <c r="T854" s="11">
        <v>292414.28999999998</v>
      </c>
      <c r="W854" s="67">
        <v>292414.28999999998</v>
      </c>
      <c r="AA854" s="12">
        <f t="shared" si="59"/>
        <v>292414.28999999998</v>
      </c>
      <c r="AB854" s="12">
        <f t="shared" si="59"/>
        <v>292414.28999999998</v>
      </c>
    </row>
    <row r="855" spans="1:28">
      <c r="A855" t="s">
        <v>184</v>
      </c>
      <c r="B855" t="b">
        <f t="shared" si="58"/>
        <v>1</v>
      </c>
      <c r="C855" t="s">
        <v>184</v>
      </c>
      <c r="D855" t="s">
        <v>1499</v>
      </c>
      <c r="G855" t="str">
        <f t="shared" si="54"/>
        <v>Obra</v>
      </c>
      <c r="H855" t="s">
        <v>1539</v>
      </c>
      <c r="K855" t="str">
        <f t="shared" si="55"/>
        <v>ICHIFE-116/2024-R</v>
      </c>
      <c r="L855" t="s">
        <v>1540</v>
      </c>
      <c r="O855" t="str">
        <f t="shared" si="56"/>
        <v>ARQ. MARÍA ROSA BARRÓN LUJÁN</v>
      </c>
      <c r="P855" t="s">
        <v>1522</v>
      </c>
      <c r="S855" t="str">
        <f t="shared" si="57"/>
        <v>INSTITUTO CHIHUAHUENSE DE INFRAESTRUCTURA FÍSICA EDUCATIVA</v>
      </c>
      <c r="T855" s="11">
        <v>152079.03</v>
      </c>
      <c r="W855" s="67">
        <v>152079.03</v>
      </c>
      <c r="AA855" s="12">
        <f t="shared" si="59"/>
        <v>152079.03</v>
      </c>
      <c r="AB855" s="12">
        <f t="shared" si="59"/>
        <v>152079.03</v>
      </c>
    </row>
    <row r="856" spans="1:28">
      <c r="A856" t="s">
        <v>846</v>
      </c>
      <c r="B856" t="b">
        <f t="shared" si="58"/>
        <v>1</v>
      </c>
      <c r="C856" t="s">
        <v>846</v>
      </c>
      <c r="D856" t="s">
        <v>1499</v>
      </c>
      <c r="G856" t="str">
        <f t="shared" si="54"/>
        <v>Obra</v>
      </c>
      <c r="H856" t="s">
        <v>1953</v>
      </c>
      <c r="K856" t="str">
        <f t="shared" si="55"/>
        <v>ICHIFE-105/2024-R</v>
      </c>
      <c r="L856" t="s">
        <v>1608</v>
      </c>
      <c r="O856" t="str">
        <f t="shared" si="56"/>
        <v>CONSTRUCTORA INTEGRAL VALLEKAS, S.A. DE C.V.</v>
      </c>
      <c r="P856" t="s">
        <v>1522</v>
      </c>
      <c r="S856" t="str">
        <f t="shared" si="57"/>
        <v>INSTITUTO CHIHUAHUENSE DE INFRAESTRUCTURA FÍSICA EDUCATIVA</v>
      </c>
      <c r="T856" s="11">
        <v>1477276.25</v>
      </c>
      <c r="W856" s="67">
        <v>1477276.25</v>
      </c>
      <c r="AA856" s="12">
        <f t="shared" si="59"/>
        <v>1477276.25</v>
      </c>
      <c r="AB856" s="12">
        <f t="shared" si="59"/>
        <v>1477276.25</v>
      </c>
    </row>
    <row r="857" spans="1:28">
      <c r="A857" t="s">
        <v>182</v>
      </c>
      <c r="B857" t="b">
        <f t="shared" si="58"/>
        <v>1</v>
      </c>
      <c r="C857" t="s">
        <v>182</v>
      </c>
      <c r="D857" t="s">
        <v>1499</v>
      </c>
      <c r="G857" t="str">
        <f t="shared" si="54"/>
        <v>Obra</v>
      </c>
      <c r="H857" t="s">
        <v>1535</v>
      </c>
      <c r="K857" t="str">
        <f t="shared" si="55"/>
        <v>ICHIFE-137/2024-R</v>
      </c>
      <c r="L857" t="s">
        <v>1536</v>
      </c>
      <c r="O857" t="str">
        <f t="shared" si="56"/>
        <v>CONSTRUCCIONES E INGENIERIA PASO DEL NORTE, S.A DE C.V.</v>
      </c>
      <c r="P857" t="s">
        <v>1531</v>
      </c>
      <c r="S857" t="str">
        <f t="shared" si="57"/>
        <v>INSTITUTO CHIHUAHUENSE DE INFRAESTRUCTURA FISICA EDUCATIVA</v>
      </c>
      <c r="T857" s="11">
        <v>471429.09</v>
      </c>
      <c r="W857" s="67">
        <v>471429.09</v>
      </c>
      <c r="AA857" s="12">
        <f t="shared" si="59"/>
        <v>471429.09</v>
      </c>
      <c r="AB857" s="12">
        <f t="shared" si="59"/>
        <v>471429.09</v>
      </c>
    </row>
    <row r="858" spans="1:28">
      <c r="A858" t="s">
        <v>194</v>
      </c>
      <c r="B858" t="b">
        <f t="shared" si="58"/>
        <v>1</v>
      </c>
      <c r="C858" t="s">
        <v>194</v>
      </c>
      <c r="D858" t="s">
        <v>1499</v>
      </c>
      <c r="G858" t="str">
        <f t="shared" si="54"/>
        <v>Obra</v>
      </c>
      <c r="H858" t="s">
        <v>1553</v>
      </c>
      <c r="K858" t="str">
        <f t="shared" si="55"/>
        <v>ICHIFE-056/2024</v>
      </c>
      <c r="L858" t="s">
        <v>1554</v>
      </c>
      <c r="O858" t="str">
        <f t="shared" si="56"/>
        <v>DISEÑO EN ORDENAMIENTO TERRITORIAL, S. DE R.L. DE C.V.</v>
      </c>
      <c r="P858" t="s">
        <v>1522</v>
      </c>
      <c r="S858" t="str">
        <f t="shared" si="57"/>
        <v>INSTITUTO CHIHUAHUENSE DE INFRAESTRUCTURA FÍSICA EDUCATIVA</v>
      </c>
      <c r="T858" s="11">
        <v>1588915.1</v>
      </c>
      <c r="W858" s="67">
        <v>0.01</v>
      </c>
      <c r="AA858" s="12">
        <f t="shared" si="59"/>
        <v>1588915.1</v>
      </c>
      <c r="AB858" s="12">
        <f t="shared" si="59"/>
        <v>0.01</v>
      </c>
    </row>
    <row r="859" spans="1:28">
      <c r="A859" t="s">
        <v>498</v>
      </c>
      <c r="B859" t="b">
        <f t="shared" si="58"/>
        <v>1</v>
      </c>
      <c r="C859" t="s">
        <v>498</v>
      </c>
      <c r="D859" t="s">
        <v>1499</v>
      </c>
      <c r="G859" t="str">
        <f t="shared" si="54"/>
        <v>Obra</v>
      </c>
      <c r="H859" t="s">
        <v>1813</v>
      </c>
      <c r="K859" t="str">
        <f t="shared" si="55"/>
        <v>ICHIFE-071/2024</v>
      </c>
      <c r="L859" t="s">
        <v>1554</v>
      </c>
      <c r="O859" t="str">
        <f t="shared" si="56"/>
        <v>DISEÑO EN ORDENAMIENTO TERRITORIAL, S. DE R.L. DE C.V.</v>
      </c>
      <c r="P859" t="s">
        <v>1531</v>
      </c>
      <c r="S859" t="str">
        <f t="shared" si="57"/>
        <v>INSTITUTO CHIHUAHUENSE DE INFRAESTRUCTURA FISICA EDUCATIVA</v>
      </c>
      <c r="T859" s="11">
        <v>958487.76</v>
      </c>
      <c r="W859" s="67">
        <v>958487.76</v>
      </c>
      <c r="AA859" s="12">
        <f t="shared" si="59"/>
        <v>958487.76</v>
      </c>
      <c r="AB859" s="12">
        <f t="shared" si="59"/>
        <v>958487.76</v>
      </c>
    </row>
    <row r="860" spans="1:28">
      <c r="A860" t="s">
        <v>181</v>
      </c>
      <c r="B860" t="b">
        <f t="shared" si="58"/>
        <v>1</v>
      </c>
      <c r="C860" t="s">
        <v>181</v>
      </c>
      <c r="D860" t="s">
        <v>1499</v>
      </c>
      <c r="G860" t="str">
        <f t="shared" si="54"/>
        <v>Obra</v>
      </c>
      <c r="H860" t="s">
        <v>1534</v>
      </c>
      <c r="K860" t="str">
        <f t="shared" si="55"/>
        <v>ICHIFE-060/2024-R</v>
      </c>
      <c r="L860" t="s">
        <v>1533</v>
      </c>
      <c r="O860" t="str">
        <f t="shared" si="56"/>
        <v>CONSTRUCCIONES Y PRODUCTOS AISLANTES, S.A. DE C.V.</v>
      </c>
      <c r="P860" t="s">
        <v>1531</v>
      </c>
      <c r="S860" t="str">
        <f t="shared" si="57"/>
        <v>INSTITUTO CHIHUAHUENSE DE INFRAESTRUCTURA FISICA EDUCATIVA</v>
      </c>
      <c r="T860" s="11">
        <v>378328.73</v>
      </c>
      <c r="W860" s="67">
        <v>378328.73</v>
      </c>
      <c r="AA860" s="12">
        <f t="shared" si="59"/>
        <v>378328.73</v>
      </c>
      <c r="AB860" s="12">
        <f t="shared" si="59"/>
        <v>378328.73</v>
      </c>
    </row>
    <row r="861" spans="1:28">
      <c r="A861" t="s">
        <v>851</v>
      </c>
      <c r="B861" t="b">
        <f t="shared" si="58"/>
        <v>1</v>
      </c>
      <c r="C861" t="s">
        <v>851</v>
      </c>
      <c r="D861" t="s">
        <v>1499</v>
      </c>
      <c r="G861" t="str">
        <f t="shared" si="54"/>
        <v>Obra</v>
      </c>
      <c r="H861" t="s">
        <v>1961</v>
      </c>
      <c r="K861" t="str">
        <f t="shared" si="55"/>
        <v>ICHIFE-095/2024-R</v>
      </c>
      <c r="L861" t="s">
        <v>1638</v>
      </c>
      <c r="O861" t="str">
        <f t="shared" si="56"/>
        <v>ING. ÁNGEL ALBERTO RAMÍREZ CARO</v>
      </c>
      <c r="P861" t="s">
        <v>1531</v>
      </c>
      <c r="S861" t="str">
        <f t="shared" si="57"/>
        <v>INSTITUTO CHIHUAHUENSE DE INFRAESTRUCTURA FISICA EDUCATIVA</v>
      </c>
      <c r="T861" s="11">
        <v>1037152.95</v>
      </c>
      <c r="W861" s="67">
        <v>1037152.95</v>
      </c>
      <c r="AA861" s="12">
        <f t="shared" si="59"/>
        <v>1037152.95</v>
      </c>
      <c r="AB861" s="12">
        <f t="shared" si="59"/>
        <v>1037152.95</v>
      </c>
    </row>
    <row r="862" spans="1:28">
      <c r="A862" t="s">
        <v>373</v>
      </c>
      <c r="B862" t="b">
        <f t="shared" si="58"/>
        <v>1</v>
      </c>
      <c r="C862" t="s">
        <v>373</v>
      </c>
      <c r="D862" t="s">
        <v>1499</v>
      </c>
      <c r="G862" t="str">
        <f t="shared" si="54"/>
        <v>Obra</v>
      </c>
      <c r="H862" t="s">
        <v>1727</v>
      </c>
      <c r="K862" t="str">
        <f t="shared" si="55"/>
        <v>ICHIFE-101/2024</v>
      </c>
      <c r="L862" t="s">
        <v>1638</v>
      </c>
      <c r="O862" t="str">
        <f t="shared" si="56"/>
        <v>ING. ÁNGEL ALBERTO RAMÍREZ CARO</v>
      </c>
      <c r="P862" t="s">
        <v>1522</v>
      </c>
      <c r="S862" t="str">
        <f t="shared" si="57"/>
        <v>INSTITUTO CHIHUAHUENSE DE INFRAESTRUCTURA FÍSICA EDUCATIVA</v>
      </c>
      <c r="T862" s="11">
        <v>1061431.6200000001</v>
      </c>
      <c r="W862" s="67">
        <v>1061431.6200000001</v>
      </c>
      <c r="AA862" s="12">
        <f t="shared" si="59"/>
        <v>1061431.6200000001</v>
      </c>
      <c r="AB862" s="12">
        <f t="shared" si="59"/>
        <v>1061431.6200000001</v>
      </c>
    </row>
    <row r="863" spans="1:28">
      <c r="A863" t="s">
        <v>854</v>
      </c>
      <c r="B863" t="b">
        <f t="shared" si="58"/>
        <v>1</v>
      </c>
      <c r="C863" t="s">
        <v>854</v>
      </c>
      <c r="D863" t="s">
        <v>1499</v>
      </c>
      <c r="G863" t="str">
        <f t="shared" si="54"/>
        <v>Obra</v>
      </c>
      <c r="H863" t="s">
        <v>1964</v>
      </c>
      <c r="K863" t="str">
        <f t="shared" si="55"/>
        <v>ICHIFE-134/2024-R</v>
      </c>
      <c r="L863" t="s">
        <v>1536</v>
      </c>
      <c r="O863" t="str">
        <f t="shared" si="56"/>
        <v>CONSTRUCCIONES E INGENIERIA PASO DEL NORTE, S.A DE C.V.</v>
      </c>
      <c r="P863" t="s">
        <v>1531</v>
      </c>
      <c r="S863" t="str">
        <f t="shared" si="57"/>
        <v>INSTITUTO CHIHUAHUENSE DE INFRAESTRUCTURA FISICA EDUCATIVA</v>
      </c>
      <c r="T863" s="11">
        <v>86026.85</v>
      </c>
      <c r="W863" s="67">
        <v>86026.85</v>
      </c>
      <c r="AA863" s="12">
        <f t="shared" si="59"/>
        <v>86026.85</v>
      </c>
      <c r="AB863" s="12">
        <f t="shared" si="59"/>
        <v>86026.85</v>
      </c>
    </row>
    <row r="864" spans="1:28">
      <c r="A864" t="s">
        <v>504</v>
      </c>
      <c r="B864" t="b">
        <f t="shared" si="58"/>
        <v>0</v>
      </c>
      <c r="AA864" s="12">
        <f t="shared" si="59"/>
        <v>0</v>
      </c>
      <c r="AB864" s="12">
        <f t="shared" si="59"/>
        <v>0</v>
      </c>
    </row>
    <row r="865" spans="1:28">
      <c r="A865" t="s">
        <v>505</v>
      </c>
      <c r="B865" t="b">
        <f t="shared" si="58"/>
        <v>0</v>
      </c>
      <c r="AA865" s="12">
        <f t="shared" si="59"/>
        <v>0</v>
      </c>
      <c r="AB865" s="12">
        <f t="shared" si="59"/>
        <v>0</v>
      </c>
    </row>
    <row r="866" spans="1:28">
      <c r="A866" t="s">
        <v>199</v>
      </c>
      <c r="B866" t="b">
        <f t="shared" si="58"/>
        <v>1</v>
      </c>
      <c r="C866" t="s">
        <v>199</v>
      </c>
      <c r="D866" t="s">
        <v>1499</v>
      </c>
      <c r="G866" t="str">
        <f t="shared" si="54"/>
        <v>Obra</v>
      </c>
      <c r="H866" t="s">
        <v>1562</v>
      </c>
      <c r="K866" t="str">
        <f t="shared" si="55"/>
        <v>ICHIFE-073/2024-R</v>
      </c>
      <c r="L866" t="s">
        <v>1563</v>
      </c>
      <c r="O866" t="str">
        <f t="shared" si="56"/>
        <v>GRUPO HAGEO SA DE CV</v>
      </c>
      <c r="P866" t="s">
        <v>1522</v>
      </c>
      <c r="S866" t="str">
        <f t="shared" si="57"/>
        <v>INSTITUTO CHIHUAHUENSE DE INFRAESTRUCTURA FÍSICA EDUCATIVA</v>
      </c>
      <c r="T866" s="11">
        <v>333614.28999999998</v>
      </c>
      <c r="W866" s="67">
        <v>0.01</v>
      </c>
      <c r="AA866" s="12">
        <f t="shared" si="59"/>
        <v>333614.28999999998</v>
      </c>
      <c r="AB866" s="12">
        <f t="shared" si="59"/>
        <v>0.01</v>
      </c>
    </row>
    <row r="867" spans="1:28">
      <c r="A867" t="s">
        <v>503</v>
      </c>
      <c r="B867" t="b">
        <f t="shared" si="58"/>
        <v>1</v>
      </c>
      <c r="C867" t="s">
        <v>503</v>
      </c>
      <c r="D867" t="s">
        <v>1499</v>
      </c>
      <c r="G867" t="str">
        <f t="shared" si="54"/>
        <v>Obra</v>
      </c>
      <c r="H867" t="s">
        <v>1819</v>
      </c>
      <c r="K867" t="str">
        <f t="shared" si="55"/>
        <v>ICHIFE-077/2024-R</v>
      </c>
      <c r="L867" t="s">
        <v>1820</v>
      </c>
      <c r="O867" t="str">
        <f t="shared" si="56"/>
        <v>GRUPO CONSTRUCTOR MOMENTUM RENOVA, SA DE CV</v>
      </c>
      <c r="P867" t="s">
        <v>1531</v>
      </c>
      <c r="S867" t="str">
        <f t="shared" si="57"/>
        <v>INSTITUTO CHIHUAHUENSE DE INFRAESTRUCTURA FISICA EDUCATIVA</v>
      </c>
      <c r="T867" s="11">
        <v>868894.6</v>
      </c>
      <c r="W867" s="67">
        <v>868894.6</v>
      </c>
      <c r="AA867" s="12">
        <f t="shared" si="59"/>
        <v>868894.6</v>
      </c>
      <c r="AB867" s="12">
        <f t="shared" si="59"/>
        <v>868894.6</v>
      </c>
    </row>
    <row r="868" spans="1:28">
      <c r="A868" t="s">
        <v>511</v>
      </c>
      <c r="B868" t="b">
        <f t="shared" si="58"/>
        <v>1</v>
      </c>
      <c r="C868" t="s">
        <v>511</v>
      </c>
      <c r="D868" t="s">
        <v>1499</v>
      </c>
      <c r="G868" t="str">
        <f t="shared" si="54"/>
        <v>Obra</v>
      </c>
      <c r="H868" t="s">
        <v>1827</v>
      </c>
      <c r="K868" t="str">
        <f t="shared" si="55"/>
        <v>ICHIFE-078/2024-R</v>
      </c>
      <c r="L868" t="s">
        <v>1572</v>
      </c>
      <c r="O868" t="str">
        <f t="shared" si="56"/>
        <v>GRUPO TICOSOM, S. DE R.L. DE C.V.</v>
      </c>
      <c r="P868" t="s">
        <v>1531</v>
      </c>
      <c r="S868" t="str">
        <f t="shared" si="57"/>
        <v>INSTITUTO CHIHUAHUENSE DE INFRAESTRUCTURA FISICA EDUCATIVA</v>
      </c>
      <c r="T868" s="11">
        <v>1267603.73</v>
      </c>
      <c r="W868" s="67">
        <v>1267603.73</v>
      </c>
      <c r="AA868" s="12">
        <f t="shared" si="59"/>
        <v>1267603.73</v>
      </c>
      <c r="AB868" s="12">
        <f t="shared" si="59"/>
        <v>1267603.73</v>
      </c>
    </row>
    <row r="869" spans="1:28">
      <c r="A869" t="s">
        <v>497</v>
      </c>
      <c r="B869" t="b">
        <f t="shared" si="58"/>
        <v>1</v>
      </c>
      <c r="C869" t="s">
        <v>497</v>
      </c>
      <c r="D869" t="s">
        <v>1499</v>
      </c>
      <c r="G869" t="str">
        <f t="shared" si="54"/>
        <v>Obra</v>
      </c>
      <c r="H869" t="s">
        <v>1812</v>
      </c>
      <c r="K869" t="str">
        <f t="shared" si="55"/>
        <v>ICHIFE-069/2024-R</v>
      </c>
      <c r="L869" t="s">
        <v>1713</v>
      </c>
      <c r="O869" t="str">
        <f t="shared" si="56"/>
        <v>CONSTRUCCIONES Y OBRAS SAN PEDRO, S.A. DE C.V.</v>
      </c>
      <c r="P869" t="s">
        <v>1522</v>
      </c>
      <c r="S869" t="str">
        <f t="shared" si="57"/>
        <v>INSTITUTO CHIHUAHUENSE DE INFRAESTRUCTURA FÍSICA EDUCATIVA</v>
      </c>
      <c r="T869" s="11">
        <v>285453.3</v>
      </c>
      <c r="W869" s="67">
        <v>285453.3</v>
      </c>
      <c r="AA869" s="12">
        <f t="shared" si="59"/>
        <v>285453.3</v>
      </c>
      <c r="AB869" s="12">
        <f t="shared" si="59"/>
        <v>285453.3</v>
      </c>
    </row>
    <row r="870" spans="1:28">
      <c r="A870" t="s">
        <v>245</v>
      </c>
      <c r="B870" t="b">
        <f t="shared" si="58"/>
        <v>1</v>
      </c>
      <c r="C870" t="s">
        <v>245</v>
      </c>
      <c r="D870" t="s">
        <v>1499</v>
      </c>
      <c r="G870" t="str">
        <f t="shared" si="54"/>
        <v>Obra</v>
      </c>
      <c r="H870" t="s">
        <v>1619</v>
      </c>
      <c r="K870" t="str">
        <f t="shared" si="55"/>
        <v>ICHIFE-082/2024-R</v>
      </c>
      <c r="L870" t="s">
        <v>1620</v>
      </c>
      <c r="O870" t="str">
        <f t="shared" si="56"/>
        <v>BAOR CONSTRUCCIONES S.A. DE C.V</v>
      </c>
      <c r="P870" t="s">
        <v>1531</v>
      </c>
      <c r="S870" t="str">
        <f t="shared" si="57"/>
        <v>INSTITUTO CHIHUAHUENSE DE INFRAESTRUCTURA FISICA EDUCATIVA</v>
      </c>
      <c r="T870" s="11">
        <v>388437.22</v>
      </c>
      <c r="W870" s="67">
        <v>388437.22</v>
      </c>
      <c r="AA870" s="12">
        <f t="shared" si="59"/>
        <v>388437.22</v>
      </c>
      <c r="AB870" s="12">
        <f t="shared" si="59"/>
        <v>388437.22</v>
      </c>
    </row>
    <row r="871" spans="1:28">
      <c r="A871" t="s">
        <v>246</v>
      </c>
      <c r="B871" t="b">
        <f t="shared" si="58"/>
        <v>1</v>
      </c>
      <c r="C871" t="s">
        <v>246</v>
      </c>
      <c r="D871" t="s">
        <v>1499</v>
      </c>
      <c r="G871" t="str">
        <f t="shared" si="54"/>
        <v>Obra</v>
      </c>
      <c r="H871" t="s">
        <v>1621</v>
      </c>
      <c r="K871" t="str">
        <f t="shared" si="55"/>
        <v>ICHIFE-084/2024</v>
      </c>
      <c r="L871" t="s">
        <v>1538</v>
      </c>
      <c r="O871" t="str">
        <f t="shared" si="56"/>
        <v>ARQ. ROBERTO VILLARREAL LOYA</v>
      </c>
      <c r="P871" t="s">
        <v>1531</v>
      </c>
      <c r="S871" t="str">
        <f t="shared" si="57"/>
        <v>INSTITUTO CHIHUAHUENSE DE INFRAESTRUCTURA FISICA EDUCATIVA</v>
      </c>
      <c r="T871" s="11">
        <v>881999.68</v>
      </c>
      <c r="W871" s="67">
        <v>881999.68</v>
      </c>
      <c r="AA871" s="12">
        <f t="shared" si="59"/>
        <v>881999.68</v>
      </c>
      <c r="AB871" s="12">
        <f t="shared" si="59"/>
        <v>881999.68</v>
      </c>
    </row>
    <row r="872" spans="1:28">
      <c r="A872" t="s">
        <v>850</v>
      </c>
      <c r="B872" t="b">
        <f t="shared" si="58"/>
        <v>1</v>
      </c>
      <c r="C872" t="s">
        <v>850</v>
      </c>
      <c r="D872" t="s">
        <v>1499</v>
      </c>
      <c r="G872" t="str">
        <f t="shared" si="54"/>
        <v>Obra</v>
      </c>
      <c r="H872" t="s">
        <v>1959</v>
      </c>
      <c r="K872" t="str">
        <f t="shared" si="55"/>
        <v>ICHIFE-127/2024-R</v>
      </c>
      <c r="L872" t="s">
        <v>1960</v>
      </c>
      <c r="O872" t="str">
        <f t="shared" si="56"/>
        <v>CONSTRUCCIONES Y OBRAS SAN PEDRO, S.A. DE C.V</v>
      </c>
      <c r="P872" t="s">
        <v>1531</v>
      </c>
      <c r="S872" t="str">
        <f t="shared" si="57"/>
        <v>INSTITUTO CHIHUAHUENSE DE INFRAESTRUCTURA FISICA EDUCATIVA</v>
      </c>
      <c r="T872" s="11">
        <v>753898.18</v>
      </c>
      <c r="W872" s="67">
        <v>753898.18</v>
      </c>
      <c r="AA872" s="12">
        <f t="shared" si="59"/>
        <v>753898.18</v>
      </c>
      <c r="AB872" s="12">
        <f t="shared" si="59"/>
        <v>753898.18</v>
      </c>
    </row>
    <row r="873" spans="1:28">
      <c r="A873" t="s">
        <v>361</v>
      </c>
      <c r="B873" t="b">
        <f t="shared" si="58"/>
        <v>1</v>
      </c>
      <c r="C873" t="s">
        <v>361</v>
      </c>
      <c r="D873" t="s">
        <v>1499</v>
      </c>
      <c r="G873" t="str">
        <f t="shared" si="54"/>
        <v>Obra</v>
      </c>
      <c r="H873" t="s">
        <v>1714</v>
      </c>
      <c r="K873" t="str">
        <f t="shared" si="55"/>
        <v>ICHIFE-083/2024</v>
      </c>
      <c r="L873" t="s">
        <v>1570</v>
      </c>
      <c r="O873" t="str">
        <f t="shared" si="56"/>
        <v>GRUPO HAGEO, S.A. DE C.V.</v>
      </c>
      <c r="P873" t="s">
        <v>1522</v>
      </c>
      <c r="S873" t="str">
        <f t="shared" si="57"/>
        <v>INSTITUTO CHIHUAHUENSE DE INFRAESTRUCTURA FÍSICA EDUCATIVA</v>
      </c>
      <c r="T873" s="11">
        <v>2635230.08</v>
      </c>
      <c r="W873" s="67">
        <v>0.01</v>
      </c>
      <c r="AA873" s="12">
        <f t="shared" si="59"/>
        <v>2635230.08</v>
      </c>
      <c r="AB873" s="12">
        <f t="shared" si="59"/>
        <v>0.01</v>
      </c>
    </row>
    <row r="874" spans="1:28">
      <c r="A874" t="s">
        <v>363</v>
      </c>
      <c r="B874" t="b">
        <f t="shared" si="58"/>
        <v>1</v>
      </c>
      <c r="C874" t="s">
        <v>363</v>
      </c>
      <c r="D874" t="s">
        <v>1499</v>
      </c>
      <c r="G874" t="str">
        <f t="shared" si="54"/>
        <v>Obra</v>
      </c>
      <c r="H874" t="s">
        <v>1716</v>
      </c>
      <c r="K874" t="str">
        <f t="shared" si="55"/>
        <v>ICHIFE-090/2024-R</v>
      </c>
      <c r="L874" t="s">
        <v>1717</v>
      </c>
      <c r="O874" t="str">
        <f t="shared" si="56"/>
        <v>ING. MANUEL ENRIQUE VALDEZ ALMEIDA</v>
      </c>
      <c r="P874" t="s">
        <v>1522</v>
      </c>
      <c r="S874" t="str">
        <f t="shared" si="57"/>
        <v>INSTITUTO CHIHUAHUENSE DE INFRAESTRUCTURA FÍSICA EDUCATIVA</v>
      </c>
      <c r="T874" s="11">
        <v>661330.86</v>
      </c>
      <c r="W874" s="67">
        <v>0.01</v>
      </c>
      <c r="AA874" s="12">
        <f t="shared" si="59"/>
        <v>661330.86</v>
      </c>
      <c r="AB874" s="12">
        <f t="shared" si="59"/>
        <v>0.01</v>
      </c>
    </row>
    <row r="875" spans="1:28">
      <c r="A875" t="s">
        <v>885</v>
      </c>
      <c r="B875" t="b">
        <f t="shared" si="58"/>
        <v>1</v>
      </c>
      <c r="C875" t="s">
        <v>885</v>
      </c>
      <c r="D875" t="s">
        <v>1499</v>
      </c>
      <c r="G875" t="str">
        <f t="shared" si="54"/>
        <v>Obra</v>
      </c>
      <c r="H875" t="s">
        <v>1978</v>
      </c>
      <c r="K875" t="str">
        <f t="shared" si="55"/>
        <v>ICHIFE-132/2024-R</v>
      </c>
      <c r="L875" t="s">
        <v>1570</v>
      </c>
      <c r="O875" t="str">
        <f t="shared" si="56"/>
        <v>GRUPO HAGEO, S.A. DE C.V.</v>
      </c>
      <c r="P875" t="s">
        <v>1531</v>
      </c>
      <c r="S875" t="str">
        <f t="shared" si="57"/>
        <v>INSTITUTO CHIHUAHUENSE DE INFRAESTRUCTURA FISICA EDUCATIVA</v>
      </c>
      <c r="T875" s="11">
        <v>180666.73</v>
      </c>
      <c r="W875" s="67">
        <v>180666.73</v>
      </c>
      <c r="AA875" s="12">
        <f t="shared" si="59"/>
        <v>180666.73</v>
      </c>
      <c r="AB875" s="12">
        <f t="shared" si="59"/>
        <v>180666.73</v>
      </c>
    </row>
  </sheetData>
  <autoFilter ref="A1:AA853" xr:uid="{00000000-0009-0000-0000-000004000000}"/>
  <conditionalFormatting sqref="C1:C1048576">
    <cfRule type="duplicateValues" dxfId="1"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877"/>
  <sheetViews>
    <sheetView workbookViewId="0">
      <selection activeCell="I2" sqref="I2"/>
    </sheetView>
  </sheetViews>
  <sheetFormatPr baseColWidth="10" defaultRowHeight="15"/>
  <cols>
    <col min="2" max="2" width="11.85546875" bestFit="1" customWidth="1"/>
    <col min="3" max="3" width="18.85546875" bestFit="1" customWidth="1"/>
    <col min="4" max="4" width="6.140625" bestFit="1" customWidth="1"/>
    <col min="5" max="5" width="21.42578125" bestFit="1" customWidth="1"/>
    <col min="6" max="6" width="31.5703125" bestFit="1" customWidth="1"/>
    <col min="7" max="9" width="31.5703125" customWidth="1"/>
    <col min="10" max="10" width="15" bestFit="1" customWidth="1"/>
    <col min="11" max="13" width="15" customWidth="1"/>
    <col min="14" max="14" width="18.140625" bestFit="1" customWidth="1"/>
    <col min="15" max="17" width="18.140625" customWidth="1"/>
    <col min="18" max="18" width="9" bestFit="1" customWidth="1"/>
    <col min="19" max="21" width="9" customWidth="1"/>
    <col min="22" max="22" width="12.28515625" bestFit="1" customWidth="1"/>
    <col min="23" max="24" width="12.28515625" customWidth="1"/>
  </cols>
  <sheetData>
    <row r="1" spans="1:25">
      <c r="C1" s="1" t="s">
        <v>1</v>
      </c>
      <c r="D1" s="1" t="s">
        <v>2</v>
      </c>
      <c r="E1" s="1" t="s">
        <v>46</v>
      </c>
      <c r="F1" s="1" t="s">
        <v>32</v>
      </c>
      <c r="G1" s="1"/>
      <c r="H1" s="1"/>
      <c r="I1" s="1"/>
      <c r="J1" s="1" t="s">
        <v>47</v>
      </c>
      <c r="K1" s="1"/>
      <c r="L1" s="1"/>
      <c r="M1" s="1"/>
      <c r="N1" s="1" t="s">
        <v>48</v>
      </c>
      <c r="O1" s="1"/>
      <c r="P1" s="1"/>
      <c r="Q1" s="1"/>
      <c r="R1" s="1" t="s">
        <v>49</v>
      </c>
      <c r="S1" s="1"/>
      <c r="T1" s="1"/>
      <c r="U1" s="1"/>
      <c r="V1" s="1" t="s">
        <v>50</v>
      </c>
      <c r="W1" s="1"/>
      <c r="X1" s="1"/>
    </row>
    <row r="2" spans="1:25">
      <c r="A2" t="s">
        <v>2032</v>
      </c>
      <c r="B2" t="b">
        <f>+A2=C2</f>
        <v>1</v>
      </c>
      <c r="C2" t="s">
        <v>2032</v>
      </c>
      <c r="D2">
        <v>2025</v>
      </c>
      <c r="E2">
        <v>2</v>
      </c>
      <c r="F2" t="s">
        <v>943</v>
      </c>
      <c r="I2" t="str">
        <f>+F2</f>
        <v>Otros</v>
      </c>
      <c r="J2">
        <v>1</v>
      </c>
      <c r="M2" s="71">
        <f>+J2</f>
        <v>1</v>
      </c>
      <c r="N2">
        <v>0</v>
      </c>
      <c r="Q2">
        <f>+N2</f>
        <v>0</v>
      </c>
      <c r="R2">
        <v>0</v>
      </c>
      <c r="U2">
        <f>+R2</f>
        <v>0</v>
      </c>
      <c r="V2">
        <v>0</v>
      </c>
      <c r="Y2">
        <f>+V2</f>
        <v>0</v>
      </c>
    </row>
    <row r="3" spans="1:25">
      <c r="A3" t="s">
        <v>366</v>
      </c>
      <c r="B3" t="b">
        <f t="shared" ref="B3:B66" si="0">+A3=C3</f>
        <v>1</v>
      </c>
      <c r="C3" t="s">
        <v>366</v>
      </c>
      <c r="D3">
        <v>2025</v>
      </c>
      <c r="E3">
        <v>2</v>
      </c>
      <c r="F3" t="s">
        <v>935</v>
      </c>
      <c r="I3" t="str">
        <f t="shared" ref="I3:I66" si="1">+F3</f>
        <v>Metros Cuadrados</v>
      </c>
      <c r="J3">
        <v>1</v>
      </c>
      <c r="M3" s="71">
        <f t="shared" ref="M3:M66" si="2">+J3</f>
        <v>1</v>
      </c>
      <c r="N3">
        <v>1</v>
      </c>
      <c r="Q3">
        <f t="shared" ref="Q3:Q66" si="3">+N3</f>
        <v>1</v>
      </c>
      <c r="R3">
        <v>1</v>
      </c>
      <c r="U3">
        <f t="shared" ref="U3:U66" si="4">+R3</f>
        <v>1</v>
      </c>
      <c r="V3">
        <v>100</v>
      </c>
      <c r="Y3">
        <f t="shared" ref="Y3:Y66" si="5">+V3</f>
        <v>100</v>
      </c>
    </row>
    <row r="4" spans="1:25">
      <c r="A4" t="s">
        <v>288</v>
      </c>
      <c r="B4" t="b">
        <f t="shared" si="0"/>
        <v>1</v>
      </c>
      <c r="C4" t="s">
        <v>288</v>
      </c>
      <c r="D4">
        <v>2025</v>
      </c>
      <c r="E4">
        <v>2</v>
      </c>
      <c r="F4" t="s">
        <v>935</v>
      </c>
      <c r="I4" t="str">
        <f t="shared" si="1"/>
        <v>Metros Cuadrados</v>
      </c>
      <c r="J4">
        <v>1</v>
      </c>
      <c r="M4" s="71">
        <f t="shared" si="2"/>
        <v>1</v>
      </c>
      <c r="N4">
        <v>1</v>
      </c>
      <c r="Q4">
        <f t="shared" si="3"/>
        <v>1</v>
      </c>
      <c r="R4">
        <v>1</v>
      </c>
      <c r="U4">
        <f t="shared" si="4"/>
        <v>1</v>
      </c>
      <c r="V4">
        <v>100</v>
      </c>
      <c r="Y4">
        <f t="shared" si="5"/>
        <v>100</v>
      </c>
    </row>
    <row r="5" spans="1:25">
      <c r="A5" t="s">
        <v>217</v>
      </c>
      <c r="B5" t="b">
        <f t="shared" si="0"/>
        <v>1</v>
      </c>
      <c r="C5" t="s">
        <v>217</v>
      </c>
      <c r="D5">
        <v>2025</v>
      </c>
      <c r="E5">
        <v>2</v>
      </c>
      <c r="F5" t="s">
        <v>935</v>
      </c>
      <c r="I5" t="str">
        <f t="shared" si="1"/>
        <v>Metros Cuadrados</v>
      </c>
      <c r="J5">
        <v>1</v>
      </c>
      <c r="M5" s="71">
        <f t="shared" si="2"/>
        <v>1</v>
      </c>
      <c r="N5">
        <v>1</v>
      </c>
      <c r="Q5">
        <f t="shared" si="3"/>
        <v>1</v>
      </c>
      <c r="R5">
        <v>1</v>
      </c>
      <c r="U5">
        <f t="shared" si="4"/>
        <v>1</v>
      </c>
      <c r="V5">
        <v>100</v>
      </c>
      <c r="Y5">
        <f t="shared" si="5"/>
        <v>100</v>
      </c>
    </row>
    <row r="6" spans="1:25">
      <c r="A6" t="s">
        <v>2037</v>
      </c>
      <c r="B6" t="b">
        <f t="shared" si="0"/>
        <v>1</v>
      </c>
      <c r="C6" t="s">
        <v>2037</v>
      </c>
      <c r="D6">
        <v>2025</v>
      </c>
      <c r="E6">
        <v>2</v>
      </c>
      <c r="F6" t="s">
        <v>943</v>
      </c>
      <c r="I6" t="str">
        <f t="shared" si="1"/>
        <v>Otros</v>
      </c>
      <c r="J6">
        <v>1</v>
      </c>
      <c r="M6" s="71">
        <f t="shared" si="2"/>
        <v>1</v>
      </c>
      <c r="N6">
        <v>0</v>
      </c>
      <c r="Q6">
        <f t="shared" si="3"/>
        <v>0</v>
      </c>
      <c r="R6">
        <v>0</v>
      </c>
      <c r="U6">
        <f t="shared" si="4"/>
        <v>0</v>
      </c>
      <c r="V6">
        <v>0</v>
      </c>
      <c r="Y6">
        <f t="shared" si="5"/>
        <v>0</v>
      </c>
    </row>
    <row r="7" spans="1:25">
      <c r="A7" t="s">
        <v>2040</v>
      </c>
      <c r="B7" t="b">
        <f t="shared" si="0"/>
        <v>1</v>
      </c>
      <c r="C7" t="s">
        <v>2040</v>
      </c>
      <c r="D7">
        <v>2025</v>
      </c>
      <c r="E7">
        <v>2</v>
      </c>
      <c r="F7" t="s">
        <v>943</v>
      </c>
      <c r="I7" t="str">
        <f t="shared" si="1"/>
        <v>Otros</v>
      </c>
      <c r="J7">
        <v>1</v>
      </c>
      <c r="M7" s="71">
        <f t="shared" si="2"/>
        <v>1</v>
      </c>
      <c r="N7">
        <v>0</v>
      </c>
      <c r="Q7">
        <f t="shared" si="3"/>
        <v>0</v>
      </c>
      <c r="R7">
        <v>0</v>
      </c>
      <c r="U7">
        <f t="shared" si="4"/>
        <v>0</v>
      </c>
      <c r="V7">
        <v>0</v>
      </c>
      <c r="Y7">
        <f t="shared" si="5"/>
        <v>0</v>
      </c>
    </row>
    <row r="8" spans="1:25">
      <c r="A8" t="s">
        <v>376</v>
      </c>
      <c r="B8" t="b">
        <f t="shared" si="0"/>
        <v>1</v>
      </c>
      <c r="C8" t="s">
        <v>376</v>
      </c>
      <c r="D8">
        <v>2025</v>
      </c>
      <c r="E8">
        <v>2</v>
      </c>
      <c r="F8" t="s">
        <v>935</v>
      </c>
      <c r="I8" t="str">
        <f t="shared" si="1"/>
        <v>Metros Cuadrados</v>
      </c>
      <c r="J8">
        <v>1</v>
      </c>
      <c r="M8" s="71">
        <f t="shared" si="2"/>
        <v>1</v>
      </c>
      <c r="N8">
        <v>1</v>
      </c>
      <c r="Q8">
        <f t="shared" si="3"/>
        <v>1</v>
      </c>
      <c r="R8">
        <v>1</v>
      </c>
      <c r="U8">
        <f t="shared" si="4"/>
        <v>1</v>
      </c>
      <c r="V8">
        <v>100</v>
      </c>
      <c r="Y8">
        <f t="shared" si="5"/>
        <v>100</v>
      </c>
    </row>
    <row r="9" spans="1:25">
      <c r="A9" t="s">
        <v>2144</v>
      </c>
      <c r="B9" t="b">
        <f t="shared" si="0"/>
        <v>1</v>
      </c>
      <c r="C9" t="s">
        <v>2144</v>
      </c>
      <c r="D9">
        <v>2025</v>
      </c>
      <c r="E9">
        <v>2</v>
      </c>
      <c r="F9" t="s">
        <v>943</v>
      </c>
      <c r="I9" t="str">
        <f t="shared" si="1"/>
        <v>Otros</v>
      </c>
      <c r="J9">
        <v>1</v>
      </c>
      <c r="M9" s="71">
        <f t="shared" si="2"/>
        <v>1</v>
      </c>
      <c r="N9">
        <v>100</v>
      </c>
      <c r="Q9">
        <f t="shared" si="3"/>
        <v>100</v>
      </c>
      <c r="R9">
        <v>0</v>
      </c>
      <c r="U9">
        <f t="shared" si="4"/>
        <v>0</v>
      </c>
      <c r="V9">
        <v>0</v>
      </c>
      <c r="Y9">
        <f t="shared" si="5"/>
        <v>0</v>
      </c>
    </row>
    <row r="10" spans="1:25">
      <c r="A10" t="s">
        <v>2043</v>
      </c>
      <c r="B10" t="b">
        <f t="shared" si="0"/>
        <v>1</v>
      </c>
      <c r="C10" t="s">
        <v>2043</v>
      </c>
      <c r="D10">
        <v>2025</v>
      </c>
      <c r="E10">
        <v>2</v>
      </c>
      <c r="F10" t="s">
        <v>943</v>
      </c>
      <c r="I10" t="str">
        <f t="shared" si="1"/>
        <v>Otros</v>
      </c>
      <c r="J10">
        <v>1</v>
      </c>
      <c r="M10" s="71">
        <f t="shared" si="2"/>
        <v>1</v>
      </c>
      <c r="N10">
        <v>0</v>
      </c>
      <c r="Q10">
        <f t="shared" si="3"/>
        <v>0</v>
      </c>
      <c r="R10">
        <v>0</v>
      </c>
      <c r="U10">
        <f t="shared" si="4"/>
        <v>0</v>
      </c>
      <c r="V10">
        <v>0</v>
      </c>
      <c r="Y10">
        <f t="shared" si="5"/>
        <v>0</v>
      </c>
    </row>
    <row r="11" spans="1:25">
      <c r="A11" t="s">
        <v>2095</v>
      </c>
      <c r="B11" t="b">
        <f t="shared" si="0"/>
        <v>1</v>
      </c>
      <c r="C11" t="s">
        <v>2095</v>
      </c>
      <c r="D11">
        <v>2025</v>
      </c>
      <c r="E11">
        <v>2</v>
      </c>
      <c r="F11" t="s">
        <v>943</v>
      </c>
      <c r="I11" t="str">
        <f t="shared" si="1"/>
        <v>Otros</v>
      </c>
      <c r="J11">
        <v>1</v>
      </c>
      <c r="M11" s="71">
        <f t="shared" si="2"/>
        <v>1</v>
      </c>
      <c r="N11">
        <v>0</v>
      </c>
      <c r="Q11">
        <f t="shared" si="3"/>
        <v>0</v>
      </c>
      <c r="R11">
        <v>0</v>
      </c>
      <c r="U11">
        <f t="shared" si="4"/>
        <v>0</v>
      </c>
      <c r="V11">
        <v>0</v>
      </c>
      <c r="Y11">
        <f t="shared" si="5"/>
        <v>0</v>
      </c>
    </row>
    <row r="12" spans="1:25">
      <c r="A12" t="s">
        <v>2047</v>
      </c>
      <c r="B12" t="b">
        <f t="shared" si="0"/>
        <v>1</v>
      </c>
      <c r="C12" t="s">
        <v>2047</v>
      </c>
      <c r="D12">
        <v>2025</v>
      </c>
      <c r="E12">
        <v>2</v>
      </c>
      <c r="F12" t="s">
        <v>943</v>
      </c>
      <c r="I12" t="str">
        <f t="shared" si="1"/>
        <v>Otros</v>
      </c>
      <c r="J12">
        <v>1</v>
      </c>
      <c r="M12" s="71">
        <f t="shared" si="2"/>
        <v>1</v>
      </c>
      <c r="N12">
        <v>0</v>
      </c>
      <c r="Q12">
        <f t="shared" si="3"/>
        <v>0</v>
      </c>
      <c r="R12">
        <v>0</v>
      </c>
      <c r="U12">
        <f t="shared" si="4"/>
        <v>0</v>
      </c>
      <c r="V12">
        <v>0</v>
      </c>
      <c r="Y12">
        <f t="shared" si="5"/>
        <v>0</v>
      </c>
    </row>
    <row r="13" spans="1:25">
      <c r="A13" t="s">
        <v>287</v>
      </c>
      <c r="B13" t="b">
        <f t="shared" si="0"/>
        <v>1</v>
      </c>
      <c r="C13" t="s">
        <v>287</v>
      </c>
      <c r="D13">
        <v>2025</v>
      </c>
      <c r="E13">
        <v>2</v>
      </c>
      <c r="F13" t="s">
        <v>935</v>
      </c>
      <c r="I13" t="str">
        <f t="shared" si="1"/>
        <v>Metros Cuadrados</v>
      </c>
      <c r="J13">
        <v>1</v>
      </c>
      <c r="M13" s="71">
        <f t="shared" si="2"/>
        <v>1</v>
      </c>
      <c r="N13">
        <v>1</v>
      </c>
      <c r="Q13">
        <f t="shared" si="3"/>
        <v>1</v>
      </c>
      <c r="R13">
        <v>1</v>
      </c>
      <c r="U13">
        <f t="shared" si="4"/>
        <v>1</v>
      </c>
      <c r="V13">
        <v>100</v>
      </c>
      <c r="Y13">
        <f t="shared" si="5"/>
        <v>100</v>
      </c>
    </row>
    <row r="14" spans="1:25">
      <c r="A14" t="s">
        <v>2050</v>
      </c>
      <c r="B14" t="b">
        <f t="shared" si="0"/>
        <v>1</v>
      </c>
      <c r="C14" t="s">
        <v>2050</v>
      </c>
      <c r="D14">
        <v>2025</v>
      </c>
      <c r="E14">
        <v>2</v>
      </c>
      <c r="F14" t="s">
        <v>943</v>
      </c>
      <c r="I14" t="str">
        <f t="shared" si="1"/>
        <v>Otros</v>
      </c>
      <c r="J14">
        <v>1</v>
      </c>
      <c r="M14" s="71">
        <f t="shared" si="2"/>
        <v>1</v>
      </c>
      <c r="N14">
        <v>0</v>
      </c>
      <c r="Q14">
        <f t="shared" si="3"/>
        <v>0</v>
      </c>
      <c r="R14">
        <v>0</v>
      </c>
      <c r="U14">
        <f t="shared" si="4"/>
        <v>0</v>
      </c>
      <c r="V14">
        <v>0</v>
      </c>
      <c r="Y14">
        <f t="shared" si="5"/>
        <v>0</v>
      </c>
    </row>
    <row r="15" spans="1:25">
      <c r="A15" t="s">
        <v>2097</v>
      </c>
      <c r="B15" t="b">
        <f t="shared" si="0"/>
        <v>1</v>
      </c>
      <c r="C15" t="s">
        <v>2097</v>
      </c>
      <c r="D15">
        <v>2025</v>
      </c>
      <c r="E15">
        <v>2</v>
      </c>
      <c r="F15" t="s">
        <v>943</v>
      </c>
      <c r="I15" t="str">
        <f t="shared" si="1"/>
        <v>Otros</v>
      </c>
      <c r="J15">
        <v>1</v>
      </c>
      <c r="M15" s="71">
        <f t="shared" si="2"/>
        <v>1</v>
      </c>
      <c r="N15">
        <v>0</v>
      </c>
      <c r="Q15">
        <f t="shared" si="3"/>
        <v>0</v>
      </c>
      <c r="R15">
        <v>0</v>
      </c>
      <c r="U15">
        <f t="shared" si="4"/>
        <v>0</v>
      </c>
      <c r="V15">
        <v>0</v>
      </c>
      <c r="Y15">
        <f t="shared" si="5"/>
        <v>0</v>
      </c>
    </row>
    <row r="16" spans="1:25">
      <c r="A16" t="s">
        <v>2220</v>
      </c>
      <c r="B16" t="b">
        <f t="shared" si="0"/>
        <v>1</v>
      </c>
      <c r="C16" t="s">
        <v>2220</v>
      </c>
      <c r="D16">
        <v>2025</v>
      </c>
      <c r="E16">
        <v>2</v>
      </c>
      <c r="F16" t="s">
        <v>943</v>
      </c>
      <c r="I16" t="str">
        <f t="shared" si="1"/>
        <v>Otros</v>
      </c>
      <c r="J16">
        <v>1</v>
      </c>
      <c r="M16" s="71">
        <f t="shared" si="2"/>
        <v>1</v>
      </c>
      <c r="N16">
        <v>0</v>
      </c>
      <c r="Q16">
        <f t="shared" si="3"/>
        <v>0</v>
      </c>
      <c r="R16">
        <v>0</v>
      </c>
      <c r="U16">
        <f t="shared" si="4"/>
        <v>0</v>
      </c>
      <c r="V16">
        <v>0</v>
      </c>
      <c r="Y16">
        <f t="shared" si="5"/>
        <v>0</v>
      </c>
    </row>
    <row r="17" spans="1:25">
      <c r="A17" t="s">
        <v>2221</v>
      </c>
      <c r="B17" t="b">
        <f t="shared" si="0"/>
        <v>1</v>
      </c>
      <c r="C17" t="s">
        <v>2221</v>
      </c>
      <c r="D17">
        <v>2025</v>
      </c>
      <c r="E17">
        <v>2</v>
      </c>
      <c r="F17" t="s">
        <v>943</v>
      </c>
      <c r="I17" t="str">
        <f t="shared" si="1"/>
        <v>Otros</v>
      </c>
      <c r="J17">
        <v>1</v>
      </c>
      <c r="M17" s="71">
        <f t="shared" si="2"/>
        <v>1</v>
      </c>
      <c r="N17">
        <v>0</v>
      </c>
      <c r="Q17">
        <f t="shared" si="3"/>
        <v>0</v>
      </c>
      <c r="R17">
        <v>0</v>
      </c>
      <c r="U17">
        <f t="shared" si="4"/>
        <v>0</v>
      </c>
      <c r="V17">
        <v>0</v>
      </c>
      <c r="Y17">
        <f t="shared" si="5"/>
        <v>0</v>
      </c>
    </row>
    <row r="18" spans="1:25">
      <c r="A18" t="s">
        <v>374</v>
      </c>
      <c r="B18" t="b">
        <f t="shared" si="0"/>
        <v>1</v>
      </c>
      <c r="C18" t="s">
        <v>374</v>
      </c>
      <c r="D18">
        <v>2025</v>
      </c>
      <c r="E18">
        <v>2</v>
      </c>
      <c r="F18" t="s">
        <v>935</v>
      </c>
      <c r="I18" t="str">
        <f t="shared" si="1"/>
        <v>Metros Cuadrados</v>
      </c>
      <c r="J18">
        <v>1</v>
      </c>
      <c r="M18" s="71">
        <f t="shared" si="2"/>
        <v>1</v>
      </c>
      <c r="N18">
        <v>1</v>
      </c>
      <c r="Q18">
        <f t="shared" si="3"/>
        <v>1</v>
      </c>
      <c r="R18">
        <v>1</v>
      </c>
      <c r="U18">
        <f t="shared" si="4"/>
        <v>1</v>
      </c>
      <c r="V18">
        <v>100</v>
      </c>
      <c r="Y18">
        <f t="shared" si="5"/>
        <v>100</v>
      </c>
    </row>
    <row r="19" spans="1:25">
      <c r="A19" t="s">
        <v>285</v>
      </c>
      <c r="B19" t="b">
        <f t="shared" si="0"/>
        <v>1</v>
      </c>
      <c r="C19" t="s">
        <v>285</v>
      </c>
      <c r="D19">
        <v>2025</v>
      </c>
      <c r="E19">
        <v>2</v>
      </c>
      <c r="F19" t="s">
        <v>935</v>
      </c>
      <c r="I19" t="str">
        <f t="shared" si="1"/>
        <v>Metros Cuadrados</v>
      </c>
      <c r="J19">
        <v>1</v>
      </c>
      <c r="M19" s="71">
        <f t="shared" si="2"/>
        <v>1</v>
      </c>
      <c r="N19">
        <v>1</v>
      </c>
      <c r="Q19">
        <f t="shared" si="3"/>
        <v>1</v>
      </c>
      <c r="R19">
        <v>1</v>
      </c>
      <c r="U19">
        <f t="shared" si="4"/>
        <v>1</v>
      </c>
      <c r="V19">
        <v>100</v>
      </c>
      <c r="Y19">
        <f t="shared" si="5"/>
        <v>100</v>
      </c>
    </row>
    <row r="20" spans="1:25">
      <c r="A20" t="s">
        <v>2053</v>
      </c>
      <c r="B20" t="b">
        <f t="shared" si="0"/>
        <v>1</v>
      </c>
      <c r="C20" t="s">
        <v>2053</v>
      </c>
      <c r="D20">
        <v>2025</v>
      </c>
      <c r="E20">
        <v>2</v>
      </c>
      <c r="F20" t="s">
        <v>943</v>
      </c>
      <c r="I20" t="str">
        <f t="shared" si="1"/>
        <v>Otros</v>
      </c>
      <c r="J20">
        <v>1</v>
      </c>
      <c r="M20" s="71">
        <f t="shared" si="2"/>
        <v>1</v>
      </c>
      <c r="N20">
        <v>0</v>
      </c>
      <c r="Q20">
        <f t="shared" si="3"/>
        <v>0</v>
      </c>
      <c r="R20">
        <v>0</v>
      </c>
      <c r="U20">
        <f t="shared" si="4"/>
        <v>0</v>
      </c>
      <c r="V20">
        <v>0</v>
      </c>
      <c r="Y20">
        <f t="shared" si="5"/>
        <v>0</v>
      </c>
    </row>
    <row r="21" spans="1:25">
      <c r="A21" t="s">
        <v>2057</v>
      </c>
      <c r="B21" t="b">
        <f t="shared" si="0"/>
        <v>1</v>
      </c>
      <c r="C21" t="s">
        <v>2057</v>
      </c>
      <c r="D21">
        <v>2025</v>
      </c>
      <c r="E21">
        <v>2</v>
      </c>
      <c r="F21" t="s">
        <v>943</v>
      </c>
      <c r="I21" t="str">
        <f t="shared" si="1"/>
        <v>Otros</v>
      </c>
      <c r="J21">
        <v>1</v>
      </c>
      <c r="M21" s="71">
        <f t="shared" si="2"/>
        <v>1</v>
      </c>
      <c r="N21">
        <v>0</v>
      </c>
      <c r="Q21">
        <f t="shared" si="3"/>
        <v>0</v>
      </c>
      <c r="R21">
        <v>0</v>
      </c>
      <c r="U21">
        <f t="shared" si="4"/>
        <v>0</v>
      </c>
      <c r="V21">
        <v>0</v>
      </c>
      <c r="Y21">
        <f t="shared" si="5"/>
        <v>0</v>
      </c>
    </row>
    <row r="22" spans="1:25">
      <c r="A22" t="s">
        <v>2100</v>
      </c>
      <c r="B22" t="b">
        <f t="shared" si="0"/>
        <v>1</v>
      </c>
      <c r="C22" t="s">
        <v>2100</v>
      </c>
      <c r="D22">
        <v>2025</v>
      </c>
      <c r="E22">
        <v>2</v>
      </c>
      <c r="F22" t="s">
        <v>943</v>
      </c>
      <c r="I22" t="str">
        <f t="shared" si="1"/>
        <v>Otros</v>
      </c>
      <c r="J22">
        <v>1</v>
      </c>
      <c r="M22" s="71">
        <f t="shared" si="2"/>
        <v>1</v>
      </c>
      <c r="N22">
        <v>0</v>
      </c>
      <c r="Q22">
        <f t="shared" si="3"/>
        <v>0</v>
      </c>
      <c r="R22">
        <v>0</v>
      </c>
      <c r="U22">
        <f t="shared" si="4"/>
        <v>0</v>
      </c>
      <c r="V22">
        <v>0</v>
      </c>
      <c r="Y22">
        <f t="shared" si="5"/>
        <v>0</v>
      </c>
    </row>
    <row r="23" spans="1:25">
      <c r="A23" t="s">
        <v>2102</v>
      </c>
      <c r="B23" t="b">
        <f t="shared" si="0"/>
        <v>1</v>
      </c>
      <c r="C23" t="s">
        <v>2102</v>
      </c>
      <c r="D23">
        <v>2025</v>
      </c>
      <c r="E23">
        <v>2</v>
      </c>
      <c r="F23" t="s">
        <v>943</v>
      </c>
      <c r="I23" t="str">
        <f t="shared" si="1"/>
        <v>Otros</v>
      </c>
      <c r="J23">
        <v>1</v>
      </c>
      <c r="M23" s="71">
        <f t="shared" si="2"/>
        <v>1</v>
      </c>
      <c r="N23">
        <v>0</v>
      </c>
      <c r="Q23">
        <f t="shared" si="3"/>
        <v>0</v>
      </c>
      <c r="R23">
        <v>0</v>
      </c>
      <c r="U23">
        <f t="shared" si="4"/>
        <v>0</v>
      </c>
      <c r="V23">
        <v>0</v>
      </c>
      <c r="Y23">
        <f t="shared" si="5"/>
        <v>0</v>
      </c>
    </row>
    <row r="24" spans="1:25">
      <c r="A24" t="s">
        <v>2104</v>
      </c>
      <c r="B24" t="b">
        <f t="shared" si="0"/>
        <v>1</v>
      </c>
      <c r="C24" t="s">
        <v>2104</v>
      </c>
      <c r="D24">
        <v>2025</v>
      </c>
      <c r="E24">
        <v>2</v>
      </c>
      <c r="F24" t="s">
        <v>943</v>
      </c>
      <c r="I24" t="str">
        <f t="shared" si="1"/>
        <v>Otros</v>
      </c>
      <c r="J24">
        <v>1</v>
      </c>
      <c r="M24" s="71">
        <f t="shared" si="2"/>
        <v>1</v>
      </c>
      <c r="N24">
        <v>0</v>
      </c>
      <c r="Q24">
        <f t="shared" si="3"/>
        <v>0</v>
      </c>
      <c r="R24">
        <v>0</v>
      </c>
      <c r="U24">
        <f t="shared" si="4"/>
        <v>0</v>
      </c>
      <c r="V24">
        <v>0</v>
      </c>
      <c r="Y24">
        <f t="shared" si="5"/>
        <v>0</v>
      </c>
    </row>
    <row r="25" spans="1:25">
      <c r="A25" t="s">
        <v>2060</v>
      </c>
      <c r="B25" t="b">
        <f t="shared" si="0"/>
        <v>1</v>
      </c>
      <c r="C25" t="s">
        <v>2060</v>
      </c>
      <c r="D25">
        <v>2025</v>
      </c>
      <c r="E25">
        <v>2</v>
      </c>
      <c r="F25" t="s">
        <v>943</v>
      </c>
      <c r="I25" t="str">
        <f t="shared" si="1"/>
        <v>Otros</v>
      </c>
      <c r="J25">
        <v>1</v>
      </c>
      <c r="M25" s="71">
        <f t="shared" si="2"/>
        <v>1</v>
      </c>
      <c r="N25">
        <v>0</v>
      </c>
      <c r="Q25">
        <f t="shared" si="3"/>
        <v>0</v>
      </c>
      <c r="R25">
        <v>0</v>
      </c>
      <c r="U25">
        <f t="shared" si="4"/>
        <v>0</v>
      </c>
      <c r="V25">
        <v>0</v>
      </c>
      <c r="Y25">
        <f t="shared" si="5"/>
        <v>0</v>
      </c>
    </row>
    <row r="26" spans="1:25">
      <c r="A26" t="s">
        <v>382</v>
      </c>
      <c r="B26" t="b">
        <f t="shared" si="0"/>
        <v>1</v>
      </c>
      <c r="C26" t="s">
        <v>382</v>
      </c>
      <c r="D26">
        <v>2025</v>
      </c>
      <c r="E26">
        <v>2</v>
      </c>
      <c r="F26" t="s">
        <v>120</v>
      </c>
      <c r="I26" t="str">
        <f t="shared" si="1"/>
        <v>Vivienda</v>
      </c>
      <c r="J26">
        <v>1</v>
      </c>
      <c r="M26" s="71">
        <f t="shared" si="2"/>
        <v>1</v>
      </c>
      <c r="N26">
        <v>1</v>
      </c>
      <c r="Q26">
        <f t="shared" si="3"/>
        <v>1</v>
      </c>
      <c r="R26">
        <v>1</v>
      </c>
      <c r="U26">
        <f t="shared" si="4"/>
        <v>1</v>
      </c>
      <c r="V26">
        <v>100</v>
      </c>
      <c r="Y26">
        <f t="shared" si="5"/>
        <v>100</v>
      </c>
    </row>
    <row r="27" spans="1:25">
      <c r="A27" t="s">
        <v>2063</v>
      </c>
      <c r="B27" t="b">
        <f t="shared" si="0"/>
        <v>1</v>
      </c>
      <c r="C27" t="s">
        <v>2063</v>
      </c>
      <c r="D27">
        <v>2025</v>
      </c>
      <c r="E27">
        <v>2</v>
      </c>
      <c r="F27" t="s">
        <v>943</v>
      </c>
      <c r="I27" t="str">
        <f t="shared" si="1"/>
        <v>Otros</v>
      </c>
      <c r="J27">
        <v>1</v>
      </c>
      <c r="M27" s="71">
        <f t="shared" si="2"/>
        <v>1</v>
      </c>
      <c r="N27">
        <v>0</v>
      </c>
      <c r="Q27">
        <f t="shared" si="3"/>
        <v>0</v>
      </c>
      <c r="R27">
        <v>0</v>
      </c>
      <c r="U27">
        <f t="shared" si="4"/>
        <v>0</v>
      </c>
      <c r="V27">
        <v>0</v>
      </c>
      <c r="Y27">
        <f t="shared" si="5"/>
        <v>0</v>
      </c>
    </row>
    <row r="28" spans="1:25">
      <c r="A28" t="s">
        <v>2066</v>
      </c>
      <c r="B28" t="b">
        <f t="shared" si="0"/>
        <v>1</v>
      </c>
      <c r="C28" t="s">
        <v>2066</v>
      </c>
      <c r="D28">
        <v>2025</v>
      </c>
      <c r="E28">
        <v>2</v>
      </c>
      <c r="F28" t="s">
        <v>943</v>
      </c>
      <c r="I28" t="str">
        <f t="shared" si="1"/>
        <v>Otros</v>
      </c>
      <c r="J28">
        <v>1</v>
      </c>
      <c r="M28" s="71">
        <f t="shared" si="2"/>
        <v>1</v>
      </c>
      <c r="N28">
        <v>0</v>
      </c>
      <c r="Q28">
        <f t="shared" si="3"/>
        <v>0</v>
      </c>
      <c r="R28">
        <v>0</v>
      </c>
      <c r="U28">
        <f t="shared" si="4"/>
        <v>0</v>
      </c>
      <c r="V28">
        <v>0</v>
      </c>
      <c r="Y28">
        <f t="shared" si="5"/>
        <v>0</v>
      </c>
    </row>
    <row r="29" spans="1:25">
      <c r="A29" t="s">
        <v>2106</v>
      </c>
      <c r="B29" t="b">
        <f t="shared" si="0"/>
        <v>1</v>
      </c>
      <c r="C29" t="s">
        <v>2106</v>
      </c>
      <c r="D29">
        <v>2025</v>
      </c>
      <c r="E29">
        <v>2</v>
      </c>
      <c r="F29" t="s">
        <v>943</v>
      </c>
      <c r="I29" t="str">
        <f t="shared" si="1"/>
        <v>Otros</v>
      </c>
      <c r="J29">
        <v>1</v>
      </c>
      <c r="M29" s="71">
        <f t="shared" si="2"/>
        <v>1</v>
      </c>
      <c r="N29">
        <v>0</v>
      </c>
      <c r="Q29">
        <f t="shared" si="3"/>
        <v>0</v>
      </c>
      <c r="R29">
        <v>0</v>
      </c>
      <c r="U29">
        <f t="shared" si="4"/>
        <v>0</v>
      </c>
      <c r="V29">
        <v>0</v>
      </c>
      <c r="Y29">
        <f t="shared" si="5"/>
        <v>0</v>
      </c>
    </row>
    <row r="30" spans="1:25">
      <c r="A30" t="s">
        <v>2146</v>
      </c>
      <c r="B30" t="b">
        <f t="shared" si="0"/>
        <v>1</v>
      </c>
      <c r="C30" t="s">
        <v>2146</v>
      </c>
      <c r="D30">
        <v>2025</v>
      </c>
      <c r="E30">
        <v>2</v>
      </c>
      <c r="F30" t="s">
        <v>943</v>
      </c>
      <c r="I30" t="str">
        <f t="shared" si="1"/>
        <v>Otros</v>
      </c>
      <c r="J30">
        <v>1</v>
      </c>
      <c r="M30" s="71">
        <f t="shared" si="2"/>
        <v>1</v>
      </c>
      <c r="N30">
        <v>0</v>
      </c>
      <c r="Q30">
        <f t="shared" si="3"/>
        <v>0</v>
      </c>
      <c r="R30">
        <v>0</v>
      </c>
      <c r="U30">
        <f t="shared" si="4"/>
        <v>0</v>
      </c>
      <c r="V30">
        <v>0</v>
      </c>
      <c r="Y30">
        <f t="shared" si="5"/>
        <v>0</v>
      </c>
    </row>
    <row r="31" spans="1:25">
      <c r="A31" t="s">
        <v>2109</v>
      </c>
      <c r="B31" t="b">
        <f t="shared" si="0"/>
        <v>1</v>
      </c>
      <c r="C31" t="s">
        <v>2109</v>
      </c>
      <c r="D31">
        <v>2025</v>
      </c>
      <c r="E31">
        <v>2</v>
      </c>
      <c r="F31" t="s">
        <v>943</v>
      </c>
      <c r="I31" t="str">
        <f t="shared" si="1"/>
        <v>Otros</v>
      </c>
      <c r="J31">
        <v>1</v>
      </c>
      <c r="M31" s="71">
        <f t="shared" si="2"/>
        <v>1</v>
      </c>
      <c r="N31">
        <v>0</v>
      </c>
      <c r="Q31">
        <f t="shared" si="3"/>
        <v>0</v>
      </c>
      <c r="R31">
        <v>0</v>
      </c>
      <c r="U31">
        <f t="shared" si="4"/>
        <v>0</v>
      </c>
      <c r="V31">
        <v>0</v>
      </c>
      <c r="Y31">
        <f t="shared" si="5"/>
        <v>0</v>
      </c>
    </row>
    <row r="32" spans="1:25">
      <c r="A32" t="s">
        <v>284</v>
      </c>
      <c r="B32" t="b">
        <f t="shared" si="0"/>
        <v>1</v>
      </c>
      <c r="C32" t="s">
        <v>284</v>
      </c>
      <c r="D32">
        <v>2025</v>
      </c>
      <c r="E32">
        <v>2</v>
      </c>
      <c r="F32" t="s">
        <v>935</v>
      </c>
      <c r="I32" t="str">
        <f t="shared" si="1"/>
        <v>Metros Cuadrados</v>
      </c>
      <c r="J32">
        <v>1</v>
      </c>
      <c r="M32" s="71">
        <f t="shared" si="2"/>
        <v>1</v>
      </c>
      <c r="N32">
        <v>1</v>
      </c>
      <c r="Q32">
        <f t="shared" si="3"/>
        <v>1</v>
      </c>
      <c r="R32">
        <v>1</v>
      </c>
      <c r="U32">
        <f t="shared" si="4"/>
        <v>1</v>
      </c>
      <c r="V32">
        <v>100</v>
      </c>
      <c r="Y32">
        <f t="shared" si="5"/>
        <v>100</v>
      </c>
    </row>
    <row r="33" spans="1:25">
      <c r="A33" t="s">
        <v>283</v>
      </c>
      <c r="B33" t="b">
        <f t="shared" si="0"/>
        <v>1</v>
      </c>
      <c r="C33" t="s">
        <v>283</v>
      </c>
      <c r="D33">
        <v>2025</v>
      </c>
      <c r="E33">
        <v>2</v>
      </c>
      <c r="F33" t="s">
        <v>935</v>
      </c>
      <c r="I33" t="str">
        <f t="shared" si="1"/>
        <v>Metros Cuadrados</v>
      </c>
      <c r="J33">
        <v>1</v>
      </c>
      <c r="M33" s="71">
        <f t="shared" si="2"/>
        <v>1</v>
      </c>
      <c r="N33">
        <v>1</v>
      </c>
      <c r="Q33">
        <f t="shared" si="3"/>
        <v>1</v>
      </c>
      <c r="R33">
        <v>1</v>
      </c>
      <c r="U33">
        <f t="shared" si="4"/>
        <v>1</v>
      </c>
      <c r="V33">
        <v>100</v>
      </c>
      <c r="Y33">
        <f t="shared" si="5"/>
        <v>100</v>
      </c>
    </row>
    <row r="34" spans="1:25">
      <c r="A34" t="s">
        <v>2069</v>
      </c>
      <c r="B34" t="b">
        <f t="shared" si="0"/>
        <v>1</v>
      </c>
      <c r="C34" t="s">
        <v>2069</v>
      </c>
      <c r="D34">
        <v>2025</v>
      </c>
      <c r="E34">
        <v>2</v>
      </c>
      <c r="F34" t="s">
        <v>943</v>
      </c>
      <c r="I34" t="str">
        <f t="shared" si="1"/>
        <v>Otros</v>
      </c>
      <c r="J34">
        <v>1</v>
      </c>
      <c r="M34" s="71">
        <f t="shared" si="2"/>
        <v>1</v>
      </c>
      <c r="N34">
        <v>0</v>
      </c>
      <c r="Q34">
        <f t="shared" si="3"/>
        <v>0</v>
      </c>
      <c r="R34">
        <v>0</v>
      </c>
      <c r="U34">
        <f t="shared" si="4"/>
        <v>0</v>
      </c>
      <c r="V34">
        <v>0</v>
      </c>
      <c r="Y34">
        <f t="shared" si="5"/>
        <v>0</v>
      </c>
    </row>
    <row r="35" spans="1:25">
      <c r="A35" t="s">
        <v>2072</v>
      </c>
      <c r="B35" t="b">
        <f t="shared" si="0"/>
        <v>1</v>
      </c>
      <c r="C35" t="s">
        <v>2072</v>
      </c>
      <c r="D35">
        <v>2025</v>
      </c>
      <c r="E35">
        <v>2</v>
      </c>
      <c r="F35" t="s">
        <v>943</v>
      </c>
      <c r="I35" t="str">
        <f t="shared" si="1"/>
        <v>Otros</v>
      </c>
      <c r="J35">
        <v>1</v>
      </c>
      <c r="M35" s="71">
        <f t="shared" si="2"/>
        <v>1</v>
      </c>
      <c r="N35">
        <v>0</v>
      </c>
      <c r="Q35">
        <f t="shared" si="3"/>
        <v>0</v>
      </c>
      <c r="R35">
        <v>0</v>
      </c>
      <c r="U35">
        <f t="shared" si="4"/>
        <v>0</v>
      </c>
      <c r="V35">
        <v>0</v>
      </c>
      <c r="Y35">
        <f t="shared" si="5"/>
        <v>0</v>
      </c>
    </row>
    <row r="36" spans="1:25">
      <c r="A36" t="s">
        <v>282</v>
      </c>
      <c r="B36" t="b">
        <f t="shared" si="0"/>
        <v>1</v>
      </c>
      <c r="C36" t="s">
        <v>282</v>
      </c>
      <c r="D36">
        <v>2025</v>
      </c>
      <c r="E36">
        <v>2</v>
      </c>
      <c r="F36" t="s">
        <v>935</v>
      </c>
      <c r="I36" t="str">
        <f t="shared" si="1"/>
        <v>Metros Cuadrados</v>
      </c>
      <c r="J36">
        <v>1</v>
      </c>
      <c r="M36" s="71">
        <f t="shared" si="2"/>
        <v>1</v>
      </c>
      <c r="N36">
        <v>1</v>
      </c>
      <c r="Q36">
        <f t="shared" si="3"/>
        <v>1</v>
      </c>
      <c r="R36">
        <v>1</v>
      </c>
      <c r="U36">
        <f t="shared" si="4"/>
        <v>1</v>
      </c>
      <c r="V36">
        <v>100</v>
      </c>
      <c r="Y36">
        <f t="shared" si="5"/>
        <v>100</v>
      </c>
    </row>
    <row r="37" spans="1:25">
      <c r="A37" t="s">
        <v>281</v>
      </c>
      <c r="B37" t="b">
        <f t="shared" si="0"/>
        <v>1</v>
      </c>
      <c r="C37" t="s">
        <v>281</v>
      </c>
      <c r="D37">
        <v>2025</v>
      </c>
      <c r="E37">
        <v>2</v>
      </c>
      <c r="F37" t="s">
        <v>935</v>
      </c>
      <c r="I37" t="str">
        <f t="shared" si="1"/>
        <v>Metros Cuadrados</v>
      </c>
      <c r="J37">
        <v>1</v>
      </c>
      <c r="M37" s="71">
        <f t="shared" si="2"/>
        <v>1</v>
      </c>
      <c r="N37">
        <v>1</v>
      </c>
      <c r="Q37">
        <f t="shared" si="3"/>
        <v>1</v>
      </c>
      <c r="R37">
        <v>1</v>
      </c>
      <c r="U37">
        <f t="shared" si="4"/>
        <v>1</v>
      </c>
      <c r="V37">
        <v>100</v>
      </c>
      <c r="Y37">
        <f t="shared" si="5"/>
        <v>100</v>
      </c>
    </row>
    <row r="38" spans="1:25">
      <c r="A38" t="s">
        <v>280</v>
      </c>
      <c r="B38" t="b">
        <f t="shared" si="0"/>
        <v>1</v>
      </c>
      <c r="C38" t="s">
        <v>280</v>
      </c>
      <c r="D38">
        <v>2025</v>
      </c>
      <c r="E38">
        <v>2</v>
      </c>
      <c r="F38" t="s">
        <v>935</v>
      </c>
      <c r="I38" t="str">
        <f t="shared" si="1"/>
        <v>Metros Cuadrados</v>
      </c>
      <c r="J38">
        <v>1</v>
      </c>
      <c r="M38" s="71">
        <f t="shared" si="2"/>
        <v>1</v>
      </c>
      <c r="N38">
        <v>1</v>
      </c>
      <c r="Q38">
        <f t="shared" si="3"/>
        <v>1</v>
      </c>
      <c r="R38">
        <v>1</v>
      </c>
      <c r="U38">
        <f t="shared" si="4"/>
        <v>1</v>
      </c>
      <c r="V38">
        <v>100</v>
      </c>
      <c r="Y38">
        <f t="shared" si="5"/>
        <v>100</v>
      </c>
    </row>
    <row r="39" spans="1:25">
      <c r="A39" t="s">
        <v>2112</v>
      </c>
      <c r="B39" t="b">
        <f t="shared" si="0"/>
        <v>1</v>
      </c>
      <c r="C39" t="s">
        <v>2112</v>
      </c>
      <c r="D39">
        <v>2025</v>
      </c>
      <c r="E39">
        <v>2</v>
      </c>
      <c r="F39" t="s">
        <v>943</v>
      </c>
      <c r="I39" t="str">
        <f t="shared" si="1"/>
        <v>Otros</v>
      </c>
      <c r="J39">
        <v>1</v>
      </c>
      <c r="M39" s="71">
        <f t="shared" si="2"/>
        <v>1</v>
      </c>
      <c r="N39">
        <v>0</v>
      </c>
      <c r="Q39">
        <f t="shared" si="3"/>
        <v>0</v>
      </c>
      <c r="R39">
        <v>0</v>
      </c>
      <c r="U39">
        <f t="shared" si="4"/>
        <v>0</v>
      </c>
      <c r="V39">
        <v>0</v>
      </c>
      <c r="Y39">
        <f t="shared" si="5"/>
        <v>0</v>
      </c>
    </row>
    <row r="40" spans="1:25">
      <c r="A40" t="s">
        <v>118</v>
      </c>
      <c r="B40" t="b">
        <f t="shared" si="0"/>
        <v>1</v>
      </c>
      <c r="C40" t="s">
        <v>118</v>
      </c>
      <c r="D40">
        <v>2025</v>
      </c>
      <c r="E40">
        <v>2</v>
      </c>
      <c r="F40" t="s">
        <v>120</v>
      </c>
      <c r="I40" t="str">
        <f t="shared" si="1"/>
        <v>Vivienda</v>
      </c>
      <c r="J40">
        <v>1</v>
      </c>
      <c r="M40" s="71">
        <f t="shared" si="2"/>
        <v>1</v>
      </c>
      <c r="N40">
        <v>1</v>
      </c>
      <c r="Q40">
        <f t="shared" si="3"/>
        <v>1</v>
      </c>
      <c r="R40">
        <v>1</v>
      </c>
      <c r="U40">
        <f t="shared" si="4"/>
        <v>1</v>
      </c>
      <c r="V40">
        <v>100</v>
      </c>
      <c r="Y40">
        <f t="shared" si="5"/>
        <v>100</v>
      </c>
    </row>
    <row r="41" spans="1:25">
      <c r="A41" t="s">
        <v>2115</v>
      </c>
      <c r="B41" t="b">
        <f t="shared" si="0"/>
        <v>1</v>
      </c>
      <c r="C41" t="s">
        <v>2115</v>
      </c>
      <c r="D41">
        <v>2025</v>
      </c>
      <c r="E41">
        <v>2</v>
      </c>
      <c r="F41" t="s">
        <v>943</v>
      </c>
      <c r="I41" t="str">
        <f t="shared" si="1"/>
        <v>Otros</v>
      </c>
      <c r="J41">
        <v>1</v>
      </c>
      <c r="M41" s="71">
        <f t="shared" si="2"/>
        <v>1</v>
      </c>
      <c r="N41">
        <v>0</v>
      </c>
      <c r="Q41">
        <f t="shared" si="3"/>
        <v>0</v>
      </c>
      <c r="R41">
        <v>0</v>
      </c>
      <c r="U41">
        <f t="shared" si="4"/>
        <v>0</v>
      </c>
      <c r="V41">
        <v>0</v>
      </c>
      <c r="Y41">
        <f t="shared" si="5"/>
        <v>0</v>
      </c>
    </row>
    <row r="42" spans="1:25">
      <c r="A42" t="s">
        <v>853</v>
      </c>
      <c r="B42" t="b">
        <f t="shared" si="0"/>
        <v>1</v>
      </c>
      <c r="C42" t="s">
        <v>853</v>
      </c>
      <c r="D42">
        <v>2025</v>
      </c>
      <c r="E42">
        <v>2</v>
      </c>
      <c r="F42" t="s">
        <v>935</v>
      </c>
      <c r="I42" t="str">
        <f t="shared" si="1"/>
        <v>Metros Cuadrados</v>
      </c>
      <c r="J42">
        <v>1</v>
      </c>
      <c r="M42" s="71">
        <f t="shared" si="2"/>
        <v>1</v>
      </c>
      <c r="N42">
        <v>1</v>
      </c>
      <c r="Q42">
        <f t="shared" si="3"/>
        <v>1</v>
      </c>
      <c r="R42">
        <v>1</v>
      </c>
      <c r="U42">
        <f t="shared" si="4"/>
        <v>1</v>
      </c>
      <c r="V42">
        <v>100</v>
      </c>
      <c r="Y42">
        <f t="shared" si="5"/>
        <v>100</v>
      </c>
    </row>
    <row r="43" spans="1:25">
      <c r="A43" t="s">
        <v>279</v>
      </c>
      <c r="B43" t="b">
        <f t="shared" si="0"/>
        <v>1</v>
      </c>
      <c r="C43" t="s">
        <v>279</v>
      </c>
      <c r="D43">
        <v>2025</v>
      </c>
      <c r="E43">
        <v>2</v>
      </c>
      <c r="F43" t="s">
        <v>935</v>
      </c>
      <c r="I43" t="str">
        <f t="shared" si="1"/>
        <v>Metros Cuadrados</v>
      </c>
      <c r="J43">
        <v>1</v>
      </c>
      <c r="M43" s="71">
        <f t="shared" si="2"/>
        <v>1</v>
      </c>
      <c r="N43">
        <v>1</v>
      </c>
      <c r="Q43">
        <f t="shared" si="3"/>
        <v>1</v>
      </c>
      <c r="R43">
        <v>1</v>
      </c>
      <c r="U43">
        <f t="shared" si="4"/>
        <v>1</v>
      </c>
      <c r="V43">
        <v>100</v>
      </c>
      <c r="Y43">
        <f t="shared" si="5"/>
        <v>100</v>
      </c>
    </row>
    <row r="44" spans="1:25">
      <c r="A44" t="s">
        <v>2118</v>
      </c>
      <c r="B44" t="b">
        <f t="shared" si="0"/>
        <v>1</v>
      </c>
      <c r="C44" t="s">
        <v>2118</v>
      </c>
      <c r="D44">
        <v>2025</v>
      </c>
      <c r="E44">
        <v>2</v>
      </c>
      <c r="F44" t="s">
        <v>943</v>
      </c>
      <c r="I44" t="str">
        <f t="shared" si="1"/>
        <v>Otros</v>
      </c>
      <c r="J44">
        <v>1</v>
      </c>
      <c r="M44" s="71">
        <f t="shared" si="2"/>
        <v>1</v>
      </c>
      <c r="N44">
        <v>0</v>
      </c>
      <c r="Q44">
        <f t="shared" si="3"/>
        <v>0</v>
      </c>
      <c r="R44">
        <v>0</v>
      </c>
      <c r="U44">
        <f t="shared" si="4"/>
        <v>0</v>
      </c>
      <c r="V44">
        <v>0</v>
      </c>
      <c r="Y44">
        <f t="shared" si="5"/>
        <v>0</v>
      </c>
    </row>
    <row r="45" spans="1:25">
      <c r="A45" t="s">
        <v>2121</v>
      </c>
      <c r="B45" t="b">
        <f t="shared" si="0"/>
        <v>1</v>
      </c>
      <c r="C45" t="s">
        <v>2121</v>
      </c>
      <c r="D45">
        <v>2025</v>
      </c>
      <c r="E45">
        <v>2</v>
      </c>
      <c r="F45" t="s">
        <v>943</v>
      </c>
      <c r="I45" t="str">
        <f t="shared" si="1"/>
        <v>Otros</v>
      </c>
      <c r="J45">
        <v>1</v>
      </c>
      <c r="M45" s="71">
        <f t="shared" si="2"/>
        <v>1</v>
      </c>
      <c r="N45">
        <v>0</v>
      </c>
      <c r="Q45">
        <f t="shared" si="3"/>
        <v>0</v>
      </c>
      <c r="R45">
        <v>0</v>
      </c>
      <c r="U45">
        <f t="shared" si="4"/>
        <v>0</v>
      </c>
      <c r="V45">
        <v>0</v>
      </c>
      <c r="Y45">
        <f t="shared" si="5"/>
        <v>0</v>
      </c>
    </row>
    <row r="46" spans="1:25">
      <c r="A46" t="s">
        <v>371</v>
      </c>
      <c r="B46" t="b">
        <f t="shared" si="0"/>
        <v>1</v>
      </c>
      <c r="C46" t="s">
        <v>371</v>
      </c>
      <c r="D46">
        <v>2025</v>
      </c>
      <c r="E46">
        <v>2</v>
      </c>
      <c r="F46" t="s">
        <v>935</v>
      </c>
      <c r="I46" t="str">
        <f t="shared" si="1"/>
        <v>Metros Cuadrados</v>
      </c>
      <c r="J46">
        <v>1</v>
      </c>
      <c r="M46" s="71">
        <f t="shared" si="2"/>
        <v>1</v>
      </c>
      <c r="N46">
        <v>1</v>
      </c>
      <c r="Q46">
        <f t="shared" si="3"/>
        <v>1</v>
      </c>
      <c r="R46">
        <v>1</v>
      </c>
      <c r="U46">
        <f t="shared" si="4"/>
        <v>1</v>
      </c>
      <c r="V46">
        <v>100</v>
      </c>
      <c r="Y46">
        <f t="shared" si="5"/>
        <v>100</v>
      </c>
    </row>
    <row r="47" spans="1:25">
      <c r="A47" t="s">
        <v>268</v>
      </c>
      <c r="B47" t="b">
        <f t="shared" si="0"/>
        <v>1</v>
      </c>
      <c r="C47" t="s">
        <v>268</v>
      </c>
      <c r="D47">
        <v>2025</v>
      </c>
      <c r="E47">
        <v>2</v>
      </c>
      <c r="F47" t="s">
        <v>935</v>
      </c>
      <c r="I47" t="str">
        <f t="shared" si="1"/>
        <v>Metros Cuadrados</v>
      </c>
      <c r="J47">
        <v>1</v>
      </c>
      <c r="M47" s="71">
        <f t="shared" si="2"/>
        <v>1</v>
      </c>
      <c r="N47">
        <v>1</v>
      </c>
      <c r="Q47">
        <f t="shared" si="3"/>
        <v>1</v>
      </c>
      <c r="R47">
        <v>1</v>
      </c>
      <c r="U47">
        <f t="shared" si="4"/>
        <v>1</v>
      </c>
      <c r="V47">
        <v>100</v>
      </c>
      <c r="Y47">
        <f t="shared" si="5"/>
        <v>100</v>
      </c>
    </row>
    <row r="48" spans="1:25">
      <c r="A48" t="s">
        <v>2142</v>
      </c>
      <c r="B48" t="b">
        <f t="shared" si="0"/>
        <v>1</v>
      </c>
      <c r="C48" t="s">
        <v>2142</v>
      </c>
      <c r="D48">
        <v>2025</v>
      </c>
      <c r="E48">
        <v>2</v>
      </c>
      <c r="F48" t="s">
        <v>935</v>
      </c>
      <c r="I48" t="str">
        <f t="shared" si="1"/>
        <v>Metros Cuadrados</v>
      </c>
      <c r="J48">
        <v>1</v>
      </c>
      <c r="M48" s="71">
        <f t="shared" si="2"/>
        <v>1</v>
      </c>
      <c r="N48">
        <v>0</v>
      </c>
      <c r="Q48">
        <f t="shared" si="3"/>
        <v>0</v>
      </c>
      <c r="R48">
        <v>0</v>
      </c>
      <c r="U48">
        <f t="shared" si="4"/>
        <v>0</v>
      </c>
      <c r="V48">
        <v>0</v>
      </c>
      <c r="Y48">
        <f t="shared" si="5"/>
        <v>0</v>
      </c>
    </row>
    <row r="49" spans="1:25">
      <c r="A49" t="s">
        <v>2123</v>
      </c>
      <c r="B49" t="b">
        <f t="shared" si="0"/>
        <v>1</v>
      </c>
      <c r="C49" t="s">
        <v>2123</v>
      </c>
      <c r="D49">
        <v>2025</v>
      </c>
      <c r="E49">
        <v>2</v>
      </c>
      <c r="F49" t="s">
        <v>943</v>
      </c>
      <c r="I49" t="str">
        <f t="shared" si="1"/>
        <v>Otros</v>
      </c>
      <c r="J49">
        <v>1</v>
      </c>
      <c r="M49" s="71">
        <f t="shared" si="2"/>
        <v>1</v>
      </c>
      <c r="N49">
        <v>0</v>
      </c>
      <c r="Q49">
        <f t="shared" si="3"/>
        <v>0</v>
      </c>
      <c r="R49">
        <v>0</v>
      </c>
      <c r="U49">
        <f t="shared" si="4"/>
        <v>0</v>
      </c>
      <c r="V49">
        <v>0</v>
      </c>
      <c r="Y49">
        <f t="shared" si="5"/>
        <v>0</v>
      </c>
    </row>
    <row r="50" spans="1:25">
      <c r="A50" t="s">
        <v>2222</v>
      </c>
      <c r="B50" t="b">
        <f t="shared" si="0"/>
        <v>1</v>
      </c>
      <c r="C50" t="s">
        <v>2222</v>
      </c>
      <c r="D50">
        <v>2025</v>
      </c>
      <c r="E50">
        <v>2</v>
      </c>
      <c r="F50" t="s">
        <v>943</v>
      </c>
      <c r="I50" t="str">
        <f t="shared" si="1"/>
        <v>Otros</v>
      </c>
      <c r="J50">
        <v>1</v>
      </c>
      <c r="M50" s="71">
        <f t="shared" si="2"/>
        <v>1</v>
      </c>
      <c r="N50">
        <v>0</v>
      </c>
      <c r="Q50">
        <f t="shared" si="3"/>
        <v>0</v>
      </c>
      <c r="R50">
        <v>0</v>
      </c>
      <c r="U50">
        <f t="shared" si="4"/>
        <v>0</v>
      </c>
      <c r="V50">
        <v>0</v>
      </c>
      <c r="Y50">
        <f t="shared" si="5"/>
        <v>0</v>
      </c>
    </row>
    <row r="51" spans="1:25">
      <c r="A51" t="s">
        <v>267</v>
      </c>
      <c r="B51" t="b">
        <f t="shared" si="0"/>
        <v>1</v>
      </c>
      <c r="C51" t="s">
        <v>267</v>
      </c>
      <c r="D51">
        <v>2025</v>
      </c>
      <c r="E51">
        <v>2</v>
      </c>
      <c r="F51" t="s">
        <v>935</v>
      </c>
      <c r="I51" t="str">
        <f t="shared" si="1"/>
        <v>Metros Cuadrados</v>
      </c>
      <c r="J51">
        <v>1</v>
      </c>
      <c r="M51" s="71">
        <f t="shared" si="2"/>
        <v>1</v>
      </c>
      <c r="N51">
        <v>1</v>
      </c>
      <c r="Q51">
        <f t="shared" si="3"/>
        <v>1</v>
      </c>
      <c r="R51">
        <v>1</v>
      </c>
      <c r="U51">
        <f t="shared" si="4"/>
        <v>1</v>
      </c>
      <c r="V51">
        <v>100</v>
      </c>
      <c r="Y51">
        <f t="shared" si="5"/>
        <v>100</v>
      </c>
    </row>
    <row r="52" spans="1:25">
      <c r="A52" t="s">
        <v>2075</v>
      </c>
      <c r="B52" t="b">
        <f t="shared" si="0"/>
        <v>1</v>
      </c>
      <c r="C52" t="s">
        <v>2075</v>
      </c>
      <c r="D52">
        <v>2025</v>
      </c>
      <c r="E52">
        <v>2</v>
      </c>
      <c r="F52" t="s">
        <v>943</v>
      </c>
      <c r="I52" t="str">
        <f t="shared" si="1"/>
        <v>Otros</v>
      </c>
      <c r="J52">
        <v>1</v>
      </c>
      <c r="M52" s="71">
        <f t="shared" si="2"/>
        <v>1</v>
      </c>
      <c r="N52">
        <v>0</v>
      </c>
      <c r="Q52">
        <f t="shared" si="3"/>
        <v>0</v>
      </c>
      <c r="R52">
        <v>0</v>
      </c>
      <c r="U52">
        <f t="shared" si="4"/>
        <v>0</v>
      </c>
      <c r="V52">
        <v>0</v>
      </c>
      <c r="Y52">
        <f t="shared" si="5"/>
        <v>0</v>
      </c>
    </row>
    <row r="53" spans="1:25">
      <c r="A53" t="s">
        <v>2077</v>
      </c>
      <c r="B53" t="b">
        <f t="shared" si="0"/>
        <v>1</v>
      </c>
      <c r="C53" t="s">
        <v>2077</v>
      </c>
      <c r="D53">
        <v>2025</v>
      </c>
      <c r="E53">
        <v>2</v>
      </c>
      <c r="F53" t="s">
        <v>943</v>
      </c>
      <c r="I53" t="str">
        <f t="shared" si="1"/>
        <v>Otros</v>
      </c>
      <c r="J53">
        <v>1</v>
      </c>
      <c r="M53" s="71">
        <f t="shared" si="2"/>
        <v>1</v>
      </c>
      <c r="N53">
        <v>0</v>
      </c>
      <c r="Q53">
        <f t="shared" si="3"/>
        <v>0</v>
      </c>
      <c r="R53">
        <v>0</v>
      </c>
      <c r="U53">
        <f t="shared" si="4"/>
        <v>0</v>
      </c>
      <c r="V53">
        <v>0</v>
      </c>
      <c r="Y53">
        <f t="shared" si="5"/>
        <v>0</v>
      </c>
    </row>
    <row r="54" spans="1:25">
      <c r="A54" t="s">
        <v>2080</v>
      </c>
      <c r="B54" t="b">
        <f t="shared" si="0"/>
        <v>1</v>
      </c>
      <c r="C54" t="s">
        <v>2080</v>
      </c>
      <c r="D54">
        <v>2025</v>
      </c>
      <c r="E54">
        <v>2</v>
      </c>
      <c r="F54" t="s">
        <v>943</v>
      </c>
      <c r="I54" t="str">
        <f t="shared" si="1"/>
        <v>Otros</v>
      </c>
      <c r="J54">
        <v>1</v>
      </c>
      <c r="M54" s="71">
        <f t="shared" si="2"/>
        <v>1</v>
      </c>
      <c r="N54">
        <v>0</v>
      </c>
      <c r="Q54">
        <f t="shared" si="3"/>
        <v>0</v>
      </c>
      <c r="R54">
        <v>0</v>
      </c>
      <c r="U54">
        <f t="shared" si="4"/>
        <v>0</v>
      </c>
      <c r="V54">
        <v>0</v>
      </c>
      <c r="Y54">
        <f t="shared" si="5"/>
        <v>0</v>
      </c>
    </row>
    <row r="55" spans="1:25">
      <c r="A55" t="s">
        <v>231</v>
      </c>
      <c r="B55" t="b">
        <f t="shared" si="0"/>
        <v>1</v>
      </c>
      <c r="C55" t="s">
        <v>231</v>
      </c>
      <c r="D55">
        <v>2025</v>
      </c>
      <c r="E55">
        <v>2</v>
      </c>
      <c r="F55" t="s">
        <v>943</v>
      </c>
      <c r="I55" t="str">
        <f t="shared" si="1"/>
        <v>Otros</v>
      </c>
      <c r="J55">
        <v>1</v>
      </c>
      <c r="M55" s="71">
        <f t="shared" si="2"/>
        <v>1</v>
      </c>
      <c r="N55">
        <v>1</v>
      </c>
      <c r="Q55">
        <f t="shared" si="3"/>
        <v>1</v>
      </c>
      <c r="R55">
        <v>0.7</v>
      </c>
      <c r="U55">
        <f t="shared" si="4"/>
        <v>0.7</v>
      </c>
      <c r="V55">
        <v>70</v>
      </c>
      <c r="Y55">
        <f t="shared" si="5"/>
        <v>70</v>
      </c>
    </row>
    <row r="56" spans="1:25">
      <c r="A56" t="s">
        <v>2126</v>
      </c>
      <c r="B56" t="b">
        <f t="shared" si="0"/>
        <v>1</v>
      </c>
      <c r="C56" t="s">
        <v>2126</v>
      </c>
      <c r="D56">
        <v>2025</v>
      </c>
      <c r="E56">
        <v>2</v>
      </c>
      <c r="F56" t="s">
        <v>943</v>
      </c>
      <c r="I56" t="str">
        <f t="shared" si="1"/>
        <v>Otros</v>
      </c>
      <c r="J56">
        <v>1</v>
      </c>
      <c r="M56" s="71">
        <f t="shared" si="2"/>
        <v>1</v>
      </c>
      <c r="N56">
        <v>0</v>
      </c>
      <c r="Q56">
        <f t="shared" si="3"/>
        <v>0</v>
      </c>
      <c r="R56">
        <v>0</v>
      </c>
      <c r="U56">
        <f t="shared" si="4"/>
        <v>0</v>
      </c>
      <c r="V56">
        <v>0</v>
      </c>
      <c r="Y56">
        <f t="shared" si="5"/>
        <v>0</v>
      </c>
    </row>
    <row r="57" spans="1:25">
      <c r="A57" t="s">
        <v>2150</v>
      </c>
      <c r="B57" t="b">
        <f t="shared" si="0"/>
        <v>1</v>
      </c>
      <c r="C57" t="s">
        <v>2150</v>
      </c>
      <c r="D57">
        <v>2025</v>
      </c>
      <c r="E57">
        <v>2</v>
      </c>
      <c r="F57" t="s">
        <v>943</v>
      </c>
      <c r="I57" t="str">
        <f t="shared" si="1"/>
        <v>Otros</v>
      </c>
      <c r="J57">
        <v>1</v>
      </c>
      <c r="M57" s="71">
        <f t="shared" si="2"/>
        <v>1</v>
      </c>
      <c r="N57">
        <v>0</v>
      </c>
      <c r="Q57">
        <f t="shared" si="3"/>
        <v>0</v>
      </c>
      <c r="R57">
        <v>0</v>
      </c>
      <c r="U57">
        <f t="shared" si="4"/>
        <v>0</v>
      </c>
      <c r="V57">
        <v>0</v>
      </c>
      <c r="Y57">
        <f t="shared" si="5"/>
        <v>0</v>
      </c>
    </row>
    <row r="58" spans="1:25">
      <c r="A58" t="s">
        <v>2128</v>
      </c>
      <c r="B58" t="b">
        <f t="shared" si="0"/>
        <v>1</v>
      </c>
      <c r="C58" t="s">
        <v>2128</v>
      </c>
      <c r="D58">
        <v>2025</v>
      </c>
      <c r="E58">
        <v>2</v>
      </c>
      <c r="F58" t="s">
        <v>943</v>
      </c>
      <c r="I58" t="str">
        <f t="shared" si="1"/>
        <v>Otros</v>
      </c>
      <c r="J58">
        <v>1</v>
      </c>
      <c r="M58" s="71">
        <f t="shared" si="2"/>
        <v>1</v>
      </c>
      <c r="N58">
        <v>0</v>
      </c>
      <c r="Q58">
        <f t="shared" si="3"/>
        <v>0</v>
      </c>
      <c r="R58">
        <v>0</v>
      </c>
      <c r="U58">
        <f t="shared" si="4"/>
        <v>0</v>
      </c>
      <c r="V58">
        <v>0</v>
      </c>
      <c r="Y58">
        <f t="shared" si="5"/>
        <v>0</v>
      </c>
    </row>
    <row r="59" spans="1:25">
      <c r="A59" t="s">
        <v>2130</v>
      </c>
      <c r="B59" t="b">
        <f t="shared" si="0"/>
        <v>1</v>
      </c>
      <c r="C59" t="s">
        <v>2130</v>
      </c>
      <c r="D59">
        <v>2025</v>
      </c>
      <c r="E59">
        <v>2</v>
      </c>
      <c r="F59" t="s">
        <v>943</v>
      </c>
      <c r="I59" t="str">
        <f t="shared" si="1"/>
        <v>Otros</v>
      </c>
      <c r="J59">
        <v>1</v>
      </c>
      <c r="M59" s="71">
        <f t="shared" si="2"/>
        <v>1</v>
      </c>
      <c r="N59">
        <v>0</v>
      </c>
      <c r="Q59">
        <f t="shared" si="3"/>
        <v>0</v>
      </c>
      <c r="R59">
        <v>0</v>
      </c>
      <c r="U59">
        <f t="shared" si="4"/>
        <v>0</v>
      </c>
      <c r="V59">
        <v>0</v>
      </c>
      <c r="Y59">
        <f t="shared" si="5"/>
        <v>0</v>
      </c>
    </row>
    <row r="60" spans="1:25">
      <c r="A60" t="s">
        <v>2132</v>
      </c>
      <c r="B60" t="b">
        <f t="shared" si="0"/>
        <v>1</v>
      </c>
      <c r="C60" t="s">
        <v>2132</v>
      </c>
      <c r="D60">
        <v>2025</v>
      </c>
      <c r="E60">
        <v>2</v>
      </c>
      <c r="F60" t="s">
        <v>943</v>
      </c>
      <c r="I60" t="str">
        <f t="shared" si="1"/>
        <v>Otros</v>
      </c>
      <c r="J60">
        <v>1</v>
      </c>
      <c r="M60" s="71">
        <f t="shared" si="2"/>
        <v>1</v>
      </c>
      <c r="N60">
        <v>0</v>
      </c>
      <c r="Q60">
        <f t="shared" si="3"/>
        <v>0</v>
      </c>
      <c r="R60">
        <v>0</v>
      </c>
      <c r="U60">
        <f t="shared" si="4"/>
        <v>0</v>
      </c>
      <c r="V60">
        <v>0</v>
      </c>
      <c r="Y60">
        <f t="shared" si="5"/>
        <v>0</v>
      </c>
    </row>
    <row r="61" spans="1:25">
      <c r="A61" t="s">
        <v>2134</v>
      </c>
      <c r="B61" t="b">
        <f t="shared" si="0"/>
        <v>1</v>
      </c>
      <c r="C61" t="s">
        <v>2134</v>
      </c>
      <c r="D61">
        <v>2025</v>
      </c>
      <c r="E61">
        <v>2</v>
      </c>
      <c r="F61" t="s">
        <v>943</v>
      </c>
      <c r="I61" t="str">
        <f t="shared" si="1"/>
        <v>Otros</v>
      </c>
      <c r="J61">
        <v>1</v>
      </c>
      <c r="M61" s="71">
        <f t="shared" si="2"/>
        <v>1</v>
      </c>
      <c r="N61">
        <v>0</v>
      </c>
      <c r="Q61">
        <f t="shared" si="3"/>
        <v>0</v>
      </c>
      <c r="R61">
        <v>0</v>
      </c>
      <c r="U61">
        <f t="shared" si="4"/>
        <v>0</v>
      </c>
      <c r="V61">
        <v>0</v>
      </c>
      <c r="Y61">
        <f t="shared" si="5"/>
        <v>0</v>
      </c>
    </row>
    <row r="62" spans="1:25">
      <c r="A62" t="s">
        <v>365</v>
      </c>
      <c r="B62" t="b">
        <f t="shared" si="0"/>
        <v>1</v>
      </c>
      <c r="C62" t="s">
        <v>365</v>
      </c>
      <c r="D62">
        <v>2025</v>
      </c>
      <c r="E62">
        <v>2</v>
      </c>
      <c r="F62" t="s">
        <v>935</v>
      </c>
      <c r="I62" t="str">
        <f t="shared" si="1"/>
        <v>Metros Cuadrados</v>
      </c>
      <c r="J62">
        <v>1</v>
      </c>
      <c r="M62" s="71">
        <f t="shared" si="2"/>
        <v>1</v>
      </c>
      <c r="N62">
        <v>1</v>
      </c>
      <c r="Q62">
        <f t="shared" si="3"/>
        <v>1</v>
      </c>
      <c r="R62">
        <v>1</v>
      </c>
      <c r="U62">
        <f t="shared" si="4"/>
        <v>1</v>
      </c>
      <c r="V62">
        <v>100</v>
      </c>
      <c r="Y62">
        <f t="shared" si="5"/>
        <v>100</v>
      </c>
    </row>
    <row r="63" spans="1:25">
      <c r="A63" t="s">
        <v>2083</v>
      </c>
      <c r="B63" t="b">
        <f t="shared" si="0"/>
        <v>1</v>
      </c>
      <c r="C63" t="s">
        <v>2083</v>
      </c>
      <c r="D63">
        <v>2025</v>
      </c>
      <c r="E63">
        <v>2</v>
      </c>
      <c r="F63" t="s">
        <v>943</v>
      </c>
      <c r="I63" t="str">
        <f t="shared" si="1"/>
        <v>Otros</v>
      </c>
      <c r="J63">
        <v>1</v>
      </c>
      <c r="M63" s="71">
        <f t="shared" si="2"/>
        <v>1</v>
      </c>
      <c r="N63">
        <v>0</v>
      </c>
      <c r="Q63">
        <f t="shared" si="3"/>
        <v>0</v>
      </c>
      <c r="R63">
        <v>0</v>
      </c>
      <c r="U63">
        <f t="shared" si="4"/>
        <v>0</v>
      </c>
      <c r="V63">
        <v>0</v>
      </c>
      <c r="Y63">
        <f t="shared" si="5"/>
        <v>0</v>
      </c>
    </row>
    <row r="64" spans="1:25">
      <c r="A64" t="s">
        <v>2086</v>
      </c>
      <c r="B64" t="b">
        <f t="shared" si="0"/>
        <v>1</v>
      </c>
      <c r="C64" t="s">
        <v>2086</v>
      </c>
      <c r="D64">
        <v>2025</v>
      </c>
      <c r="E64">
        <v>2</v>
      </c>
      <c r="F64" t="s">
        <v>943</v>
      </c>
      <c r="I64" t="str">
        <f t="shared" si="1"/>
        <v>Otros</v>
      </c>
      <c r="J64">
        <v>1</v>
      </c>
      <c r="M64" s="71">
        <f t="shared" si="2"/>
        <v>1</v>
      </c>
      <c r="N64">
        <v>0</v>
      </c>
      <c r="Q64">
        <f t="shared" si="3"/>
        <v>0</v>
      </c>
      <c r="R64">
        <v>0</v>
      </c>
      <c r="U64">
        <f t="shared" si="4"/>
        <v>0</v>
      </c>
      <c r="V64">
        <v>0</v>
      </c>
      <c r="Y64">
        <f t="shared" si="5"/>
        <v>0</v>
      </c>
    </row>
    <row r="65" spans="1:25">
      <c r="A65" t="s">
        <v>121</v>
      </c>
      <c r="B65" t="b">
        <f t="shared" si="0"/>
        <v>1</v>
      </c>
      <c r="C65" t="s">
        <v>121</v>
      </c>
      <c r="D65">
        <v>2025</v>
      </c>
      <c r="E65">
        <v>2</v>
      </c>
      <c r="F65" t="s">
        <v>120</v>
      </c>
      <c r="I65" t="str">
        <f t="shared" si="1"/>
        <v>Vivienda</v>
      </c>
      <c r="J65">
        <v>1</v>
      </c>
      <c r="M65" s="71">
        <f t="shared" si="2"/>
        <v>1</v>
      </c>
      <c r="N65">
        <v>1</v>
      </c>
      <c r="Q65">
        <f t="shared" si="3"/>
        <v>1</v>
      </c>
      <c r="R65">
        <v>1</v>
      </c>
      <c r="U65">
        <f t="shared" si="4"/>
        <v>1</v>
      </c>
      <c r="V65">
        <v>100</v>
      </c>
      <c r="Y65">
        <f t="shared" si="5"/>
        <v>100</v>
      </c>
    </row>
    <row r="66" spans="1:25">
      <c r="A66" t="s">
        <v>2089</v>
      </c>
      <c r="B66" t="b">
        <f t="shared" si="0"/>
        <v>1</v>
      </c>
      <c r="C66" t="s">
        <v>2089</v>
      </c>
      <c r="D66">
        <v>2025</v>
      </c>
      <c r="E66">
        <v>2</v>
      </c>
      <c r="F66" t="s">
        <v>943</v>
      </c>
      <c r="I66" t="str">
        <f t="shared" si="1"/>
        <v>Otros</v>
      </c>
      <c r="J66">
        <v>1</v>
      </c>
      <c r="M66" s="71">
        <f t="shared" si="2"/>
        <v>1</v>
      </c>
      <c r="N66">
        <v>0</v>
      </c>
      <c r="Q66">
        <f t="shared" si="3"/>
        <v>0</v>
      </c>
      <c r="R66">
        <v>0</v>
      </c>
      <c r="U66">
        <f t="shared" si="4"/>
        <v>0</v>
      </c>
      <c r="V66">
        <v>0</v>
      </c>
      <c r="Y66">
        <f t="shared" si="5"/>
        <v>0</v>
      </c>
    </row>
    <row r="67" spans="1:25">
      <c r="A67" t="s">
        <v>2136</v>
      </c>
      <c r="B67" t="b">
        <f t="shared" ref="B67:B130" si="6">+A67=C67</f>
        <v>1</v>
      </c>
      <c r="C67" t="s">
        <v>2136</v>
      </c>
      <c r="D67">
        <v>2025</v>
      </c>
      <c r="E67">
        <v>2</v>
      </c>
      <c r="F67" t="s">
        <v>943</v>
      </c>
      <c r="I67" t="str">
        <f t="shared" ref="I67:I130" si="7">+F67</f>
        <v>Otros</v>
      </c>
      <c r="J67">
        <v>1</v>
      </c>
      <c r="M67" s="71">
        <f t="shared" ref="M67:M130" si="8">+J67</f>
        <v>1</v>
      </c>
      <c r="N67">
        <v>0</v>
      </c>
      <c r="Q67">
        <f t="shared" ref="Q67:Q130" si="9">+N67</f>
        <v>0</v>
      </c>
      <c r="R67">
        <v>0</v>
      </c>
      <c r="U67">
        <f t="shared" ref="U67:U130" si="10">+R67</f>
        <v>0</v>
      </c>
      <c r="V67">
        <v>0</v>
      </c>
      <c r="Y67">
        <f t="shared" ref="Y67:Y130" si="11">+V67</f>
        <v>0</v>
      </c>
    </row>
    <row r="68" spans="1:25">
      <c r="A68" t="s">
        <v>2138</v>
      </c>
      <c r="B68" t="b">
        <f t="shared" si="6"/>
        <v>1</v>
      </c>
      <c r="C68" t="s">
        <v>2138</v>
      </c>
      <c r="D68">
        <v>2025</v>
      </c>
      <c r="E68">
        <v>2</v>
      </c>
      <c r="F68" t="s">
        <v>943</v>
      </c>
      <c r="I68" t="str">
        <f t="shared" si="7"/>
        <v>Otros</v>
      </c>
      <c r="J68">
        <v>1</v>
      </c>
      <c r="M68" s="71">
        <f t="shared" si="8"/>
        <v>1</v>
      </c>
      <c r="N68">
        <v>0</v>
      </c>
      <c r="Q68">
        <f t="shared" si="9"/>
        <v>0</v>
      </c>
      <c r="R68">
        <v>0</v>
      </c>
      <c r="U68">
        <f t="shared" si="10"/>
        <v>0</v>
      </c>
      <c r="V68">
        <v>0</v>
      </c>
      <c r="Y68">
        <f t="shared" si="11"/>
        <v>0</v>
      </c>
    </row>
    <row r="69" spans="1:25">
      <c r="A69" t="s">
        <v>2140</v>
      </c>
      <c r="B69" t="b">
        <f t="shared" si="6"/>
        <v>1</v>
      </c>
      <c r="C69" t="s">
        <v>2140</v>
      </c>
      <c r="D69">
        <v>2025</v>
      </c>
      <c r="E69">
        <v>2</v>
      </c>
      <c r="F69" t="s">
        <v>943</v>
      </c>
      <c r="I69" t="str">
        <f t="shared" si="7"/>
        <v>Otros</v>
      </c>
      <c r="J69">
        <v>1</v>
      </c>
      <c r="M69" s="71">
        <f t="shared" si="8"/>
        <v>1</v>
      </c>
      <c r="N69">
        <v>0</v>
      </c>
      <c r="Q69">
        <f t="shared" si="9"/>
        <v>0</v>
      </c>
      <c r="R69">
        <v>0</v>
      </c>
      <c r="U69">
        <f t="shared" si="10"/>
        <v>0</v>
      </c>
      <c r="V69">
        <v>0</v>
      </c>
      <c r="Y69">
        <f t="shared" si="11"/>
        <v>0</v>
      </c>
    </row>
    <row r="70" spans="1:25">
      <c r="A70" t="s">
        <v>2092</v>
      </c>
      <c r="B70" t="b">
        <f t="shared" si="6"/>
        <v>1</v>
      </c>
      <c r="C70" t="s">
        <v>2092</v>
      </c>
      <c r="D70">
        <v>2025</v>
      </c>
      <c r="E70">
        <v>2</v>
      </c>
      <c r="F70" t="s">
        <v>943</v>
      </c>
      <c r="I70" t="str">
        <f t="shared" si="7"/>
        <v>Otros</v>
      </c>
      <c r="J70">
        <v>1</v>
      </c>
      <c r="M70" s="71">
        <f t="shared" si="8"/>
        <v>1</v>
      </c>
      <c r="N70">
        <v>0</v>
      </c>
      <c r="Q70">
        <f t="shared" si="9"/>
        <v>0</v>
      </c>
      <c r="R70">
        <v>0</v>
      </c>
      <c r="U70">
        <f t="shared" si="10"/>
        <v>0</v>
      </c>
      <c r="V70">
        <v>0</v>
      </c>
      <c r="Y70">
        <f t="shared" si="11"/>
        <v>0</v>
      </c>
    </row>
    <row r="71" spans="1:25">
      <c r="A71" t="s">
        <v>2152</v>
      </c>
      <c r="B71" t="b">
        <f t="shared" si="6"/>
        <v>1</v>
      </c>
      <c r="C71" t="s">
        <v>2152</v>
      </c>
      <c r="D71">
        <v>2025</v>
      </c>
      <c r="E71">
        <v>2</v>
      </c>
      <c r="F71" t="s">
        <v>943</v>
      </c>
      <c r="I71" t="str">
        <f t="shared" si="7"/>
        <v>Otros</v>
      </c>
      <c r="J71">
        <v>1</v>
      </c>
      <c r="M71" s="71">
        <f t="shared" si="8"/>
        <v>1</v>
      </c>
      <c r="N71">
        <v>0</v>
      </c>
      <c r="Q71">
        <f t="shared" si="9"/>
        <v>0</v>
      </c>
      <c r="R71">
        <v>0</v>
      </c>
      <c r="U71">
        <f t="shared" si="10"/>
        <v>0</v>
      </c>
      <c r="V71">
        <v>0</v>
      </c>
      <c r="Y71">
        <f t="shared" si="11"/>
        <v>0</v>
      </c>
    </row>
    <row r="72" spans="1:25">
      <c r="A72" t="s">
        <v>2155</v>
      </c>
      <c r="B72" t="b">
        <f t="shared" si="6"/>
        <v>1</v>
      </c>
      <c r="C72" t="s">
        <v>2155</v>
      </c>
      <c r="D72">
        <v>2025</v>
      </c>
      <c r="E72">
        <v>2</v>
      </c>
      <c r="F72" t="s">
        <v>943</v>
      </c>
      <c r="I72" t="str">
        <f t="shared" si="7"/>
        <v>Otros</v>
      </c>
      <c r="J72">
        <v>1</v>
      </c>
      <c r="M72" s="71">
        <f t="shared" si="8"/>
        <v>1</v>
      </c>
      <c r="N72">
        <v>0</v>
      </c>
      <c r="Q72">
        <f t="shared" si="9"/>
        <v>0</v>
      </c>
      <c r="R72">
        <v>0</v>
      </c>
      <c r="U72">
        <f t="shared" si="10"/>
        <v>0</v>
      </c>
      <c r="V72">
        <v>0</v>
      </c>
      <c r="Y72">
        <f t="shared" si="11"/>
        <v>0</v>
      </c>
    </row>
    <row r="73" spans="1:25">
      <c r="A73" t="s">
        <v>2157</v>
      </c>
      <c r="B73" t="b">
        <f t="shared" si="6"/>
        <v>1</v>
      </c>
      <c r="C73" t="s">
        <v>2157</v>
      </c>
      <c r="D73">
        <v>2025</v>
      </c>
      <c r="E73">
        <v>2</v>
      </c>
      <c r="F73" t="s">
        <v>943</v>
      </c>
      <c r="I73" t="str">
        <f t="shared" si="7"/>
        <v>Otros</v>
      </c>
      <c r="J73">
        <v>1</v>
      </c>
      <c r="M73" s="71">
        <f t="shared" si="8"/>
        <v>1</v>
      </c>
      <c r="N73">
        <v>0</v>
      </c>
      <c r="Q73">
        <f t="shared" si="9"/>
        <v>0</v>
      </c>
      <c r="R73">
        <v>0</v>
      </c>
      <c r="U73">
        <f t="shared" si="10"/>
        <v>0</v>
      </c>
      <c r="V73">
        <v>0</v>
      </c>
      <c r="Y73">
        <f t="shared" si="11"/>
        <v>0</v>
      </c>
    </row>
    <row r="74" spans="1:25">
      <c r="A74" t="s">
        <v>2159</v>
      </c>
      <c r="B74" t="b">
        <f t="shared" si="6"/>
        <v>1</v>
      </c>
      <c r="C74" t="s">
        <v>2159</v>
      </c>
      <c r="D74">
        <v>2025</v>
      </c>
      <c r="E74">
        <v>2</v>
      </c>
      <c r="F74" t="s">
        <v>943</v>
      </c>
      <c r="I74" t="str">
        <f t="shared" si="7"/>
        <v>Otros</v>
      </c>
      <c r="J74">
        <v>1</v>
      </c>
      <c r="M74" s="71">
        <f t="shared" si="8"/>
        <v>1</v>
      </c>
      <c r="N74">
        <v>0</v>
      </c>
      <c r="Q74">
        <f t="shared" si="9"/>
        <v>0</v>
      </c>
      <c r="R74">
        <v>0</v>
      </c>
      <c r="U74">
        <f t="shared" si="10"/>
        <v>0</v>
      </c>
      <c r="V74">
        <v>0</v>
      </c>
      <c r="Y74">
        <f t="shared" si="11"/>
        <v>0</v>
      </c>
    </row>
    <row r="75" spans="1:25">
      <c r="A75" t="s">
        <v>2161</v>
      </c>
      <c r="B75" t="b">
        <f t="shared" si="6"/>
        <v>1</v>
      </c>
      <c r="C75" t="s">
        <v>2161</v>
      </c>
      <c r="D75">
        <v>2025</v>
      </c>
      <c r="E75">
        <v>2</v>
      </c>
      <c r="F75" t="s">
        <v>943</v>
      </c>
      <c r="I75" t="str">
        <f t="shared" si="7"/>
        <v>Otros</v>
      </c>
      <c r="J75">
        <v>1</v>
      </c>
      <c r="M75" s="71">
        <f t="shared" si="8"/>
        <v>1</v>
      </c>
      <c r="N75">
        <v>0</v>
      </c>
      <c r="Q75">
        <f t="shared" si="9"/>
        <v>0</v>
      </c>
      <c r="R75">
        <v>0</v>
      </c>
      <c r="U75">
        <f t="shared" si="10"/>
        <v>0</v>
      </c>
      <c r="V75">
        <v>0</v>
      </c>
      <c r="Y75">
        <f t="shared" si="11"/>
        <v>0</v>
      </c>
    </row>
    <row r="76" spans="1:25">
      <c r="A76" t="s">
        <v>2164</v>
      </c>
      <c r="B76" t="b">
        <f t="shared" si="6"/>
        <v>1</v>
      </c>
      <c r="C76" t="s">
        <v>2164</v>
      </c>
      <c r="D76">
        <v>2025</v>
      </c>
      <c r="E76">
        <v>2</v>
      </c>
      <c r="F76" t="s">
        <v>943</v>
      </c>
      <c r="I76" t="str">
        <f t="shared" si="7"/>
        <v>Otros</v>
      </c>
      <c r="J76">
        <v>1</v>
      </c>
      <c r="M76" s="71">
        <f t="shared" si="8"/>
        <v>1</v>
      </c>
      <c r="N76">
        <v>0</v>
      </c>
      <c r="Q76">
        <f t="shared" si="9"/>
        <v>0</v>
      </c>
      <c r="R76">
        <v>0</v>
      </c>
      <c r="U76">
        <f t="shared" si="10"/>
        <v>0</v>
      </c>
      <c r="V76">
        <v>0</v>
      </c>
      <c r="Y76">
        <f t="shared" si="11"/>
        <v>0</v>
      </c>
    </row>
    <row r="77" spans="1:25">
      <c r="A77" t="s">
        <v>2166</v>
      </c>
      <c r="B77" t="b">
        <f t="shared" si="6"/>
        <v>1</v>
      </c>
      <c r="C77" t="s">
        <v>2166</v>
      </c>
      <c r="D77">
        <v>2025</v>
      </c>
      <c r="E77">
        <v>2</v>
      </c>
      <c r="F77" t="s">
        <v>943</v>
      </c>
      <c r="I77" t="str">
        <f t="shared" si="7"/>
        <v>Otros</v>
      </c>
      <c r="J77">
        <v>1</v>
      </c>
      <c r="M77" s="71">
        <f t="shared" si="8"/>
        <v>1</v>
      </c>
      <c r="N77">
        <v>0</v>
      </c>
      <c r="Q77">
        <f t="shared" si="9"/>
        <v>0</v>
      </c>
      <c r="R77">
        <v>0</v>
      </c>
      <c r="U77">
        <f t="shared" si="10"/>
        <v>0</v>
      </c>
      <c r="V77">
        <v>0</v>
      </c>
      <c r="Y77">
        <f t="shared" si="11"/>
        <v>0</v>
      </c>
    </row>
    <row r="78" spans="1:25">
      <c r="A78" t="s">
        <v>2168</v>
      </c>
      <c r="B78" t="b">
        <f t="shared" si="6"/>
        <v>1</v>
      </c>
      <c r="C78" t="s">
        <v>2168</v>
      </c>
      <c r="D78">
        <v>2025</v>
      </c>
      <c r="E78">
        <v>2</v>
      </c>
      <c r="F78" t="s">
        <v>943</v>
      </c>
      <c r="I78" t="str">
        <f t="shared" si="7"/>
        <v>Otros</v>
      </c>
      <c r="J78">
        <v>1</v>
      </c>
      <c r="M78" s="71">
        <f t="shared" si="8"/>
        <v>1</v>
      </c>
      <c r="N78">
        <v>0</v>
      </c>
      <c r="Q78">
        <f t="shared" si="9"/>
        <v>0</v>
      </c>
      <c r="R78">
        <v>0</v>
      </c>
      <c r="U78">
        <f t="shared" si="10"/>
        <v>0</v>
      </c>
      <c r="V78">
        <v>0</v>
      </c>
      <c r="Y78">
        <f t="shared" si="11"/>
        <v>0</v>
      </c>
    </row>
    <row r="79" spans="1:25">
      <c r="A79" t="s">
        <v>548</v>
      </c>
      <c r="B79" t="b">
        <f t="shared" si="6"/>
        <v>1</v>
      </c>
      <c r="C79" t="s">
        <v>548</v>
      </c>
      <c r="D79">
        <v>2025</v>
      </c>
      <c r="E79">
        <v>2</v>
      </c>
      <c r="F79" t="s">
        <v>935</v>
      </c>
      <c r="I79" t="str">
        <f t="shared" si="7"/>
        <v>Metros Cuadrados</v>
      </c>
      <c r="J79">
        <v>100</v>
      </c>
      <c r="M79" s="71">
        <f t="shared" si="8"/>
        <v>100</v>
      </c>
      <c r="N79">
        <v>100</v>
      </c>
      <c r="Q79">
        <f t="shared" si="9"/>
        <v>100</v>
      </c>
      <c r="R79">
        <v>100</v>
      </c>
      <c r="U79">
        <f t="shared" si="10"/>
        <v>100</v>
      </c>
      <c r="V79">
        <v>100</v>
      </c>
      <c r="Y79">
        <f t="shared" si="11"/>
        <v>100</v>
      </c>
    </row>
    <row r="80" spans="1:25">
      <c r="A80" t="s">
        <v>550</v>
      </c>
      <c r="B80" t="b">
        <f t="shared" si="6"/>
        <v>1</v>
      </c>
      <c r="C80" t="s">
        <v>550</v>
      </c>
      <c r="D80">
        <v>2025</v>
      </c>
      <c r="E80">
        <v>2</v>
      </c>
      <c r="F80" t="s">
        <v>935</v>
      </c>
      <c r="I80" t="str">
        <f t="shared" si="7"/>
        <v>Metros Cuadrados</v>
      </c>
      <c r="J80">
        <v>100</v>
      </c>
      <c r="M80" s="71">
        <f t="shared" si="8"/>
        <v>100</v>
      </c>
      <c r="N80">
        <v>100</v>
      </c>
      <c r="Q80">
        <f t="shared" si="9"/>
        <v>100</v>
      </c>
      <c r="R80">
        <v>100</v>
      </c>
      <c r="U80">
        <f t="shared" si="10"/>
        <v>100</v>
      </c>
      <c r="V80">
        <v>100</v>
      </c>
      <c r="Y80">
        <f t="shared" si="11"/>
        <v>100</v>
      </c>
    </row>
    <row r="81" spans="1:25">
      <c r="A81" t="s">
        <v>772</v>
      </c>
      <c r="B81" t="b">
        <f t="shared" si="6"/>
        <v>1</v>
      </c>
      <c r="C81" t="s">
        <v>772</v>
      </c>
      <c r="D81">
        <v>2025</v>
      </c>
      <c r="E81">
        <v>2</v>
      </c>
      <c r="F81" t="s">
        <v>935</v>
      </c>
      <c r="I81" t="str">
        <f t="shared" si="7"/>
        <v>Metros Cuadrados</v>
      </c>
      <c r="J81">
        <v>100</v>
      </c>
      <c r="M81" s="71">
        <f t="shared" si="8"/>
        <v>100</v>
      </c>
      <c r="N81">
        <v>100</v>
      </c>
      <c r="Q81">
        <f t="shared" si="9"/>
        <v>100</v>
      </c>
      <c r="R81">
        <v>100</v>
      </c>
      <c r="U81">
        <f t="shared" si="10"/>
        <v>100</v>
      </c>
      <c r="V81">
        <v>100</v>
      </c>
      <c r="Y81">
        <f t="shared" si="11"/>
        <v>100</v>
      </c>
    </row>
    <row r="82" spans="1:25">
      <c r="A82" t="s">
        <v>547</v>
      </c>
      <c r="B82" t="b">
        <f t="shared" si="6"/>
        <v>1</v>
      </c>
      <c r="C82" t="s">
        <v>547</v>
      </c>
      <c r="D82">
        <v>2025</v>
      </c>
      <c r="E82">
        <v>2</v>
      </c>
      <c r="F82" t="s">
        <v>935</v>
      </c>
      <c r="I82" t="str">
        <f t="shared" si="7"/>
        <v>Metros Cuadrados</v>
      </c>
      <c r="J82">
        <v>100</v>
      </c>
      <c r="M82" s="71">
        <f t="shared" si="8"/>
        <v>100</v>
      </c>
      <c r="N82">
        <v>100</v>
      </c>
      <c r="Q82">
        <f t="shared" si="9"/>
        <v>100</v>
      </c>
      <c r="R82">
        <v>100</v>
      </c>
      <c r="U82">
        <f t="shared" si="10"/>
        <v>100</v>
      </c>
      <c r="V82">
        <v>100</v>
      </c>
      <c r="Y82">
        <f t="shared" si="11"/>
        <v>100</v>
      </c>
    </row>
    <row r="83" spans="1:25">
      <c r="A83" t="s">
        <v>2170</v>
      </c>
      <c r="B83" t="b">
        <f t="shared" si="6"/>
        <v>1</v>
      </c>
      <c r="C83" t="s">
        <v>2170</v>
      </c>
      <c r="D83">
        <v>2025</v>
      </c>
      <c r="E83">
        <v>2</v>
      </c>
      <c r="F83" t="s">
        <v>943</v>
      </c>
      <c r="I83" t="str">
        <f t="shared" si="7"/>
        <v>Otros</v>
      </c>
      <c r="J83">
        <v>1</v>
      </c>
      <c r="M83" s="71">
        <f t="shared" si="8"/>
        <v>1</v>
      </c>
      <c r="N83">
        <v>0</v>
      </c>
      <c r="Q83">
        <f t="shared" si="9"/>
        <v>0</v>
      </c>
      <c r="R83">
        <v>0</v>
      </c>
      <c r="U83">
        <f t="shared" si="10"/>
        <v>0</v>
      </c>
      <c r="V83">
        <v>0</v>
      </c>
      <c r="Y83">
        <f t="shared" si="11"/>
        <v>0</v>
      </c>
    </row>
    <row r="84" spans="1:25">
      <c r="A84" t="s">
        <v>2172</v>
      </c>
      <c r="B84" t="b">
        <f t="shared" si="6"/>
        <v>1</v>
      </c>
      <c r="C84" t="s">
        <v>2172</v>
      </c>
      <c r="D84">
        <v>2025</v>
      </c>
      <c r="E84">
        <v>2</v>
      </c>
      <c r="F84" t="s">
        <v>943</v>
      </c>
      <c r="I84" t="str">
        <f t="shared" si="7"/>
        <v>Otros</v>
      </c>
      <c r="J84">
        <v>1</v>
      </c>
      <c r="M84" s="71">
        <f t="shared" si="8"/>
        <v>1</v>
      </c>
      <c r="N84">
        <v>0</v>
      </c>
      <c r="Q84">
        <f t="shared" si="9"/>
        <v>0</v>
      </c>
      <c r="R84">
        <v>0</v>
      </c>
      <c r="U84">
        <f t="shared" si="10"/>
        <v>0</v>
      </c>
      <c r="V84">
        <v>0</v>
      </c>
      <c r="Y84">
        <f t="shared" si="11"/>
        <v>0</v>
      </c>
    </row>
    <row r="85" spans="1:25">
      <c r="A85" t="s">
        <v>2175</v>
      </c>
      <c r="B85" t="b">
        <f t="shared" si="6"/>
        <v>1</v>
      </c>
      <c r="C85" t="s">
        <v>2175</v>
      </c>
      <c r="D85">
        <v>2025</v>
      </c>
      <c r="E85">
        <v>2</v>
      </c>
      <c r="F85" t="s">
        <v>943</v>
      </c>
      <c r="I85" t="str">
        <f t="shared" si="7"/>
        <v>Otros</v>
      </c>
      <c r="J85">
        <v>1</v>
      </c>
      <c r="M85" s="71">
        <f t="shared" si="8"/>
        <v>1</v>
      </c>
      <c r="N85">
        <v>0</v>
      </c>
      <c r="Q85">
        <f t="shared" si="9"/>
        <v>0</v>
      </c>
      <c r="R85">
        <v>0</v>
      </c>
      <c r="U85">
        <f t="shared" si="10"/>
        <v>0</v>
      </c>
      <c r="V85">
        <v>0</v>
      </c>
      <c r="Y85">
        <f t="shared" si="11"/>
        <v>0</v>
      </c>
    </row>
    <row r="86" spans="1:25">
      <c r="A86" t="s">
        <v>2177</v>
      </c>
      <c r="B86" t="b">
        <f t="shared" si="6"/>
        <v>1</v>
      </c>
      <c r="C86" t="s">
        <v>2177</v>
      </c>
      <c r="D86">
        <v>2025</v>
      </c>
      <c r="E86">
        <v>2</v>
      </c>
      <c r="F86" t="s">
        <v>943</v>
      </c>
      <c r="I86" t="str">
        <f t="shared" si="7"/>
        <v>Otros</v>
      </c>
      <c r="J86">
        <v>1</v>
      </c>
      <c r="M86" s="71">
        <f t="shared" si="8"/>
        <v>1</v>
      </c>
      <c r="N86">
        <v>0</v>
      </c>
      <c r="Q86">
        <f t="shared" si="9"/>
        <v>0</v>
      </c>
      <c r="R86">
        <v>0</v>
      </c>
      <c r="U86">
        <f t="shared" si="10"/>
        <v>0</v>
      </c>
      <c r="V86">
        <v>0</v>
      </c>
      <c r="Y86">
        <f t="shared" si="11"/>
        <v>0</v>
      </c>
    </row>
    <row r="87" spans="1:25">
      <c r="A87" t="s">
        <v>2179</v>
      </c>
      <c r="B87" t="b">
        <f t="shared" si="6"/>
        <v>1</v>
      </c>
      <c r="C87" t="s">
        <v>2179</v>
      </c>
      <c r="D87">
        <v>2025</v>
      </c>
      <c r="E87">
        <v>2</v>
      </c>
      <c r="F87" t="s">
        <v>943</v>
      </c>
      <c r="I87" t="str">
        <f t="shared" si="7"/>
        <v>Otros</v>
      </c>
      <c r="J87">
        <v>1</v>
      </c>
      <c r="M87" s="71">
        <f t="shared" si="8"/>
        <v>1</v>
      </c>
      <c r="N87">
        <v>0</v>
      </c>
      <c r="Q87">
        <f t="shared" si="9"/>
        <v>0</v>
      </c>
      <c r="R87">
        <v>0</v>
      </c>
      <c r="U87">
        <f t="shared" si="10"/>
        <v>0</v>
      </c>
      <c r="V87">
        <v>0</v>
      </c>
      <c r="Y87">
        <f t="shared" si="11"/>
        <v>0</v>
      </c>
    </row>
    <row r="88" spans="1:25">
      <c r="A88" t="s">
        <v>2181</v>
      </c>
      <c r="B88" t="b">
        <f t="shared" si="6"/>
        <v>1</v>
      </c>
      <c r="C88" t="s">
        <v>2181</v>
      </c>
      <c r="D88">
        <v>2025</v>
      </c>
      <c r="E88">
        <v>2</v>
      </c>
      <c r="F88" t="s">
        <v>943</v>
      </c>
      <c r="I88" t="str">
        <f t="shared" si="7"/>
        <v>Otros</v>
      </c>
      <c r="J88">
        <v>1</v>
      </c>
      <c r="M88" s="71">
        <f t="shared" si="8"/>
        <v>1</v>
      </c>
      <c r="N88">
        <v>0</v>
      </c>
      <c r="Q88">
        <f t="shared" si="9"/>
        <v>0</v>
      </c>
      <c r="R88">
        <v>0</v>
      </c>
      <c r="U88">
        <f t="shared" si="10"/>
        <v>0</v>
      </c>
      <c r="V88">
        <v>0</v>
      </c>
      <c r="Y88">
        <f t="shared" si="11"/>
        <v>0</v>
      </c>
    </row>
    <row r="89" spans="1:25">
      <c r="A89" t="s">
        <v>2184</v>
      </c>
      <c r="B89" t="b">
        <f t="shared" si="6"/>
        <v>1</v>
      </c>
      <c r="C89" t="s">
        <v>2184</v>
      </c>
      <c r="D89">
        <v>2025</v>
      </c>
      <c r="E89">
        <v>2</v>
      </c>
      <c r="F89" t="s">
        <v>943</v>
      </c>
      <c r="I89" t="str">
        <f t="shared" si="7"/>
        <v>Otros</v>
      </c>
      <c r="J89">
        <v>1</v>
      </c>
      <c r="M89" s="71">
        <f t="shared" si="8"/>
        <v>1</v>
      </c>
      <c r="N89">
        <v>0</v>
      </c>
      <c r="Q89">
        <f t="shared" si="9"/>
        <v>0</v>
      </c>
      <c r="R89">
        <v>0</v>
      </c>
      <c r="U89">
        <f t="shared" si="10"/>
        <v>0</v>
      </c>
      <c r="V89">
        <v>0</v>
      </c>
      <c r="Y89">
        <f t="shared" si="11"/>
        <v>0</v>
      </c>
    </row>
    <row r="90" spans="1:25">
      <c r="A90" t="s">
        <v>2186</v>
      </c>
      <c r="B90" t="b">
        <f t="shared" si="6"/>
        <v>1</v>
      </c>
      <c r="C90" t="s">
        <v>2186</v>
      </c>
      <c r="D90">
        <v>2025</v>
      </c>
      <c r="E90">
        <v>2</v>
      </c>
      <c r="F90" t="s">
        <v>943</v>
      </c>
      <c r="I90" t="str">
        <f t="shared" si="7"/>
        <v>Otros</v>
      </c>
      <c r="J90">
        <v>1</v>
      </c>
      <c r="M90" s="71">
        <f t="shared" si="8"/>
        <v>1</v>
      </c>
      <c r="N90">
        <v>0</v>
      </c>
      <c r="Q90">
        <f t="shared" si="9"/>
        <v>0</v>
      </c>
      <c r="R90">
        <v>0</v>
      </c>
      <c r="U90">
        <f t="shared" si="10"/>
        <v>0</v>
      </c>
      <c r="V90">
        <v>0</v>
      </c>
      <c r="Y90">
        <f t="shared" si="11"/>
        <v>0</v>
      </c>
    </row>
    <row r="91" spans="1:25">
      <c r="A91" t="s">
        <v>2188</v>
      </c>
      <c r="B91" t="b">
        <f t="shared" si="6"/>
        <v>1</v>
      </c>
      <c r="C91" t="s">
        <v>2188</v>
      </c>
      <c r="D91">
        <v>2025</v>
      </c>
      <c r="E91">
        <v>2</v>
      </c>
      <c r="F91" t="s">
        <v>943</v>
      </c>
      <c r="I91" t="str">
        <f t="shared" si="7"/>
        <v>Otros</v>
      </c>
      <c r="J91">
        <v>1</v>
      </c>
      <c r="M91" s="71">
        <f t="shared" si="8"/>
        <v>1</v>
      </c>
      <c r="N91">
        <v>0</v>
      </c>
      <c r="Q91">
        <f t="shared" si="9"/>
        <v>0</v>
      </c>
      <c r="R91">
        <v>0</v>
      </c>
      <c r="U91">
        <f t="shared" si="10"/>
        <v>0</v>
      </c>
      <c r="V91">
        <v>0</v>
      </c>
      <c r="Y91">
        <f t="shared" si="11"/>
        <v>0</v>
      </c>
    </row>
    <row r="92" spans="1:25">
      <c r="A92" t="s">
        <v>2190</v>
      </c>
      <c r="B92" t="b">
        <f t="shared" si="6"/>
        <v>1</v>
      </c>
      <c r="C92" t="s">
        <v>2190</v>
      </c>
      <c r="D92">
        <v>2025</v>
      </c>
      <c r="E92">
        <v>2</v>
      </c>
      <c r="F92" t="s">
        <v>943</v>
      </c>
      <c r="I92" t="str">
        <f t="shared" si="7"/>
        <v>Otros</v>
      </c>
      <c r="J92">
        <v>1</v>
      </c>
      <c r="M92" s="71">
        <f t="shared" si="8"/>
        <v>1</v>
      </c>
      <c r="N92">
        <v>0</v>
      </c>
      <c r="Q92">
        <f t="shared" si="9"/>
        <v>0</v>
      </c>
      <c r="R92">
        <v>0</v>
      </c>
      <c r="U92">
        <f t="shared" si="10"/>
        <v>0</v>
      </c>
      <c r="V92">
        <v>0</v>
      </c>
      <c r="Y92">
        <f t="shared" si="11"/>
        <v>0</v>
      </c>
    </row>
    <row r="93" spans="1:25">
      <c r="A93" t="s">
        <v>2192</v>
      </c>
      <c r="B93" t="b">
        <f t="shared" si="6"/>
        <v>1</v>
      </c>
      <c r="C93" t="s">
        <v>2192</v>
      </c>
      <c r="D93">
        <v>2025</v>
      </c>
      <c r="E93">
        <v>2</v>
      </c>
      <c r="F93" t="s">
        <v>943</v>
      </c>
      <c r="I93" t="str">
        <f t="shared" si="7"/>
        <v>Otros</v>
      </c>
      <c r="J93">
        <v>1</v>
      </c>
      <c r="M93" s="71">
        <f t="shared" si="8"/>
        <v>1</v>
      </c>
      <c r="N93">
        <v>0</v>
      </c>
      <c r="Q93">
        <f t="shared" si="9"/>
        <v>0</v>
      </c>
      <c r="R93">
        <v>0</v>
      </c>
      <c r="U93">
        <f t="shared" si="10"/>
        <v>0</v>
      </c>
      <c r="V93">
        <v>0</v>
      </c>
      <c r="Y93">
        <f t="shared" si="11"/>
        <v>0</v>
      </c>
    </row>
    <row r="94" spans="1:25">
      <c r="A94" t="s">
        <v>2194</v>
      </c>
      <c r="B94" t="b">
        <f t="shared" si="6"/>
        <v>1</v>
      </c>
      <c r="C94" t="s">
        <v>2194</v>
      </c>
      <c r="D94">
        <v>2025</v>
      </c>
      <c r="E94">
        <v>2</v>
      </c>
      <c r="F94" t="s">
        <v>943</v>
      </c>
      <c r="I94" t="str">
        <f t="shared" si="7"/>
        <v>Otros</v>
      </c>
      <c r="J94">
        <v>1</v>
      </c>
      <c r="M94" s="71">
        <f t="shared" si="8"/>
        <v>1</v>
      </c>
      <c r="N94">
        <v>0</v>
      </c>
      <c r="Q94">
        <f t="shared" si="9"/>
        <v>0</v>
      </c>
      <c r="R94">
        <v>0</v>
      </c>
      <c r="U94">
        <f t="shared" si="10"/>
        <v>0</v>
      </c>
      <c r="V94">
        <v>0</v>
      </c>
      <c r="Y94">
        <f t="shared" si="11"/>
        <v>0</v>
      </c>
    </row>
    <row r="95" spans="1:25">
      <c r="A95" t="s">
        <v>2196</v>
      </c>
      <c r="B95" t="b">
        <f t="shared" si="6"/>
        <v>1</v>
      </c>
      <c r="C95" t="s">
        <v>2196</v>
      </c>
      <c r="D95">
        <v>2025</v>
      </c>
      <c r="E95">
        <v>2</v>
      </c>
      <c r="F95" t="s">
        <v>943</v>
      </c>
      <c r="I95" t="str">
        <f t="shared" si="7"/>
        <v>Otros</v>
      </c>
      <c r="J95">
        <v>1</v>
      </c>
      <c r="M95" s="71">
        <f t="shared" si="8"/>
        <v>1</v>
      </c>
      <c r="N95">
        <v>0</v>
      </c>
      <c r="Q95">
        <f t="shared" si="9"/>
        <v>0</v>
      </c>
      <c r="R95">
        <v>0</v>
      </c>
      <c r="U95">
        <f t="shared" si="10"/>
        <v>0</v>
      </c>
      <c r="V95">
        <v>0</v>
      </c>
      <c r="Y95">
        <f t="shared" si="11"/>
        <v>0</v>
      </c>
    </row>
    <row r="96" spans="1:25">
      <c r="A96" t="s">
        <v>2199</v>
      </c>
      <c r="B96" t="b">
        <f t="shared" si="6"/>
        <v>1</v>
      </c>
      <c r="C96" t="s">
        <v>2199</v>
      </c>
      <c r="D96">
        <v>2025</v>
      </c>
      <c r="E96">
        <v>2</v>
      </c>
      <c r="F96" t="s">
        <v>943</v>
      </c>
      <c r="I96" t="str">
        <f t="shared" si="7"/>
        <v>Otros</v>
      </c>
      <c r="J96">
        <v>1</v>
      </c>
      <c r="M96" s="71">
        <f t="shared" si="8"/>
        <v>1</v>
      </c>
      <c r="N96">
        <v>0</v>
      </c>
      <c r="Q96">
        <f t="shared" si="9"/>
        <v>0</v>
      </c>
      <c r="R96">
        <v>0</v>
      </c>
      <c r="U96">
        <f t="shared" si="10"/>
        <v>0</v>
      </c>
      <c r="V96">
        <v>0</v>
      </c>
      <c r="Y96">
        <f t="shared" si="11"/>
        <v>0</v>
      </c>
    </row>
    <row r="97" spans="1:25">
      <c r="A97" t="s">
        <v>2200</v>
      </c>
      <c r="B97" t="b">
        <f t="shared" si="6"/>
        <v>1</v>
      </c>
      <c r="C97" t="s">
        <v>2200</v>
      </c>
      <c r="D97">
        <v>2025</v>
      </c>
      <c r="E97">
        <v>2</v>
      </c>
      <c r="F97" t="s">
        <v>943</v>
      </c>
      <c r="I97" t="str">
        <f t="shared" si="7"/>
        <v>Otros</v>
      </c>
      <c r="J97">
        <v>1</v>
      </c>
      <c r="M97" s="71">
        <f t="shared" si="8"/>
        <v>1</v>
      </c>
      <c r="N97">
        <v>0</v>
      </c>
      <c r="Q97">
        <f t="shared" si="9"/>
        <v>0</v>
      </c>
      <c r="R97">
        <v>0</v>
      </c>
      <c r="U97">
        <f t="shared" si="10"/>
        <v>0</v>
      </c>
      <c r="V97">
        <v>0</v>
      </c>
      <c r="Y97">
        <f t="shared" si="11"/>
        <v>0</v>
      </c>
    </row>
    <row r="98" spans="1:25">
      <c r="A98" t="s">
        <v>2202</v>
      </c>
      <c r="B98" t="b">
        <f t="shared" si="6"/>
        <v>1</v>
      </c>
      <c r="C98" t="s">
        <v>2202</v>
      </c>
      <c r="D98">
        <v>2025</v>
      </c>
      <c r="E98">
        <v>2</v>
      </c>
      <c r="F98" t="s">
        <v>943</v>
      </c>
      <c r="I98" t="str">
        <f t="shared" si="7"/>
        <v>Otros</v>
      </c>
      <c r="J98">
        <v>1</v>
      </c>
      <c r="M98" s="71">
        <f t="shared" si="8"/>
        <v>1</v>
      </c>
      <c r="N98">
        <v>0</v>
      </c>
      <c r="Q98">
        <f t="shared" si="9"/>
        <v>0</v>
      </c>
      <c r="R98">
        <v>0</v>
      </c>
      <c r="U98">
        <f t="shared" si="10"/>
        <v>0</v>
      </c>
      <c r="V98">
        <v>0</v>
      </c>
      <c r="Y98">
        <f t="shared" si="11"/>
        <v>0</v>
      </c>
    </row>
    <row r="99" spans="1:25">
      <c r="A99" t="s">
        <v>2203</v>
      </c>
      <c r="B99" t="b">
        <f t="shared" si="6"/>
        <v>1</v>
      </c>
      <c r="C99" t="s">
        <v>2203</v>
      </c>
      <c r="D99">
        <v>2025</v>
      </c>
      <c r="E99">
        <v>2</v>
      </c>
      <c r="F99" t="s">
        <v>943</v>
      </c>
      <c r="I99" t="str">
        <f t="shared" si="7"/>
        <v>Otros</v>
      </c>
      <c r="J99">
        <v>1</v>
      </c>
      <c r="M99" s="71">
        <f t="shared" si="8"/>
        <v>1</v>
      </c>
      <c r="N99">
        <v>0</v>
      </c>
      <c r="Q99">
        <f t="shared" si="9"/>
        <v>0</v>
      </c>
      <c r="R99">
        <v>0</v>
      </c>
      <c r="U99">
        <f t="shared" si="10"/>
        <v>0</v>
      </c>
      <c r="V99">
        <v>0</v>
      </c>
      <c r="Y99">
        <f t="shared" si="11"/>
        <v>0</v>
      </c>
    </row>
    <row r="100" spans="1:25">
      <c r="A100" t="s">
        <v>2206</v>
      </c>
      <c r="B100" t="b">
        <f t="shared" si="6"/>
        <v>1</v>
      </c>
      <c r="C100" t="s">
        <v>2206</v>
      </c>
      <c r="D100">
        <v>2025</v>
      </c>
      <c r="E100">
        <v>2</v>
      </c>
      <c r="F100" t="s">
        <v>943</v>
      </c>
      <c r="I100" t="str">
        <f t="shared" si="7"/>
        <v>Otros</v>
      </c>
      <c r="J100">
        <v>1</v>
      </c>
      <c r="M100" s="71">
        <f t="shared" si="8"/>
        <v>1</v>
      </c>
      <c r="N100">
        <v>0</v>
      </c>
      <c r="Q100">
        <f t="shared" si="9"/>
        <v>0</v>
      </c>
      <c r="R100">
        <v>0</v>
      </c>
      <c r="U100">
        <f t="shared" si="10"/>
        <v>0</v>
      </c>
      <c r="V100">
        <v>0</v>
      </c>
      <c r="Y100">
        <f t="shared" si="11"/>
        <v>0</v>
      </c>
    </row>
    <row r="101" spans="1:25">
      <c r="A101" t="s">
        <v>2208</v>
      </c>
      <c r="B101" t="b">
        <f t="shared" si="6"/>
        <v>1</v>
      </c>
      <c r="C101" t="s">
        <v>2208</v>
      </c>
      <c r="D101">
        <v>2025</v>
      </c>
      <c r="E101">
        <v>2</v>
      </c>
      <c r="F101" t="s">
        <v>943</v>
      </c>
      <c r="I101" t="str">
        <f t="shared" si="7"/>
        <v>Otros</v>
      </c>
      <c r="J101">
        <v>1</v>
      </c>
      <c r="M101" s="71">
        <f t="shared" si="8"/>
        <v>1</v>
      </c>
      <c r="N101">
        <v>0</v>
      </c>
      <c r="Q101">
        <f t="shared" si="9"/>
        <v>0</v>
      </c>
      <c r="R101">
        <v>0</v>
      </c>
      <c r="U101">
        <f t="shared" si="10"/>
        <v>0</v>
      </c>
      <c r="V101">
        <v>0</v>
      </c>
      <c r="Y101">
        <f t="shared" si="11"/>
        <v>0</v>
      </c>
    </row>
    <row r="102" spans="1:25">
      <c r="A102" t="s">
        <v>2211</v>
      </c>
      <c r="B102" t="b">
        <f t="shared" si="6"/>
        <v>1</v>
      </c>
      <c r="C102" t="s">
        <v>2211</v>
      </c>
      <c r="D102">
        <v>2025</v>
      </c>
      <c r="E102">
        <v>2</v>
      </c>
      <c r="F102" t="s">
        <v>943</v>
      </c>
      <c r="I102" t="str">
        <f t="shared" si="7"/>
        <v>Otros</v>
      </c>
      <c r="J102">
        <v>1</v>
      </c>
      <c r="M102" s="71">
        <f t="shared" si="8"/>
        <v>1</v>
      </c>
      <c r="N102">
        <v>0</v>
      </c>
      <c r="Q102">
        <f t="shared" si="9"/>
        <v>0</v>
      </c>
      <c r="R102">
        <v>0</v>
      </c>
      <c r="U102">
        <f t="shared" si="10"/>
        <v>0</v>
      </c>
      <c r="V102">
        <v>0</v>
      </c>
      <c r="Y102">
        <f t="shared" si="11"/>
        <v>0</v>
      </c>
    </row>
    <row r="103" spans="1:25">
      <c r="A103" t="s">
        <v>515</v>
      </c>
      <c r="B103" t="b">
        <f t="shared" si="6"/>
        <v>1</v>
      </c>
      <c r="C103" t="s">
        <v>515</v>
      </c>
      <c r="D103">
        <v>2025</v>
      </c>
      <c r="E103">
        <v>2</v>
      </c>
      <c r="F103" t="s">
        <v>937</v>
      </c>
      <c r="I103" t="str">
        <f t="shared" si="7"/>
        <v>Equipamiento</v>
      </c>
      <c r="J103">
        <v>1</v>
      </c>
      <c r="M103" s="71">
        <f t="shared" si="8"/>
        <v>1</v>
      </c>
      <c r="N103">
        <v>1</v>
      </c>
      <c r="Q103">
        <f t="shared" si="9"/>
        <v>1</v>
      </c>
      <c r="R103">
        <v>1</v>
      </c>
      <c r="U103">
        <f t="shared" si="10"/>
        <v>1</v>
      </c>
      <c r="V103">
        <v>100</v>
      </c>
      <c r="Y103">
        <f t="shared" si="11"/>
        <v>100</v>
      </c>
    </row>
    <row r="104" spans="1:25">
      <c r="A104" t="s">
        <v>2223</v>
      </c>
      <c r="B104" t="b">
        <f t="shared" si="6"/>
        <v>1</v>
      </c>
      <c r="C104" t="s">
        <v>2223</v>
      </c>
      <c r="D104">
        <v>2025</v>
      </c>
      <c r="E104">
        <v>2</v>
      </c>
      <c r="F104" t="s">
        <v>943</v>
      </c>
      <c r="I104" t="str">
        <f t="shared" si="7"/>
        <v>Otros</v>
      </c>
      <c r="J104">
        <v>1</v>
      </c>
      <c r="M104" s="71">
        <f t="shared" si="8"/>
        <v>1</v>
      </c>
      <c r="N104">
        <v>0</v>
      </c>
      <c r="Q104">
        <f t="shared" si="9"/>
        <v>0</v>
      </c>
      <c r="R104">
        <v>0</v>
      </c>
      <c r="U104">
        <f t="shared" si="10"/>
        <v>0</v>
      </c>
      <c r="V104">
        <v>0</v>
      </c>
      <c r="Y104">
        <f t="shared" si="11"/>
        <v>0</v>
      </c>
    </row>
    <row r="105" spans="1:25">
      <c r="A105" t="s">
        <v>2225</v>
      </c>
      <c r="B105" t="b">
        <f t="shared" si="6"/>
        <v>1</v>
      </c>
      <c r="C105" t="s">
        <v>2225</v>
      </c>
      <c r="D105">
        <v>2025</v>
      </c>
      <c r="E105">
        <v>2</v>
      </c>
      <c r="F105" t="s">
        <v>943</v>
      </c>
      <c r="I105" t="str">
        <f t="shared" si="7"/>
        <v>Otros</v>
      </c>
      <c r="J105">
        <v>1</v>
      </c>
      <c r="M105" s="71">
        <f t="shared" si="8"/>
        <v>1</v>
      </c>
      <c r="N105">
        <v>0</v>
      </c>
      <c r="Q105">
        <f t="shared" si="9"/>
        <v>0</v>
      </c>
      <c r="R105">
        <v>0</v>
      </c>
      <c r="U105">
        <f t="shared" si="10"/>
        <v>0</v>
      </c>
      <c r="V105">
        <v>0</v>
      </c>
      <c r="Y105">
        <f t="shared" si="11"/>
        <v>0</v>
      </c>
    </row>
    <row r="106" spans="1:25">
      <c r="A106" t="s">
        <v>2228</v>
      </c>
      <c r="B106" t="b">
        <f t="shared" si="6"/>
        <v>1</v>
      </c>
      <c r="C106" t="s">
        <v>2228</v>
      </c>
      <c r="D106">
        <v>2025</v>
      </c>
      <c r="E106">
        <v>2</v>
      </c>
      <c r="F106" t="s">
        <v>943</v>
      </c>
      <c r="I106" t="str">
        <f t="shared" si="7"/>
        <v>Otros</v>
      </c>
      <c r="J106">
        <v>1</v>
      </c>
      <c r="M106" s="71">
        <f t="shared" si="8"/>
        <v>1</v>
      </c>
      <c r="N106">
        <v>0</v>
      </c>
      <c r="Q106">
        <f t="shared" si="9"/>
        <v>0</v>
      </c>
      <c r="R106">
        <v>0</v>
      </c>
      <c r="U106">
        <f t="shared" si="10"/>
        <v>0</v>
      </c>
      <c r="V106">
        <v>0</v>
      </c>
      <c r="Y106">
        <f t="shared" si="11"/>
        <v>0</v>
      </c>
    </row>
    <row r="107" spans="1:25">
      <c r="A107" t="s">
        <v>2230</v>
      </c>
      <c r="B107" t="b">
        <f t="shared" si="6"/>
        <v>1</v>
      </c>
      <c r="C107" t="s">
        <v>2230</v>
      </c>
      <c r="D107">
        <v>2025</v>
      </c>
      <c r="E107">
        <v>2</v>
      </c>
      <c r="F107" t="s">
        <v>943</v>
      </c>
      <c r="I107" t="str">
        <f t="shared" si="7"/>
        <v>Otros</v>
      </c>
      <c r="J107">
        <v>1</v>
      </c>
      <c r="M107" s="71">
        <f t="shared" si="8"/>
        <v>1</v>
      </c>
      <c r="N107">
        <v>0</v>
      </c>
      <c r="Q107">
        <f t="shared" si="9"/>
        <v>0</v>
      </c>
      <c r="R107">
        <v>0</v>
      </c>
      <c r="U107">
        <f t="shared" si="10"/>
        <v>0</v>
      </c>
      <c r="V107">
        <v>0</v>
      </c>
      <c r="Y107">
        <f t="shared" si="11"/>
        <v>0</v>
      </c>
    </row>
    <row r="108" spans="1:25">
      <c r="A108" t="s">
        <v>2233</v>
      </c>
      <c r="B108" t="b">
        <f t="shared" si="6"/>
        <v>1</v>
      </c>
      <c r="C108" t="s">
        <v>2233</v>
      </c>
      <c r="D108">
        <v>2025</v>
      </c>
      <c r="E108">
        <v>2</v>
      </c>
      <c r="F108" t="s">
        <v>943</v>
      </c>
      <c r="I108" t="str">
        <f t="shared" si="7"/>
        <v>Otros</v>
      </c>
      <c r="J108">
        <v>1</v>
      </c>
      <c r="M108" s="71">
        <f t="shared" si="8"/>
        <v>1</v>
      </c>
      <c r="N108">
        <v>0</v>
      </c>
      <c r="Q108">
        <f t="shared" si="9"/>
        <v>0</v>
      </c>
      <c r="R108">
        <v>0</v>
      </c>
      <c r="U108">
        <f t="shared" si="10"/>
        <v>0</v>
      </c>
      <c r="V108">
        <v>0</v>
      </c>
      <c r="Y108">
        <f t="shared" si="11"/>
        <v>0</v>
      </c>
    </row>
    <row r="109" spans="1:25">
      <c r="A109" t="s">
        <v>2235</v>
      </c>
      <c r="B109" t="b">
        <f t="shared" si="6"/>
        <v>1</v>
      </c>
      <c r="C109" t="s">
        <v>2235</v>
      </c>
      <c r="D109">
        <v>2025</v>
      </c>
      <c r="E109">
        <v>2</v>
      </c>
      <c r="F109" t="s">
        <v>943</v>
      </c>
      <c r="I109" t="str">
        <f t="shared" si="7"/>
        <v>Otros</v>
      </c>
      <c r="J109">
        <v>1</v>
      </c>
      <c r="M109" s="71">
        <f t="shared" si="8"/>
        <v>1</v>
      </c>
      <c r="N109">
        <v>0</v>
      </c>
      <c r="Q109">
        <f t="shared" si="9"/>
        <v>0</v>
      </c>
      <c r="R109">
        <v>0</v>
      </c>
      <c r="U109">
        <f t="shared" si="10"/>
        <v>0</v>
      </c>
      <c r="V109">
        <v>0</v>
      </c>
      <c r="Y109">
        <f t="shared" si="11"/>
        <v>0</v>
      </c>
    </row>
    <row r="110" spans="1:25">
      <c r="A110" t="s">
        <v>2237</v>
      </c>
      <c r="B110" t="b">
        <f t="shared" si="6"/>
        <v>1</v>
      </c>
      <c r="C110" t="s">
        <v>2237</v>
      </c>
      <c r="D110">
        <v>2025</v>
      </c>
      <c r="E110">
        <v>2</v>
      </c>
      <c r="F110" t="s">
        <v>943</v>
      </c>
      <c r="I110" t="str">
        <f t="shared" si="7"/>
        <v>Otros</v>
      </c>
      <c r="J110">
        <v>1</v>
      </c>
      <c r="M110" s="71">
        <f t="shared" si="8"/>
        <v>1</v>
      </c>
      <c r="N110">
        <v>0</v>
      </c>
      <c r="Q110">
        <f t="shared" si="9"/>
        <v>0</v>
      </c>
      <c r="R110">
        <v>0</v>
      </c>
      <c r="U110">
        <f t="shared" si="10"/>
        <v>0</v>
      </c>
      <c r="V110">
        <v>0</v>
      </c>
      <c r="Y110">
        <f t="shared" si="11"/>
        <v>0</v>
      </c>
    </row>
    <row r="111" spans="1:25">
      <c r="A111" t="s">
        <v>2240</v>
      </c>
      <c r="B111" t="b">
        <f t="shared" si="6"/>
        <v>1</v>
      </c>
      <c r="C111" t="s">
        <v>2240</v>
      </c>
      <c r="D111">
        <v>2025</v>
      </c>
      <c r="E111">
        <v>2</v>
      </c>
      <c r="F111" t="s">
        <v>936</v>
      </c>
      <c r="I111" t="str">
        <f t="shared" si="7"/>
        <v>Metros lineales</v>
      </c>
      <c r="J111">
        <v>2500</v>
      </c>
      <c r="M111" s="71">
        <f t="shared" si="8"/>
        <v>2500</v>
      </c>
      <c r="N111">
        <v>0</v>
      </c>
      <c r="Q111">
        <f t="shared" si="9"/>
        <v>0</v>
      </c>
      <c r="R111">
        <v>0</v>
      </c>
      <c r="U111">
        <f t="shared" si="10"/>
        <v>0</v>
      </c>
      <c r="V111">
        <v>0</v>
      </c>
      <c r="Y111">
        <f t="shared" si="11"/>
        <v>0</v>
      </c>
    </row>
    <row r="112" spans="1:25">
      <c r="A112" t="s">
        <v>250</v>
      </c>
      <c r="B112" t="b">
        <f t="shared" si="6"/>
        <v>1</v>
      </c>
      <c r="C112" t="s">
        <v>250</v>
      </c>
      <c r="D112">
        <v>2025</v>
      </c>
      <c r="E112">
        <v>2</v>
      </c>
      <c r="F112" t="s">
        <v>937</v>
      </c>
      <c r="I112" t="str">
        <f t="shared" si="7"/>
        <v>Equipamiento</v>
      </c>
      <c r="J112">
        <v>100</v>
      </c>
      <c r="M112" s="71">
        <f t="shared" si="8"/>
        <v>100</v>
      </c>
      <c r="N112">
        <v>100</v>
      </c>
      <c r="Q112">
        <f t="shared" si="9"/>
        <v>100</v>
      </c>
      <c r="R112">
        <v>100</v>
      </c>
      <c r="U112">
        <f t="shared" si="10"/>
        <v>100</v>
      </c>
      <c r="V112">
        <v>100</v>
      </c>
      <c r="Y112">
        <f t="shared" si="11"/>
        <v>100</v>
      </c>
    </row>
    <row r="113" spans="1:25">
      <c r="A113" t="s">
        <v>645</v>
      </c>
      <c r="B113" t="b">
        <f t="shared" si="6"/>
        <v>1</v>
      </c>
      <c r="C113" t="s">
        <v>645</v>
      </c>
      <c r="D113">
        <v>2025</v>
      </c>
      <c r="E113">
        <v>2</v>
      </c>
      <c r="F113" t="s">
        <v>935</v>
      </c>
      <c r="I113" t="str">
        <f t="shared" si="7"/>
        <v>Metros Cuadrados</v>
      </c>
      <c r="J113">
        <v>360</v>
      </c>
      <c r="M113" s="71">
        <f t="shared" si="8"/>
        <v>360</v>
      </c>
      <c r="N113">
        <v>360</v>
      </c>
      <c r="Q113">
        <f t="shared" si="9"/>
        <v>360</v>
      </c>
      <c r="R113">
        <v>360</v>
      </c>
      <c r="U113">
        <f t="shared" si="10"/>
        <v>360</v>
      </c>
      <c r="V113">
        <v>100</v>
      </c>
      <c r="Y113">
        <f t="shared" si="11"/>
        <v>100</v>
      </c>
    </row>
    <row r="114" spans="1:25">
      <c r="A114" t="s">
        <v>647</v>
      </c>
      <c r="B114" t="b">
        <f t="shared" si="6"/>
        <v>1</v>
      </c>
      <c r="C114" t="s">
        <v>647</v>
      </c>
      <c r="D114">
        <v>2025</v>
      </c>
      <c r="E114">
        <v>2</v>
      </c>
      <c r="F114" t="s">
        <v>935</v>
      </c>
      <c r="I114" t="str">
        <f t="shared" si="7"/>
        <v>Metros Cuadrados</v>
      </c>
      <c r="J114">
        <v>461.53</v>
      </c>
      <c r="M114" s="71">
        <f t="shared" si="8"/>
        <v>461.53</v>
      </c>
      <c r="N114">
        <v>461.53</v>
      </c>
      <c r="Q114">
        <f t="shared" si="9"/>
        <v>461.53</v>
      </c>
      <c r="R114">
        <v>461.53</v>
      </c>
      <c r="U114">
        <f t="shared" si="10"/>
        <v>461.53</v>
      </c>
      <c r="V114">
        <v>100</v>
      </c>
      <c r="Y114">
        <f t="shared" si="11"/>
        <v>100</v>
      </c>
    </row>
    <row r="115" spans="1:25">
      <c r="A115" t="s">
        <v>354</v>
      </c>
      <c r="B115" t="b">
        <f t="shared" si="6"/>
        <v>1</v>
      </c>
      <c r="C115" t="s">
        <v>354</v>
      </c>
      <c r="D115">
        <v>2025</v>
      </c>
      <c r="E115">
        <v>2</v>
      </c>
      <c r="F115" t="s">
        <v>937</v>
      </c>
      <c r="I115" t="str">
        <f t="shared" si="7"/>
        <v>Equipamiento</v>
      </c>
      <c r="J115">
        <v>1</v>
      </c>
      <c r="M115" s="71">
        <f t="shared" si="8"/>
        <v>1</v>
      </c>
      <c r="N115">
        <v>1</v>
      </c>
      <c r="Q115">
        <f t="shared" si="9"/>
        <v>1</v>
      </c>
      <c r="R115">
        <v>1</v>
      </c>
      <c r="U115">
        <f t="shared" si="10"/>
        <v>1</v>
      </c>
      <c r="V115">
        <v>100</v>
      </c>
      <c r="Y115">
        <f t="shared" si="11"/>
        <v>100</v>
      </c>
    </row>
    <row r="116" spans="1:25">
      <c r="A116" t="s">
        <v>319</v>
      </c>
      <c r="B116" t="b">
        <f t="shared" si="6"/>
        <v>1</v>
      </c>
      <c r="C116" t="s">
        <v>319</v>
      </c>
      <c r="D116">
        <v>2025</v>
      </c>
      <c r="E116">
        <v>2</v>
      </c>
      <c r="F116" t="s">
        <v>937</v>
      </c>
      <c r="I116" t="str">
        <f t="shared" si="7"/>
        <v>Equipamiento</v>
      </c>
      <c r="J116">
        <v>1</v>
      </c>
      <c r="M116" s="71">
        <f t="shared" si="8"/>
        <v>1</v>
      </c>
      <c r="N116">
        <v>1</v>
      </c>
      <c r="Q116">
        <f t="shared" si="9"/>
        <v>1</v>
      </c>
      <c r="R116">
        <v>1</v>
      </c>
      <c r="U116">
        <f t="shared" si="10"/>
        <v>1</v>
      </c>
      <c r="V116">
        <v>100</v>
      </c>
      <c r="Y116">
        <f t="shared" si="11"/>
        <v>100</v>
      </c>
    </row>
    <row r="117" spans="1:25">
      <c r="A117" t="s">
        <v>641</v>
      </c>
      <c r="B117" t="b">
        <f t="shared" si="6"/>
        <v>1</v>
      </c>
      <c r="C117" t="s">
        <v>641</v>
      </c>
      <c r="D117">
        <v>2025</v>
      </c>
      <c r="E117">
        <v>2</v>
      </c>
      <c r="F117" t="s">
        <v>935</v>
      </c>
      <c r="I117" t="str">
        <f t="shared" si="7"/>
        <v>Metros Cuadrados</v>
      </c>
      <c r="J117">
        <v>480</v>
      </c>
      <c r="M117" s="71">
        <f t="shared" si="8"/>
        <v>480</v>
      </c>
      <c r="N117">
        <v>480</v>
      </c>
      <c r="Q117">
        <f t="shared" si="9"/>
        <v>480</v>
      </c>
      <c r="R117">
        <v>480</v>
      </c>
      <c r="U117">
        <f t="shared" si="10"/>
        <v>480</v>
      </c>
      <c r="V117">
        <v>100</v>
      </c>
      <c r="Y117">
        <f t="shared" si="11"/>
        <v>100</v>
      </c>
    </row>
    <row r="118" spans="1:25">
      <c r="A118" t="s">
        <v>642</v>
      </c>
      <c r="B118" t="b">
        <f t="shared" si="6"/>
        <v>1</v>
      </c>
      <c r="C118" t="s">
        <v>642</v>
      </c>
      <c r="D118">
        <v>2025</v>
      </c>
      <c r="E118">
        <v>2</v>
      </c>
      <c r="F118" t="s">
        <v>935</v>
      </c>
      <c r="I118" t="str">
        <f t="shared" si="7"/>
        <v>Metros Cuadrados</v>
      </c>
      <c r="J118">
        <v>360</v>
      </c>
      <c r="M118" s="71">
        <f t="shared" si="8"/>
        <v>360</v>
      </c>
      <c r="N118">
        <v>360</v>
      </c>
      <c r="Q118">
        <f t="shared" si="9"/>
        <v>360</v>
      </c>
      <c r="R118">
        <v>360</v>
      </c>
      <c r="U118">
        <f t="shared" si="10"/>
        <v>360</v>
      </c>
      <c r="V118">
        <v>100</v>
      </c>
      <c r="Y118">
        <f t="shared" si="11"/>
        <v>100</v>
      </c>
    </row>
    <row r="119" spans="1:25">
      <c r="A119" t="s">
        <v>652</v>
      </c>
      <c r="B119" t="b">
        <f t="shared" si="6"/>
        <v>1</v>
      </c>
      <c r="C119" t="s">
        <v>652</v>
      </c>
      <c r="D119">
        <v>2025</v>
      </c>
      <c r="E119">
        <v>2</v>
      </c>
      <c r="F119" t="s">
        <v>935</v>
      </c>
      <c r="I119" t="str">
        <f t="shared" si="7"/>
        <v>Metros Cuadrados</v>
      </c>
      <c r="J119">
        <v>1410</v>
      </c>
      <c r="M119" s="71">
        <f t="shared" si="8"/>
        <v>1410</v>
      </c>
      <c r="N119">
        <v>1410</v>
      </c>
      <c r="Q119">
        <f t="shared" si="9"/>
        <v>1410</v>
      </c>
      <c r="R119">
        <v>1410</v>
      </c>
      <c r="U119">
        <f t="shared" si="10"/>
        <v>1410</v>
      </c>
      <c r="V119">
        <v>100</v>
      </c>
      <c r="Y119">
        <f t="shared" si="11"/>
        <v>100</v>
      </c>
    </row>
    <row r="120" spans="1:25">
      <c r="A120" t="s">
        <v>649</v>
      </c>
      <c r="B120" t="b">
        <f t="shared" si="6"/>
        <v>1</v>
      </c>
      <c r="C120" t="s">
        <v>649</v>
      </c>
      <c r="D120">
        <v>2025</v>
      </c>
      <c r="E120">
        <v>2</v>
      </c>
      <c r="F120" t="s">
        <v>935</v>
      </c>
      <c r="I120" t="str">
        <f t="shared" si="7"/>
        <v>Metros Cuadrados</v>
      </c>
      <c r="J120">
        <v>677.5</v>
      </c>
      <c r="M120" s="71">
        <f t="shared" si="8"/>
        <v>677.5</v>
      </c>
      <c r="N120">
        <v>677.5</v>
      </c>
      <c r="Q120">
        <f t="shared" si="9"/>
        <v>677.5</v>
      </c>
      <c r="R120">
        <v>677.5</v>
      </c>
      <c r="U120">
        <f t="shared" si="10"/>
        <v>677.5</v>
      </c>
      <c r="V120">
        <v>100</v>
      </c>
      <c r="Y120">
        <f t="shared" si="11"/>
        <v>100</v>
      </c>
    </row>
    <row r="121" spans="1:25">
      <c r="A121" t="s">
        <v>648</v>
      </c>
      <c r="B121" t="b">
        <f t="shared" si="6"/>
        <v>1</v>
      </c>
      <c r="C121" t="s">
        <v>648</v>
      </c>
      <c r="D121">
        <v>2025</v>
      </c>
      <c r="E121">
        <v>2</v>
      </c>
      <c r="F121" t="s">
        <v>935</v>
      </c>
      <c r="I121" t="str">
        <f t="shared" si="7"/>
        <v>Metros Cuadrados</v>
      </c>
      <c r="J121">
        <v>1235</v>
      </c>
      <c r="M121" s="71">
        <f t="shared" si="8"/>
        <v>1235</v>
      </c>
      <c r="N121">
        <v>1235</v>
      </c>
      <c r="Q121">
        <f t="shared" si="9"/>
        <v>1235</v>
      </c>
      <c r="R121">
        <v>1173.25</v>
      </c>
      <c r="U121">
        <f t="shared" si="10"/>
        <v>1173.25</v>
      </c>
      <c r="V121">
        <v>95</v>
      </c>
      <c r="Y121">
        <f t="shared" si="11"/>
        <v>95</v>
      </c>
    </row>
    <row r="122" spans="1:25">
      <c r="A122" t="s">
        <v>650</v>
      </c>
      <c r="B122" t="b">
        <f t="shared" si="6"/>
        <v>1</v>
      </c>
      <c r="C122" t="s">
        <v>650</v>
      </c>
      <c r="D122">
        <v>2025</v>
      </c>
      <c r="E122">
        <v>2</v>
      </c>
      <c r="F122" t="s">
        <v>935</v>
      </c>
      <c r="I122" t="str">
        <f t="shared" si="7"/>
        <v>Metros Cuadrados</v>
      </c>
      <c r="J122">
        <v>150</v>
      </c>
      <c r="M122" s="71">
        <f t="shared" si="8"/>
        <v>150</v>
      </c>
      <c r="N122">
        <v>150</v>
      </c>
      <c r="Q122">
        <f t="shared" si="9"/>
        <v>150</v>
      </c>
      <c r="R122">
        <v>150</v>
      </c>
      <c r="U122">
        <f t="shared" si="10"/>
        <v>150</v>
      </c>
      <c r="V122">
        <v>100</v>
      </c>
      <c r="Y122">
        <f t="shared" si="11"/>
        <v>100</v>
      </c>
    </row>
    <row r="123" spans="1:25">
      <c r="A123" t="s">
        <v>356</v>
      </c>
      <c r="B123" t="b">
        <f t="shared" si="6"/>
        <v>1</v>
      </c>
      <c r="C123" t="s">
        <v>356</v>
      </c>
      <c r="D123">
        <v>2025</v>
      </c>
      <c r="E123">
        <v>2</v>
      </c>
      <c r="F123" t="s">
        <v>949</v>
      </c>
      <c r="I123" t="str">
        <f t="shared" si="7"/>
        <v>Celdas solares</v>
      </c>
      <c r="J123">
        <v>100</v>
      </c>
      <c r="M123" s="71">
        <f t="shared" si="8"/>
        <v>100</v>
      </c>
      <c r="N123">
        <v>100</v>
      </c>
      <c r="Q123">
        <f t="shared" si="9"/>
        <v>100</v>
      </c>
      <c r="R123">
        <v>100</v>
      </c>
      <c r="U123">
        <f t="shared" si="10"/>
        <v>100</v>
      </c>
      <c r="V123">
        <v>100</v>
      </c>
      <c r="Y123">
        <f t="shared" si="11"/>
        <v>100</v>
      </c>
    </row>
    <row r="124" spans="1:25">
      <c r="A124" t="s">
        <v>357</v>
      </c>
      <c r="B124" t="b">
        <f t="shared" si="6"/>
        <v>1</v>
      </c>
      <c r="C124" t="s">
        <v>357</v>
      </c>
      <c r="D124">
        <v>2025</v>
      </c>
      <c r="E124">
        <v>2</v>
      </c>
      <c r="F124" t="s">
        <v>937</v>
      </c>
      <c r="I124" t="str">
        <f t="shared" si="7"/>
        <v>Equipamiento</v>
      </c>
      <c r="J124">
        <v>100</v>
      </c>
      <c r="M124" s="71">
        <f t="shared" si="8"/>
        <v>100</v>
      </c>
      <c r="N124">
        <v>100</v>
      </c>
      <c r="Q124">
        <f t="shared" si="9"/>
        <v>100</v>
      </c>
      <c r="R124">
        <v>100</v>
      </c>
      <c r="U124">
        <f t="shared" si="10"/>
        <v>100</v>
      </c>
      <c r="V124">
        <v>100</v>
      </c>
      <c r="Y124">
        <f t="shared" si="11"/>
        <v>100</v>
      </c>
    </row>
    <row r="125" spans="1:25">
      <c r="A125" t="s">
        <v>355</v>
      </c>
      <c r="B125" t="b">
        <f t="shared" si="6"/>
        <v>1</v>
      </c>
      <c r="C125" t="s">
        <v>355</v>
      </c>
      <c r="D125">
        <v>2025</v>
      </c>
      <c r="E125">
        <v>2</v>
      </c>
      <c r="F125" t="s">
        <v>949</v>
      </c>
      <c r="I125" t="str">
        <f t="shared" si="7"/>
        <v>Celdas solares</v>
      </c>
      <c r="J125">
        <v>100</v>
      </c>
      <c r="M125" s="71">
        <f t="shared" si="8"/>
        <v>100</v>
      </c>
      <c r="N125">
        <v>98.9</v>
      </c>
      <c r="Q125">
        <f t="shared" si="9"/>
        <v>98.9</v>
      </c>
      <c r="R125">
        <v>98.9</v>
      </c>
      <c r="U125">
        <f t="shared" si="10"/>
        <v>98.9</v>
      </c>
      <c r="V125">
        <v>100</v>
      </c>
      <c r="Y125">
        <f t="shared" si="11"/>
        <v>100</v>
      </c>
    </row>
    <row r="126" spans="1:25">
      <c r="A126" t="s">
        <v>165</v>
      </c>
      <c r="B126" t="b">
        <f t="shared" si="6"/>
        <v>1</v>
      </c>
      <c r="C126" t="s">
        <v>165</v>
      </c>
      <c r="D126">
        <v>2025</v>
      </c>
      <c r="E126">
        <v>2</v>
      </c>
      <c r="F126" t="s">
        <v>937</v>
      </c>
      <c r="I126" t="str">
        <f t="shared" si="7"/>
        <v>Equipamiento</v>
      </c>
      <c r="J126">
        <v>100</v>
      </c>
      <c r="M126" s="71">
        <f t="shared" si="8"/>
        <v>100</v>
      </c>
      <c r="N126">
        <v>100</v>
      </c>
      <c r="Q126">
        <f t="shared" si="9"/>
        <v>100</v>
      </c>
      <c r="R126">
        <v>100</v>
      </c>
      <c r="U126">
        <f t="shared" si="10"/>
        <v>100</v>
      </c>
      <c r="V126">
        <v>100</v>
      </c>
      <c r="Y126">
        <f t="shared" si="11"/>
        <v>100</v>
      </c>
    </row>
    <row r="127" spans="1:25">
      <c r="A127" t="s">
        <v>614</v>
      </c>
      <c r="B127" t="b">
        <f t="shared" si="6"/>
        <v>1</v>
      </c>
      <c r="C127" t="s">
        <v>614</v>
      </c>
      <c r="D127">
        <v>2025</v>
      </c>
      <c r="E127">
        <v>2</v>
      </c>
      <c r="F127" t="s">
        <v>952</v>
      </c>
      <c r="I127" t="str">
        <f t="shared" si="7"/>
        <v>Aula</v>
      </c>
      <c r="J127">
        <v>1</v>
      </c>
      <c r="M127" s="71">
        <f t="shared" si="8"/>
        <v>1</v>
      </c>
      <c r="N127">
        <v>1</v>
      </c>
      <c r="Q127">
        <f t="shared" si="9"/>
        <v>1</v>
      </c>
      <c r="R127">
        <v>1</v>
      </c>
      <c r="U127">
        <f t="shared" si="10"/>
        <v>1</v>
      </c>
      <c r="V127">
        <v>100</v>
      </c>
      <c r="Y127">
        <f t="shared" si="11"/>
        <v>100</v>
      </c>
    </row>
    <row r="128" spans="1:25">
      <c r="A128" t="s">
        <v>636</v>
      </c>
      <c r="B128" t="b">
        <f t="shared" si="6"/>
        <v>1</v>
      </c>
      <c r="C128" t="s">
        <v>636</v>
      </c>
      <c r="D128">
        <v>2025</v>
      </c>
      <c r="E128">
        <v>2</v>
      </c>
      <c r="F128" t="s">
        <v>936</v>
      </c>
      <c r="I128" t="str">
        <f t="shared" si="7"/>
        <v>Metros lineales</v>
      </c>
      <c r="J128">
        <v>1364</v>
      </c>
      <c r="M128" s="71">
        <f t="shared" si="8"/>
        <v>1364</v>
      </c>
      <c r="N128">
        <v>1364</v>
      </c>
      <c r="Q128">
        <f t="shared" si="9"/>
        <v>1364</v>
      </c>
      <c r="R128">
        <v>1364</v>
      </c>
      <c r="U128">
        <f t="shared" si="10"/>
        <v>1364</v>
      </c>
      <c r="V128">
        <v>100</v>
      </c>
      <c r="Y128">
        <f t="shared" si="11"/>
        <v>100</v>
      </c>
    </row>
    <row r="129" spans="1:25">
      <c r="A129" t="s">
        <v>808</v>
      </c>
      <c r="B129" t="b">
        <f t="shared" si="6"/>
        <v>1</v>
      </c>
      <c r="C129" t="s">
        <v>808</v>
      </c>
      <c r="D129">
        <v>2025</v>
      </c>
      <c r="E129">
        <v>2</v>
      </c>
      <c r="F129" t="s">
        <v>935</v>
      </c>
      <c r="I129" t="str">
        <f t="shared" si="7"/>
        <v>Metros Cuadrados</v>
      </c>
      <c r="J129">
        <v>2915</v>
      </c>
      <c r="M129" s="71">
        <f t="shared" si="8"/>
        <v>2915</v>
      </c>
      <c r="N129">
        <v>2915</v>
      </c>
      <c r="Q129">
        <f t="shared" si="9"/>
        <v>2915</v>
      </c>
      <c r="R129">
        <v>2915</v>
      </c>
      <c r="U129">
        <f t="shared" si="10"/>
        <v>2915</v>
      </c>
      <c r="V129">
        <v>100</v>
      </c>
      <c r="Y129">
        <f t="shared" si="11"/>
        <v>100</v>
      </c>
    </row>
    <row r="130" spans="1:25">
      <c r="A130" t="s">
        <v>635</v>
      </c>
      <c r="B130" t="b">
        <f t="shared" si="6"/>
        <v>1</v>
      </c>
      <c r="C130" t="s">
        <v>635</v>
      </c>
      <c r="D130">
        <v>2025</v>
      </c>
      <c r="E130">
        <v>2</v>
      </c>
      <c r="F130" t="s">
        <v>935</v>
      </c>
      <c r="I130" t="str">
        <f t="shared" si="7"/>
        <v>Metros Cuadrados</v>
      </c>
      <c r="J130">
        <v>56.54</v>
      </c>
      <c r="M130" s="71">
        <f t="shared" si="8"/>
        <v>56.54</v>
      </c>
      <c r="N130">
        <v>56.54</v>
      </c>
      <c r="Q130">
        <f t="shared" si="9"/>
        <v>56.54</v>
      </c>
      <c r="R130">
        <v>45.02</v>
      </c>
      <c r="U130">
        <f t="shared" si="10"/>
        <v>45.02</v>
      </c>
      <c r="V130">
        <v>79.625044216483914</v>
      </c>
      <c r="Y130">
        <f t="shared" si="11"/>
        <v>79.625044216483914</v>
      </c>
    </row>
    <row r="131" spans="1:25">
      <c r="A131" t="s">
        <v>102</v>
      </c>
      <c r="B131" t="b">
        <f t="shared" ref="B131:B194" si="12">+A131=C131</f>
        <v>1</v>
      </c>
      <c r="C131" t="s">
        <v>102</v>
      </c>
      <c r="D131">
        <v>2025</v>
      </c>
      <c r="E131">
        <v>2</v>
      </c>
      <c r="F131" t="s">
        <v>935</v>
      </c>
      <c r="I131" t="str">
        <f t="shared" ref="I131:I194" si="13">+F131</f>
        <v>Metros Cuadrados</v>
      </c>
      <c r="J131">
        <v>334.8</v>
      </c>
      <c r="M131" s="71">
        <f t="shared" ref="M131:M194" si="14">+J131</f>
        <v>334.8</v>
      </c>
      <c r="N131">
        <v>334.8</v>
      </c>
      <c r="Q131">
        <f t="shared" ref="Q131:Q194" si="15">+N131</f>
        <v>334.8</v>
      </c>
      <c r="R131">
        <v>334.8</v>
      </c>
      <c r="U131">
        <f t="shared" ref="U131:U194" si="16">+R131</f>
        <v>334.8</v>
      </c>
      <c r="V131">
        <v>100</v>
      </c>
      <c r="Y131">
        <f t="shared" ref="Y131:Y194" si="17">+V131</f>
        <v>100</v>
      </c>
    </row>
    <row r="132" spans="1:25">
      <c r="A132" t="s">
        <v>168</v>
      </c>
      <c r="B132" t="b">
        <f t="shared" si="12"/>
        <v>1</v>
      </c>
      <c r="C132" t="s">
        <v>168</v>
      </c>
      <c r="D132">
        <v>2025</v>
      </c>
      <c r="E132">
        <v>2</v>
      </c>
      <c r="F132" t="s">
        <v>937</v>
      </c>
      <c r="I132" t="str">
        <f t="shared" si="13"/>
        <v>Equipamiento</v>
      </c>
      <c r="J132">
        <v>100</v>
      </c>
      <c r="M132" s="71">
        <f t="shared" si="14"/>
        <v>100</v>
      </c>
      <c r="N132">
        <v>100</v>
      </c>
      <c r="Q132">
        <f t="shared" si="15"/>
        <v>100</v>
      </c>
      <c r="R132">
        <v>100</v>
      </c>
      <c r="U132">
        <f t="shared" si="16"/>
        <v>100</v>
      </c>
      <c r="V132">
        <v>100</v>
      </c>
      <c r="Y132">
        <f t="shared" si="17"/>
        <v>100</v>
      </c>
    </row>
    <row r="133" spans="1:25">
      <c r="A133" t="s">
        <v>653</v>
      </c>
      <c r="B133" t="b">
        <f t="shared" si="12"/>
        <v>1</v>
      </c>
      <c r="C133" t="s">
        <v>653</v>
      </c>
      <c r="D133">
        <v>2025</v>
      </c>
      <c r="E133">
        <v>2</v>
      </c>
      <c r="F133" t="s">
        <v>935</v>
      </c>
      <c r="I133" t="str">
        <f t="shared" si="13"/>
        <v>Metros Cuadrados</v>
      </c>
      <c r="J133">
        <v>91</v>
      </c>
      <c r="M133" s="71">
        <f t="shared" si="14"/>
        <v>91</v>
      </c>
      <c r="N133">
        <v>91</v>
      </c>
      <c r="Q133">
        <f t="shared" si="15"/>
        <v>91</v>
      </c>
      <c r="R133">
        <v>91</v>
      </c>
      <c r="U133">
        <f t="shared" si="16"/>
        <v>91</v>
      </c>
      <c r="V133">
        <v>100</v>
      </c>
      <c r="Y133">
        <f t="shared" si="17"/>
        <v>100</v>
      </c>
    </row>
    <row r="134" spans="1:25">
      <c r="A134" t="s">
        <v>654</v>
      </c>
      <c r="B134" t="b">
        <f t="shared" si="12"/>
        <v>1</v>
      </c>
      <c r="C134" t="s">
        <v>654</v>
      </c>
      <c r="D134">
        <v>2025</v>
      </c>
      <c r="E134">
        <v>2</v>
      </c>
      <c r="F134" t="s">
        <v>935</v>
      </c>
      <c r="I134" t="str">
        <f t="shared" si="13"/>
        <v>Metros Cuadrados</v>
      </c>
      <c r="J134">
        <v>233</v>
      </c>
      <c r="M134" s="71">
        <f t="shared" si="14"/>
        <v>233</v>
      </c>
      <c r="N134">
        <v>233</v>
      </c>
      <c r="Q134">
        <f t="shared" si="15"/>
        <v>233</v>
      </c>
      <c r="R134">
        <v>233</v>
      </c>
      <c r="U134">
        <f t="shared" si="16"/>
        <v>233</v>
      </c>
      <c r="V134">
        <v>100</v>
      </c>
      <c r="Y134">
        <f t="shared" si="17"/>
        <v>100</v>
      </c>
    </row>
    <row r="135" spans="1:25">
      <c r="A135" t="s">
        <v>835</v>
      </c>
      <c r="B135" t="b">
        <f t="shared" si="12"/>
        <v>1</v>
      </c>
      <c r="C135" t="s">
        <v>835</v>
      </c>
      <c r="D135">
        <v>2025</v>
      </c>
      <c r="E135">
        <v>2</v>
      </c>
      <c r="F135" t="s">
        <v>935</v>
      </c>
      <c r="I135" t="str">
        <f t="shared" si="13"/>
        <v>Metros Cuadrados</v>
      </c>
      <c r="J135">
        <v>28.25</v>
      </c>
      <c r="M135" s="71">
        <f t="shared" si="14"/>
        <v>28.25</v>
      </c>
      <c r="N135">
        <v>28.25</v>
      </c>
      <c r="Q135">
        <f t="shared" si="15"/>
        <v>28.25</v>
      </c>
      <c r="R135">
        <v>28.25</v>
      </c>
      <c r="U135">
        <f t="shared" si="16"/>
        <v>28.25</v>
      </c>
      <c r="V135">
        <v>100</v>
      </c>
      <c r="Y135">
        <f t="shared" si="17"/>
        <v>100</v>
      </c>
    </row>
    <row r="136" spans="1:25">
      <c r="A136" t="s">
        <v>836</v>
      </c>
      <c r="B136" t="b">
        <f t="shared" si="12"/>
        <v>1</v>
      </c>
      <c r="C136" t="s">
        <v>836</v>
      </c>
      <c r="D136">
        <v>2025</v>
      </c>
      <c r="E136">
        <v>2</v>
      </c>
      <c r="F136" t="s">
        <v>935</v>
      </c>
      <c r="I136" t="str">
        <f t="shared" si="13"/>
        <v>Metros Cuadrados</v>
      </c>
      <c r="J136">
        <v>62.5</v>
      </c>
      <c r="M136" s="71">
        <f t="shared" si="14"/>
        <v>62.5</v>
      </c>
      <c r="N136">
        <v>62.5</v>
      </c>
      <c r="Q136">
        <f t="shared" si="15"/>
        <v>62.5</v>
      </c>
      <c r="R136">
        <v>62.5</v>
      </c>
      <c r="U136">
        <f t="shared" si="16"/>
        <v>62.5</v>
      </c>
      <c r="V136">
        <v>100</v>
      </c>
      <c r="Y136">
        <f t="shared" si="17"/>
        <v>100</v>
      </c>
    </row>
    <row r="137" spans="1:25">
      <c r="A137" t="s">
        <v>829</v>
      </c>
      <c r="B137" t="b">
        <f t="shared" si="12"/>
        <v>1</v>
      </c>
      <c r="C137" t="s">
        <v>829</v>
      </c>
      <c r="D137">
        <v>2025</v>
      </c>
      <c r="E137">
        <v>2</v>
      </c>
      <c r="F137" t="s">
        <v>935</v>
      </c>
      <c r="I137" t="str">
        <f t="shared" si="13"/>
        <v>Metros Cuadrados</v>
      </c>
      <c r="J137">
        <v>100</v>
      </c>
      <c r="M137" s="71">
        <f t="shared" si="14"/>
        <v>100</v>
      </c>
      <c r="N137">
        <v>100</v>
      </c>
      <c r="Q137">
        <f t="shared" si="15"/>
        <v>100</v>
      </c>
      <c r="R137">
        <v>65</v>
      </c>
      <c r="U137">
        <f t="shared" si="16"/>
        <v>65</v>
      </c>
      <c r="V137">
        <v>65</v>
      </c>
      <c r="Y137">
        <f t="shared" si="17"/>
        <v>65</v>
      </c>
    </row>
    <row r="138" spans="1:25">
      <c r="A138" t="s">
        <v>566</v>
      </c>
      <c r="B138" t="b">
        <f t="shared" si="12"/>
        <v>1</v>
      </c>
      <c r="C138" t="s">
        <v>566</v>
      </c>
      <c r="D138">
        <v>2025</v>
      </c>
      <c r="E138">
        <v>2</v>
      </c>
      <c r="F138" t="s">
        <v>935</v>
      </c>
      <c r="I138" t="str">
        <f t="shared" si="13"/>
        <v>Metros Cuadrados</v>
      </c>
      <c r="J138">
        <v>84.37</v>
      </c>
      <c r="M138" s="71">
        <f t="shared" si="14"/>
        <v>84.37</v>
      </c>
      <c r="N138">
        <v>84.37</v>
      </c>
      <c r="Q138">
        <f t="shared" si="15"/>
        <v>84.37</v>
      </c>
      <c r="R138">
        <v>84.37</v>
      </c>
      <c r="U138">
        <f t="shared" si="16"/>
        <v>84.37</v>
      </c>
      <c r="V138">
        <v>100</v>
      </c>
      <c r="Y138">
        <f t="shared" si="17"/>
        <v>100</v>
      </c>
    </row>
    <row r="139" spans="1:25">
      <c r="A139" t="s">
        <v>230</v>
      </c>
      <c r="B139" t="b">
        <f t="shared" si="12"/>
        <v>1</v>
      </c>
      <c r="C139" t="s">
        <v>230</v>
      </c>
      <c r="D139">
        <v>2025</v>
      </c>
      <c r="E139">
        <v>2</v>
      </c>
      <c r="F139" t="s">
        <v>935</v>
      </c>
      <c r="I139" t="str">
        <f t="shared" si="13"/>
        <v>Metros Cuadrados</v>
      </c>
      <c r="J139">
        <v>165</v>
      </c>
      <c r="M139" s="71">
        <f t="shared" si="14"/>
        <v>165</v>
      </c>
      <c r="N139">
        <v>165</v>
      </c>
      <c r="Q139">
        <f t="shared" si="15"/>
        <v>165</v>
      </c>
      <c r="R139">
        <v>100</v>
      </c>
      <c r="U139">
        <f t="shared" si="16"/>
        <v>100</v>
      </c>
      <c r="V139">
        <v>60.606060606060609</v>
      </c>
      <c r="Y139">
        <f t="shared" si="17"/>
        <v>60.606060606060609</v>
      </c>
    </row>
    <row r="140" spans="1:25" s="64" customFormat="1">
      <c r="A140" t="s">
        <v>638</v>
      </c>
      <c r="B140" t="b">
        <f t="shared" si="12"/>
        <v>1</v>
      </c>
      <c r="C140" s="64" t="s">
        <v>638</v>
      </c>
      <c r="D140" s="64">
        <v>2025</v>
      </c>
      <c r="E140" s="64">
        <v>2</v>
      </c>
      <c r="F140" s="64" t="s">
        <v>937</v>
      </c>
      <c r="G140" s="64" t="s">
        <v>938</v>
      </c>
      <c r="I140" s="64" t="str">
        <f>CONCATENATE(F140,"/",G140)</f>
        <v>Equipamiento/Piezas</v>
      </c>
      <c r="J140" s="64">
        <v>1</v>
      </c>
      <c r="K140" s="64">
        <v>9</v>
      </c>
      <c r="M140" s="72" t="str">
        <f>CONCATENATE(J140,"/",K140)</f>
        <v>1/9</v>
      </c>
      <c r="N140" s="64">
        <v>1</v>
      </c>
      <c r="O140" s="64">
        <v>9</v>
      </c>
      <c r="Q140" s="64" t="str">
        <f>CONCATENATE(N140,"/",O140)</f>
        <v>1/9</v>
      </c>
      <c r="R140" s="64">
        <v>1</v>
      </c>
      <c r="S140" s="64">
        <v>9</v>
      </c>
      <c r="U140" s="64" t="str">
        <f>CONCATENATE(R140,"/",S140)</f>
        <v>1/9</v>
      </c>
      <c r="V140" s="64">
        <v>100</v>
      </c>
      <c r="W140" s="64">
        <v>100</v>
      </c>
      <c r="Y140" s="64" t="str">
        <f>CONCATENATE(V140,"/",W140)</f>
        <v>100/100</v>
      </c>
    </row>
    <row r="141" spans="1:25">
      <c r="A141" t="s">
        <v>613</v>
      </c>
      <c r="B141" t="b">
        <f t="shared" si="12"/>
        <v>1</v>
      </c>
      <c r="C141" t="s">
        <v>613</v>
      </c>
      <c r="D141">
        <v>2025</v>
      </c>
      <c r="E141">
        <v>2</v>
      </c>
      <c r="F141" t="s">
        <v>935</v>
      </c>
      <c r="I141" t="str">
        <f t="shared" si="13"/>
        <v>Metros Cuadrados</v>
      </c>
      <c r="J141">
        <v>384</v>
      </c>
      <c r="M141" s="71">
        <f t="shared" si="14"/>
        <v>384</v>
      </c>
      <c r="N141">
        <v>384</v>
      </c>
      <c r="Q141">
        <f t="shared" si="15"/>
        <v>384</v>
      </c>
      <c r="R141">
        <v>287.12</v>
      </c>
      <c r="U141">
        <f t="shared" si="16"/>
        <v>287.12</v>
      </c>
      <c r="V141">
        <v>74.770833333333329</v>
      </c>
      <c r="Y141">
        <f t="shared" si="17"/>
        <v>74.770833333333329</v>
      </c>
    </row>
    <row r="142" spans="1:25">
      <c r="A142" t="s">
        <v>260</v>
      </c>
      <c r="B142" t="b">
        <f t="shared" si="12"/>
        <v>1</v>
      </c>
      <c r="C142" t="s">
        <v>260</v>
      </c>
      <c r="D142">
        <v>2025</v>
      </c>
      <c r="E142">
        <v>2</v>
      </c>
      <c r="F142" t="s">
        <v>946</v>
      </c>
      <c r="I142" t="str">
        <f t="shared" si="13"/>
        <v>Kilómetro cuadrado</v>
      </c>
      <c r="J142">
        <v>87</v>
      </c>
      <c r="M142" s="71">
        <f t="shared" si="14"/>
        <v>87</v>
      </c>
      <c r="N142">
        <v>87</v>
      </c>
      <c r="Q142">
        <f t="shared" si="15"/>
        <v>87</v>
      </c>
      <c r="R142">
        <v>87</v>
      </c>
      <c r="U142">
        <f t="shared" si="16"/>
        <v>87</v>
      </c>
      <c r="V142">
        <v>100</v>
      </c>
      <c r="Y142">
        <f t="shared" si="17"/>
        <v>100</v>
      </c>
    </row>
    <row r="143" spans="1:25">
      <c r="A143" t="s">
        <v>408</v>
      </c>
      <c r="B143" t="b">
        <f t="shared" si="12"/>
        <v>1</v>
      </c>
      <c r="C143" t="s">
        <v>408</v>
      </c>
      <c r="D143">
        <v>2025</v>
      </c>
      <c r="E143">
        <v>2</v>
      </c>
      <c r="F143" t="s">
        <v>935</v>
      </c>
      <c r="I143" t="str">
        <f t="shared" si="13"/>
        <v>Metros Cuadrados</v>
      </c>
      <c r="J143">
        <v>270</v>
      </c>
      <c r="M143" s="71">
        <f t="shared" si="14"/>
        <v>270</v>
      </c>
      <c r="N143">
        <v>270</v>
      </c>
      <c r="Q143">
        <f t="shared" si="15"/>
        <v>270</v>
      </c>
      <c r="R143">
        <v>0</v>
      </c>
      <c r="U143">
        <f t="shared" si="16"/>
        <v>0</v>
      </c>
      <c r="V143">
        <v>0</v>
      </c>
      <c r="Y143">
        <f t="shared" si="17"/>
        <v>0</v>
      </c>
    </row>
    <row r="144" spans="1:25">
      <c r="A144" t="s">
        <v>247</v>
      </c>
      <c r="B144" t="b">
        <f t="shared" si="12"/>
        <v>1</v>
      </c>
      <c r="C144" t="s">
        <v>247</v>
      </c>
      <c r="D144">
        <v>2025</v>
      </c>
      <c r="E144">
        <v>2</v>
      </c>
      <c r="F144" t="s">
        <v>935</v>
      </c>
      <c r="I144" t="str">
        <f t="shared" si="13"/>
        <v>Metros Cuadrados</v>
      </c>
      <c r="J144">
        <v>2400</v>
      </c>
      <c r="M144" s="71">
        <f t="shared" si="14"/>
        <v>2400</v>
      </c>
      <c r="N144">
        <v>2400</v>
      </c>
      <c r="Q144">
        <f t="shared" si="15"/>
        <v>2400</v>
      </c>
      <c r="R144">
        <v>720</v>
      </c>
      <c r="U144">
        <f t="shared" si="16"/>
        <v>720</v>
      </c>
      <c r="V144">
        <v>30</v>
      </c>
      <c r="Y144">
        <f t="shared" si="17"/>
        <v>30</v>
      </c>
    </row>
    <row r="145" spans="1:25">
      <c r="A145" t="s">
        <v>396</v>
      </c>
      <c r="B145" t="b">
        <f t="shared" si="12"/>
        <v>1</v>
      </c>
      <c r="C145" t="s">
        <v>396</v>
      </c>
      <c r="D145">
        <v>2025</v>
      </c>
      <c r="E145">
        <v>2</v>
      </c>
      <c r="F145" t="s">
        <v>935</v>
      </c>
      <c r="I145" t="str">
        <f t="shared" si="13"/>
        <v>Metros Cuadrados</v>
      </c>
      <c r="J145">
        <v>250</v>
      </c>
      <c r="M145" s="71">
        <f t="shared" si="14"/>
        <v>250</v>
      </c>
      <c r="N145">
        <v>250</v>
      </c>
      <c r="Q145">
        <f t="shared" si="15"/>
        <v>250</v>
      </c>
      <c r="R145">
        <v>250</v>
      </c>
      <c r="U145">
        <f t="shared" si="16"/>
        <v>250</v>
      </c>
      <c r="V145">
        <v>100</v>
      </c>
      <c r="Y145">
        <f t="shared" si="17"/>
        <v>100</v>
      </c>
    </row>
    <row r="146" spans="1:25">
      <c r="A146" t="s">
        <v>310</v>
      </c>
      <c r="B146" t="b">
        <f t="shared" si="12"/>
        <v>1</v>
      </c>
      <c r="C146" t="s">
        <v>310</v>
      </c>
      <c r="D146">
        <v>2025</v>
      </c>
      <c r="E146">
        <v>2</v>
      </c>
      <c r="F146" t="s">
        <v>935</v>
      </c>
      <c r="I146" t="str">
        <f t="shared" si="13"/>
        <v>Metros Cuadrados</v>
      </c>
      <c r="J146">
        <v>718</v>
      </c>
      <c r="M146" s="71">
        <f t="shared" si="14"/>
        <v>718</v>
      </c>
      <c r="N146">
        <v>718</v>
      </c>
      <c r="Q146">
        <f t="shared" si="15"/>
        <v>718</v>
      </c>
      <c r="R146">
        <v>718</v>
      </c>
      <c r="U146">
        <f t="shared" si="16"/>
        <v>718</v>
      </c>
      <c r="V146">
        <v>100</v>
      </c>
      <c r="Y146">
        <f t="shared" si="17"/>
        <v>100</v>
      </c>
    </row>
    <row r="147" spans="1:25">
      <c r="A147" t="s">
        <v>399</v>
      </c>
      <c r="B147" t="b">
        <f t="shared" si="12"/>
        <v>1</v>
      </c>
      <c r="C147" t="s">
        <v>399</v>
      </c>
      <c r="D147">
        <v>2025</v>
      </c>
      <c r="E147">
        <v>2</v>
      </c>
      <c r="F147" t="s">
        <v>935</v>
      </c>
      <c r="I147" t="str">
        <f t="shared" si="13"/>
        <v>Metros Cuadrados</v>
      </c>
      <c r="J147">
        <v>96</v>
      </c>
      <c r="M147" s="71">
        <f t="shared" si="14"/>
        <v>96</v>
      </c>
      <c r="N147">
        <v>96</v>
      </c>
      <c r="Q147">
        <f t="shared" si="15"/>
        <v>96</v>
      </c>
      <c r="R147">
        <v>96</v>
      </c>
      <c r="U147">
        <f t="shared" si="16"/>
        <v>96</v>
      </c>
      <c r="V147">
        <v>100</v>
      </c>
      <c r="Y147">
        <f t="shared" si="17"/>
        <v>100</v>
      </c>
    </row>
    <row r="148" spans="1:25">
      <c r="A148" t="s">
        <v>567</v>
      </c>
      <c r="B148" t="b">
        <f t="shared" si="12"/>
        <v>1</v>
      </c>
      <c r="C148" t="s">
        <v>567</v>
      </c>
      <c r="D148">
        <v>2025</v>
      </c>
      <c r="E148">
        <v>2</v>
      </c>
      <c r="F148" t="s">
        <v>935</v>
      </c>
      <c r="I148" t="str">
        <f t="shared" si="13"/>
        <v>Metros Cuadrados</v>
      </c>
      <c r="J148">
        <v>33.75</v>
      </c>
      <c r="M148" s="71">
        <f t="shared" si="14"/>
        <v>33.75</v>
      </c>
      <c r="N148">
        <v>33.75</v>
      </c>
      <c r="Q148">
        <f t="shared" si="15"/>
        <v>33.75</v>
      </c>
      <c r="R148">
        <v>33.75</v>
      </c>
      <c r="U148">
        <f t="shared" si="16"/>
        <v>33.75</v>
      </c>
      <c r="V148">
        <v>100</v>
      </c>
      <c r="Y148">
        <f t="shared" si="17"/>
        <v>100</v>
      </c>
    </row>
    <row r="149" spans="1:25">
      <c r="A149" t="s">
        <v>832</v>
      </c>
      <c r="B149" t="b">
        <f t="shared" si="12"/>
        <v>1</v>
      </c>
      <c r="C149" t="s">
        <v>832</v>
      </c>
      <c r="D149">
        <v>2025</v>
      </c>
      <c r="E149">
        <v>2</v>
      </c>
      <c r="F149" t="s">
        <v>938</v>
      </c>
      <c r="I149" t="str">
        <f t="shared" si="13"/>
        <v>Piezas</v>
      </c>
      <c r="J149">
        <v>1</v>
      </c>
      <c r="M149" s="71">
        <f t="shared" si="14"/>
        <v>1</v>
      </c>
      <c r="N149">
        <v>1</v>
      </c>
      <c r="Q149">
        <f t="shared" si="15"/>
        <v>1</v>
      </c>
      <c r="R149">
        <v>1</v>
      </c>
      <c r="U149">
        <f t="shared" si="16"/>
        <v>1</v>
      </c>
      <c r="V149">
        <v>100</v>
      </c>
      <c r="Y149">
        <f t="shared" si="17"/>
        <v>100</v>
      </c>
    </row>
    <row r="150" spans="1:25">
      <c r="A150" t="s">
        <v>859</v>
      </c>
      <c r="B150" t="b">
        <f t="shared" si="12"/>
        <v>1</v>
      </c>
      <c r="C150" t="s">
        <v>859</v>
      </c>
      <c r="D150">
        <v>2025</v>
      </c>
      <c r="E150">
        <v>2</v>
      </c>
      <c r="F150" t="s">
        <v>935</v>
      </c>
      <c r="I150" t="str">
        <f t="shared" si="13"/>
        <v>Metros Cuadrados</v>
      </c>
      <c r="J150">
        <v>215</v>
      </c>
      <c r="M150" s="71">
        <f t="shared" si="14"/>
        <v>215</v>
      </c>
      <c r="N150">
        <v>215</v>
      </c>
      <c r="Q150">
        <f t="shared" si="15"/>
        <v>215</v>
      </c>
      <c r="R150">
        <v>215</v>
      </c>
      <c r="U150">
        <f t="shared" si="16"/>
        <v>215</v>
      </c>
      <c r="V150">
        <v>100</v>
      </c>
      <c r="Y150">
        <f t="shared" si="17"/>
        <v>100</v>
      </c>
    </row>
    <row r="151" spans="1:25">
      <c r="A151" t="s">
        <v>398</v>
      </c>
      <c r="B151" t="b">
        <f t="shared" si="12"/>
        <v>1</v>
      </c>
      <c r="C151" t="s">
        <v>398</v>
      </c>
      <c r="D151">
        <v>2025</v>
      </c>
      <c r="E151">
        <v>2</v>
      </c>
      <c r="F151" t="s">
        <v>935</v>
      </c>
      <c r="I151" t="str">
        <f t="shared" si="13"/>
        <v>Metros Cuadrados</v>
      </c>
      <c r="J151">
        <v>78</v>
      </c>
      <c r="M151" s="71">
        <f t="shared" si="14"/>
        <v>78</v>
      </c>
      <c r="N151">
        <v>78</v>
      </c>
      <c r="Q151">
        <f t="shared" si="15"/>
        <v>78</v>
      </c>
      <c r="R151">
        <v>78</v>
      </c>
      <c r="U151">
        <f t="shared" si="16"/>
        <v>78</v>
      </c>
      <c r="V151">
        <v>100</v>
      </c>
      <c r="Y151">
        <f t="shared" si="17"/>
        <v>100</v>
      </c>
    </row>
    <row r="152" spans="1:25">
      <c r="A152" t="s">
        <v>309</v>
      </c>
      <c r="B152" t="b">
        <f t="shared" si="12"/>
        <v>1</v>
      </c>
      <c r="C152" t="s">
        <v>309</v>
      </c>
      <c r="D152">
        <v>2025</v>
      </c>
      <c r="E152">
        <v>2</v>
      </c>
      <c r="F152" t="s">
        <v>935</v>
      </c>
      <c r="I152" t="str">
        <f t="shared" si="13"/>
        <v>Metros Cuadrados</v>
      </c>
      <c r="J152">
        <v>299</v>
      </c>
      <c r="M152" s="71">
        <f t="shared" si="14"/>
        <v>299</v>
      </c>
      <c r="N152">
        <v>299</v>
      </c>
      <c r="Q152">
        <f t="shared" si="15"/>
        <v>299</v>
      </c>
      <c r="R152">
        <v>299</v>
      </c>
      <c r="U152">
        <f t="shared" si="16"/>
        <v>299</v>
      </c>
      <c r="V152">
        <v>100</v>
      </c>
      <c r="Y152">
        <f t="shared" si="17"/>
        <v>100</v>
      </c>
    </row>
    <row r="153" spans="1:25">
      <c r="A153" t="s">
        <v>830</v>
      </c>
      <c r="B153" t="b">
        <f t="shared" si="12"/>
        <v>1</v>
      </c>
      <c r="C153" t="s">
        <v>830</v>
      </c>
      <c r="D153">
        <v>2025</v>
      </c>
      <c r="E153">
        <v>2</v>
      </c>
      <c r="F153" t="s">
        <v>935</v>
      </c>
      <c r="I153" t="str">
        <f t="shared" si="13"/>
        <v>Metros Cuadrados</v>
      </c>
      <c r="J153">
        <v>93</v>
      </c>
      <c r="M153" s="71">
        <f t="shared" si="14"/>
        <v>93</v>
      </c>
      <c r="N153">
        <v>93</v>
      </c>
      <c r="Q153">
        <f t="shared" si="15"/>
        <v>93</v>
      </c>
      <c r="R153">
        <v>93</v>
      </c>
      <c r="U153">
        <f t="shared" si="16"/>
        <v>93</v>
      </c>
      <c r="V153">
        <v>100</v>
      </c>
      <c r="Y153">
        <f t="shared" si="17"/>
        <v>100</v>
      </c>
    </row>
    <row r="154" spans="1:25">
      <c r="A154" t="s">
        <v>308</v>
      </c>
      <c r="B154" t="b">
        <f t="shared" si="12"/>
        <v>1</v>
      </c>
      <c r="C154" t="s">
        <v>308</v>
      </c>
      <c r="D154">
        <v>2025</v>
      </c>
      <c r="E154">
        <v>2</v>
      </c>
      <c r="F154" t="s">
        <v>935</v>
      </c>
      <c r="I154" t="str">
        <f t="shared" si="13"/>
        <v>Metros Cuadrados</v>
      </c>
      <c r="J154">
        <v>912</v>
      </c>
      <c r="M154" s="71">
        <f t="shared" si="14"/>
        <v>912</v>
      </c>
      <c r="N154">
        <v>912</v>
      </c>
      <c r="Q154">
        <f t="shared" si="15"/>
        <v>912</v>
      </c>
      <c r="R154">
        <v>912</v>
      </c>
      <c r="U154">
        <f t="shared" si="16"/>
        <v>912</v>
      </c>
      <c r="V154">
        <v>100</v>
      </c>
      <c r="Y154">
        <f t="shared" si="17"/>
        <v>100</v>
      </c>
    </row>
    <row r="155" spans="1:25">
      <c r="A155" t="s">
        <v>397</v>
      </c>
      <c r="B155" t="b">
        <f t="shared" si="12"/>
        <v>1</v>
      </c>
      <c r="C155" t="s">
        <v>397</v>
      </c>
      <c r="D155">
        <v>2025</v>
      </c>
      <c r="E155">
        <v>2</v>
      </c>
      <c r="F155" t="s">
        <v>935</v>
      </c>
      <c r="I155" t="str">
        <f t="shared" si="13"/>
        <v>Metros Cuadrados</v>
      </c>
      <c r="J155">
        <v>180</v>
      </c>
      <c r="M155" s="71">
        <f t="shared" si="14"/>
        <v>180</v>
      </c>
      <c r="N155">
        <v>180</v>
      </c>
      <c r="Q155">
        <f t="shared" si="15"/>
        <v>180</v>
      </c>
      <c r="R155">
        <v>180</v>
      </c>
      <c r="U155">
        <f t="shared" si="16"/>
        <v>180</v>
      </c>
      <c r="V155">
        <v>100</v>
      </c>
      <c r="Y155">
        <f t="shared" si="17"/>
        <v>100</v>
      </c>
    </row>
    <row r="156" spans="1:25">
      <c r="A156" t="s">
        <v>861</v>
      </c>
      <c r="B156" t="b">
        <f t="shared" si="12"/>
        <v>1</v>
      </c>
      <c r="C156" t="s">
        <v>861</v>
      </c>
      <c r="D156">
        <v>2025</v>
      </c>
      <c r="E156">
        <v>2</v>
      </c>
      <c r="F156" t="s">
        <v>935</v>
      </c>
      <c r="I156" t="str">
        <f t="shared" si="13"/>
        <v>Metros Cuadrados</v>
      </c>
      <c r="J156">
        <v>175</v>
      </c>
      <c r="M156" s="71">
        <f t="shared" si="14"/>
        <v>175</v>
      </c>
      <c r="N156">
        <v>175</v>
      </c>
      <c r="Q156">
        <f t="shared" si="15"/>
        <v>175</v>
      </c>
      <c r="R156">
        <v>175</v>
      </c>
      <c r="U156">
        <f t="shared" si="16"/>
        <v>175</v>
      </c>
      <c r="V156">
        <v>100</v>
      </c>
      <c r="Y156">
        <f t="shared" si="17"/>
        <v>100</v>
      </c>
    </row>
    <row r="157" spans="1:25">
      <c r="A157" t="s">
        <v>862</v>
      </c>
      <c r="B157" t="b">
        <f t="shared" si="12"/>
        <v>1</v>
      </c>
      <c r="C157" t="s">
        <v>862</v>
      </c>
      <c r="D157">
        <v>2025</v>
      </c>
      <c r="E157">
        <v>2</v>
      </c>
      <c r="F157" t="s">
        <v>935</v>
      </c>
      <c r="I157" t="str">
        <f t="shared" si="13"/>
        <v>Metros Cuadrados</v>
      </c>
      <c r="J157">
        <v>44.75</v>
      </c>
      <c r="M157" s="71">
        <f t="shared" si="14"/>
        <v>44.75</v>
      </c>
      <c r="N157">
        <v>44.75</v>
      </c>
      <c r="Q157">
        <f t="shared" si="15"/>
        <v>44.75</v>
      </c>
      <c r="R157">
        <v>44.75</v>
      </c>
      <c r="U157">
        <f t="shared" si="16"/>
        <v>44.75</v>
      </c>
      <c r="V157">
        <v>100</v>
      </c>
      <c r="Y157">
        <f t="shared" si="17"/>
        <v>100</v>
      </c>
    </row>
    <row r="158" spans="1:25">
      <c r="A158" t="s">
        <v>306</v>
      </c>
      <c r="B158" t="b">
        <f t="shared" si="12"/>
        <v>1</v>
      </c>
      <c r="C158" t="s">
        <v>306</v>
      </c>
      <c r="D158">
        <v>2025</v>
      </c>
      <c r="E158">
        <v>2</v>
      </c>
      <c r="F158" t="s">
        <v>935</v>
      </c>
      <c r="I158" t="str">
        <f t="shared" si="13"/>
        <v>Metros Cuadrados</v>
      </c>
      <c r="J158">
        <v>337</v>
      </c>
      <c r="M158" s="71">
        <f t="shared" si="14"/>
        <v>337</v>
      </c>
      <c r="N158">
        <v>337</v>
      </c>
      <c r="Q158">
        <f t="shared" si="15"/>
        <v>337</v>
      </c>
      <c r="R158">
        <v>303.97000000000003</v>
      </c>
      <c r="U158">
        <f t="shared" si="16"/>
        <v>303.97000000000003</v>
      </c>
      <c r="V158">
        <v>90.198813056379834</v>
      </c>
      <c r="Y158">
        <f t="shared" si="17"/>
        <v>90.198813056379834</v>
      </c>
    </row>
    <row r="159" spans="1:25">
      <c r="A159" t="s">
        <v>188</v>
      </c>
      <c r="B159" t="b">
        <f t="shared" si="12"/>
        <v>1</v>
      </c>
      <c r="C159" t="s">
        <v>188</v>
      </c>
      <c r="D159">
        <v>2025</v>
      </c>
      <c r="E159">
        <v>2</v>
      </c>
      <c r="F159" t="s">
        <v>935</v>
      </c>
      <c r="I159" t="str">
        <f t="shared" si="13"/>
        <v>Metros Cuadrados</v>
      </c>
      <c r="J159">
        <v>300</v>
      </c>
      <c r="M159" s="71">
        <f t="shared" si="14"/>
        <v>300</v>
      </c>
      <c r="N159">
        <v>300</v>
      </c>
      <c r="Q159">
        <f t="shared" si="15"/>
        <v>300</v>
      </c>
      <c r="R159">
        <v>300</v>
      </c>
      <c r="U159">
        <f t="shared" si="16"/>
        <v>300</v>
      </c>
      <c r="V159">
        <v>100</v>
      </c>
      <c r="Y159">
        <f t="shared" si="17"/>
        <v>100</v>
      </c>
    </row>
    <row r="160" spans="1:25">
      <c r="A160" t="s">
        <v>831</v>
      </c>
      <c r="B160" t="b">
        <f t="shared" si="12"/>
        <v>1</v>
      </c>
      <c r="C160" t="s">
        <v>831</v>
      </c>
      <c r="D160">
        <v>2025</v>
      </c>
      <c r="E160">
        <v>2</v>
      </c>
      <c r="F160" t="s">
        <v>935</v>
      </c>
      <c r="I160" t="str">
        <f t="shared" si="13"/>
        <v>Metros Cuadrados</v>
      </c>
      <c r="J160">
        <v>34.5</v>
      </c>
      <c r="M160" s="71">
        <f t="shared" si="14"/>
        <v>34.5</v>
      </c>
      <c r="N160">
        <v>34.5</v>
      </c>
      <c r="Q160">
        <f t="shared" si="15"/>
        <v>34.5</v>
      </c>
      <c r="R160">
        <v>34.5</v>
      </c>
      <c r="U160">
        <f t="shared" si="16"/>
        <v>34.5</v>
      </c>
      <c r="V160">
        <v>100</v>
      </c>
      <c r="Y160">
        <f t="shared" si="17"/>
        <v>100</v>
      </c>
    </row>
    <row r="161" spans="1:25">
      <c r="A161" t="s">
        <v>394</v>
      </c>
      <c r="B161" t="b">
        <f t="shared" si="12"/>
        <v>1</v>
      </c>
      <c r="C161" t="s">
        <v>394</v>
      </c>
      <c r="D161">
        <v>2025</v>
      </c>
      <c r="E161">
        <v>2</v>
      </c>
      <c r="F161" t="s">
        <v>935</v>
      </c>
      <c r="I161" t="str">
        <f t="shared" si="13"/>
        <v>Metros Cuadrados</v>
      </c>
      <c r="J161">
        <v>48</v>
      </c>
      <c r="M161" s="71">
        <f t="shared" si="14"/>
        <v>48</v>
      </c>
      <c r="N161">
        <v>48</v>
      </c>
      <c r="Q161">
        <f t="shared" si="15"/>
        <v>48</v>
      </c>
      <c r="R161">
        <v>48</v>
      </c>
      <c r="U161">
        <f t="shared" si="16"/>
        <v>48</v>
      </c>
      <c r="V161">
        <v>100</v>
      </c>
      <c r="Y161">
        <f t="shared" si="17"/>
        <v>100</v>
      </c>
    </row>
    <row r="162" spans="1:25" s="64" customFormat="1">
      <c r="A162" t="s">
        <v>637</v>
      </c>
      <c r="B162" t="b">
        <f t="shared" si="12"/>
        <v>1</v>
      </c>
      <c r="C162" s="64" t="s">
        <v>637</v>
      </c>
      <c r="D162" s="64">
        <v>2025</v>
      </c>
      <c r="E162" s="64">
        <v>2</v>
      </c>
      <c r="F162" s="64" t="s">
        <v>935</v>
      </c>
      <c r="G162" s="64" t="s">
        <v>936</v>
      </c>
      <c r="I162" s="64" t="str">
        <f>CONCATENATE(F162,"/",G162)</f>
        <v>Metros Cuadrados/Metros lineales</v>
      </c>
      <c r="J162" s="64">
        <v>1197.18</v>
      </c>
      <c r="K162" s="64">
        <v>308</v>
      </c>
      <c r="M162" s="72" t="str">
        <f>CONCATENATE(J162,"/",K162)</f>
        <v>1197.18/308</v>
      </c>
      <c r="N162" s="64">
        <v>1197.18</v>
      </c>
      <c r="O162" s="64">
        <v>308</v>
      </c>
      <c r="Q162" s="64" t="str">
        <f>CONCATENATE(N162,"/",O162)</f>
        <v>1197.18/308</v>
      </c>
      <c r="R162" s="64">
        <v>1197.18</v>
      </c>
      <c r="S162" s="64">
        <v>308</v>
      </c>
      <c r="U162" s="64" t="str">
        <f>CONCATENATE(R162,"/",S162)</f>
        <v>1197.18/308</v>
      </c>
      <c r="V162" s="64">
        <v>100</v>
      </c>
      <c r="W162" s="64">
        <v>100</v>
      </c>
      <c r="Y162" s="64" t="str">
        <f>CONCATENATE(V162,"/",W162)</f>
        <v>100/100</v>
      </c>
    </row>
    <row r="163" spans="1:25">
      <c r="A163" t="s">
        <v>262</v>
      </c>
      <c r="B163" t="b">
        <f t="shared" si="12"/>
        <v>1</v>
      </c>
      <c r="C163" t="s">
        <v>262</v>
      </c>
      <c r="D163">
        <v>2025</v>
      </c>
      <c r="E163">
        <v>2</v>
      </c>
      <c r="F163" t="s">
        <v>935</v>
      </c>
      <c r="I163" t="str">
        <f t="shared" si="13"/>
        <v>Metros Cuadrados</v>
      </c>
      <c r="J163">
        <v>489</v>
      </c>
      <c r="M163" s="71">
        <f t="shared" si="14"/>
        <v>489</v>
      </c>
      <c r="N163">
        <v>489</v>
      </c>
      <c r="Q163">
        <f t="shared" si="15"/>
        <v>489</v>
      </c>
      <c r="R163">
        <v>489</v>
      </c>
      <c r="U163">
        <f t="shared" si="16"/>
        <v>489</v>
      </c>
      <c r="V163">
        <v>100</v>
      </c>
      <c r="Y163">
        <f t="shared" si="17"/>
        <v>100</v>
      </c>
    </row>
    <row r="164" spans="1:25">
      <c r="A164" t="s">
        <v>874</v>
      </c>
      <c r="B164" t="b">
        <f t="shared" si="12"/>
        <v>1</v>
      </c>
      <c r="C164" t="s">
        <v>874</v>
      </c>
      <c r="D164">
        <v>2025</v>
      </c>
      <c r="E164">
        <v>2</v>
      </c>
      <c r="F164" t="s">
        <v>936</v>
      </c>
      <c r="I164" t="str">
        <f t="shared" si="13"/>
        <v>Metros lineales</v>
      </c>
      <c r="J164">
        <v>237.15</v>
      </c>
      <c r="M164" s="71">
        <f t="shared" si="14"/>
        <v>237.15</v>
      </c>
      <c r="N164">
        <v>237.15</v>
      </c>
      <c r="Q164">
        <f t="shared" si="15"/>
        <v>237.15</v>
      </c>
      <c r="R164">
        <v>237.15</v>
      </c>
      <c r="U164">
        <f t="shared" si="16"/>
        <v>237.15</v>
      </c>
      <c r="V164">
        <v>100</v>
      </c>
      <c r="Y164">
        <f t="shared" si="17"/>
        <v>100</v>
      </c>
    </row>
    <row r="165" spans="1:25">
      <c r="A165" t="s">
        <v>625</v>
      </c>
      <c r="B165" t="b">
        <f t="shared" si="12"/>
        <v>1</v>
      </c>
      <c r="C165" t="s">
        <v>625</v>
      </c>
      <c r="D165">
        <v>2025</v>
      </c>
      <c r="E165">
        <v>2</v>
      </c>
      <c r="F165" t="s">
        <v>938</v>
      </c>
      <c r="I165" t="str">
        <f t="shared" si="13"/>
        <v>Piezas</v>
      </c>
      <c r="J165">
        <v>135</v>
      </c>
      <c r="M165" s="71">
        <f t="shared" si="14"/>
        <v>135</v>
      </c>
      <c r="N165">
        <v>135</v>
      </c>
      <c r="Q165">
        <f t="shared" si="15"/>
        <v>135</v>
      </c>
      <c r="R165">
        <v>135</v>
      </c>
      <c r="U165">
        <f t="shared" si="16"/>
        <v>135</v>
      </c>
      <c r="V165">
        <v>100</v>
      </c>
      <c r="Y165">
        <f t="shared" si="17"/>
        <v>100</v>
      </c>
    </row>
    <row r="166" spans="1:25">
      <c r="A166" t="s">
        <v>617</v>
      </c>
      <c r="B166" t="b">
        <f t="shared" si="12"/>
        <v>1</v>
      </c>
      <c r="C166" t="s">
        <v>617</v>
      </c>
      <c r="D166">
        <v>2025</v>
      </c>
      <c r="E166">
        <v>2</v>
      </c>
      <c r="F166" t="s">
        <v>936</v>
      </c>
      <c r="I166" t="str">
        <f t="shared" si="13"/>
        <v>Metros lineales</v>
      </c>
      <c r="J166">
        <v>537.80999999999995</v>
      </c>
      <c r="M166" s="71">
        <f t="shared" si="14"/>
        <v>537.80999999999995</v>
      </c>
      <c r="N166">
        <v>537.80999999999995</v>
      </c>
      <c r="Q166">
        <f t="shared" si="15"/>
        <v>537.80999999999995</v>
      </c>
      <c r="R166">
        <v>537.80999999999995</v>
      </c>
      <c r="U166">
        <f t="shared" si="16"/>
        <v>537.80999999999995</v>
      </c>
      <c r="V166">
        <v>100</v>
      </c>
      <c r="Y166">
        <f t="shared" si="17"/>
        <v>100</v>
      </c>
    </row>
    <row r="167" spans="1:25">
      <c r="A167" t="s">
        <v>818</v>
      </c>
      <c r="B167" t="b">
        <f t="shared" si="12"/>
        <v>1</v>
      </c>
      <c r="C167" t="s">
        <v>818</v>
      </c>
      <c r="D167">
        <v>2025</v>
      </c>
      <c r="E167">
        <v>2</v>
      </c>
      <c r="F167" t="s">
        <v>936</v>
      </c>
      <c r="I167" t="str">
        <f t="shared" si="13"/>
        <v>Metros lineales</v>
      </c>
      <c r="J167">
        <v>1896.1</v>
      </c>
      <c r="M167" s="71">
        <f t="shared" si="14"/>
        <v>1896.1</v>
      </c>
      <c r="N167">
        <v>1896.1</v>
      </c>
      <c r="Q167">
        <f t="shared" si="15"/>
        <v>1896.1</v>
      </c>
      <c r="R167">
        <v>1896.1</v>
      </c>
      <c r="U167">
        <f t="shared" si="16"/>
        <v>1896.1</v>
      </c>
      <c r="V167">
        <v>100</v>
      </c>
      <c r="Y167">
        <f t="shared" si="17"/>
        <v>100</v>
      </c>
    </row>
    <row r="168" spans="1:25">
      <c r="A168" t="s">
        <v>810</v>
      </c>
      <c r="B168" t="b">
        <f t="shared" si="12"/>
        <v>1</v>
      </c>
      <c r="C168" t="s">
        <v>810</v>
      </c>
      <c r="D168">
        <v>2025</v>
      </c>
      <c r="E168">
        <v>2</v>
      </c>
      <c r="F168" t="s">
        <v>936</v>
      </c>
      <c r="I168" t="str">
        <f t="shared" si="13"/>
        <v>Metros lineales</v>
      </c>
      <c r="J168">
        <v>500</v>
      </c>
      <c r="M168" s="71">
        <f t="shared" si="14"/>
        <v>500</v>
      </c>
      <c r="N168">
        <v>500</v>
      </c>
      <c r="Q168">
        <f t="shared" si="15"/>
        <v>500</v>
      </c>
      <c r="R168">
        <v>500</v>
      </c>
      <c r="U168">
        <f t="shared" si="16"/>
        <v>500</v>
      </c>
      <c r="V168">
        <v>100</v>
      </c>
      <c r="Y168">
        <f t="shared" si="17"/>
        <v>100</v>
      </c>
    </row>
    <row r="169" spans="1:25">
      <c r="A169" t="s">
        <v>585</v>
      </c>
      <c r="B169" t="b">
        <f t="shared" si="12"/>
        <v>1</v>
      </c>
      <c r="C169" t="s">
        <v>585</v>
      </c>
      <c r="D169">
        <v>2025</v>
      </c>
      <c r="E169">
        <v>2</v>
      </c>
      <c r="F169" t="s">
        <v>936</v>
      </c>
      <c r="I169" t="str">
        <f t="shared" si="13"/>
        <v>Metros lineales</v>
      </c>
      <c r="J169">
        <v>514</v>
      </c>
      <c r="M169" s="71">
        <f t="shared" si="14"/>
        <v>514</v>
      </c>
      <c r="N169">
        <v>514</v>
      </c>
      <c r="Q169">
        <f t="shared" si="15"/>
        <v>514</v>
      </c>
      <c r="R169">
        <v>514</v>
      </c>
      <c r="U169">
        <f t="shared" si="16"/>
        <v>514</v>
      </c>
      <c r="V169">
        <v>100</v>
      </c>
      <c r="Y169">
        <f t="shared" si="17"/>
        <v>100</v>
      </c>
    </row>
    <row r="170" spans="1:25">
      <c r="A170" t="s">
        <v>837</v>
      </c>
      <c r="B170" t="b">
        <f t="shared" si="12"/>
        <v>1</v>
      </c>
      <c r="C170" t="s">
        <v>837</v>
      </c>
      <c r="D170">
        <v>2025</v>
      </c>
      <c r="E170">
        <v>2</v>
      </c>
      <c r="F170" t="s">
        <v>936</v>
      </c>
      <c r="I170" t="str">
        <f t="shared" si="13"/>
        <v>Metros lineales</v>
      </c>
      <c r="J170">
        <v>5207.09</v>
      </c>
      <c r="M170" s="71">
        <f t="shared" si="14"/>
        <v>5207.09</v>
      </c>
      <c r="N170">
        <v>5207.09</v>
      </c>
      <c r="Q170">
        <f t="shared" si="15"/>
        <v>5207.09</v>
      </c>
      <c r="R170">
        <v>5207.09</v>
      </c>
      <c r="U170">
        <f t="shared" si="16"/>
        <v>5207.09</v>
      </c>
      <c r="V170">
        <v>100</v>
      </c>
      <c r="Y170">
        <f t="shared" si="17"/>
        <v>100</v>
      </c>
    </row>
    <row r="171" spans="1:25">
      <c r="A171" t="s">
        <v>575</v>
      </c>
      <c r="B171" t="b">
        <f t="shared" si="12"/>
        <v>1</v>
      </c>
      <c r="C171" t="s">
        <v>575</v>
      </c>
      <c r="D171">
        <v>2025</v>
      </c>
      <c r="E171">
        <v>2</v>
      </c>
      <c r="F171" t="s">
        <v>936</v>
      </c>
      <c r="I171" t="str">
        <f t="shared" si="13"/>
        <v>Metros lineales</v>
      </c>
      <c r="J171">
        <v>811.09</v>
      </c>
      <c r="M171" s="71">
        <f t="shared" si="14"/>
        <v>811.09</v>
      </c>
      <c r="N171">
        <v>811.09</v>
      </c>
      <c r="Q171">
        <f t="shared" si="15"/>
        <v>811.09</v>
      </c>
      <c r="R171">
        <v>811.09</v>
      </c>
      <c r="U171">
        <f t="shared" si="16"/>
        <v>811.09</v>
      </c>
      <c r="V171">
        <v>100</v>
      </c>
      <c r="Y171">
        <f t="shared" si="17"/>
        <v>100</v>
      </c>
    </row>
    <row r="172" spans="1:25">
      <c r="A172" t="s">
        <v>799</v>
      </c>
      <c r="B172" t="b">
        <f t="shared" si="12"/>
        <v>1</v>
      </c>
      <c r="C172" t="s">
        <v>799</v>
      </c>
      <c r="D172">
        <v>2025</v>
      </c>
      <c r="E172">
        <v>2</v>
      </c>
      <c r="F172" t="s">
        <v>936</v>
      </c>
      <c r="I172" t="str">
        <f t="shared" si="13"/>
        <v>Metros lineales</v>
      </c>
      <c r="J172">
        <v>889.07</v>
      </c>
      <c r="M172" s="71">
        <f t="shared" si="14"/>
        <v>889.07</v>
      </c>
      <c r="N172">
        <v>889.07</v>
      </c>
      <c r="Q172">
        <f t="shared" si="15"/>
        <v>889.07</v>
      </c>
      <c r="R172">
        <v>889.07</v>
      </c>
      <c r="U172">
        <f t="shared" si="16"/>
        <v>889.07</v>
      </c>
      <c r="V172">
        <v>100</v>
      </c>
      <c r="Y172">
        <f t="shared" si="17"/>
        <v>100</v>
      </c>
    </row>
    <row r="173" spans="1:25">
      <c r="A173" t="s">
        <v>678</v>
      </c>
      <c r="B173" t="b">
        <f t="shared" si="12"/>
        <v>1</v>
      </c>
      <c r="C173" t="s">
        <v>678</v>
      </c>
      <c r="D173">
        <v>2025</v>
      </c>
      <c r="E173">
        <v>2</v>
      </c>
      <c r="F173" t="s">
        <v>938</v>
      </c>
      <c r="I173" t="str">
        <f t="shared" si="13"/>
        <v>Piezas</v>
      </c>
      <c r="J173">
        <v>440</v>
      </c>
      <c r="M173" s="71">
        <f t="shared" si="14"/>
        <v>440</v>
      </c>
      <c r="N173">
        <v>440</v>
      </c>
      <c r="Q173">
        <f t="shared" si="15"/>
        <v>440</v>
      </c>
      <c r="R173">
        <v>440</v>
      </c>
      <c r="U173">
        <f t="shared" si="16"/>
        <v>440</v>
      </c>
      <c r="V173">
        <v>100</v>
      </c>
      <c r="Y173">
        <f t="shared" si="17"/>
        <v>100</v>
      </c>
    </row>
    <row r="174" spans="1:25">
      <c r="A174" t="s">
        <v>643</v>
      </c>
      <c r="B174" t="b">
        <f t="shared" si="12"/>
        <v>1</v>
      </c>
      <c r="C174" t="s">
        <v>643</v>
      </c>
      <c r="D174">
        <v>2025</v>
      </c>
      <c r="E174">
        <v>2</v>
      </c>
      <c r="F174" t="s">
        <v>935</v>
      </c>
      <c r="I174" t="str">
        <f t="shared" si="13"/>
        <v>Metros Cuadrados</v>
      </c>
      <c r="J174">
        <v>96</v>
      </c>
      <c r="M174" s="71">
        <f t="shared" si="14"/>
        <v>96</v>
      </c>
      <c r="N174">
        <v>96</v>
      </c>
      <c r="Q174">
        <f t="shared" si="15"/>
        <v>96</v>
      </c>
      <c r="R174">
        <v>74.069999999999993</v>
      </c>
      <c r="U174">
        <f t="shared" si="16"/>
        <v>74.069999999999993</v>
      </c>
      <c r="V174">
        <v>77.15625</v>
      </c>
      <c r="Y174">
        <f t="shared" si="17"/>
        <v>77.15625</v>
      </c>
    </row>
    <row r="175" spans="1:25">
      <c r="A175" t="s">
        <v>113</v>
      </c>
      <c r="B175" t="b">
        <f t="shared" si="12"/>
        <v>1</v>
      </c>
      <c r="C175" t="s">
        <v>113</v>
      </c>
      <c r="D175">
        <v>2025</v>
      </c>
      <c r="E175">
        <v>2</v>
      </c>
      <c r="F175" t="s">
        <v>935</v>
      </c>
      <c r="I175" t="str">
        <f t="shared" si="13"/>
        <v>Metros Cuadrados</v>
      </c>
      <c r="J175">
        <v>192</v>
      </c>
      <c r="M175" s="71">
        <f t="shared" si="14"/>
        <v>192</v>
      </c>
      <c r="N175">
        <v>192</v>
      </c>
      <c r="Q175">
        <f t="shared" si="15"/>
        <v>192</v>
      </c>
      <c r="R175">
        <v>160.11000000000001</v>
      </c>
      <c r="U175">
        <f t="shared" si="16"/>
        <v>160.11000000000001</v>
      </c>
      <c r="V175">
        <v>83.390625</v>
      </c>
      <c r="Y175">
        <f t="shared" si="17"/>
        <v>83.390625</v>
      </c>
    </row>
    <row r="176" spans="1:25">
      <c r="A176" t="s">
        <v>531</v>
      </c>
      <c r="B176" t="b">
        <f t="shared" si="12"/>
        <v>1</v>
      </c>
      <c r="C176" t="s">
        <v>531</v>
      </c>
      <c r="D176">
        <v>2025</v>
      </c>
      <c r="E176">
        <v>2</v>
      </c>
      <c r="F176" t="s">
        <v>936</v>
      </c>
      <c r="I176" t="str">
        <f t="shared" si="13"/>
        <v>Metros lineales</v>
      </c>
      <c r="J176">
        <v>655.69</v>
      </c>
      <c r="M176" s="71">
        <f t="shared" si="14"/>
        <v>655.69</v>
      </c>
      <c r="N176">
        <v>655.69</v>
      </c>
      <c r="Q176">
        <f t="shared" si="15"/>
        <v>655.69</v>
      </c>
      <c r="R176">
        <v>655.69</v>
      </c>
      <c r="U176">
        <f t="shared" si="16"/>
        <v>655.69</v>
      </c>
      <c r="V176">
        <v>100</v>
      </c>
      <c r="Y176">
        <f t="shared" si="17"/>
        <v>100</v>
      </c>
    </row>
    <row r="177" spans="1:25" s="64" customFormat="1">
      <c r="A177" t="s">
        <v>518</v>
      </c>
      <c r="B177" t="b">
        <f t="shared" si="12"/>
        <v>1</v>
      </c>
      <c r="C177" s="64" t="s">
        <v>518</v>
      </c>
      <c r="D177" s="64">
        <v>2025</v>
      </c>
      <c r="E177" s="64">
        <v>2</v>
      </c>
      <c r="F177" s="64" t="s">
        <v>935</v>
      </c>
      <c r="G177" s="64" t="s">
        <v>938</v>
      </c>
      <c r="I177" s="64" t="str">
        <f>CONCATENATE(F177,"/",G177)</f>
        <v>Metros Cuadrados/Piezas</v>
      </c>
      <c r="J177" s="64">
        <v>38.590000000000003</v>
      </c>
      <c r="K177" s="64">
        <v>7</v>
      </c>
      <c r="M177" s="72" t="str">
        <f>CONCATENATE(J177,"/",K177)</f>
        <v>38.59/7</v>
      </c>
      <c r="N177" s="64">
        <v>38.590000000000003</v>
      </c>
      <c r="O177" s="64">
        <v>7</v>
      </c>
      <c r="Q177" s="64" t="str">
        <f>CONCATENATE(N177,"/",O177)</f>
        <v>38.59/7</v>
      </c>
      <c r="R177" s="64">
        <v>38.590000000000003</v>
      </c>
      <c r="S177" s="64">
        <v>7</v>
      </c>
      <c r="U177" s="64" t="str">
        <f>CONCATENATE(R177,"/",S177)</f>
        <v>38.59/7</v>
      </c>
      <c r="V177" s="64">
        <v>100</v>
      </c>
      <c r="W177" s="64">
        <v>100</v>
      </c>
      <c r="Y177" s="64" t="str">
        <f>CONCATENATE(V177,"/",W177)</f>
        <v>100/100</v>
      </c>
    </row>
    <row r="178" spans="1:25">
      <c r="A178" t="s">
        <v>522</v>
      </c>
      <c r="B178" t="b">
        <f t="shared" si="12"/>
        <v>1</v>
      </c>
      <c r="C178" t="s">
        <v>522</v>
      </c>
      <c r="D178">
        <v>2025</v>
      </c>
      <c r="E178">
        <v>2</v>
      </c>
      <c r="F178" t="s">
        <v>938</v>
      </c>
      <c r="I178" t="str">
        <f t="shared" si="13"/>
        <v>Piezas</v>
      </c>
      <c r="J178">
        <v>28</v>
      </c>
      <c r="M178" s="71">
        <f t="shared" si="14"/>
        <v>28</v>
      </c>
      <c r="N178">
        <v>28</v>
      </c>
      <c r="Q178">
        <f t="shared" si="15"/>
        <v>28</v>
      </c>
      <c r="R178">
        <v>28</v>
      </c>
      <c r="U178">
        <f t="shared" si="16"/>
        <v>28</v>
      </c>
      <c r="V178">
        <v>100</v>
      </c>
      <c r="Y178">
        <f t="shared" si="17"/>
        <v>100</v>
      </c>
    </row>
    <row r="179" spans="1:25">
      <c r="A179" t="s">
        <v>239</v>
      </c>
      <c r="B179" t="b">
        <f t="shared" si="12"/>
        <v>1</v>
      </c>
      <c r="C179" t="s">
        <v>239</v>
      </c>
      <c r="D179">
        <v>2025</v>
      </c>
      <c r="E179">
        <v>2</v>
      </c>
      <c r="F179" t="s">
        <v>935</v>
      </c>
      <c r="I179" t="str">
        <f t="shared" si="13"/>
        <v>Metros Cuadrados</v>
      </c>
      <c r="J179">
        <v>570</v>
      </c>
      <c r="M179" s="71">
        <f t="shared" si="14"/>
        <v>570</v>
      </c>
      <c r="N179">
        <v>570</v>
      </c>
      <c r="Q179">
        <f t="shared" si="15"/>
        <v>570</v>
      </c>
      <c r="R179">
        <v>100</v>
      </c>
      <c r="U179">
        <f t="shared" si="16"/>
        <v>100</v>
      </c>
      <c r="V179">
        <v>17.543859649122805</v>
      </c>
      <c r="Y179">
        <f t="shared" si="17"/>
        <v>17.543859649122805</v>
      </c>
    </row>
    <row r="180" spans="1:25" s="64" customFormat="1">
      <c r="A180" t="s">
        <v>304</v>
      </c>
      <c r="B180" t="b">
        <f t="shared" si="12"/>
        <v>1</v>
      </c>
      <c r="C180" s="64" t="s">
        <v>304</v>
      </c>
      <c r="D180" s="64">
        <v>2025</v>
      </c>
      <c r="E180" s="64">
        <v>2</v>
      </c>
      <c r="F180" s="64" t="s">
        <v>948</v>
      </c>
      <c r="G180" s="64" t="s">
        <v>937</v>
      </c>
      <c r="I180" s="64" t="str">
        <f>CONCATENATE(F180,"/",G180)</f>
        <v>Computadoras/Equipamiento</v>
      </c>
      <c r="J180" s="64">
        <v>184</v>
      </c>
      <c r="K180" s="64">
        <v>2</v>
      </c>
      <c r="M180" s="72" t="str">
        <f>CONCATENATE(J180,"/",K180)</f>
        <v>184/2</v>
      </c>
      <c r="N180" s="64">
        <v>184</v>
      </c>
      <c r="O180" s="64">
        <v>2</v>
      </c>
      <c r="Q180" s="64" t="str">
        <f>CONCATENATE(N180,"/",O180)</f>
        <v>184/2</v>
      </c>
      <c r="R180" s="64">
        <v>184</v>
      </c>
      <c r="S180" s="64">
        <v>2</v>
      </c>
      <c r="U180" s="64" t="str">
        <f>CONCATENATE(R180,"/",S180)</f>
        <v>184/2</v>
      </c>
      <c r="V180" s="64">
        <v>100</v>
      </c>
      <c r="W180" s="64">
        <v>100</v>
      </c>
      <c r="Y180" s="64" t="str">
        <f>CONCATENATE(V180,"/",W180)</f>
        <v>100/100</v>
      </c>
    </row>
    <row r="181" spans="1:25">
      <c r="A181" t="s">
        <v>669</v>
      </c>
      <c r="B181" t="b">
        <f t="shared" si="12"/>
        <v>1</v>
      </c>
      <c r="C181" t="s">
        <v>669</v>
      </c>
      <c r="D181">
        <v>2025</v>
      </c>
      <c r="E181">
        <v>2</v>
      </c>
      <c r="F181" t="s">
        <v>938</v>
      </c>
      <c r="I181" t="str">
        <f t="shared" si="13"/>
        <v>Piezas</v>
      </c>
      <c r="J181">
        <v>382</v>
      </c>
      <c r="M181" s="71">
        <f t="shared" si="14"/>
        <v>382</v>
      </c>
      <c r="N181">
        <v>382</v>
      </c>
      <c r="Q181">
        <f t="shared" si="15"/>
        <v>382</v>
      </c>
      <c r="R181">
        <v>382</v>
      </c>
      <c r="U181">
        <f t="shared" si="16"/>
        <v>382</v>
      </c>
      <c r="V181">
        <v>100</v>
      </c>
      <c r="Y181">
        <f t="shared" si="17"/>
        <v>100</v>
      </c>
    </row>
    <row r="182" spans="1:25">
      <c r="A182" t="s">
        <v>594</v>
      </c>
      <c r="B182" t="b">
        <f t="shared" si="12"/>
        <v>1</v>
      </c>
      <c r="C182" t="s">
        <v>594</v>
      </c>
      <c r="D182">
        <v>2025</v>
      </c>
      <c r="E182">
        <v>2</v>
      </c>
      <c r="F182" t="s">
        <v>938</v>
      </c>
      <c r="I182" t="str">
        <f t="shared" si="13"/>
        <v>Piezas</v>
      </c>
      <c r="J182">
        <v>191</v>
      </c>
      <c r="M182" s="71">
        <f t="shared" si="14"/>
        <v>191</v>
      </c>
      <c r="N182">
        <v>191</v>
      </c>
      <c r="Q182">
        <f t="shared" si="15"/>
        <v>191</v>
      </c>
      <c r="R182">
        <v>191</v>
      </c>
      <c r="U182">
        <f t="shared" si="16"/>
        <v>191</v>
      </c>
      <c r="V182">
        <v>100</v>
      </c>
      <c r="Y182">
        <f t="shared" si="17"/>
        <v>100</v>
      </c>
    </row>
    <row r="183" spans="1:25">
      <c r="A183" t="s">
        <v>514</v>
      </c>
      <c r="B183" t="b">
        <f t="shared" si="12"/>
        <v>1</v>
      </c>
      <c r="C183" t="s">
        <v>514</v>
      </c>
      <c r="D183">
        <v>2025</v>
      </c>
      <c r="E183">
        <v>2</v>
      </c>
      <c r="F183" t="s">
        <v>944</v>
      </c>
      <c r="I183" t="str">
        <f t="shared" si="13"/>
        <v>Metros</v>
      </c>
      <c r="J183">
        <v>100</v>
      </c>
      <c r="M183" s="71">
        <f t="shared" si="14"/>
        <v>100</v>
      </c>
      <c r="N183">
        <v>100</v>
      </c>
      <c r="Q183">
        <f t="shared" si="15"/>
        <v>100</v>
      </c>
      <c r="R183">
        <v>93.5</v>
      </c>
      <c r="U183">
        <f t="shared" si="16"/>
        <v>93.5</v>
      </c>
      <c r="V183">
        <v>93.5</v>
      </c>
      <c r="Y183">
        <f t="shared" si="17"/>
        <v>93.5</v>
      </c>
    </row>
    <row r="184" spans="1:25" s="64" customFormat="1">
      <c r="A184" t="s">
        <v>114</v>
      </c>
      <c r="B184" t="b">
        <f t="shared" si="12"/>
        <v>1</v>
      </c>
      <c r="C184" s="64" t="s">
        <v>114</v>
      </c>
      <c r="D184" s="64">
        <v>2025</v>
      </c>
      <c r="E184" s="64">
        <v>2</v>
      </c>
      <c r="F184" s="64" t="s">
        <v>935</v>
      </c>
      <c r="G184" s="64" t="s">
        <v>936</v>
      </c>
      <c r="I184" s="64" t="str">
        <f>CONCATENATE(F184,"/",G184)</f>
        <v>Metros Cuadrados/Metros lineales</v>
      </c>
      <c r="J184" s="64">
        <v>168</v>
      </c>
      <c r="K184" s="64">
        <v>570</v>
      </c>
      <c r="M184" s="72" t="str">
        <f>CONCATENATE(J184,"/",K184)</f>
        <v>168/570</v>
      </c>
      <c r="N184" s="64">
        <v>168</v>
      </c>
      <c r="O184" s="64">
        <v>570</v>
      </c>
      <c r="Q184" s="64" t="str">
        <f>CONCATENATE(N184,"/",O184)</f>
        <v>168/570</v>
      </c>
      <c r="R184" s="64">
        <v>168</v>
      </c>
      <c r="S184" s="64">
        <v>570</v>
      </c>
      <c r="U184" s="64" t="str">
        <f>CONCATENATE(R184,"/",S184)</f>
        <v>168/570</v>
      </c>
      <c r="V184" s="64">
        <v>100</v>
      </c>
      <c r="W184" s="64">
        <v>100</v>
      </c>
      <c r="Y184" s="64" t="str">
        <f>CONCATENATE(V184,"/",W184)</f>
        <v>100/100</v>
      </c>
    </row>
    <row r="185" spans="1:25">
      <c r="A185" t="s">
        <v>173</v>
      </c>
      <c r="B185" t="b">
        <f t="shared" si="12"/>
        <v>1</v>
      </c>
      <c r="C185" t="s">
        <v>173</v>
      </c>
      <c r="D185">
        <v>2025</v>
      </c>
      <c r="E185">
        <v>2</v>
      </c>
      <c r="F185" t="s">
        <v>937</v>
      </c>
      <c r="I185" t="str">
        <f t="shared" si="13"/>
        <v>Equipamiento</v>
      </c>
      <c r="J185">
        <v>10</v>
      </c>
      <c r="M185" s="71">
        <f t="shared" si="14"/>
        <v>10</v>
      </c>
      <c r="N185">
        <v>10</v>
      </c>
      <c r="Q185">
        <f t="shared" si="15"/>
        <v>10</v>
      </c>
      <c r="R185">
        <v>0</v>
      </c>
      <c r="U185">
        <f t="shared" si="16"/>
        <v>0</v>
      </c>
      <c r="V185">
        <v>0</v>
      </c>
      <c r="Y185">
        <f t="shared" si="17"/>
        <v>0</v>
      </c>
    </row>
    <row r="186" spans="1:25">
      <c r="A186" t="s">
        <v>391</v>
      </c>
      <c r="B186" t="b">
        <f t="shared" si="12"/>
        <v>1</v>
      </c>
      <c r="C186" t="s">
        <v>391</v>
      </c>
      <c r="D186">
        <v>2025</v>
      </c>
      <c r="E186">
        <v>2</v>
      </c>
      <c r="F186" t="s">
        <v>938</v>
      </c>
      <c r="I186" t="str">
        <f t="shared" si="13"/>
        <v>Piezas</v>
      </c>
      <c r="J186">
        <v>1</v>
      </c>
      <c r="M186" s="71">
        <f t="shared" si="14"/>
        <v>1</v>
      </c>
      <c r="N186">
        <v>1</v>
      </c>
      <c r="Q186">
        <f t="shared" si="15"/>
        <v>1</v>
      </c>
      <c r="R186">
        <v>1</v>
      </c>
      <c r="U186">
        <f t="shared" si="16"/>
        <v>1</v>
      </c>
      <c r="V186">
        <v>100</v>
      </c>
      <c r="Y186">
        <f t="shared" si="17"/>
        <v>100</v>
      </c>
    </row>
    <row r="187" spans="1:25">
      <c r="A187" t="s">
        <v>867</v>
      </c>
      <c r="B187" t="b">
        <f t="shared" si="12"/>
        <v>1</v>
      </c>
      <c r="C187" t="s">
        <v>867</v>
      </c>
      <c r="D187">
        <v>2025</v>
      </c>
      <c r="E187">
        <v>2</v>
      </c>
      <c r="F187" t="s">
        <v>935</v>
      </c>
      <c r="I187" t="str">
        <f t="shared" si="13"/>
        <v>Metros Cuadrados</v>
      </c>
      <c r="J187">
        <v>825</v>
      </c>
      <c r="M187" s="71">
        <f t="shared" si="14"/>
        <v>825</v>
      </c>
      <c r="N187">
        <v>825</v>
      </c>
      <c r="Q187">
        <f t="shared" si="15"/>
        <v>825</v>
      </c>
      <c r="R187">
        <v>825</v>
      </c>
      <c r="U187">
        <f t="shared" si="16"/>
        <v>825</v>
      </c>
      <c r="V187">
        <v>100</v>
      </c>
      <c r="Y187">
        <f t="shared" si="17"/>
        <v>100</v>
      </c>
    </row>
    <row r="188" spans="1:25">
      <c r="A188" t="s">
        <v>436</v>
      </c>
      <c r="B188" t="b">
        <f t="shared" si="12"/>
        <v>1</v>
      </c>
      <c r="C188" t="s">
        <v>436</v>
      </c>
      <c r="D188">
        <v>2025</v>
      </c>
      <c r="E188">
        <v>2</v>
      </c>
      <c r="F188" t="s">
        <v>935</v>
      </c>
      <c r="I188" t="str">
        <f t="shared" si="13"/>
        <v>Metros Cuadrados</v>
      </c>
      <c r="J188">
        <v>337.7</v>
      </c>
      <c r="M188" s="71">
        <f t="shared" si="14"/>
        <v>337.7</v>
      </c>
      <c r="N188">
        <v>337.7</v>
      </c>
      <c r="Q188">
        <f t="shared" si="15"/>
        <v>337.7</v>
      </c>
      <c r="R188">
        <v>337.7</v>
      </c>
      <c r="U188">
        <f t="shared" si="16"/>
        <v>337.7</v>
      </c>
      <c r="V188">
        <v>100</v>
      </c>
      <c r="Y188">
        <f t="shared" si="17"/>
        <v>100</v>
      </c>
    </row>
    <row r="189" spans="1:25">
      <c r="A189" t="s">
        <v>222</v>
      </c>
      <c r="B189" t="b">
        <f t="shared" si="12"/>
        <v>1</v>
      </c>
      <c r="C189" t="s">
        <v>222</v>
      </c>
      <c r="D189">
        <v>2025</v>
      </c>
      <c r="E189">
        <v>2</v>
      </c>
      <c r="F189" t="s">
        <v>935</v>
      </c>
      <c r="I189" t="str">
        <f t="shared" si="13"/>
        <v>Metros Cuadrados</v>
      </c>
      <c r="J189">
        <v>440</v>
      </c>
      <c r="M189" s="71">
        <f t="shared" si="14"/>
        <v>440</v>
      </c>
      <c r="N189">
        <v>440</v>
      </c>
      <c r="Q189">
        <f t="shared" si="15"/>
        <v>440</v>
      </c>
      <c r="R189">
        <v>432</v>
      </c>
      <c r="U189">
        <f t="shared" si="16"/>
        <v>432</v>
      </c>
      <c r="V189">
        <v>98.181818181818187</v>
      </c>
      <c r="Y189">
        <f t="shared" si="17"/>
        <v>98.181818181818187</v>
      </c>
    </row>
    <row r="190" spans="1:25">
      <c r="A190" t="s">
        <v>886</v>
      </c>
      <c r="B190" t="b">
        <f t="shared" si="12"/>
        <v>1</v>
      </c>
      <c r="C190" t="s">
        <v>886</v>
      </c>
      <c r="D190">
        <v>2025</v>
      </c>
      <c r="E190">
        <v>2</v>
      </c>
      <c r="F190" t="s">
        <v>935</v>
      </c>
      <c r="I190" t="str">
        <f t="shared" si="13"/>
        <v>Metros Cuadrados</v>
      </c>
      <c r="J190">
        <v>640</v>
      </c>
      <c r="M190" s="71">
        <f t="shared" si="14"/>
        <v>640</v>
      </c>
      <c r="N190">
        <v>640</v>
      </c>
      <c r="Q190">
        <f t="shared" si="15"/>
        <v>640</v>
      </c>
      <c r="R190">
        <v>0</v>
      </c>
      <c r="U190">
        <f t="shared" si="16"/>
        <v>0</v>
      </c>
      <c r="V190">
        <v>0</v>
      </c>
      <c r="Y190">
        <f t="shared" si="17"/>
        <v>0</v>
      </c>
    </row>
    <row r="191" spans="1:25">
      <c r="A191" t="s">
        <v>754</v>
      </c>
      <c r="B191" t="b">
        <f t="shared" si="12"/>
        <v>1</v>
      </c>
      <c r="C191" t="s">
        <v>754</v>
      </c>
      <c r="D191">
        <v>2025</v>
      </c>
      <c r="E191">
        <v>2</v>
      </c>
      <c r="F191" t="s">
        <v>935</v>
      </c>
      <c r="I191" t="str">
        <f t="shared" si="13"/>
        <v>Metros Cuadrados</v>
      </c>
      <c r="J191">
        <v>5315.56</v>
      </c>
      <c r="M191" s="71">
        <f t="shared" si="14"/>
        <v>5315.56</v>
      </c>
      <c r="N191">
        <v>5315.56</v>
      </c>
      <c r="Q191">
        <f t="shared" si="15"/>
        <v>5315.56</v>
      </c>
      <c r="R191">
        <v>0</v>
      </c>
      <c r="U191">
        <f t="shared" si="16"/>
        <v>0</v>
      </c>
      <c r="V191">
        <v>0</v>
      </c>
      <c r="Y191">
        <f t="shared" si="17"/>
        <v>0</v>
      </c>
    </row>
    <row r="192" spans="1:25">
      <c r="A192" t="s">
        <v>390</v>
      </c>
      <c r="B192" t="b">
        <f t="shared" si="12"/>
        <v>1</v>
      </c>
      <c r="C192" t="s">
        <v>390</v>
      </c>
      <c r="D192">
        <v>2025</v>
      </c>
      <c r="E192">
        <v>2</v>
      </c>
      <c r="F192" t="s">
        <v>935</v>
      </c>
      <c r="I192" t="str">
        <f t="shared" si="13"/>
        <v>Metros Cuadrados</v>
      </c>
      <c r="J192">
        <v>595.20000000000005</v>
      </c>
      <c r="M192" s="71">
        <f t="shared" si="14"/>
        <v>595.20000000000005</v>
      </c>
      <c r="N192">
        <v>595.20000000000005</v>
      </c>
      <c r="Q192">
        <f t="shared" si="15"/>
        <v>595.20000000000005</v>
      </c>
      <c r="R192">
        <v>579</v>
      </c>
      <c r="U192">
        <f t="shared" si="16"/>
        <v>579</v>
      </c>
      <c r="V192">
        <v>97.278225806451601</v>
      </c>
      <c r="Y192">
        <f t="shared" si="17"/>
        <v>97.278225806451601</v>
      </c>
    </row>
    <row r="193" spans="1:25">
      <c r="A193" t="s">
        <v>538</v>
      </c>
      <c r="B193" t="b">
        <f t="shared" si="12"/>
        <v>1</v>
      </c>
      <c r="C193" t="s">
        <v>538</v>
      </c>
      <c r="D193">
        <v>2025</v>
      </c>
      <c r="E193">
        <v>2</v>
      </c>
      <c r="F193" t="s">
        <v>938</v>
      </c>
      <c r="I193" t="str">
        <f t="shared" si="13"/>
        <v>Piezas</v>
      </c>
      <c r="J193">
        <v>75</v>
      </c>
      <c r="M193" s="71">
        <f t="shared" si="14"/>
        <v>75</v>
      </c>
      <c r="N193">
        <v>75</v>
      </c>
      <c r="Q193">
        <f t="shared" si="15"/>
        <v>75</v>
      </c>
      <c r="R193">
        <v>75</v>
      </c>
      <c r="U193">
        <f t="shared" si="16"/>
        <v>75</v>
      </c>
      <c r="V193">
        <v>100</v>
      </c>
      <c r="Y193">
        <f t="shared" si="17"/>
        <v>100</v>
      </c>
    </row>
    <row r="194" spans="1:25">
      <c r="A194" t="s">
        <v>603</v>
      </c>
      <c r="B194" t="b">
        <f t="shared" si="12"/>
        <v>1</v>
      </c>
      <c r="C194" t="s">
        <v>603</v>
      </c>
      <c r="D194">
        <v>2025</v>
      </c>
      <c r="E194">
        <v>2</v>
      </c>
      <c r="F194" t="s">
        <v>938</v>
      </c>
      <c r="I194" t="str">
        <f t="shared" si="13"/>
        <v>Piezas</v>
      </c>
      <c r="J194">
        <v>522</v>
      </c>
      <c r="M194" s="71">
        <f t="shared" si="14"/>
        <v>522</v>
      </c>
      <c r="N194">
        <v>522</v>
      </c>
      <c r="Q194">
        <f t="shared" si="15"/>
        <v>522</v>
      </c>
      <c r="R194">
        <v>522</v>
      </c>
      <c r="U194">
        <f t="shared" si="16"/>
        <v>522</v>
      </c>
      <c r="V194">
        <v>100</v>
      </c>
      <c r="Y194">
        <f t="shared" si="17"/>
        <v>100</v>
      </c>
    </row>
    <row r="195" spans="1:25" s="64" customFormat="1">
      <c r="A195" t="s">
        <v>431</v>
      </c>
      <c r="B195" t="b">
        <f t="shared" ref="B195:B258" si="18">+A195=C195</f>
        <v>1</v>
      </c>
      <c r="C195" s="64" t="s">
        <v>431</v>
      </c>
      <c r="D195" s="64">
        <v>2025</v>
      </c>
      <c r="E195" s="64">
        <v>2</v>
      </c>
      <c r="F195" s="64" t="s">
        <v>937</v>
      </c>
      <c r="G195" s="64" t="s">
        <v>938</v>
      </c>
      <c r="I195" s="64" t="str">
        <f>CONCATENATE(F195,"/",G195)</f>
        <v>Equipamiento/Piezas</v>
      </c>
      <c r="J195" s="64">
        <v>1</v>
      </c>
      <c r="K195" s="64">
        <v>25</v>
      </c>
      <c r="M195" s="72" t="str">
        <f>CONCATENATE(J195,"/",K195)</f>
        <v>1/25</v>
      </c>
      <c r="N195" s="64">
        <v>1</v>
      </c>
      <c r="O195" s="64">
        <v>25</v>
      </c>
      <c r="Q195" s="64" t="str">
        <f>CONCATENATE(N195,"/",O195)</f>
        <v>1/25</v>
      </c>
      <c r="R195" s="64">
        <v>1</v>
      </c>
      <c r="S195" s="64">
        <v>25</v>
      </c>
      <c r="U195" s="64" t="str">
        <f>CONCATENATE(R195,"/",S195)</f>
        <v>1/25</v>
      </c>
      <c r="V195" s="64">
        <v>100</v>
      </c>
      <c r="W195" s="64">
        <v>100</v>
      </c>
      <c r="Y195" s="64" t="str">
        <f>CONCATENATE(V195,"/",W195)</f>
        <v>100/100</v>
      </c>
    </row>
    <row r="196" spans="1:25">
      <c r="A196" t="s">
        <v>293</v>
      </c>
      <c r="B196" t="b">
        <f t="shared" si="18"/>
        <v>1</v>
      </c>
      <c r="C196" t="s">
        <v>293</v>
      </c>
      <c r="D196">
        <v>2025</v>
      </c>
      <c r="E196">
        <v>2</v>
      </c>
      <c r="F196" t="s">
        <v>942</v>
      </c>
      <c r="I196" t="str">
        <f t="shared" ref="I196:I259" si="19">+F196</f>
        <v>Vehículos</v>
      </c>
      <c r="J196">
        <v>1</v>
      </c>
      <c r="M196" s="71">
        <f t="shared" ref="M196:M259" si="20">+J196</f>
        <v>1</v>
      </c>
      <c r="N196">
        <v>1</v>
      </c>
      <c r="Q196">
        <f t="shared" ref="Q196:Q259" si="21">+N196</f>
        <v>1</v>
      </c>
      <c r="R196">
        <v>1</v>
      </c>
      <c r="U196">
        <f t="shared" ref="U196:U259" si="22">+R196</f>
        <v>1</v>
      </c>
      <c r="V196">
        <v>100</v>
      </c>
      <c r="Y196">
        <f t="shared" ref="Y196:Y259" si="23">+V196</f>
        <v>100</v>
      </c>
    </row>
    <row r="197" spans="1:25">
      <c r="A197" t="s">
        <v>389</v>
      </c>
      <c r="B197" t="b">
        <f t="shared" si="18"/>
        <v>1</v>
      </c>
      <c r="C197" t="s">
        <v>389</v>
      </c>
      <c r="D197">
        <v>2025</v>
      </c>
      <c r="E197">
        <v>2</v>
      </c>
      <c r="F197" t="s">
        <v>941</v>
      </c>
      <c r="I197" t="str">
        <f t="shared" si="19"/>
        <v>Metros cuadrados de construcción</v>
      </c>
      <c r="J197">
        <v>489</v>
      </c>
      <c r="M197" s="71">
        <f t="shared" si="20"/>
        <v>489</v>
      </c>
      <c r="N197">
        <v>489</v>
      </c>
      <c r="Q197">
        <f t="shared" si="21"/>
        <v>489</v>
      </c>
      <c r="R197">
        <v>390</v>
      </c>
      <c r="U197">
        <f t="shared" si="22"/>
        <v>390</v>
      </c>
      <c r="V197">
        <v>79.754601226993856</v>
      </c>
      <c r="Y197">
        <f t="shared" si="23"/>
        <v>79.754601226993856</v>
      </c>
    </row>
    <row r="198" spans="1:25">
      <c r="A198" t="s">
        <v>868</v>
      </c>
      <c r="B198" t="b">
        <f t="shared" si="18"/>
        <v>1</v>
      </c>
      <c r="C198" t="s">
        <v>868</v>
      </c>
      <c r="D198">
        <v>2025</v>
      </c>
      <c r="E198">
        <v>2</v>
      </c>
      <c r="F198" t="s">
        <v>942</v>
      </c>
      <c r="I198" t="str">
        <f t="shared" si="19"/>
        <v>Vehículos</v>
      </c>
      <c r="J198">
        <v>7</v>
      </c>
      <c r="M198" s="71">
        <f t="shared" si="20"/>
        <v>7</v>
      </c>
      <c r="N198">
        <v>7</v>
      </c>
      <c r="Q198">
        <f t="shared" si="21"/>
        <v>7</v>
      </c>
      <c r="R198">
        <v>3</v>
      </c>
      <c r="U198">
        <f t="shared" si="22"/>
        <v>3</v>
      </c>
      <c r="V198">
        <v>42.857142857142854</v>
      </c>
      <c r="Y198">
        <f t="shared" si="23"/>
        <v>42.857142857142854</v>
      </c>
    </row>
    <row r="199" spans="1:25">
      <c r="A199" t="s">
        <v>214</v>
      </c>
      <c r="B199" t="b">
        <f t="shared" si="18"/>
        <v>1</v>
      </c>
      <c r="C199" t="s">
        <v>214</v>
      </c>
      <c r="D199">
        <v>2025</v>
      </c>
      <c r="E199">
        <v>2</v>
      </c>
      <c r="F199" t="s">
        <v>942</v>
      </c>
      <c r="I199" t="str">
        <f t="shared" si="19"/>
        <v>Vehículos</v>
      </c>
      <c r="J199">
        <v>8</v>
      </c>
      <c r="M199" s="71">
        <f t="shared" si="20"/>
        <v>8</v>
      </c>
      <c r="N199">
        <v>8</v>
      </c>
      <c r="Q199">
        <f t="shared" si="21"/>
        <v>8</v>
      </c>
      <c r="R199">
        <v>0</v>
      </c>
      <c r="U199">
        <f t="shared" si="22"/>
        <v>0</v>
      </c>
      <c r="V199">
        <v>0</v>
      </c>
      <c r="Y199">
        <f t="shared" si="23"/>
        <v>0</v>
      </c>
    </row>
    <row r="200" spans="1:25">
      <c r="A200" t="s">
        <v>424</v>
      </c>
      <c r="B200" t="b">
        <f t="shared" si="18"/>
        <v>1</v>
      </c>
      <c r="C200" t="s">
        <v>424</v>
      </c>
      <c r="D200">
        <v>2025</v>
      </c>
      <c r="E200">
        <v>2</v>
      </c>
      <c r="F200" t="s">
        <v>942</v>
      </c>
      <c r="I200" t="str">
        <f t="shared" si="19"/>
        <v>Vehículos</v>
      </c>
      <c r="J200">
        <v>2</v>
      </c>
      <c r="M200" s="71">
        <f t="shared" si="20"/>
        <v>2</v>
      </c>
      <c r="N200">
        <v>2</v>
      </c>
      <c r="Q200">
        <f t="shared" si="21"/>
        <v>2</v>
      </c>
      <c r="R200">
        <v>2</v>
      </c>
      <c r="U200">
        <f t="shared" si="22"/>
        <v>2</v>
      </c>
      <c r="V200">
        <v>100</v>
      </c>
      <c r="Y200">
        <f t="shared" si="23"/>
        <v>100</v>
      </c>
    </row>
    <row r="201" spans="1:25">
      <c r="A201" t="s">
        <v>494</v>
      </c>
      <c r="B201" t="b">
        <f t="shared" si="18"/>
        <v>1</v>
      </c>
      <c r="C201" t="s">
        <v>494</v>
      </c>
      <c r="D201">
        <v>2025</v>
      </c>
      <c r="E201">
        <v>2</v>
      </c>
      <c r="F201" t="s">
        <v>942</v>
      </c>
      <c r="I201" t="str">
        <f t="shared" si="19"/>
        <v>Vehículos</v>
      </c>
      <c r="J201">
        <v>1</v>
      </c>
      <c r="M201" s="71">
        <f t="shared" si="20"/>
        <v>1</v>
      </c>
      <c r="N201">
        <v>1</v>
      </c>
      <c r="Q201">
        <f t="shared" si="21"/>
        <v>1</v>
      </c>
      <c r="R201">
        <v>0</v>
      </c>
      <c r="U201">
        <f t="shared" si="22"/>
        <v>0</v>
      </c>
      <c r="V201">
        <v>0</v>
      </c>
      <c r="Y201">
        <f t="shared" si="23"/>
        <v>0</v>
      </c>
    </row>
    <row r="202" spans="1:25">
      <c r="A202" t="s">
        <v>294</v>
      </c>
      <c r="B202" t="b">
        <f t="shared" si="18"/>
        <v>1</v>
      </c>
      <c r="C202" t="s">
        <v>294</v>
      </c>
      <c r="D202">
        <v>2025</v>
      </c>
      <c r="E202">
        <v>2</v>
      </c>
      <c r="F202" t="s">
        <v>942</v>
      </c>
      <c r="I202" t="str">
        <f t="shared" si="19"/>
        <v>Vehículos</v>
      </c>
      <c r="J202">
        <v>18</v>
      </c>
      <c r="M202" s="71">
        <f t="shared" si="20"/>
        <v>18</v>
      </c>
      <c r="N202">
        <v>18</v>
      </c>
      <c r="Q202">
        <f t="shared" si="21"/>
        <v>18</v>
      </c>
      <c r="R202">
        <v>6</v>
      </c>
      <c r="U202">
        <f t="shared" si="22"/>
        <v>6</v>
      </c>
      <c r="V202">
        <v>33.333333333333329</v>
      </c>
      <c r="Y202">
        <f t="shared" si="23"/>
        <v>33.333333333333329</v>
      </c>
    </row>
    <row r="203" spans="1:25">
      <c r="A203" t="s">
        <v>174</v>
      </c>
      <c r="B203" t="b">
        <f t="shared" si="18"/>
        <v>1</v>
      </c>
      <c r="C203" t="s">
        <v>174</v>
      </c>
      <c r="D203">
        <v>2025</v>
      </c>
      <c r="E203">
        <v>2</v>
      </c>
      <c r="F203" t="s">
        <v>939</v>
      </c>
      <c r="I203" t="str">
        <f t="shared" si="19"/>
        <v>Mobiliario y equipo</v>
      </c>
      <c r="J203">
        <v>201</v>
      </c>
      <c r="M203" s="71">
        <f t="shared" si="20"/>
        <v>201</v>
      </c>
      <c r="N203">
        <v>201</v>
      </c>
      <c r="Q203">
        <f t="shared" si="21"/>
        <v>201</v>
      </c>
      <c r="R203">
        <v>190</v>
      </c>
      <c r="U203">
        <f t="shared" si="22"/>
        <v>190</v>
      </c>
      <c r="V203">
        <v>94.527363184079604</v>
      </c>
      <c r="Y203">
        <f t="shared" si="23"/>
        <v>94.527363184079604</v>
      </c>
    </row>
    <row r="204" spans="1:25">
      <c r="A204" t="s">
        <v>202</v>
      </c>
      <c r="B204" t="b">
        <f t="shared" si="18"/>
        <v>1</v>
      </c>
      <c r="C204" t="s">
        <v>202</v>
      </c>
      <c r="D204">
        <v>2025</v>
      </c>
      <c r="E204">
        <v>2</v>
      </c>
      <c r="F204" t="s">
        <v>940</v>
      </c>
      <c r="I204" t="str">
        <f t="shared" si="19"/>
        <v>Metros cúbicos</v>
      </c>
      <c r="J204">
        <v>540</v>
      </c>
      <c r="M204" s="71">
        <f t="shared" si="20"/>
        <v>540</v>
      </c>
      <c r="N204">
        <v>540</v>
      </c>
      <c r="Q204">
        <f t="shared" si="21"/>
        <v>540</v>
      </c>
      <c r="R204">
        <v>524</v>
      </c>
      <c r="U204">
        <f t="shared" si="22"/>
        <v>524</v>
      </c>
      <c r="V204">
        <v>97.037037037037038</v>
      </c>
      <c r="Y204">
        <f t="shared" si="23"/>
        <v>97.037037037037038</v>
      </c>
    </row>
    <row r="205" spans="1:25">
      <c r="A205" t="s">
        <v>209</v>
      </c>
      <c r="B205" t="b">
        <f t="shared" si="18"/>
        <v>1</v>
      </c>
      <c r="C205" t="s">
        <v>209</v>
      </c>
      <c r="D205">
        <v>2025</v>
      </c>
      <c r="E205">
        <v>2</v>
      </c>
      <c r="F205" t="s">
        <v>940</v>
      </c>
      <c r="I205" t="str">
        <f t="shared" si="19"/>
        <v>Metros cúbicos</v>
      </c>
      <c r="J205">
        <v>836</v>
      </c>
      <c r="M205" s="71">
        <f t="shared" si="20"/>
        <v>836</v>
      </c>
      <c r="N205">
        <v>836</v>
      </c>
      <c r="Q205">
        <f t="shared" si="21"/>
        <v>836</v>
      </c>
      <c r="R205">
        <v>820</v>
      </c>
      <c r="U205">
        <f t="shared" si="22"/>
        <v>820</v>
      </c>
      <c r="V205">
        <v>98.086124401913878</v>
      </c>
      <c r="Y205">
        <f t="shared" si="23"/>
        <v>98.086124401913878</v>
      </c>
    </row>
    <row r="206" spans="1:25">
      <c r="A206" t="s">
        <v>178</v>
      </c>
      <c r="B206" t="b">
        <f t="shared" si="18"/>
        <v>1</v>
      </c>
      <c r="C206" t="s">
        <v>178</v>
      </c>
      <c r="D206">
        <v>2025</v>
      </c>
      <c r="E206">
        <v>2</v>
      </c>
      <c r="F206" t="s">
        <v>937</v>
      </c>
      <c r="I206" t="str">
        <f t="shared" si="19"/>
        <v>Equipamiento</v>
      </c>
      <c r="J206">
        <v>37</v>
      </c>
      <c r="M206" s="71">
        <f t="shared" si="20"/>
        <v>37</v>
      </c>
      <c r="N206">
        <v>37</v>
      </c>
      <c r="Q206">
        <f t="shared" si="21"/>
        <v>37</v>
      </c>
      <c r="R206">
        <v>37</v>
      </c>
      <c r="U206">
        <f t="shared" si="22"/>
        <v>37</v>
      </c>
      <c r="V206">
        <v>100</v>
      </c>
      <c r="Y206">
        <f t="shared" si="23"/>
        <v>100</v>
      </c>
    </row>
    <row r="207" spans="1:25">
      <c r="A207" t="s">
        <v>755</v>
      </c>
      <c r="B207" t="b">
        <f t="shared" si="18"/>
        <v>1</v>
      </c>
      <c r="C207" t="s">
        <v>755</v>
      </c>
      <c r="D207">
        <v>2025</v>
      </c>
      <c r="E207">
        <v>2</v>
      </c>
      <c r="F207" t="s">
        <v>935</v>
      </c>
      <c r="I207" t="str">
        <f t="shared" si="19"/>
        <v>Metros Cuadrados</v>
      </c>
      <c r="J207">
        <v>8160</v>
      </c>
      <c r="M207" s="71">
        <f t="shared" si="20"/>
        <v>8160</v>
      </c>
      <c r="N207">
        <v>8160</v>
      </c>
      <c r="Q207">
        <f t="shared" si="21"/>
        <v>8160</v>
      </c>
      <c r="R207">
        <v>0</v>
      </c>
      <c r="U207">
        <f t="shared" si="22"/>
        <v>0</v>
      </c>
      <c r="V207">
        <v>0</v>
      </c>
      <c r="Y207">
        <f t="shared" si="23"/>
        <v>0</v>
      </c>
    </row>
    <row r="208" spans="1:25">
      <c r="A208" t="s">
        <v>756</v>
      </c>
      <c r="B208" t="b">
        <f t="shared" si="18"/>
        <v>1</v>
      </c>
      <c r="C208" t="s">
        <v>756</v>
      </c>
      <c r="D208">
        <v>2025</v>
      </c>
      <c r="E208">
        <v>2</v>
      </c>
      <c r="F208" t="s">
        <v>935</v>
      </c>
      <c r="I208" t="str">
        <f t="shared" si="19"/>
        <v>Metros Cuadrados</v>
      </c>
      <c r="J208">
        <v>6152</v>
      </c>
      <c r="M208" s="71">
        <f t="shared" si="20"/>
        <v>6152</v>
      </c>
      <c r="N208">
        <v>6152</v>
      </c>
      <c r="Q208">
        <f t="shared" si="21"/>
        <v>6152</v>
      </c>
      <c r="R208">
        <v>6152</v>
      </c>
      <c r="U208">
        <f t="shared" si="22"/>
        <v>6152</v>
      </c>
      <c r="V208">
        <v>100</v>
      </c>
      <c r="Y208">
        <f t="shared" si="23"/>
        <v>100</v>
      </c>
    </row>
    <row r="209" spans="1:25">
      <c r="A209" t="s">
        <v>757</v>
      </c>
      <c r="B209" t="b">
        <f t="shared" si="18"/>
        <v>1</v>
      </c>
      <c r="C209" t="s">
        <v>757</v>
      </c>
      <c r="D209">
        <v>2025</v>
      </c>
      <c r="E209">
        <v>2</v>
      </c>
      <c r="F209" t="s">
        <v>935</v>
      </c>
      <c r="I209" t="str">
        <f t="shared" si="19"/>
        <v>Metros Cuadrados</v>
      </c>
      <c r="J209">
        <v>3619.76</v>
      </c>
      <c r="M209" s="71">
        <f t="shared" si="20"/>
        <v>3619.76</v>
      </c>
      <c r="N209">
        <v>3619.76</v>
      </c>
      <c r="Q209">
        <f t="shared" si="21"/>
        <v>3619.76</v>
      </c>
      <c r="R209">
        <v>3619.76</v>
      </c>
      <c r="U209">
        <f t="shared" si="22"/>
        <v>3619.76</v>
      </c>
      <c r="V209">
        <v>100</v>
      </c>
      <c r="Y209">
        <f t="shared" si="23"/>
        <v>100</v>
      </c>
    </row>
    <row r="210" spans="1:25">
      <c r="A210" t="s">
        <v>758</v>
      </c>
      <c r="B210" t="b">
        <f t="shared" si="18"/>
        <v>1</v>
      </c>
      <c r="C210" t="s">
        <v>758</v>
      </c>
      <c r="D210">
        <v>2025</v>
      </c>
      <c r="E210">
        <v>2</v>
      </c>
      <c r="F210" t="s">
        <v>935</v>
      </c>
      <c r="I210" t="str">
        <f t="shared" si="19"/>
        <v>Metros Cuadrados</v>
      </c>
      <c r="J210">
        <v>6385.33</v>
      </c>
      <c r="M210" s="71">
        <f t="shared" si="20"/>
        <v>6385.33</v>
      </c>
      <c r="N210">
        <v>6385.33</v>
      </c>
      <c r="Q210">
        <f t="shared" si="21"/>
        <v>6385.33</v>
      </c>
      <c r="R210">
        <v>6385.33</v>
      </c>
      <c r="U210">
        <f t="shared" si="22"/>
        <v>6385.33</v>
      </c>
      <c r="V210">
        <v>100</v>
      </c>
      <c r="Y210">
        <f t="shared" si="23"/>
        <v>100</v>
      </c>
    </row>
    <row r="211" spans="1:25">
      <c r="A211" t="s">
        <v>759</v>
      </c>
      <c r="B211" t="b">
        <f t="shared" si="18"/>
        <v>1</v>
      </c>
      <c r="C211" t="s">
        <v>759</v>
      </c>
      <c r="D211">
        <v>2025</v>
      </c>
      <c r="E211">
        <v>2</v>
      </c>
      <c r="F211" t="s">
        <v>935</v>
      </c>
      <c r="I211" t="str">
        <f t="shared" si="19"/>
        <v>Metros Cuadrados</v>
      </c>
      <c r="J211">
        <v>1785</v>
      </c>
      <c r="M211" s="71">
        <f t="shared" si="20"/>
        <v>1785</v>
      </c>
      <c r="N211">
        <v>1785</v>
      </c>
      <c r="Q211">
        <f t="shared" si="21"/>
        <v>1785</v>
      </c>
      <c r="R211">
        <v>1785</v>
      </c>
      <c r="U211">
        <f t="shared" si="22"/>
        <v>1785</v>
      </c>
      <c r="V211">
        <v>100</v>
      </c>
      <c r="Y211">
        <f t="shared" si="23"/>
        <v>100</v>
      </c>
    </row>
    <row r="212" spans="1:25">
      <c r="A212" t="s">
        <v>760</v>
      </c>
      <c r="B212" t="b">
        <f t="shared" si="18"/>
        <v>1</v>
      </c>
      <c r="C212" t="s">
        <v>760</v>
      </c>
      <c r="D212">
        <v>2025</v>
      </c>
      <c r="E212">
        <v>2</v>
      </c>
      <c r="F212" t="s">
        <v>935</v>
      </c>
      <c r="I212" t="str">
        <f t="shared" si="19"/>
        <v>Metros Cuadrados</v>
      </c>
      <c r="J212">
        <v>7875</v>
      </c>
      <c r="M212" s="71">
        <f t="shared" si="20"/>
        <v>7875</v>
      </c>
      <c r="N212">
        <v>7875</v>
      </c>
      <c r="Q212">
        <f t="shared" si="21"/>
        <v>7875</v>
      </c>
      <c r="R212">
        <v>7875</v>
      </c>
      <c r="U212">
        <f t="shared" si="22"/>
        <v>7875</v>
      </c>
      <c r="V212">
        <v>100</v>
      </c>
      <c r="Y212">
        <f t="shared" si="23"/>
        <v>100</v>
      </c>
    </row>
    <row r="213" spans="1:25">
      <c r="A213" t="s">
        <v>763</v>
      </c>
      <c r="B213" t="b">
        <f t="shared" si="18"/>
        <v>1</v>
      </c>
      <c r="C213" t="s">
        <v>763</v>
      </c>
      <c r="D213">
        <v>2025</v>
      </c>
      <c r="E213">
        <v>2</v>
      </c>
      <c r="F213" t="s">
        <v>935</v>
      </c>
      <c r="I213" t="str">
        <f t="shared" si="19"/>
        <v>Metros Cuadrados</v>
      </c>
      <c r="J213">
        <v>196.37</v>
      </c>
      <c r="M213" s="71">
        <f t="shared" si="20"/>
        <v>196.37</v>
      </c>
      <c r="N213">
        <v>196.37</v>
      </c>
      <c r="Q213">
        <f t="shared" si="21"/>
        <v>196.37</v>
      </c>
      <c r="R213">
        <v>150</v>
      </c>
      <c r="U213">
        <f t="shared" si="22"/>
        <v>150</v>
      </c>
      <c r="V213">
        <v>76.386413403269344</v>
      </c>
      <c r="Y213">
        <f t="shared" si="23"/>
        <v>76.386413403269344</v>
      </c>
    </row>
    <row r="214" spans="1:25">
      <c r="A214" t="s">
        <v>560</v>
      </c>
      <c r="B214" t="b">
        <f t="shared" si="18"/>
        <v>1</v>
      </c>
      <c r="C214" t="s">
        <v>560</v>
      </c>
      <c r="D214">
        <v>2025</v>
      </c>
      <c r="E214">
        <v>2</v>
      </c>
      <c r="F214" t="s">
        <v>939</v>
      </c>
      <c r="I214" t="str">
        <f t="shared" si="19"/>
        <v>Mobiliario y equipo</v>
      </c>
      <c r="J214">
        <v>693</v>
      </c>
      <c r="M214" s="71">
        <f t="shared" si="20"/>
        <v>693</v>
      </c>
      <c r="N214">
        <v>693</v>
      </c>
      <c r="Q214">
        <f t="shared" si="21"/>
        <v>693</v>
      </c>
      <c r="R214">
        <v>693</v>
      </c>
      <c r="U214">
        <f t="shared" si="22"/>
        <v>693</v>
      </c>
      <c r="V214">
        <v>100</v>
      </c>
      <c r="Y214">
        <f t="shared" si="23"/>
        <v>100</v>
      </c>
    </row>
    <row r="215" spans="1:25">
      <c r="A215" t="s">
        <v>769</v>
      </c>
      <c r="B215" t="b">
        <f t="shared" si="18"/>
        <v>1</v>
      </c>
      <c r="C215" t="s">
        <v>769</v>
      </c>
      <c r="D215">
        <v>2025</v>
      </c>
      <c r="E215">
        <v>2</v>
      </c>
      <c r="F215" t="s">
        <v>935</v>
      </c>
      <c r="I215" t="str">
        <f t="shared" si="19"/>
        <v>Metros Cuadrados</v>
      </c>
      <c r="J215">
        <v>1200</v>
      </c>
      <c r="M215" s="71">
        <f t="shared" si="20"/>
        <v>1200</v>
      </c>
      <c r="N215">
        <v>1200</v>
      </c>
      <c r="Q215">
        <f t="shared" si="21"/>
        <v>1200</v>
      </c>
      <c r="R215">
        <v>1100</v>
      </c>
      <c r="U215">
        <f t="shared" si="22"/>
        <v>1100</v>
      </c>
      <c r="V215">
        <v>91.666666666666657</v>
      </c>
      <c r="Y215">
        <f t="shared" si="23"/>
        <v>91.666666666666657</v>
      </c>
    </row>
    <row r="216" spans="1:25">
      <c r="A216" t="s">
        <v>777</v>
      </c>
      <c r="B216" t="b">
        <f t="shared" si="18"/>
        <v>1</v>
      </c>
      <c r="C216" t="s">
        <v>777</v>
      </c>
      <c r="D216">
        <v>2025</v>
      </c>
      <c r="E216">
        <v>2</v>
      </c>
      <c r="F216" t="s">
        <v>935</v>
      </c>
      <c r="I216" t="str">
        <f t="shared" si="19"/>
        <v>Metros Cuadrados</v>
      </c>
      <c r="J216">
        <v>2894.4</v>
      </c>
      <c r="M216" s="71">
        <f t="shared" si="20"/>
        <v>2894.4</v>
      </c>
      <c r="N216">
        <v>2894.4</v>
      </c>
      <c r="Q216">
        <f t="shared" si="21"/>
        <v>2894.4</v>
      </c>
      <c r="R216">
        <v>2749.68</v>
      </c>
      <c r="U216">
        <f t="shared" si="22"/>
        <v>2749.68</v>
      </c>
      <c r="V216">
        <v>95</v>
      </c>
      <c r="Y216">
        <f t="shared" si="23"/>
        <v>95</v>
      </c>
    </row>
    <row r="217" spans="1:25">
      <c r="A217" t="s">
        <v>778</v>
      </c>
      <c r="B217" t="b">
        <f t="shared" si="18"/>
        <v>1</v>
      </c>
      <c r="C217" t="s">
        <v>778</v>
      </c>
      <c r="D217">
        <v>2025</v>
      </c>
      <c r="E217">
        <v>2</v>
      </c>
      <c r="F217" t="s">
        <v>935</v>
      </c>
      <c r="I217" t="str">
        <f t="shared" si="19"/>
        <v>Metros Cuadrados</v>
      </c>
      <c r="J217">
        <v>182.8</v>
      </c>
      <c r="M217" s="71">
        <f t="shared" si="20"/>
        <v>182.8</v>
      </c>
      <c r="N217">
        <v>182.8</v>
      </c>
      <c r="Q217">
        <f t="shared" si="21"/>
        <v>182.8</v>
      </c>
      <c r="R217">
        <v>0</v>
      </c>
      <c r="U217">
        <f t="shared" si="22"/>
        <v>0</v>
      </c>
      <c r="V217">
        <v>0</v>
      </c>
      <c r="Y217">
        <f t="shared" si="23"/>
        <v>0</v>
      </c>
    </row>
    <row r="218" spans="1:25">
      <c r="A218" t="s">
        <v>780</v>
      </c>
      <c r="B218" t="b">
        <f t="shared" si="18"/>
        <v>1</v>
      </c>
      <c r="C218" t="s">
        <v>780</v>
      </c>
      <c r="D218">
        <v>2025</v>
      </c>
      <c r="E218">
        <v>2</v>
      </c>
      <c r="F218" t="s">
        <v>935</v>
      </c>
      <c r="I218" t="str">
        <f t="shared" si="19"/>
        <v>Metros Cuadrados</v>
      </c>
      <c r="J218">
        <v>292</v>
      </c>
      <c r="M218" s="71">
        <f t="shared" si="20"/>
        <v>292</v>
      </c>
      <c r="N218">
        <v>292</v>
      </c>
      <c r="Q218">
        <f t="shared" si="21"/>
        <v>292</v>
      </c>
      <c r="R218">
        <v>132</v>
      </c>
      <c r="U218">
        <f t="shared" si="22"/>
        <v>132</v>
      </c>
      <c r="V218">
        <v>45.205479452054789</v>
      </c>
      <c r="Y218">
        <f t="shared" si="23"/>
        <v>45.205479452054789</v>
      </c>
    </row>
    <row r="219" spans="1:25">
      <c r="A219" t="s">
        <v>781</v>
      </c>
      <c r="B219" t="b">
        <f t="shared" si="18"/>
        <v>1</v>
      </c>
      <c r="C219" t="s">
        <v>781</v>
      </c>
      <c r="D219">
        <v>2025</v>
      </c>
      <c r="E219">
        <v>2</v>
      </c>
      <c r="F219" t="s">
        <v>935</v>
      </c>
      <c r="I219" t="str">
        <f t="shared" si="19"/>
        <v>Metros Cuadrados</v>
      </c>
      <c r="J219">
        <v>54</v>
      </c>
      <c r="M219" s="71">
        <f t="shared" si="20"/>
        <v>54</v>
      </c>
      <c r="N219">
        <v>54</v>
      </c>
      <c r="Q219">
        <f t="shared" si="21"/>
        <v>54</v>
      </c>
      <c r="R219">
        <v>45</v>
      </c>
      <c r="U219">
        <f t="shared" si="22"/>
        <v>45</v>
      </c>
      <c r="V219">
        <v>83.333333333333343</v>
      </c>
      <c r="Y219">
        <f t="shared" si="23"/>
        <v>83.333333333333343</v>
      </c>
    </row>
    <row r="220" spans="1:25">
      <c r="A220" t="s">
        <v>782</v>
      </c>
      <c r="B220" t="b">
        <f t="shared" si="18"/>
        <v>1</v>
      </c>
      <c r="C220" t="s">
        <v>782</v>
      </c>
      <c r="D220">
        <v>2025</v>
      </c>
      <c r="E220">
        <v>2</v>
      </c>
      <c r="F220" t="s">
        <v>935</v>
      </c>
      <c r="I220" t="str">
        <f t="shared" si="19"/>
        <v>Metros Cuadrados</v>
      </c>
      <c r="J220">
        <v>594.09</v>
      </c>
      <c r="M220" s="71">
        <f t="shared" si="20"/>
        <v>594.09</v>
      </c>
      <c r="N220">
        <v>594.09</v>
      </c>
      <c r="Q220">
        <f t="shared" si="21"/>
        <v>594.09</v>
      </c>
      <c r="R220">
        <v>403.98</v>
      </c>
      <c r="U220">
        <f t="shared" si="22"/>
        <v>403.98</v>
      </c>
      <c r="V220">
        <v>67.999798010402472</v>
      </c>
      <c r="Y220">
        <f t="shared" si="23"/>
        <v>67.999798010402472</v>
      </c>
    </row>
    <row r="221" spans="1:25">
      <c r="A221" t="s">
        <v>789</v>
      </c>
      <c r="B221" t="b">
        <f t="shared" si="18"/>
        <v>1</v>
      </c>
      <c r="C221" t="s">
        <v>789</v>
      </c>
      <c r="D221">
        <v>2025</v>
      </c>
      <c r="E221">
        <v>2</v>
      </c>
      <c r="F221" t="s">
        <v>935</v>
      </c>
      <c r="I221" t="str">
        <f t="shared" si="19"/>
        <v>Metros Cuadrados</v>
      </c>
      <c r="J221">
        <v>80</v>
      </c>
      <c r="M221" s="71">
        <f t="shared" si="20"/>
        <v>80</v>
      </c>
      <c r="N221">
        <v>80</v>
      </c>
      <c r="Q221">
        <f t="shared" si="21"/>
        <v>80</v>
      </c>
      <c r="R221">
        <v>60</v>
      </c>
      <c r="U221">
        <f t="shared" si="22"/>
        <v>60</v>
      </c>
      <c r="V221">
        <v>75</v>
      </c>
      <c r="Y221">
        <f t="shared" si="23"/>
        <v>75</v>
      </c>
    </row>
    <row r="222" spans="1:25">
      <c r="A222" t="s">
        <v>791</v>
      </c>
      <c r="B222" t="b">
        <f t="shared" si="18"/>
        <v>1</v>
      </c>
      <c r="C222" t="s">
        <v>791</v>
      </c>
      <c r="D222">
        <v>2025</v>
      </c>
      <c r="E222">
        <v>2</v>
      </c>
      <c r="F222" t="s">
        <v>935</v>
      </c>
      <c r="I222" t="str">
        <f t="shared" si="19"/>
        <v>Metros Cuadrados</v>
      </c>
      <c r="J222">
        <v>1225</v>
      </c>
      <c r="M222" s="71">
        <f t="shared" si="20"/>
        <v>1225</v>
      </c>
      <c r="N222">
        <v>1225</v>
      </c>
      <c r="Q222">
        <f t="shared" si="21"/>
        <v>1225</v>
      </c>
      <c r="R222">
        <v>370</v>
      </c>
      <c r="U222">
        <f t="shared" si="22"/>
        <v>370</v>
      </c>
      <c r="V222">
        <v>30.204081632653061</v>
      </c>
      <c r="Y222">
        <f t="shared" si="23"/>
        <v>30.204081632653061</v>
      </c>
    </row>
    <row r="223" spans="1:25">
      <c r="A223" t="s">
        <v>792</v>
      </c>
      <c r="B223" t="b">
        <f t="shared" si="18"/>
        <v>1</v>
      </c>
      <c r="C223" t="s">
        <v>792</v>
      </c>
      <c r="D223">
        <v>2025</v>
      </c>
      <c r="E223">
        <v>2</v>
      </c>
      <c r="F223" t="s">
        <v>935</v>
      </c>
      <c r="I223" t="str">
        <f t="shared" si="19"/>
        <v>Metros Cuadrados</v>
      </c>
      <c r="J223">
        <v>160</v>
      </c>
      <c r="M223" s="71">
        <f t="shared" si="20"/>
        <v>160</v>
      </c>
      <c r="N223">
        <v>160</v>
      </c>
      <c r="Q223">
        <f t="shared" si="21"/>
        <v>160</v>
      </c>
      <c r="R223">
        <v>85</v>
      </c>
      <c r="U223">
        <f t="shared" si="22"/>
        <v>85</v>
      </c>
      <c r="V223">
        <v>53.125</v>
      </c>
      <c r="Y223">
        <f t="shared" si="23"/>
        <v>53.125</v>
      </c>
    </row>
    <row r="224" spans="1:25">
      <c r="A224" t="s">
        <v>794</v>
      </c>
      <c r="B224" t="b">
        <f t="shared" si="18"/>
        <v>1</v>
      </c>
      <c r="C224" t="s">
        <v>794</v>
      </c>
      <c r="D224">
        <v>2025</v>
      </c>
      <c r="E224">
        <v>2</v>
      </c>
      <c r="F224" t="s">
        <v>935</v>
      </c>
      <c r="I224" t="str">
        <f t="shared" si="19"/>
        <v>Metros Cuadrados</v>
      </c>
      <c r="J224">
        <v>881.64</v>
      </c>
      <c r="M224" s="71">
        <f t="shared" si="20"/>
        <v>881.64</v>
      </c>
      <c r="N224">
        <v>881.64</v>
      </c>
      <c r="Q224">
        <f t="shared" si="21"/>
        <v>881.64</v>
      </c>
      <c r="R224">
        <v>0</v>
      </c>
      <c r="U224">
        <f t="shared" si="22"/>
        <v>0</v>
      </c>
      <c r="V224">
        <v>0</v>
      </c>
      <c r="Y224">
        <f t="shared" si="23"/>
        <v>0</v>
      </c>
    </row>
    <row r="225" spans="1:25">
      <c r="A225" t="s">
        <v>795</v>
      </c>
      <c r="B225" t="b">
        <f t="shared" si="18"/>
        <v>1</v>
      </c>
      <c r="C225" t="s">
        <v>795</v>
      </c>
      <c r="D225">
        <v>2025</v>
      </c>
      <c r="E225">
        <v>2</v>
      </c>
      <c r="F225" t="s">
        <v>935</v>
      </c>
      <c r="I225" t="str">
        <f t="shared" si="19"/>
        <v>Metros Cuadrados</v>
      </c>
      <c r="J225">
        <v>334.54</v>
      </c>
      <c r="M225" s="71">
        <f t="shared" si="20"/>
        <v>334.54</v>
      </c>
      <c r="N225">
        <v>334.54</v>
      </c>
      <c r="Q225">
        <f t="shared" si="21"/>
        <v>334.54</v>
      </c>
      <c r="R225">
        <v>334.54</v>
      </c>
      <c r="U225">
        <f t="shared" si="22"/>
        <v>334.54</v>
      </c>
      <c r="V225">
        <v>100</v>
      </c>
      <c r="Y225">
        <f t="shared" si="23"/>
        <v>100</v>
      </c>
    </row>
    <row r="226" spans="1:25">
      <c r="A226" t="s">
        <v>291</v>
      </c>
      <c r="B226" t="b">
        <f t="shared" si="18"/>
        <v>1</v>
      </c>
      <c r="C226" t="s">
        <v>291</v>
      </c>
      <c r="D226">
        <v>2025</v>
      </c>
      <c r="E226">
        <v>2</v>
      </c>
      <c r="F226" t="s">
        <v>945</v>
      </c>
      <c r="I226" t="str">
        <f t="shared" si="19"/>
        <v>Lote</v>
      </c>
      <c r="J226">
        <v>1</v>
      </c>
      <c r="M226" s="71">
        <f t="shared" si="20"/>
        <v>1</v>
      </c>
      <c r="N226">
        <v>1</v>
      </c>
      <c r="Q226">
        <f t="shared" si="21"/>
        <v>1</v>
      </c>
      <c r="R226">
        <v>0.8</v>
      </c>
      <c r="U226">
        <f t="shared" si="22"/>
        <v>0.8</v>
      </c>
      <c r="V226">
        <v>80</v>
      </c>
      <c r="Y226">
        <f t="shared" si="23"/>
        <v>80</v>
      </c>
    </row>
    <row r="227" spans="1:25">
      <c r="A227" t="s">
        <v>517</v>
      </c>
      <c r="B227" t="b">
        <f t="shared" si="18"/>
        <v>1</v>
      </c>
      <c r="C227" t="s">
        <v>517</v>
      </c>
      <c r="D227">
        <v>2025</v>
      </c>
      <c r="E227">
        <v>2</v>
      </c>
      <c r="F227" t="s">
        <v>937</v>
      </c>
      <c r="I227" t="str">
        <f t="shared" si="19"/>
        <v>Equipamiento</v>
      </c>
      <c r="J227">
        <v>299</v>
      </c>
      <c r="M227" s="71">
        <f t="shared" si="20"/>
        <v>299</v>
      </c>
      <c r="N227">
        <v>299</v>
      </c>
      <c r="Q227">
        <f t="shared" si="21"/>
        <v>299</v>
      </c>
      <c r="R227">
        <v>150</v>
      </c>
      <c r="U227">
        <f t="shared" si="22"/>
        <v>150</v>
      </c>
      <c r="V227">
        <v>50.167224080267559</v>
      </c>
      <c r="Y227">
        <f t="shared" si="23"/>
        <v>50.167224080267559</v>
      </c>
    </row>
    <row r="228" spans="1:25">
      <c r="A228" t="s">
        <v>451</v>
      </c>
      <c r="B228" t="b">
        <f t="shared" si="18"/>
        <v>1</v>
      </c>
      <c r="C228" t="s">
        <v>451</v>
      </c>
      <c r="D228">
        <v>2025</v>
      </c>
      <c r="E228">
        <v>2</v>
      </c>
      <c r="F228" t="s">
        <v>935</v>
      </c>
      <c r="I228" t="str">
        <f t="shared" si="19"/>
        <v>Metros Cuadrados</v>
      </c>
      <c r="J228">
        <v>96</v>
      </c>
      <c r="M228" s="71">
        <f t="shared" si="20"/>
        <v>96</v>
      </c>
      <c r="N228">
        <v>96</v>
      </c>
      <c r="Q228">
        <f t="shared" si="21"/>
        <v>96</v>
      </c>
      <c r="R228">
        <v>96</v>
      </c>
      <c r="U228">
        <f t="shared" si="22"/>
        <v>96</v>
      </c>
      <c r="V228">
        <v>100</v>
      </c>
      <c r="Y228">
        <f t="shared" si="23"/>
        <v>100</v>
      </c>
    </row>
    <row r="229" spans="1:25">
      <c r="A229" t="s">
        <v>640</v>
      </c>
      <c r="B229" t="b">
        <f t="shared" si="18"/>
        <v>1</v>
      </c>
      <c r="C229" t="s">
        <v>640</v>
      </c>
      <c r="D229">
        <v>2025</v>
      </c>
      <c r="E229">
        <v>2</v>
      </c>
      <c r="F229" t="s">
        <v>935</v>
      </c>
      <c r="I229" t="str">
        <f t="shared" si="19"/>
        <v>Metros Cuadrados</v>
      </c>
      <c r="J229">
        <v>129.6</v>
      </c>
      <c r="M229" s="71">
        <f t="shared" si="20"/>
        <v>129.6</v>
      </c>
      <c r="N229">
        <v>129.6</v>
      </c>
      <c r="Q229">
        <f t="shared" si="21"/>
        <v>129.6</v>
      </c>
      <c r="R229">
        <v>129.6</v>
      </c>
      <c r="U229">
        <f t="shared" si="22"/>
        <v>129.6</v>
      </c>
      <c r="V229">
        <v>100</v>
      </c>
      <c r="Y229">
        <f t="shared" si="23"/>
        <v>100</v>
      </c>
    </row>
    <row r="230" spans="1:25">
      <c r="A230" t="s">
        <v>516</v>
      </c>
      <c r="B230" t="b">
        <f t="shared" si="18"/>
        <v>1</v>
      </c>
      <c r="C230" t="s">
        <v>516</v>
      </c>
      <c r="D230">
        <v>2025</v>
      </c>
      <c r="E230">
        <v>2</v>
      </c>
      <c r="F230" t="s">
        <v>942</v>
      </c>
      <c r="I230" t="str">
        <f t="shared" si="19"/>
        <v>Vehículos</v>
      </c>
      <c r="J230">
        <v>1</v>
      </c>
      <c r="M230" s="71">
        <f t="shared" si="20"/>
        <v>1</v>
      </c>
      <c r="N230">
        <v>1</v>
      </c>
      <c r="Q230">
        <f t="shared" si="21"/>
        <v>1</v>
      </c>
      <c r="R230">
        <v>0.5</v>
      </c>
      <c r="U230">
        <f t="shared" si="22"/>
        <v>0.5</v>
      </c>
      <c r="V230">
        <v>50</v>
      </c>
      <c r="Y230">
        <f t="shared" si="23"/>
        <v>50</v>
      </c>
    </row>
    <row r="231" spans="1:25">
      <c r="A231" t="s">
        <v>411</v>
      </c>
      <c r="B231" t="b">
        <f t="shared" si="18"/>
        <v>1</v>
      </c>
      <c r="C231" t="s">
        <v>411</v>
      </c>
      <c r="D231">
        <v>2025</v>
      </c>
      <c r="E231">
        <v>2</v>
      </c>
      <c r="F231" t="s">
        <v>942</v>
      </c>
      <c r="I231" t="str">
        <f t="shared" si="19"/>
        <v>Vehículos</v>
      </c>
      <c r="J231">
        <v>1</v>
      </c>
      <c r="M231" s="71">
        <f t="shared" si="20"/>
        <v>1</v>
      </c>
      <c r="N231">
        <v>1</v>
      </c>
      <c r="Q231">
        <f t="shared" si="21"/>
        <v>1</v>
      </c>
      <c r="R231">
        <v>0</v>
      </c>
      <c r="U231">
        <f t="shared" si="22"/>
        <v>0</v>
      </c>
      <c r="V231">
        <v>0</v>
      </c>
      <c r="Y231">
        <f t="shared" si="23"/>
        <v>0</v>
      </c>
    </row>
    <row r="232" spans="1:25">
      <c r="A232" t="s">
        <v>445</v>
      </c>
      <c r="B232" t="b">
        <f t="shared" si="18"/>
        <v>1</v>
      </c>
      <c r="C232" t="s">
        <v>445</v>
      </c>
      <c r="D232">
        <v>2025</v>
      </c>
      <c r="E232">
        <v>2</v>
      </c>
      <c r="F232" t="s">
        <v>942</v>
      </c>
      <c r="I232" t="str">
        <f t="shared" si="19"/>
        <v>Vehículos</v>
      </c>
      <c r="J232">
        <v>4</v>
      </c>
      <c r="M232" s="71">
        <f t="shared" si="20"/>
        <v>4</v>
      </c>
      <c r="N232">
        <v>4</v>
      </c>
      <c r="Q232">
        <f t="shared" si="21"/>
        <v>4</v>
      </c>
      <c r="R232">
        <v>0</v>
      </c>
      <c r="U232">
        <f t="shared" si="22"/>
        <v>0</v>
      </c>
      <c r="V232">
        <v>0</v>
      </c>
      <c r="Y232">
        <f t="shared" si="23"/>
        <v>0</v>
      </c>
    </row>
    <row r="233" spans="1:25">
      <c r="A233" t="s">
        <v>303</v>
      </c>
      <c r="B233" t="b">
        <f t="shared" si="18"/>
        <v>1</v>
      </c>
      <c r="C233" t="s">
        <v>303</v>
      </c>
      <c r="D233">
        <v>2025</v>
      </c>
      <c r="E233">
        <v>2</v>
      </c>
      <c r="F233" t="s">
        <v>942</v>
      </c>
      <c r="I233" t="str">
        <f t="shared" si="19"/>
        <v>Vehículos</v>
      </c>
      <c r="J233">
        <v>100</v>
      </c>
      <c r="M233" s="71">
        <f t="shared" si="20"/>
        <v>100</v>
      </c>
      <c r="N233">
        <v>100</v>
      </c>
      <c r="Q233">
        <f t="shared" si="21"/>
        <v>100</v>
      </c>
      <c r="R233">
        <v>100</v>
      </c>
      <c r="U233">
        <f t="shared" si="22"/>
        <v>100</v>
      </c>
      <c r="V233">
        <v>100</v>
      </c>
      <c r="Y233">
        <f t="shared" si="23"/>
        <v>100</v>
      </c>
    </row>
    <row r="234" spans="1:25">
      <c r="A234" t="s">
        <v>667</v>
      </c>
      <c r="B234" t="b">
        <f t="shared" si="18"/>
        <v>1</v>
      </c>
      <c r="C234" t="s">
        <v>667</v>
      </c>
      <c r="D234">
        <v>2025</v>
      </c>
      <c r="E234">
        <v>2</v>
      </c>
      <c r="F234" t="s">
        <v>943</v>
      </c>
      <c r="I234" t="str">
        <f t="shared" si="19"/>
        <v>Otros</v>
      </c>
      <c r="J234">
        <v>1</v>
      </c>
      <c r="M234" s="71">
        <f t="shared" si="20"/>
        <v>1</v>
      </c>
      <c r="N234">
        <v>1</v>
      </c>
      <c r="Q234">
        <f t="shared" si="21"/>
        <v>1</v>
      </c>
      <c r="R234">
        <v>1</v>
      </c>
      <c r="U234">
        <f t="shared" si="22"/>
        <v>1</v>
      </c>
      <c r="V234">
        <v>100</v>
      </c>
      <c r="Y234">
        <f t="shared" si="23"/>
        <v>100</v>
      </c>
    </row>
    <row r="235" spans="1:25">
      <c r="A235" t="s">
        <v>192</v>
      </c>
      <c r="B235" t="b">
        <f t="shared" si="18"/>
        <v>1</v>
      </c>
      <c r="C235" t="s">
        <v>192</v>
      </c>
      <c r="D235">
        <v>2025</v>
      </c>
      <c r="E235">
        <v>2</v>
      </c>
      <c r="F235" t="s">
        <v>940</v>
      </c>
      <c r="I235" t="str">
        <f t="shared" si="19"/>
        <v>Metros cúbicos</v>
      </c>
      <c r="J235">
        <v>489</v>
      </c>
      <c r="M235" s="71">
        <f t="shared" si="20"/>
        <v>489</v>
      </c>
      <c r="N235">
        <v>489</v>
      </c>
      <c r="Q235">
        <f t="shared" si="21"/>
        <v>489</v>
      </c>
      <c r="R235">
        <v>295</v>
      </c>
      <c r="U235">
        <f t="shared" si="22"/>
        <v>295</v>
      </c>
      <c r="V235">
        <v>60.327198364008183</v>
      </c>
      <c r="Y235">
        <f t="shared" si="23"/>
        <v>60.327198364008183</v>
      </c>
    </row>
    <row r="236" spans="1:25">
      <c r="A236" t="s">
        <v>500</v>
      </c>
      <c r="B236" t="b">
        <f t="shared" si="18"/>
        <v>1</v>
      </c>
      <c r="C236" t="s">
        <v>500</v>
      </c>
      <c r="D236">
        <v>2025</v>
      </c>
      <c r="E236">
        <v>2</v>
      </c>
      <c r="F236" t="s">
        <v>942</v>
      </c>
      <c r="I236" t="str">
        <f t="shared" si="19"/>
        <v>Vehículos</v>
      </c>
      <c r="J236">
        <v>2</v>
      </c>
      <c r="M236" s="71">
        <f t="shared" si="20"/>
        <v>2</v>
      </c>
      <c r="N236">
        <v>2</v>
      </c>
      <c r="Q236">
        <f t="shared" si="21"/>
        <v>2</v>
      </c>
      <c r="R236">
        <v>2</v>
      </c>
      <c r="U236">
        <f t="shared" si="22"/>
        <v>2</v>
      </c>
      <c r="V236">
        <v>100</v>
      </c>
      <c r="Y236">
        <f t="shared" si="23"/>
        <v>100</v>
      </c>
    </row>
    <row r="237" spans="1:25">
      <c r="A237" t="s">
        <v>179</v>
      </c>
      <c r="B237" t="b">
        <f t="shared" si="18"/>
        <v>1</v>
      </c>
      <c r="C237" t="s">
        <v>179</v>
      </c>
      <c r="D237">
        <v>2025</v>
      </c>
      <c r="E237">
        <v>2</v>
      </c>
      <c r="F237" t="s">
        <v>938</v>
      </c>
      <c r="I237" t="str">
        <f t="shared" si="19"/>
        <v>Piezas</v>
      </c>
      <c r="J237">
        <v>188</v>
      </c>
      <c r="M237" s="71">
        <f t="shared" si="20"/>
        <v>188</v>
      </c>
      <c r="N237">
        <v>188</v>
      </c>
      <c r="Q237">
        <f t="shared" si="21"/>
        <v>188</v>
      </c>
      <c r="R237">
        <v>132.41</v>
      </c>
      <c r="U237">
        <f t="shared" si="22"/>
        <v>132.41</v>
      </c>
      <c r="V237">
        <v>70.430851063829778</v>
      </c>
      <c r="Y237">
        <f t="shared" si="23"/>
        <v>70.430851063829778</v>
      </c>
    </row>
    <row r="238" spans="1:25" s="64" customFormat="1">
      <c r="A238" t="s">
        <v>639</v>
      </c>
      <c r="B238" t="b">
        <f t="shared" si="18"/>
        <v>1</v>
      </c>
      <c r="C238" s="64" t="s">
        <v>639</v>
      </c>
      <c r="D238" s="64">
        <v>2025</v>
      </c>
      <c r="E238" s="64">
        <v>2</v>
      </c>
      <c r="F238" s="64" t="s">
        <v>937</v>
      </c>
      <c r="G238" s="64" t="s">
        <v>938</v>
      </c>
      <c r="I238" s="64" t="str">
        <f>CONCATENATE(F238,"/",G238)</f>
        <v>Equipamiento/Piezas</v>
      </c>
      <c r="J238" s="64">
        <v>1</v>
      </c>
      <c r="K238" s="64">
        <v>31</v>
      </c>
      <c r="M238" s="72" t="str">
        <f>CONCATENATE(J238,"/",K238)</f>
        <v>1/31</v>
      </c>
      <c r="N238" s="64">
        <v>1</v>
      </c>
      <c r="O238" s="64">
        <v>31</v>
      </c>
      <c r="Q238" s="64" t="str">
        <f>CONCATENATE(N238,"/",O238)</f>
        <v>1/31</v>
      </c>
      <c r="R238" s="64">
        <v>1</v>
      </c>
      <c r="S238" s="64">
        <v>31</v>
      </c>
      <c r="U238" s="64" t="str">
        <f>CONCATENATE(R238,"/",S238)</f>
        <v>1/31</v>
      </c>
      <c r="V238" s="64">
        <v>100</v>
      </c>
      <c r="W238" s="64">
        <v>100</v>
      </c>
      <c r="Y238" s="64" t="str">
        <f>CONCATENATE(V238,"/",W238)</f>
        <v>100/100</v>
      </c>
    </row>
    <row r="239" spans="1:25">
      <c r="A239" t="s">
        <v>870</v>
      </c>
      <c r="B239" t="b">
        <f t="shared" si="18"/>
        <v>1</v>
      </c>
      <c r="C239" t="s">
        <v>870</v>
      </c>
      <c r="D239">
        <v>2025</v>
      </c>
      <c r="E239">
        <v>2</v>
      </c>
      <c r="F239" t="s">
        <v>935</v>
      </c>
      <c r="I239" t="str">
        <f t="shared" si="19"/>
        <v>Metros Cuadrados</v>
      </c>
      <c r="J239">
        <v>300</v>
      </c>
      <c r="M239" s="71">
        <f t="shared" si="20"/>
        <v>300</v>
      </c>
      <c r="N239">
        <v>300</v>
      </c>
      <c r="Q239">
        <f t="shared" si="21"/>
        <v>300</v>
      </c>
      <c r="R239">
        <v>300</v>
      </c>
      <c r="U239">
        <f t="shared" si="22"/>
        <v>300</v>
      </c>
      <c r="V239">
        <v>100</v>
      </c>
      <c r="Y239">
        <f t="shared" si="23"/>
        <v>100</v>
      </c>
    </row>
    <row r="240" spans="1:25">
      <c r="A240" t="s">
        <v>872</v>
      </c>
      <c r="B240" t="b">
        <f t="shared" si="18"/>
        <v>1</v>
      </c>
      <c r="C240" t="s">
        <v>872</v>
      </c>
      <c r="D240">
        <v>2025</v>
      </c>
      <c r="E240">
        <v>2</v>
      </c>
      <c r="F240" t="s">
        <v>935</v>
      </c>
      <c r="I240" t="str">
        <f t="shared" si="19"/>
        <v>Metros Cuadrados</v>
      </c>
      <c r="J240">
        <v>360</v>
      </c>
      <c r="M240" s="71">
        <f t="shared" si="20"/>
        <v>360</v>
      </c>
      <c r="N240">
        <v>360</v>
      </c>
      <c r="Q240">
        <f t="shared" si="21"/>
        <v>360</v>
      </c>
      <c r="R240">
        <v>360</v>
      </c>
      <c r="U240">
        <f t="shared" si="22"/>
        <v>360</v>
      </c>
      <c r="V240">
        <v>100</v>
      </c>
      <c r="Y240">
        <f t="shared" si="23"/>
        <v>100</v>
      </c>
    </row>
    <row r="241" spans="1:25">
      <c r="A241" t="s">
        <v>450</v>
      </c>
      <c r="B241" t="b">
        <f t="shared" si="18"/>
        <v>1</v>
      </c>
      <c r="C241" t="s">
        <v>450</v>
      </c>
      <c r="D241">
        <v>2025</v>
      </c>
      <c r="E241">
        <v>2</v>
      </c>
      <c r="F241" t="s">
        <v>935</v>
      </c>
      <c r="I241" t="str">
        <f t="shared" si="19"/>
        <v>Metros Cuadrados</v>
      </c>
      <c r="J241">
        <v>430</v>
      </c>
      <c r="M241" s="71">
        <f t="shared" si="20"/>
        <v>430</v>
      </c>
      <c r="N241">
        <v>430</v>
      </c>
      <c r="Q241">
        <f t="shared" si="21"/>
        <v>430</v>
      </c>
      <c r="R241">
        <v>430</v>
      </c>
      <c r="U241">
        <f t="shared" si="22"/>
        <v>430</v>
      </c>
      <c r="V241">
        <v>100</v>
      </c>
      <c r="Y241">
        <f t="shared" si="23"/>
        <v>100</v>
      </c>
    </row>
    <row r="242" spans="1:25">
      <c r="A242" t="s">
        <v>200</v>
      </c>
      <c r="B242" t="b">
        <f t="shared" si="18"/>
        <v>1</v>
      </c>
      <c r="C242" t="s">
        <v>200</v>
      </c>
      <c r="D242">
        <v>2025</v>
      </c>
      <c r="E242">
        <v>2</v>
      </c>
      <c r="F242" t="s">
        <v>935</v>
      </c>
      <c r="I242" t="str">
        <f t="shared" si="19"/>
        <v>Metros Cuadrados</v>
      </c>
      <c r="J242">
        <v>96</v>
      </c>
      <c r="M242" s="71">
        <f t="shared" si="20"/>
        <v>96</v>
      </c>
      <c r="N242">
        <v>96</v>
      </c>
      <c r="Q242">
        <f t="shared" si="21"/>
        <v>96</v>
      </c>
      <c r="R242">
        <v>78.27</v>
      </c>
      <c r="U242">
        <f t="shared" si="22"/>
        <v>78.27</v>
      </c>
      <c r="V242">
        <v>81.53125</v>
      </c>
      <c r="Y242">
        <f t="shared" si="23"/>
        <v>81.53125</v>
      </c>
    </row>
    <row r="243" spans="1:25">
      <c r="A243" t="s">
        <v>201</v>
      </c>
      <c r="B243" t="b">
        <f t="shared" si="18"/>
        <v>1</v>
      </c>
      <c r="C243" t="s">
        <v>201</v>
      </c>
      <c r="D243">
        <v>2025</v>
      </c>
      <c r="E243">
        <v>2</v>
      </c>
      <c r="F243" t="s">
        <v>935</v>
      </c>
      <c r="I243" t="str">
        <f t="shared" si="19"/>
        <v>Metros Cuadrados</v>
      </c>
      <c r="J243">
        <v>218.75</v>
      </c>
      <c r="M243" s="71">
        <f t="shared" si="20"/>
        <v>218.75</v>
      </c>
      <c r="N243">
        <v>218.75</v>
      </c>
      <c r="Q243">
        <f t="shared" si="21"/>
        <v>218.75</v>
      </c>
      <c r="R243">
        <v>218.75</v>
      </c>
      <c r="U243">
        <f t="shared" si="22"/>
        <v>218.75</v>
      </c>
      <c r="V243">
        <v>100</v>
      </c>
      <c r="Y243">
        <f t="shared" si="23"/>
        <v>100</v>
      </c>
    </row>
    <row r="244" spans="1:25">
      <c r="A244" t="s">
        <v>421</v>
      </c>
      <c r="B244" t="b">
        <f t="shared" si="18"/>
        <v>1</v>
      </c>
      <c r="C244" t="s">
        <v>421</v>
      </c>
      <c r="D244">
        <v>2025</v>
      </c>
      <c r="E244">
        <v>2</v>
      </c>
      <c r="F244" t="s">
        <v>935</v>
      </c>
      <c r="I244" t="str">
        <f t="shared" si="19"/>
        <v>Metros Cuadrados</v>
      </c>
      <c r="J244">
        <v>254.15</v>
      </c>
      <c r="M244" s="71">
        <f t="shared" si="20"/>
        <v>254.15</v>
      </c>
      <c r="N244">
        <v>254.15</v>
      </c>
      <c r="Q244">
        <f t="shared" si="21"/>
        <v>254.15</v>
      </c>
      <c r="R244">
        <v>254.15</v>
      </c>
      <c r="U244">
        <f t="shared" si="22"/>
        <v>254.15</v>
      </c>
      <c r="V244">
        <v>100</v>
      </c>
      <c r="Y244">
        <f t="shared" si="23"/>
        <v>100</v>
      </c>
    </row>
    <row r="245" spans="1:25">
      <c r="A245" t="s">
        <v>422</v>
      </c>
      <c r="B245" t="b">
        <f t="shared" si="18"/>
        <v>1</v>
      </c>
      <c r="C245" t="s">
        <v>422</v>
      </c>
      <c r="D245">
        <v>2025</v>
      </c>
      <c r="E245">
        <v>2</v>
      </c>
      <c r="F245" t="s">
        <v>935</v>
      </c>
      <c r="I245" t="str">
        <f t="shared" si="19"/>
        <v>Metros Cuadrados</v>
      </c>
      <c r="J245">
        <v>313.95</v>
      </c>
      <c r="M245" s="71">
        <f t="shared" si="20"/>
        <v>313.95</v>
      </c>
      <c r="N245">
        <v>313.95</v>
      </c>
      <c r="Q245">
        <f t="shared" si="21"/>
        <v>313.95</v>
      </c>
      <c r="R245">
        <v>313.95</v>
      </c>
      <c r="U245">
        <f t="shared" si="22"/>
        <v>313.95</v>
      </c>
      <c r="V245">
        <v>100</v>
      </c>
      <c r="Y245">
        <f t="shared" si="23"/>
        <v>100</v>
      </c>
    </row>
    <row r="246" spans="1:25">
      <c r="A246" t="s">
        <v>410</v>
      </c>
      <c r="B246" t="b">
        <f t="shared" si="18"/>
        <v>1</v>
      </c>
      <c r="C246" t="s">
        <v>410</v>
      </c>
      <c r="D246">
        <v>2025</v>
      </c>
      <c r="E246">
        <v>2</v>
      </c>
      <c r="F246" t="s">
        <v>935</v>
      </c>
      <c r="I246" t="str">
        <f t="shared" si="19"/>
        <v>Metros Cuadrados</v>
      </c>
      <c r="J246">
        <v>1445</v>
      </c>
      <c r="M246" s="71">
        <f t="shared" si="20"/>
        <v>1445</v>
      </c>
      <c r="N246">
        <v>1445</v>
      </c>
      <c r="Q246">
        <f t="shared" si="21"/>
        <v>1445</v>
      </c>
      <c r="R246">
        <v>1445</v>
      </c>
      <c r="U246">
        <f t="shared" si="22"/>
        <v>1445</v>
      </c>
      <c r="V246">
        <v>100</v>
      </c>
      <c r="Y246">
        <f t="shared" si="23"/>
        <v>100</v>
      </c>
    </row>
    <row r="247" spans="1:25">
      <c r="A247" t="s">
        <v>423</v>
      </c>
      <c r="B247" t="b">
        <f t="shared" si="18"/>
        <v>1</v>
      </c>
      <c r="C247" t="s">
        <v>423</v>
      </c>
      <c r="D247">
        <v>2025</v>
      </c>
      <c r="E247">
        <v>2</v>
      </c>
      <c r="F247" t="s">
        <v>935</v>
      </c>
      <c r="I247" t="str">
        <f t="shared" si="19"/>
        <v>Metros Cuadrados</v>
      </c>
      <c r="J247">
        <v>215</v>
      </c>
      <c r="M247" s="71">
        <f t="shared" si="20"/>
        <v>215</v>
      </c>
      <c r="N247">
        <v>215</v>
      </c>
      <c r="Q247">
        <f t="shared" si="21"/>
        <v>215</v>
      </c>
      <c r="R247">
        <v>215</v>
      </c>
      <c r="U247">
        <f t="shared" si="22"/>
        <v>215</v>
      </c>
      <c r="V247">
        <v>100</v>
      </c>
      <c r="Y247">
        <f t="shared" si="23"/>
        <v>100</v>
      </c>
    </row>
    <row r="248" spans="1:25">
      <c r="A248" t="s">
        <v>219</v>
      </c>
      <c r="B248" t="b">
        <f t="shared" si="18"/>
        <v>1</v>
      </c>
      <c r="C248" t="s">
        <v>219</v>
      </c>
      <c r="D248">
        <v>2025</v>
      </c>
      <c r="E248">
        <v>2</v>
      </c>
      <c r="F248" t="s">
        <v>935</v>
      </c>
      <c r="I248" t="str">
        <f t="shared" si="19"/>
        <v>Metros Cuadrados</v>
      </c>
      <c r="J248">
        <v>215</v>
      </c>
      <c r="M248" s="71">
        <f t="shared" si="20"/>
        <v>215</v>
      </c>
      <c r="N248">
        <v>215</v>
      </c>
      <c r="Q248">
        <f t="shared" si="21"/>
        <v>215</v>
      </c>
      <c r="R248">
        <v>215</v>
      </c>
      <c r="U248">
        <f t="shared" si="22"/>
        <v>215</v>
      </c>
      <c r="V248">
        <v>100</v>
      </c>
      <c r="Y248">
        <f t="shared" si="23"/>
        <v>100</v>
      </c>
    </row>
    <row r="249" spans="1:25">
      <c r="A249" t="s">
        <v>427</v>
      </c>
      <c r="B249" t="b">
        <f t="shared" si="18"/>
        <v>1</v>
      </c>
      <c r="C249" t="s">
        <v>427</v>
      </c>
      <c r="D249">
        <v>2025</v>
      </c>
      <c r="E249">
        <v>2</v>
      </c>
      <c r="F249" t="s">
        <v>935</v>
      </c>
      <c r="I249" t="str">
        <f t="shared" si="19"/>
        <v>Metros Cuadrados</v>
      </c>
      <c r="J249">
        <v>12094.13</v>
      </c>
      <c r="M249" s="71">
        <f t="shared" si="20"/>
        <v>12094.13</v>
      </c>
      <c r="N249">
        <v>12094.13</v>
      </c>
      <c r="Q249">
        <f t="shared" si="21"/>
        <v>12094.13</v>
      </c>
      <c r="R249">
        <v>12094.13</v>
      </c>
      <c r="U249">
        <f t="shared" si="22"/>
        <v>12094.13</v>
      </c>
      <c r="V249">
        <v>100</v>
      </c>
      <c r="Y249">
        <f t="shared" si="23"/>
        <v>100</v>
      </c>
    </row>
    <row r="250" spans="1:25">
      <c r="A250" t="s">
        <v>253</v>
      </c>
      <c r="B250" t="b">
        <f t="shared" si="18"/>
        <v>1</v>
      </c>
      <c r="C250" t="s">
        <v>253</v>
      </c>
      <c r="D250">
        <v>2025</v>
      </c>
      <c r="E250">
        <v>2</v>
      </c>
      <c r="F250" t="s">
        <v>935</v>
      </c>
      <c r="I250" t="str">
        <f t="shared" si="19"/>
        <v>Metros Cuadrados</v>
      </c>
      <c r="J250">
        <v>5429.91</v>
      </c>
      <c r="M250" s="71">
        <f t="shared" si="20"/>
        <v>5429.91</v>
      </c>
      <c r="N250">
        <v>5429.91</v>
      </c>
      <c r="Q250">
        <f t="shared" si="21"/>
        <v>5429.91</v>
      </c>
      <c r="R250">
        <v>0</v>
      </c>
      <c r="U250">
        <f t="shared" si="22"/>
        <v>0</v>
      </c>
      <c r="V250">
        <v>0</v>
      </c>
      <c r="Y250">
        <f t="shared" si="23"/>
        <v>0</v>
      </c>
    </row>
    <row r="251" spans="1:25">
      <c r="A251" t="s">
        <v>220</v>
      </c>
      <c r="B251" t="b">
        <f t="shared" si="18"/>
        <v>1</v>
      </c>
      <c r="C251" t="s">
        <v>220</v>
      </c>
      <c r="D251">
        <v>2025</v>
      </c>
      <c r="E251">
        <v>2</v>
      </c>
      <c r="F251" t="s">
        <v>935</v>
      </c>
      <c r="I251" t="str">
        <f t="shared" si="19"/>
        <v>Metros Cuadrados</v>
      </c>
      <c r="J251">
        <v>5067</v>
      </c>
      <c r="M251" s="71">
        <f t="shared" si="20"/>
        <v>5067</v>
      </c>
      <c r="N251">
        <v>5067</v>
      </c>
      <c r="Q251">
        <f t="shared" si="21"/>
        <v>5067</v>
      </c>
      <c r="R251">
        <v>4915</v>
      </c>
      <c r="U251">
        <f t="shared" si="22"/>
        <v>4915</v>
      </c>
      <c r="V251">
        <v>97.000197355437152</v>
      </c>
      <c r="Y251">
        <f t="shared" si="23"/>
        <v>97.000197355437152</v>
      </c>
    </row>
    <row r="252" spans="1:25">
      <c r="A252" t="s">
        <v>871</v>
      </c>
      <c r="B252" t="b">
        <f t="shared" si="18"/>
        <v>1</v>
      </c>
      <c r="C252" t="s">
        <v>871</v>
      </c>
      <c r="D252">
        <v>2025</v>
      </c>
      <c r="E252">
        <v>2</v>
      </c>
      <c r="F252" t="s">
        <v>935</v>
      </c>
      <c r="I252" t="str">
        <f t="shared" si="19"/>
        <v>Metros Cuadrados</v>
      </c>
      <c r="J252">
        <v>1131.2</v>
      </c>
      <c r="M252" s="71">
        <f t="shared" si="20"/>
        <v>1131.2</v>
      </c>
      <c r="N252">
        <v>1131.2</v>
      </c>
      <c r="Q252">
        <f t="shared" si="21"/>
        <v>1131.2</v>
      </c>
      <c r="R252">
        <v>509</v>
      </c>
      <c r="U252">
        <f t="shared" si="22"/>
        <v>509</v>
      </c>
      <c r="V252">
        <v>44.996463932107496</v>
      </c>
      <c r="Y252">
        <f t="shared" si="23"/>
        <v>44.996463932107496</v>
      </c>
    </row>
    <row r="253" spans="1:25">
      <c r="A253" t="s">
        <v>865</v>
      </c>
      <c r="B253" t="b">
        <f t="shared" si="18"/>
        <v>1</v>
      </c>
      <c r="C253" t="s">
        <v>865</v>
      </c>
      <c r="D253">
        <v>2025</v>
      </c>
      <c r="E253">
        <v>2</v>
      </c>
      <c r="F253" t="s">
        <v>935</v>
      </c>
      <c r="I253" t="str">
        <f t="shared" si="19"/>
        <v>Metros Cuadrados</v>
      </c>
      <c r="J253">
        <v>48</v>
      </c>
      <c r="M253" s="71">
        <f t="shared" si="20"/>
        <v>48</v>
      </c>
      <c r="N253">
        <v>48</v>
      </c>
      <c r="Q253">
        <f t="shared" si="21"/>
        <v>48</v>
      </c>
      <c r="R253">
        <v>48</v>
      </c>
      <c r="U253">
        <f t="shared" si="22"/>
        <v>48</v>
      </c>
      <c r="V253">
        <v>100</v>
      </c>
      <c r="Y253">
        <f t="shared" si="23"/>
        <v>100</v>
      </c>
    </row>
    <row r="254" spans="1:25">
      <c r="A254" t="s">
        <v>189</v>
      </c>
      <c r="B254" t="b">
        <f t="shared" si="18"/>
        <v>1</v>
      </c>
      <c r="C254" t="s">
        <v>189</v>
      </c>
      <c r="D254">
        <v>2025</v>
      </c>
      <c r="E254">
        <v>2</v>
      </c>
      <c r="F254" t="s">
        <v>935</v>
      </c>
      <c r="I254" t="str">
        <f t="shared" si="19"/>
        <v>Metros Cuadrados</v>
      </c>
      <c r="J254">
        <v>313.95</v>
      </c>
      <c r="M254" s="71">
        <f t="shared" si="20"/>
        <v>313.95</v>
      </c>
      <c r="N254">
        <v>313.95</v>
      </c>
      <c r="Q254">
        <f t="shared" si="21"/>
        <v>313.95</v>
      </c>
      <c r="R254">
        <v>313.95</v>
      </c>
      <c r="U254">
        <f t="shared" si="22"/>
        <v>313.95</v>
      </c>
      <c r="V254">
        <v>100</v>
      </c>
      <c r="Y254">
        <f t="shared" si="23"/>
        <v>100</v>
      </c>
    </row>
    <row r="255" spans="1:25">
      <c r="A255" t="s">
        <v>866</v>
      </c>
      <c r="B255" t="b">
        <f t="shared" si="18"/>
        <v>1</v>
      </c>
      <c r="C255" t="s">
        <v>866</v>
      </c>
      <c r="D255">
        <v>2025</v>
      </c>
      <c r="E255">
        <v>2</v>
      </c>
      <c r="F255" t="s">
        <v>935</v>
      </c>
      <c r="I255" t="str">
        <f t="shared" si="19"/>
        <v>Metros Cuadrados</v>
      </c>
      <c r="J255">
        <v>179</v>
      </c>
      <c r="M255" s="71">
        <f t="shared" si="20"/>
        <v>179</v>
      </c>
      <c r="N255">
        <v>179</v>
      </c>
      <c r="Q255">
        <f t="shared" si="21"/>
        <v>179</v>
      </c>
      <c r="R255">
        <v>179</v>
      </c>
      <c r="U255">
        <f t="shared" si="22"/>
        <v>179</v>
      </c>
      <c r="V255">
        <v>100</v>
      </c>
      <c r="Y255">
        <f t="shared" si="23"/>
        <v>100</v>
      </c>
    </row>
    <row r="256" spans="1:25">
      <c r="A256" t="s">
        <v>433</v>
      </c>
      <c r="B256" t="b">
        <f t="shared" si="18"/>
        <v>1</v>
      </c>
      <c r="C256" t="s">
        <v>433</v>
      </c>
      <c r="D256">
        <v>2025</v>
      </c>
      <c r="E256">
        <v>2</v>
      </c>
      <c r="F256" t="s">
        <v>935</v>
      </c>
      <c r="I256" t="str">
        <f t="shared" si="19"/>
        <v>Metros Cuadrados</v>
      </c>
      <c r="J256">
        <v>13923.56</v>
      </c>
      <c r="M256" s="71">
        <f t="shared" si="20"/>
        <v>13923.56</v>
      </c>
      <c r="N256">
        <v>13923.56</v>
      </c>
      <c r="Q256">
        <f t="shared" si="21"/>
        <v>13923.56</v>
      </c>
      <c r="R256">
        <v>13923.56</v>
      </c>
      <c r="U256">
        <f t="shared" si="22"/>
        <v>13923.56</v>
      </c>
      <c r="V256">
        <v>100</v>
      </c>
      <c r="Y256">
        <f t="shared" si="23"/>
        <v>100</v>
      </c>
    </row>
    <row r="257" spans="1:25" s="64" customFormat="1">
      <c r="A257" t="s">
        <v>657</v>
      </c>
      <c r="B257" t="b">
        <f t="shared" si="18"/>
        <v>1</v>
      </c>
      <c r="C257" s="64" t="s">
        <v>657</v>
      </c>
      <c r="D257" s="64">
        <v>2025</v>
      </c>
      <c r="E257" s="64">
        <v>2</v>
      </c>
      <c r="F257" s="64" t="s">
        <v>935</v>
      </c>
      <c r="G257" s="64" t="s">
        <v>938</v>
      </c>
      <c r="I257" s="64" t="str">
        <f>CONCATENATE(F257,"/",G257)</f>
        <v>Metros Cuadrados/Piezas</v>
      </c>
      <c r="J257" s="64">
        <v>121.97</v>
      </c>
      <c r="K257" s="64">
        <v>10</v>
      </c>
      <c r="M257" s="72" t="str">
        <f>CONCATENATE(J257,"/",K257)</f>
        <v>121.97/10</v>
      </c>
      <c r="N257" s="64">
        <v>121.97</v>
      </c>
      <c r="O257" s="64">
        <v>10</v>
      </c>
      <c r="Q257" s="64" t="str">
        <f>CONCATENATE(N257,"/",O257)</f>
        <v>121.97/10</v>
      </c>
      <c r="R257" s="64">
        <v>121.97</v>
      </c>
      <c r="S257" s="64">
        <v>10</v>
      </c>
      <c r="U257" s="64" t="str">
        <f>CONCATENATE(R257,"/",S257)</f>
        <v>121.97/10</v>
      </c>
      <c r="V257" s="64">
        <v>100</v>
      </c>
      <c r="W257" s="64">
        <v>100</v>
      </c>
      <c r="Y257" s="64" t="str">
        <f>CONCATENATE(V257,"/",W257)</f>
        <v>100/100</v>
      </c>
    </row>
    <row r="258" spans="1:25">
      <c r="A258" t="s">
        <v>659</v>
      </c>
      <c r="B258" t="b">
        <f t="shared" si="18"/>
        <v>1</v>
      </c>
      <c r="C258" t="s">
        <v>659</v>
      </c>
      <c r="D258">
        <v>2025</v>
      </c>
      <c r="E258">
        <v>2</v>
      </c>
      <c r="F258" t="s">
        <v>935</v>
      </c>
      <c r="I258" t="str">
        <f t="shared" si="19"/>
        <v>Metros Cuadrados</v>
      </c>
      <c r="J258">
        <v>270</v>
      </c>
      <c r="M258" s="71">
        <f t="shared" si="20"/>
        <v>270</v>
      </c>
      <c r="N258">
        <v>270</v>
      </c>
      <c r="Q258">
        <f t="shared" si="21"/>
        <v>270</v>
      </c>
      <c r="R258">
        <v>8.1</v>
      </c>
      <c r="U258">
        <f t="shared" si="22"/>
        <v>8.1</v>
      </c>
      <c r="V258">
        <v>3</v>
      </c>
      <c r="Y258">
        <f t="shared" si="23"/>
        <v>3</v>
      </c>
    </row>
    <row r="259" spans="1:25">
      <c r="A259" t="s">
        <v>226</v>
      </c>
      <c r="B259" t="b">
        <f t="shared" ref="B259:B322" si="24">+A259=C259</f>
        <v>1</v>
      </c>
      <c r="C259" t="s">
        <v>226</v>
      </c>
      <c r="D259">
        <v>2025</v>
      </c>
      <c r="E259">
        <v>2</v>
      </c>
      <c r="F259" t="s">
        <v>935</v>
      </c>
      <c r="I259" t="str">
        <f t="shared" si="19"/>
        <v>Metros Cuadrados</v>
      </c>
      <c r="J259">
        <v>1167.5999999999999</v>
      </c>
      <c r="M259" s="71">
        <f t="shared" si="20"/>
        <v>1167.5999999999999</v>
      </c>
      <c r="N259">
        <v>1167.5999999999999</v>
      </c>
      <c r="Q259">
        <f t="shared" si="21"/>
        <v>1167.5999999999999</v>
      </c>
      <c r="R259">
        <v>1159</v>
      </c>
      <c r="U259">
        <f t="shared" si="22"/>
        <v>1159</v>
      </c>
      <c r="V259">
        <v>99.263446385748551</v>
      </c>
      <c r="Y259">
        <f t="shared" si="23"/>
        <v>99.263446385748551</v>
      </c>
    </row>
    <row r="260" spans="1:25">
      <c r="A260" t="s">
        <v>873</v>
      </c>
      <c r="B260" t="b">
        <f t="shared" si="24"/>
        <v>1</v>
      </c>
      <c r="C260" t="s">
        <v>873</v>
      </c>
      <c r="D260">
        <v>2025</v>
      </c>
      <c r="E260">
        <v>2</v>
      </c>
      <c r="F260" t="s">
        <v>935</v>
      </c>
      <c r="I260" t="str">
        <f t="shared" ref="I260:I323" si="25">+F260</f>
        <v>Metros Cuadrados</v>
      </c>
      <c r="J260">
        <v>2173.3000000000002</v>
      </c>
      <c r="M260" s="71">
        <f t="shared" ref="M260:M323" si="26">+J260</f>
        <v>2173.3000000000002</v>
      </c>
      <c r="N260">
        <v>2173.3000000000002</v>
      </c>
      <c r="Q260">
        <f t="shared" ref="Q260:Q323" si="27">+N260</f>
        <v>2173.3000000000002</v>
      </c>
      <c r="R260">
        <v>2173.3000000000002</v>
      </c>
      <c r="U260">
        <f t="shared" ref="U260:U323" si="28">+R260</f>
        <v>2173.3000000000002</v>
      </c>
      <c r="V260">
        <v>100</v>
      </c>
      <c r="Y260">
        <f t="shared" ref="Y260:Y323" si="29">+V260</f>
        <v>100</v>
      </c>
    </row>
    <row r="261" spans="1:25">
      <c r="A261" t="s">
        <v>443</v>
      </c>
      <c r="B261" t="b">
        <f t="shared" si="24"/>
        <v>1</v>
      </c>
      <c r="C261" t="s">
        <v>443</v>
      </c>
      <c r="D261">
        <v>2025</v>
      </c>
      <c r="E261">
        <v>2</v>
      </c>
      <c r="F261" t="s">
        <v>935</v>
      </c>
      <c r="I261" t="str">
        <f t="shared" si="25"/>
        <v>Metros Cuadrados</v>
      </c>
      <c r="J261">
        <v>1386</v>
      </c>
      <c r="M261" s="71">
        <f t="shared" si="26"/>
        <v>1386</v>
      </c>
      <c r="N261">
        <v>1386</v>
      </c>
      <c r="Q261">
        <f t="shared" si="27"/>
        <v>1386</v>
      </c>
      <c r="R261">
        <v>762</v>
      </c>
      <c r="U261">
        <f t="shared" si="28"/>
        <v>762</v>
      </c>
      <c r="V261">
        <v>54.978354978354979</v>
      </c>
      <c r="Y261">
        <f t="shared" si="29"/>
        <v>54.978354978354979</v>
      </c>
    </row>
    <row r="262" spans="1:25">
      <c r="A262" t="s">
        <v>565</v>
      </c>
      <c r="B262" t="b">
        <f t="shared" si="24"/>
        <v>1</v>
      </c>
      <c r="C262" t="s">
        <v>565</v>
      </c>
      <c r="D262">
        <v>2025</v>
      </c>
      <c r="E262">
        <v>2</v>
      </c>
      <c r="F262" t="s">
        <v>935</v>
      </c>
      <c r="I262" t="str">
        <f t="shared" si="25"/>
        <v>Metros Cuadrados</v>
      </c>
      <c r="J262">
        <v>2881</v>
      </c>
      <c r="M262" s="71">
        <f t="shared" si="26"/>
        <v>2881</v>
      </c>
      <c r="N262">
        <v>2881</v>
      </c>
      <c r="Q262">
        <f t="shared" si="27"/>
        <v>2881</v>
      </c>
      <c r="R262">
        <v>2881</v>
      </c>
      <c r="U262">
        <f t="shared" si="28"/>
        <v>2881</v>
      </c>
      <c r="V262">
        <v>100</v>
      </c>
      <c r="Y262">
        <f t="shared" si="29"/>
        <v>100</v>
      </c>
    </row>
    <row r="263" spans="1:25">
      <c r="A263" t="s">
        <v>564</v>
      </c>
      <c r="B263" t="b">
        <f t="shared" si="24"/>
        <v>1</v>
      </c>
      <c r="C263" t="s">
        <v>564</v>
      </c>
      <c r="D263">
        <v>2025</v>
      </c>
      <c r="E263">
        <v>2</v>
      </c>
      <c r="F263" t="s">
        <v>935</v>
      </c>
      <c r="I263" t="str">
        <f t="shared" si="25"/>
        <v>Metros Cuadrados</v>
      </c>
      <c r="J263">
        <v>2821</v>
      </c>
      <c r="M263" s="71">
        <f t="shared" si="26"/>
        <v>2821</v>
      </c>
      <c r="N263">
        <v>2821</v>
      </c>
      <c r="Q263">
        <f t="shared" si="27"/>
        <v>2821</v>
      </c>
      <c r="R263">
        <v>2821</v>
      </c>
      <c r="U263">
        <f t="shared" si="28"/>
        <v>2821</v>
      </c>
      <c r="V263">
        <v>100</v>
      </c>
      <c r="Y263">
        <f t="shared" si="29"/>
        <v>100</v>
      </c>
    </row>
    <row r="264" spans="1:25">
      <c r="A264" t="s">
        <v>519</v>
      </c>
      <c r="B264" t="b">
        <f t="shared" si="24"/>
        <v>1</v>
      </c>
      <c r="C264" t="s">
        <v>519</v>
      </c>
      <c r="D264">
        <v>2025</v>
      </c>
      <c r="E264">
        <v>2</v>
      </c>
      <c r="F264" t="s">
        <v>935</v>
      </c>
      <c r="I264" t="str">
        <f t="shared" si="25"/>
        <v>Metros Cuadrados</v>
      </c>
      <c r="J264">
        <v>144</v>
      </c>
      <c r="M264" s="71">
        <f t="shared" si="26"/>
        <v>144</v>
      </c>
      <c r="N264">
        <v>144</v>
      </c>
      <c r="Q264">
        <f t="shared" si="27"/>
        <v>144</v>
      </c>
      <c r="R264">
        <v>91.84</v>
      </c>
      <c r="U264">
        <f t="shared" si="28"/>
        <v>91.84</v>
      </c>
      <c r="V264">
        <v>63.777777777777779</v>
      </c>
      <c r="Y264">
        <f t="shared" si="29"/>
        <v>63.777777777777779</v>
      </c>
    </row>
    <row r="265" spans="1:25">
      <c r="A265" t="s">
        <v>442</v>
      </c>
      <c r="B265" t="b">
        <f t="shared" si="24"/>
        <v>1</v>
      </c>
      <c r="C265" t="s">
        <v>442</v>
      </c>
      <c r="D265">
        <v>2025</v>
      </c>
      <c r="E265">
        <v>2</v>
      </c>
      <c r="F265" t="s">
        <v>935</v>
      </c>
      <c r="I265" t="str">
        <f t="shared" si="25"/>
        <v>Metros Cuadrados</v>
      </c>
      <c r="J265">
        <v>718.75</v>
      </c>
      <c r="M265" s="71">
        <f t="shared" si="26"/>
        <v>718.75</v>
      </c>
      <c r="N265">
        <v>718.75</v>
      </c>
      <c r="Q265">
        <f t="shared" si="27"/>
        <v>718.75</v>
      </c>
      <c r="R265">
        <v>718.75</v>
      </c>
      <c r="U265">
        <f t="shared" si="28"/>
        <v>718.75</v>
      </c>
      <c r="V265">
        <v>100</v>
      </c>
      <c r="Y265">
        <f t="shared" si="29"/>
        <v>100</v>
      </c>
    </row>
    <row r="266" spans="1:25">
      <c r="A266" t="s">
        <v>227</v>
      </c>
      <c r="B266" t="b">
        <f t="shared" si="24"/>
        <v>1</v>
      </c>
      <c r="C266" t="s">
        <v>227</v>
      </c>
      <c r="D266">
        <v>2025</v>
      </c>
      <c r="E266">
        <v>2</v>
      </c>
      <c r="F266" t="s">
        <v>935</v>
      </c>
      <c r="I266" t="str">
        <f t="shared" si="25"/>
        <v>Metros Cuadrados</v>
      </c>
      <c r="J266">
        <v>96</v>
      </c>
      <c r="M266" s="71">
        <f t="shared" si="26"/>
        <v>96</v>
      </c>
      <c r="N266">
        <v>96</v>
      </c>
      <c r="Q266">
        <f t="shared" si="27"/>
        <v>96</v>
      </c>
      <c r="R266">
        <v>96</v>
      </c>
      <c r="U266">
        <f t="shared" si="28"/>
        <v>96</v>
      </c>
      <c r="V266">
        <v>100</v>
      </c>
      <c r="Y266">
        <f t="shared" si="29"/>
        <v>100</v>
      </c>
    </row>
    <row r="267" spans="1:25">
      <c r="A267" t="s">
        <v>833</v>
      </c>
      <c r="B267" t="b">
        <f t="shared" si="24"/>
        <v>1</v>
      </c>
      <c r="C267" t="s">
        <v>833</v>
      </c>
      <c r="D267">
        <v>2025</v>
      </c>
      <c r="E267">
        <v>2</v>
      </c>
      <c r="F267" t="s">
        <v>938</v>
      </c>
      <c r="I267" t="str">
        <f t="shared" si="25"/>
        <v>Piezas</v>
      </c>
      <c r="J267">
        <v>1</v>
      </c>
      <c r="M267" s="71">
        <f t="shared" si="26"/>
        <v>1</v>
      </c>
      <c r="N267">
        <v>1</v>
      </c>
      <c r="Q267">
        <f t="shared" si="27"/>
        <v>1</v>
      </c>
      <c r="R267">
        <v>1</v>
      </c>
      <c r="U267">
        <f t="shared" si="28"/>
        <v>1</v>
      </c>
      <c r="V267">
        <v>100</v>
      </c>
      <c r="Y267">
        <f t="shared" si="29"/>
        <v>100</v>
      </c>
    </row>
    <row r="268" spans="1:25">
      <c r="A268" t="s">
        <v>320</v>
      </c>
      <c r="B268" t="b">
        <f t="shared" si="24"/>
        <v>1</v>
      </c>
      <c r="C268" t="s">
        <v>320</v>
      </c>
      <c r="D268">
        <v>2025</v>
      </c>
      <c r="E268">
        <v>2</v>
      </c>
      <c r="F268" t="s">
        <v>935</v>
      </c>
      <c r="I268" t="str">
        <f t="shared" si="25"/>
        <v>Metros Cuadrados</v>
      </c>
      <c r="J268">
        <v>750</v>
      </c>
      <c r="M268" s="71">
        <f t="shared" si="26"/>
        <v>750</v>
      </c>
      <c r="N268">
        <v>750</v>
      </c>
      <c r="Q268">
        <f t="shared" si="27"/>
        <v>750</v>
      </c>
      <c r="R268">
        <v>750</v>
      </c>
      <c r="U268">
        <f t="shared" si="28"/>
        <v>750</v>
      </c>
      <c r="V268">
        <v>100</v>
      </c>
      <c r="Y268">
        <f t="shared" si="29"/>
        <v>100</v>
      </c>
    </row>
    <row r="269" spans="1:25">
      <c r="A269" t="s">
        <v>321</v>
      </c>
      <c r="B269" t="b">
        <f t="shared" si="24"/>
        <v>1</v>
      </c>
      <c r="C269" t="s">
        <v>321</v>
      </c>
      <c r="D269">
        <v>2025</v>
      </c>
      <c r="E269">
        <v>2</v>
      </c>
      <c r="F269" t="s">
        <v>935</v>
      </c>
      <c r="I269" t="str">
        <f t="shared" si="25"/>
        <v>Metros Cuadrados</v>
      </c>
      <c r="J269">
        <v>645</v>
      </c>
      <c r="M269" s="71">
        <f t="shared" si="26"/>
        <v>645</v>
      </c>
      <c r="N269">
        <v>645</v>
      </c>
      <c r="Q269">
        <f t="shared" si="27"/>
        <v>645</v>
      </c>
      <c r="R269">
        <v>645</v>
      </c>
      <c r="U269">
        <f t="shared" si="28"/>
        <v>645</v>
      </c>
      <c r="V269">
        <v>100</v>
      </c>
      <c r="Y269">
        <f t="shared" si="29"/>
        <v>100</v>
      </c>
    </row>
    <row r="270" spans="1:25">
      <c r="A270" t="s">
        <v>322</v>
      </c>
      <c r="B270" t="b">
        <f t="shared" si="24"/>
        <v>1</v>
      </c>
      <c r="C270" t="s">
        <v>322</v>
      </c>
      <c r="D270">
        <v>2025</v>
      </c>
      <c r="E270">
        <v>2</v>
      </c>
      <c r="F270" t="s">
        <v>935</v>
      </c>
      <c r="I270" t="str">
        <f t="shared" si="25"/>
        <v>Metros Cuadrados</v>
      </c>
      <c r="J270">
        <v>880</v>
      </c>
      <c r="M270" s="71">
        <f t="shared" si="26"/>
        <v>880</v>
      </c>
      <c r="N270">
        <v>880</v>
      </c>
      <c r="Q270">
        <f t="shared" si="27"/>
        <v>880</v>
      </c>
      <c r="R270">
        <v>880</v>
      </c>
      <c r="U270">
        <f t="shared" si="28"/>
        <v>880</v>
      </c>
      <c r="V270">
        <v>100</v>
      </c>
      <c r="Y270">
        <f t="shared" si="29"/>
        <v>100</v>
      </c>
    </row>
    <row r="271" spans="1:25" s="64" customFormat="1">
      <c r="A271" t="s">
        <v>323</v>
      </c>
      <c r="B271" t="b">
        <f t="shared" si="24"/>
        <v>1</v>
      </c>
      <c r="C271" s="64" t="s">
        <v>323</v>
      </c>
      <c r="D271" s="64">
        <v>2025</v>
      </c>
      <c r="E271" s="64">
        <v>2</v>
      </c>
      <c r="F271" s="64" t="s">
        <v>935</v>
      </c>
      <c r="G271" s="64" t="s">
        <v>936</v>
      </c>
      <c r="I271" s="64" t="str">
        <f>CONCATENATE(F271,"/",G271)</f>
        <v>Metros Cuadrados/Metros lineales</v>
      </c>
      <c r="J271" s="64">
        <v>787.2</v>
      </c>
      <c r="K271" s="64">
        <v>199.6</v>
      </c>
      <c r="M271" s="72" t="str">
        <f>CONCATENATE(J271,"/",K271)</f>
        <v>787.2/199.6</v>
      </c>
      <c r="N271" s="64">
        <v>787.2</v>
      </c>
      <c r="O271" s="64">
        <v>199.6</v>
      </c>
      <c r="Q271" s="64" t="str">
        <f>CONCATENATE(N271,"/",O271)</f>
        <v>787.2/199.6</v>
      </c>
      <c r="R271" s="64">
        <v>787.2</v>
      </c>
      <c r="S271" s="64">
        <v>199.6</v>
      </c>
      <c r="U271" s="64" t="str">
        <f>CONCATENATE(R271,"/",S271)</f>
        <v>787.2/199.6</v>
      </c>
      <c r="V271" s="64">
        <v>100</v>
      </c>
      <c r="W271" s="64">
        <v>100</v>
      </c>
      <c r="Y271" s="64" t="str">
        <f>CONCATENATE(V271,"/",W271)</f>
        <v>100/100</v>
      </c>
    </row>
    <row r="272" spans="1:25">
      <c r="A272" t="s">
        <v>324</v>
      </c>
      <c r="B272" t="b">
        <f t="shared" si="24"/>
        <v>1</v>
      </c>
      <c r="C272" t="s">
        <v>324</v>
      </c>
      <c r="D272">
        <v>2025</v>
      </c>
      <c r="E272">
        <v>2</v>
      </c>
      <c r="F272" t="s">
        <v>935</v>
      </c>
      <c r="I272" t="str">
        <f t="shared" si="25"/>
        <v>Metros Cuadrados</v>
      </c>
      <c r="J272">
        <v>1316.2</v>
      </c>
      <c r="M272" s="71">
        <f t="shared" si="26"/>
        <v>1316.2</v>
      </c>
      <c r="N272">
        <v>1316.2</v>
      </c>
      <c r="Q272">
        <f t="shared" si="27"/>
        <v>1316.2</v>
      </c>
      <c r="R272">
        <v>1316.2</v>
      </c>
      <c r="U272">
        <f t="shared" si="28"/>
        <v>1316.2</v>
      </c>
      <c r="V272">
        <v>100</v>
      </c>
      <c r="Y272">
        <f t="shared" si="29"/>
        <v>100</v>
      </c>
    </row>
    <row r="273" spans="1:25">
      <c r="A273" t="s">
        <v>330</v>
      </c>
      <c r="B273" t="b">
        <f t="shared" si="24"/>
        <v>1</v>
      </c>
      <c r="C273" t="s">
        <v>330</v>
      </c>
      <c r="D273">
        <v>2025</v>
      </c>
      <c r="E273">
        <v>2</v>
      </c>
      <c r="F273" t="s">
        <v>935</v>
      </c>
      <c r="I273" t="str">
        <f t="shared" si="25"/>
        <v>Metros Cuadrados</v>
      </c>
      <c r="J273">
        <v>75</v>
      </c>
      <c r="M273" s="71">
        <f t="shared" si="26"/>
        <v>75</v>
      </c>
      <c r="N273">
        <v>75</v>
      </c>
      <c r="Q273">
        <f t="shared" si="27"/>
        <v>75</v>
      </c>
      <c r="R273">
        <v>50</v>
      </c>
      <c r="U273">
        <f t="shared" si="28"/>
        <v>50</v>
      </c>
      <c r="V273">
        <v>66.666666666666657</v>
      </c>
      <c r="Y273">
        <f t="shared" si="29"/>
        <v>66.666666666666657</v>
      </c>
    </row>
    <row r="274" spans="1:25">
      <c r="A274" t="s">
        <v>331</v>
      </c>
      <c r="B274" t="b">
        <f t="shared" si="24"/>
        <v>1</v>
      </c>
      <c r="C274" t="s">
        <v>331</v>
      </c>
      <c r="D274">
        <v>2025</v>
      </c>
      <c r="E274">
        <v>2</v>
      </c>
      <c r="F274" t="s">
        <v>935</v>
      </c>
      <c r="I274" t="str">
        <f t="shared" si="25"/>
        <v>Metros Cuadrados</v>
      </c>
      <c r="J274">
        <v>870</v>
      </c>
      <c r="M274" s="71">
        <f t="shared" si="26"/>
        <v>870</v>
      </c>
      <c r="N274">
        <v>870</v>
      </c>
      <c r="Q274">
        <f t="shared" si="27"/>
        <v>870</v>
      </c>
      <c r="R274">
        <v>870</v>
      </c>
      <c r="U274">
        <f t="shared" si="28"/>
        <v>870</v>
      </c>
      <c r="V274">
        <v>100</v>
      </c>
      <c r="Y274">
        <f t="shared" si="29"/>
        <v>100</v>
      </c>
    </row>
    <row r="275" spans="1:25">
      <c r="A275" t="s">
        <v>332</v>
      </c>
      <c r="B275" t="b">
        <f t="shared" si="24"/>
        <v>1</v>
      </c>
      <c r="C275" t="s">
        <v>332</v>
      </c>
      <c r="D275">
        <v>2025</v>
      </c>
      <c r="E275">
        <v>2</v>
      </c>
      <c r="F275" t="s">
        <v>935</v>
      </c>
      <c r="I275" t="str">
        <f t="shared" si="25"/>
        <v>Metros Cuadrados</v>
      </c>
      <c r="J275">
        <v>911.44</v>
      </c>
      <c r="M275" s="71">
        <f t="shared" si="26"/>
        <v>911.44</v>
      </c>
      <c r="N275">
        <v>911.44</v>
      </c>
      <c r="Q275">
        <f t="shared" si="27"/>
        <v>911.44</v>
      </c>
      <c r="R275">
        <v>811</v>
      </c>
      <c r="U275">
        <f t="shared" si="28"/>
        <v>811</v>
      </c>
      <c r="V275">
        <v>88.980075484946894</v>
      </c>
      <c r="Y275">
        <f t="shared" si="29"/>
        <v>88.980075484946894</v>
      </c>
    </row>
    <row r="276" spans="1:25">
      <c r="A276" t="s">
        <v>333</v>
      </c>
      <c r="B276" t="b">
        <f t="shared" si="24"/>
        <v>1</v>
      </c>
      <c r="C276" t="s">
        <v>333</v>
      </c>
      <c r="D276">
        <v>2025</v>
      </c>
      <c r="E276">
        <v>2</v>
      </c>
      <c r="F276" t="s">
        <v>935</v>
      </c>
      <c r="I276" t="str">
        <f t="shared" si="25"/>
        <v>Metros Cuadrados</v>
      </c>
      <c r="J276">
        <v>451</v>
      </c>
      <c r="M276" s="71">
        <f t="shared" si="26"/>
        <v>451</v>
      </c>
      <c r="N276">
        <v>451</v>
      </c>
      <c r="Q276">
        <f t="shared" si="27"/>
        <v>451</v>
      </c>
      <c r="R276">
        <v>451</v>
      </c>
      <c r="U276">
        <f t="shared" si="28"/>
        <v>451</v>
      </c>
      <c r="V276">
        <v>100</v>
      </c>
      <c r="Y276">
        <f t="shared" si="29"/>
        <v>100</v>
      </c>
    </row>
    <row r="277" spans="1:25">
      <c r="A277" t="s">
        <v>336</v>
      </c>
      <c r="B277" t="b">
        <f t="shared" si="24"/>
        <v>1</v>
      </c>
      <c r="C277" t="s">
        <v>336</v>
      </c>
      <c r="D277">
        <v>2025</v>
      </c>
      <c r="E277">
        <v>2</v>
      </c>
      <c r="F277" t="s">
        <v>935</v>
      </c>
      <c r="I277" t="str">
        <f t="shared" si="25"/>
        <v>Metros Cuadrados</v>
      </c>
      <c r="J277">
        <v>100</v>
      </c>
      <c r="M277" s="71">
        <f t="shared" si="26"/>
        <v>100</v>
      </c>
      <c r="N277">
        <v>100</v>
      </c>
      <c r="Q277">
        <f t="shared" si="27"/>
        <v>100</v>
      </c>
      <c r="R277">
        <v>90</v>
      </c>
      <c r="U277">
        <f t="shared" si="28"/>
        <v>90</v>
      </c>
      <c r="V277">
        <v>90</v>
      </c>
      <c r="Y277">
        <f t="shared" si="29"/>
        <v>90</v>
      </c>
    </row>
    <row r="278" spans="1:25">
      <c r="A278" t="s">
        <v>338</v>
      </c>
      <c r="B278" t="b">
        <f t="shared" si="24"/>
        <v>1</v>
      </c>
      <c r="C278" t="s">
        <v>338</v>
      </c>
      <c r="D278">
        <v>2025</v>
      </c>
      <c r="E278">
        <v>2</v>
      </c>
      <c r="F278" t="s">
        <v>935</v>
      </c>
      <c r="I278" t="str">
        <f t="shared" si="25"/>
        <v>Metros Cuadrados</v>
      </c>
      <c r="J278">
        <v>57.97</v>
      </c>
      <c r="M278" s="71">
        <f t="shared" si="26"/>
        <v>57.97</v>
      </c>
      <c r="N278">
        <v>57.97</v>
      </c>
      <c r="Q278">
        <f t="shared" si="27"/>
        <v>57.97</v>
      </c>
      <c r="R278">
        <v>49</v>
      </c>
      <c r="U278">
        <f t="shared" si="28"/>
        <v>49</v>
      </c>
      <c r="V278">
        <v>84.526479213386239</v>
      </c>
      <c r="Y278">
        <f t="shared" si="29"/>
        <v>84.526479213386239</v>
      </c>
    </row>
    <row r="279" spans="1:25">
      <c r="A279" t="s">
        <v>339</v>
      </c>
      <c r="B279" t="b">
        <f t="shared" si="24"/>
        <v>1</v>
      </c>
      <c r="C279" t="s">
        <v>339</v>
      </c>
      <c r="D279">
        <v>2025</v>
      </c>
      <c r="E279">
        <v>2</v>
      </c>
      <c r="F279" t="s">
        <v>935</v>
      </c>
      <c r="I279" t="str">
        <f t="shared" si="25"/>
        <v>Metros Cuadrados</v>
      </c>
      <c r="J279">
        <v>287</v>
      </c>
      <c r="M279" s="71">
        <f t="shared" si="26"/>
        <v>287</v>
      </c>
      <c r="N279">
        <v>287</v>
      </c>
      <c r="Q279">
        <f t="shared" si="27"/>
        <v>287</v>
      </c>
      <c r="R279">
        <v>287</v>
      </c>
      <c r="U279">
        <f t="shared" si="28"/>
        <v>287</v>
      </c>
      <c r="V279">
        <v>100</v>
      </c>
      <c r="Y279">
        <f t="shared" si="29"/>
        <v>100</v>
      </c>
    </row>
    <row r="280" spans="1:25">
      <c r="A280" t="s">
        <v>341</v>
      </c>
      <c r="B280" t="b">
        <f t="shared" si="24"/>
        <v>1</v>
      </c>
      <c r="C280" t="s">
        <v>341</v>
      </c>
      <c r="D280">
        <v>2025</v>
      </c>
      <c r="E280">
        <v>2</v>
      </c>
      <c r="F280" t="s">
        <v>935</v>
      </c>
      <c r="I280" t="str">
        <f t="shared" si="25"/>
        <v>Metros Cuadrados</v>
      </c>
      <c r="J280">
        <v>17434</v>
      </c>
      <c r="M280" s="71">
        <f t="shared" si="26"/>
        <v>17434</v>
      </c>
      <c r="N280">
        <v>17434</v>
      </c>
      <c r="Q280">
        <f t="shared" si="27"/>
        <v>17434</v>
      </c>
      <c r="R280">
        <v>3487</v>
      </c>
      <c r="U280">
        <f t="shared" si="28"/>
        <v>3487</v>
      </c>
      <c r="V280">
        <v>20.001147183664106</v>
      </c>
      <c r="Y280">
        <f t="shared" si="29"/>
        <v>20.001147183664106</v>
      </c>
    </row>
    <row r="281" spans="1:25">
      <c r="A281" t="s">
        <v>342</v>
      </c>
      <c r="B281" t="b">
        <f t="shared" si="24"/>
        <v>1</v>
      </c>
      <c r="C281" t="s">
        <v>342</v>
      </c>
      <c r="D281">
        <v>2025</v>
      </c>
      <c r="E281">
        <v>2</v>
      </c>
      <c r="F281" t="s">
        <v>935</v>
      </c>
      <c r="I281" t="str">
        <f t="shared" si="25"/>
        <v>Metros Cuadrados</v>
      </c>
      <c r="J281">
        <v>600</v>
      </c>
      <c r="M281" s="71">
        <f t="shared" si="26"/>
        <v>600</v>
      </c>
      <c r="N281">
        <v>600</v>
      </c>
      <c r="Q281">
        <f t="shared" si="27"/>
        <v>600</v>
      </c>
      <c r="R281">
        <v>550</v>
      </c>
      <c r="U281">
        <f t="shared" si="28"/>
        <v>550</v>
      </c>
      <c r="V281">
        <v>91.666666666666657</v>
      </c>
      <c r="Y281">
        <f t="shared" si="29"/>
        <v>91.666666666666657</v>
      </c>
    </row>
    <row r="282" spans="1:25">
      <c r="A282" t="s">
        <v>344</v>
      </c>
      <c r="B282" t="b">
        <f t="shared" si="24"/>
        <v>1</v>
      </c>
      <c r="C282" t="s">
        <v>344</v>
      </c>
      <c r="D282">
        <v>2025</v>
      </c>
      <c r="E282">
        <v>2</v>
      </c>
      <c r="F282" t="s">
        <v>935</v>
      </c>
      <c r="I282" t="str">
        <f t="shared" si="25"/>
        <v>Metros Cuadrados</v>
      </c>
      <c r="J282">
        <v>352.05</v>
      </c>
      <c r="M282" s="71">
        <f t="shared" si="26"/>
        <v>352.05</v>
      </c>
      <c r="N282">
        <v>352.05</v>
      </c>
      <c r="Q282">
        <f t="shared" si="27"/>
        <v>352.05</v>
      </c>
      <c r="R282">
        <v>300</v>
      </c>
      <c r="U282">
        <f t="shared" si="28"/>
        <v>300</v>
      </c>
      <c r="V282">
        <v>85.215168299957384</v>
      </c>
      <c r="Y282">
        <f t="shared" si="29"/>
        <v>85.215168299957384</v>
      </c>
    </row>
    <row r="283" spans="1:25">
      <c r="A283" t="s">
        <v>347</v>
      </c>
      <c r="B283" t="b">
        <f t="shared" si="24"/>
        <v>1</v>
      </c>
      <c r="C283" t="s">
        <v>347</v>
      </c>
      <c r="D283">
        <v>2025</v>
      </c>
      <c r="E283">
        <v>2</v>
      </c>
      <c r="F283" t="s">
        <v>935</v>
      </c>
      <c r="I283" t="str">
        <f t="shared" si="25"/>
        <v>Metros Cuadrados</v>
      </c>
      <c r="J283">
        <v>108.06</v>
      </c>
      <c r="M283" s="71">
        <f t="shared" si="26"/>
        <v>108.06</v>
      </c>
      <c r="N283">
        <v>108.06</v>
      </c>
      <c r="Q283">
        <f t="shared" si="27"/>
        <v>108.06</v>
      </c>
      <c r="R283">
        <v>108.06</v>
      </c>
      <c r="U283">
        <f t="shared" si="28"/>
        <v>108.06</v>
      </c>
      <c r="V283">
        <v>100</v>
      </c>
      <c r="Y283">
        <f t="shared" si="29"/>
        <v>100</v>
      </c>
    </row>
    <row r="284" spans="1:25">
      <c r="A284" t="s">
        <v>350</v>
      </c>
      <c r="B284" t="b">
        <f t="shared" si="24"/>
        <v>1</v>
      </c>
      <c r="C284" t="s">
        <v>350</v>
      </c>
      <c r="D284">
        <v>2025</v>
      </c>
      <c r="E284">
        <v>2</v>
      </c>
      <c r="F284" t="s">
        <v>935</v>
      </c>
      <c r="I284" t="str">
        <f t="shared" si="25"/>
        <v>Metros Cuadrados</v>
      </c>
      <c r="J284">
        <v>63</v>
      </c>
      <c r="M284" s="71">
        <f t="shared" si="26"/>
        <v>63</v>
      </c>
      <c r="N284">
        <v>63</v>
      </c>
      <c r="Q284">
        <f t="shared" si="27"/>
        <v>63</v>
      </c>
      <c r="R284">
        <v>63</v>
      </c>
      <c r="U284">
        <f t="shared" si="28"/>
        <v>63</v>
      </c>
      <c r="V284">
        <v>100</v>
      </c>
      <c r="Y284">
        <f t="shared" si="29"/>
        <v>100</v>
      </c>
    </row>
    <row r="285" spans="1:25">
      <c r="A285" t="s">
        <v>351</v>
      </c>
      <c r="B285" t="b">
        <f t="shared" si="24"/>
        <v>1</v>
      </c>
      <c r="C285" t="s">
        <v>351</v>
      </c>
      <c r="D285">
        <v>2025</v>
      </c>
      <c r="E285">
        <v>2</v>
      </c>
      <c r="F285" t="s">
        <v>935</v>
      </c>
      <c r="I285" t="str">
        <f t="shared" si="25"/>
        <v>Metros Cuadrados</v>
      </c>
      <c r="J285">
        <v>152</v>
      </c>
      <c r="M285" s="71">
        <f t="shared" si="26"/>
        <v>152</v>
      </c>
      <c r="N285">
        <v>152</v>
      </c>
      <c r="Q285">
        <f t="shared" si="27"/>
        <v>152</v>
      </c>
      <c r="R285">
        <v>95</v>
      </c>
      <c r="U285">
        <f t="shared" si="28"/>
        <v>95</v>
      </c>
      <c r="V285">
        <v>62.5</v>
      </c>
      <c r="Y285">
        <f t="shared" si="29"/>
        <v>62.5</v>
      </c>
    </row>
    <row r="286" spans="1:25">
      <c r="A286" t="s">
        <v>249</v>
      </c>
      <c r="B286" t="b">
        <f t="shared" si="24"/>
        <v>1</v>
      </c>
      <c r="C286" t="s">
        <v>249</v>
      </c>
      <c r="D286">
        <v>2025</v>
      </c>
      <c r="E286">
        <v>2</v>
      </c>
      <c r="F286" t="s">
        <v>935</v>
      </c>
      <c r="I286" t="str">
        <f t="shared" si="25"/>
        <v>Metros Cuadrados</v>
      </c>
      <c r="J286">
        <v>513</v>
      </c>
      <c r="M286" s="71">
        <f t="shared" si="26"/>
        <v>513</v>
      </c>
      <c r="N286">
        <v>513</v>
      </c>
      <c r="Q286">
        <f t="shared" si="27"/>
        <v>513</v>
      </c>
      <c r="R286">
        <v>513</v>
      </c>
      <c r="U286">
        <f t="shared" si="28"/>
        <v>513</v>
      </c>
      <c r="V286">
        <v>100</v>
      </c>
      <c r="Y286">
        <f t="shared" si="29"/>
        <v>100</v>
      </c>
    </row>
    <row r="287" spans="1:25">
      <c r="A287" t="s">
        <v>731</v>
      </c>
      <c r="B287" t="b">
        <f t="shared" si="24"/>
        <v>1</v>
      </c>
      <c r="C287" t="s">
        <v>731</v>
      </c>
      <c r="D287">
        <v>2025</v>
      </c>
      <c r="E287">
        <v>2</v>
      </c>
      <c r="F287" t="s">
        <v>935</v>
      </c>
      <c r="I287" t="str">
        <f t="shared" si="25"/>
        <v>Metros Cuadrados</v>
      </c>
      <c r="J287">
        <v>2821.11</v>
      </c>
      <c r="M287" s="71">
        <f t="shared" si="26"/>
        <v>2821.11</v>
      </c>
      <c r="N287">
        <v>2821.11</v>
      </c>
      <c r="Q287">
        <f t="shared" si="27"/>
        <v>2821.11</v>
      </c>
      <c r="R287">
        <v>2821.11</v>
      </c>
      <c r="U287">
        <f t="shared" si="28"/>
        <v>2821.11</v>
      </c>
      <c r="V287">
        <v>100</v>
      </c>
      <c r="Y287">
        <f t="shared" si="29"/>
        <v>100</v>
      </c>
    </row>
    <row r="288" spans="1:25">
      <c r="A288" t="s">
        <v>732</v>
      </c>
      <c r="B288" t="b">
        <f t="shared" si="24"/>
        <v>1</v>
      </c>
      <c r="C288" t="s">
        <v>732</v>
      </c>
      <c r="D288">
        <v>2025</v>
      </c>
      <c r="E288">
        <v>2</v>
      </c>
      <c r="F288" t="s">
        <v>935</v>
      </c>
      <c r="I288" t="str">
        <f t="shared" si="25"/>
        <v>Metros Cuadrados</v>
      </c>
      <c r="J288">
        <v>2626.5</v>
      </c>
      <c r="M288" s="71">
        <f t="shared" si="26"/>
        <v>2626.5</v>
      </c>
      <c r="N288">
        <v>2626.5</v>
      </c>
      <c r="Q288">
        <f t="shared" si="27"/>
        <v>2626.5</v>
      </c>
      <c r="R288">
        <v>0</v>
      </c>
      <c r="U288">
        <f t="shared" si="28"/>
        <v>0</v>
      </c>
      <c r="V288">
        <v>0</v>
      </c>
      <c r="Y288">
        <f t="shared" si="29"/>
        <v>0</v>
      </c>
    </row>
    <row r="289" spans="1:25">
      <c r="A289" t="s">
        <v>733</v>
      </c>
      <c r="B289" t="b">
        <f t="shared" si="24"/>
        <v>1</v>
      </c>
      <c r="C289" t="s">
        <v>733</v>
      </c>
      <c r="D289">
        <v>2025</v>
      </c>
      <c r="E289">
        <v>2</v>
      </c>
      <c r="F289" t="s">
        <v>935</v>
      </c>
      <c r="I289" t="str">
        <f t="shared" si="25"/>
        <v>Metros Cuadrados</v>
      </c>
      <c r="J289">
        <v>971.1</v>
      </c>
      <c r="M289" s="71">
        <f t="shared" si="26"/>
        <v>971.1</v>
      </c>
      <c r="N289">
        <v>971.1</v>
      </c>
      <c r="Q289">
        <f t="shared" si="27"/>
        <v>971.1</v>
      </c>
      <c r="R289">
        <v>0</v>
      </c>
      <c r="U289">
        <f t="shared" si="28"/>
        <v>0</v>
      </c>
      <c r="V289">
        <v>0</v>
      </c>
      <c r="Y289">
        <f t="shared" si="29"/>
        <v>0</v>
      </c>
    </row>
    <row r="290" spans="1:25">
      <c r="A290" t="s">
        <v>734</v>
      </c>
      <c r="B290" t="b">
        <f t="shared" si="24"/>
        <v>1</v>
      </c>
      <c r="C290" t="s">
        <v>734</v>
      </c>
      <c r="D290">
        <v>2025</v>
      </c>
      <c r="E290">
        <v>2</v>
      </c>
      <c r="F290" t="s">
        <v>935</v>
      </c>
      <c r="I290" t="str">
        <f t="shared" si="25"/>
        <v>Metros Cuadrados</v>
      </c>
      <c r="J290">
        <v>2740</v>
      </c>
      <c r="M290" s="71">
        <f t="shared" si="26"/>
        <v>2740</v>
      </c>
      <c r="N290">
        <v>2740</v>
      </c>
      <c r="Q290">
        <f t="shared" si="27"/>
        <v>2740</v>
      </c>
      <c r="R290">
        <v>1245</v>
      </c>
      <c r="U290">
        <f t="shared" si="28"/>
        <v>1245</v>
      </c>
      <c r="V290">
        <v>45.43795620437956</v>
      </c>
      <c r="Y290">
        <f t="shared" si="29"/>
        <v>45.43795620437956</v>
      </c>
    </row>
    <row r="291" spans="1:25">
      <c r="A291" t="s">
        <v>735</v>
      </c>
      <c r="B291" t="b">
        <f t="shared" si="24"/>
        <v>1</v>
      </c>
      <c r="C291" t="s">
        <v>735</v>
      </c>
      <c r="D291">
        <v>2025</v>
      </c>
      <c r="E291">
        <v>2</v>
      </c>
      <c r="F291" t="s">
        <v>935</v>
      </c>
      <c r="I291" t="str">
        <f t="shared" si="25"/>
        <v>Metros Cuadrados</v>
      </c>
      <c r="J291">
        <v>2302.5</v>
      </c>
      <c r="M291" s="71">
        <f t="shared" si="26"/>
        <v>2302.5</v>
      </c>
      <c r="N291">
        <v>2302.5</v>
      </c>
      <c r="Q291">
        <f t="shared" si="27"/>
        <v>2302.5</v>
      </c>
      <c r="R291">
        <v>1745</v>
      </c>
      <c r="U291">
        <f t="shared" si="28"/>
        <v>1745</v>
      </c>
      <c r="V291">
        <v>75.787187839305105</v>
      </c>
      <c r="Y291">
        <f t="shared" si="29"/>
        <v>75.787187839305105</v>
      </c>
    </row>
    <row r="292" spans="1:25">
      <c r="A292" t="s">
        <v>736</v>
      </c>
      <c r="B292" t="b">
        <f t="shared" si="24"/>
        <v>1</v>
      </c>
      <c r="C292" t="s">
        <v>736</v>
      </c>
      <c r="D292">
        <v>2025</v>
      </c>
      <c r="E292">
        <v>2</v>
      </c>
      <c r="F292" t="s">
        <v>935</v>
      </c>
      <c r="I292" t="str">
        <f t="shared" si="25"/>
        <v>Metros Cuadrados</v>
      </c>
      <c r="J292">
        <v>5699.49</v>
      </c>
      <c r="M292" s="71">
        <f t="shared" si="26"/>
        <v>5699.49</v>
      </c>
      <c r="N292">
        <v>5699.49</v>
      </c>
      <c r="Q292">
        <f t="shared" si="27"/>
        <v>5699.49</v>
      </c>
      <c r="R292">
        <v>0</v>
      </c>
      <c r="U292">
        <f t="shared" si="28"/>
        <v>0</v>
      </c>
      <c r="V292">
        <v>0</v>
      </c>
      <c r="Y292">
        <f t="shared" si="29"/>
        <v>0</v>
      </c>
    </row>
    <row r="293" spans="1:25">
      <c r="A293" t="s">
        <v>737</v>
      </c>
      <c r="B293" t="b">
        <f t="shared" si="24"/>
        <v>1</v>
      </c>
      <c r="C293" t="s">
        <v>737</v>
      </c>
      <c r="D293">
        <v>2025</v>
      </c>
      <c r="E293">
        <v>2</v>
      </c>
      <c r="F293" t="s">
        <v>935</v>
      </c>
      <c r="I293" t="str">
        <f t="shared" si="25"/>
        <v>Metros Cuadrados</v>
      </c>
      <c r="J293">
        <v>1214.81</v>
      </c>
      <c r="M293" s="71">
        <f t="shared" si="26"/>
        <v>1214.81</v>
      </c>
      <c r="N293">
        <v>1214.81</v>
      </c>
      <c r="Q293">
        <f t="shared" si="27"/>
        <v>1214.81</v>
      </c>
      <c r="R293">
        <v>0</v>
      </c>
      <c r="U293">
        <f t="shared" si="28"/>
        <v>0</v>
      </c>
      <c r="V293">
        <v>0</v>
      </c>
      <c r="Y293">
        <f t="shared" si="29"/>
        <v>0</v>
      </c>
    </row>
    <row r="294" spans="1:25">
      <c r="A294" t="s">
        <v>738</v>
      </c>
      <c r="B294" t="b">
        <f t="shared" si="24"/>
        <v>1</v>
      </c>
      <c r="C294" t="s">
        <v>738</v>
      </c>
      <c r="D294">
        <v>2025</v>
      </c>
      <c r="E294">
        <v>2</v>
      </c>
      <c r="F294" t="s">
        <v>935</v>
      </c>
      <c r="I294" t="str">
        <f t="shared" si="25"/>
        <v>Metros Cuadrados</v>
      </c>
      <c r="J294">
        <v>5136.6000000000004</v>
      </c>
      <c r="M294" s="71">
        <f t="shared" si="26"/>
        <v>5136.6000000000004</v>
      </c>
      <c r="N294">
        <v>5136.6000000000004</v>
      </c>
      <c r="Q294">
        <f t="shared" si="27"/>
        <v>5136.6000000000004</v>
      </c>
      <c r="R294">
        <v>3595.62</v>
      </c>
      <c r="U294">
        <f t="shared" si="28"/>
        <v>3595.62</v>
      </c>
      <c r="V294">
        <v>70</v>
      </c>
      <c r="Y294">
        <f t="shared" si="29"/>
        <v>70</v>
      </c>
    </row>
    <row r="295" spans="1:25">
      <c r="A295" t="s">
        <v>739</v>
      </c>
      <c r="B295" t="b">
        <f t="shared" si="24"/>
        <v>1</v>
      </c>
      <c r="C295" t="s">
        <v>739</v>
      </c>
      <c r="D295">
        <v>2025</v>
      </c>
      <c r="E295">
        <v>2</v>
      </c>
      <c r="F295" t="s">
        <v>935</v>
      </c>
      <c r="I295" t="str">
        <f t="shared" si="25"/>
        <v>Metros Cuadrados</v>
      </c>
      <c r="J295">
        <v>8295.48</v>
      </c>
      <c r="M295" s="71">
        <f t="shared" si="26"/>
        <v>8295.48</v>
      </c>
      <c r="N295">
        <v>8295.48</v>
      </c>
      <c r="Q295">
        <f t="shared" si="27"/>
        <v>8295.48</v>
      </c>
      <c r="R295">
        <v>7465.93</v>
      </c>
      <c r="U295">
        <f t="shared" si="28"/>
        <v>7465.93</v>
      </c>
      <c r="V295">
        <v>89.999975890484947</v>
      </c>
      <c r="Y295">
        <f t="shared" si="29"/>
        <v>89.999975890484947</v>
      </c>
    </row>
    <row r="296" spans="1:25">
      <c r="A296" t="s">
        <v>740</v>
      </c>
      <c r="B296" t="b">
        <f t="shared" si="24"/>
        <v>1</v>
      </c>
      <c r="C296" t="s">
        <v>740</v>
      </c>
      <c r="D296">
        <v>2025</v>
      </c>
      <c r="E296">
        <v>2</v>
      </c>
      <c r="F296" t="s">
        <v>935</v>
      </c>
      <c r="I296" t="str">
        <f t="shared" si="25"/>
        <v>Metros Cuadrados</v>
      </c>
      <c r="J296">
        <v>8547.75</v>
      </c>
      <c r="M296" s="71">
        <f t="shared" si="26"/>
        <v>8547.75</v>
      </c>
      <c r="N296">
        <v>8547.75</v>
      </c>
      <c r="Q296">
        <f t="shared" si="27"/>
        <v>8547.75</v>
      </c>
      <c r="R296">
        <v>0</v>
      </c>
      <c r="U296">
        <f t="shared" si="28"/>
        <v>0</v>
      </c>
      <c r="V296">
        <v>0</v>
      </c>
      <c r="Y296">
        <f t="shared" si="29"/>
        <v>0</v>
      </c>
    </row>
    <row r="297" spans="1:25">
      <c r="A297" t="s">
        <v>741</v>
      </c>
      <c r="B297" t="b">
        <f t="shared" si="24"/>
        <v>1</v>
      </c>
      <c r="C297" t="s">
        <v>741</v>
      </c>
      <c r="D297">
        <v>2025</v>
      </c>
      <c r="E297">
        <v>2</v>
      </c>
      <c r="F297" t="s">
        <v>935</v>
      </c>
      <c r="I297" t="str">
        <f t="shared" si="25"/>
        <v>Metros Cuadrados</v>
      </c>
      <c r="J297">
        <v>5126.04</v>
      </c>
      <c r="M297" s="71">
        <f t="shared" si="26"/>
        <v>5126.04</v>
      </c>
      <c r="N297">
        <v>5126.04</v>
      </c>
      <c r="Q297">
        <f t="shared" si="27"/>
        <v>5126.04</v>
      </c>
      <c r="R297">
        <v>0</v>
      </c>
      <c r="U297">
        <f t="shared" si="28"/>
        <v>0</v>
      </c>
      <c r="V297">
        <v>0</v>
      </c>
      <c r="Y297">
        <f t="shared" si="29"/>
        <v>0</v>
      </c>
    </row>
    <row r="298" spans="1:25">
      <c r="A298" t="s">
        <v>742</v>
      </c>
      <c r="B298" t="b">
        <f t="shared" si="24"/>
        <v>1</v>
      </c>
      <c r="C298" t="s">
        <v>742</v>
      </c>
      <c r="D298">
        <v>2025</v>
      </c>
      <c r="E298">
        <v>2</v>
      </c>
      <c r="F298" t="s">
        <v>935</v>
      </c>
      <c r="I298" t="str">
        <f t="shared" si="25"/>
        <v>Metros Cuadrados</v>
      </c>
      <c r="J298">
        <v>2886.99</v>
      </c>
      <c r="M298" s="71">
        <f t="shared" si="26"/>
        <v>2886.99</v>
      </c>
      <c r="N298">
        <v>2886.99</v>
      </c>
      <c r="Q298">
        <f t="shared" si="27"/>
        <v>2886.99</v>
      </c>
      <c r="R298">
        <v>0</v>
      </c>
      <c r="U298">
        <f t="shared" si="28"/>
        <v>0</v>
      </c>
      <c r="V298">
        <v>0</v>
      </c>
      <c r="Y298">
        <f t="shared" si="29"/>
        <v>0</v>
      </c>
    </row>
    <row r="299" spans="1:25">
      <c r="A299" t="s">
        <v>743</v>
      </c>
      <c r="B299" t="b">
        <f t="shared" si="24"/>
        <v>1</v>
      </c>
      <c r="C299" t="s">
        <v>743</v>
      </c>
      <c r="D299">
        <v>2025</v>
      </c>
      <c r="E299">
        <v>2</v>
      </c>
      <c r="F299" t="s">
        <v>935</v>
      </c>
      <c r="I299" t="str">
        <f t="shared" si="25"/>
        <v>Metros Cuadrados</v>
      </c>
      <c r="J299">
        <v>4117.96</v>
      </c>
      <c r="M299" s="71">
        <f t="shared" si="26"/>
        <v>4117.96</v>
      </c>
      <c r="N299">
        <v>4117.96</v>
      </c>
      <c r="Q299">
        <f t="shared" si="27"/>
        <v>4117.96</v>
      </c>
      <c r="R299">
        <v>0</v>
      </c>
      <c r="U299">
        <f t="shared" si="28"/>
        <v>0</v>
      </c>
      <c r="V299">
        <v>0</v>
      </c>
      <c r="Y299">
        <f t="shared" si="29"/>
        <v>0</v>
      </c>
    </row>
    <row r="300" spans="1:25">
      <c r="A300" t="s">
        <v>744</v>
      </c>
      <c r="B300" t="b">
        <f t="shared" si="24"/>
        <v>1</v>
      </c>
      <c r="C300" t="s">
        <v>744</v>
      </c>
      <c r="D300">
        <v>2025</v>
      </c>
      <c r="E300">
        <v>2</v>
      </c>
      <c r="F300" t="s">
        <v>935</v>
      </c>
      <c r="I300" t="str">
        <f t="shared" si="25"/>
        <v>Metros Cuadrados</v>
      </c>
      <c r="J300">
        <v>4366.91</v>
      </c>
      <c r="M300" s="71">
        <f t="shared" si="26"/>
        <v>4366.91</v>
      </c>
      <c r="N300">
        <v>4366.91</v>
      </c>
      <c r="Q300">
        <f t="shared" si="27"/>
        <v>4366.91</v>
      </c>
      <c r="R300">
        <v>0</v>
      </c>
      <c r="U300">
        <f t="shared" si="28"/>
        <v>0</v>
      </c>
      <c r="V300">
        <v>0</v>
      </c>
      <c r="Y300">
        <f t="shared" si="29"/>
        <v>0</v>
      </c>
    </row>
    <row r="301" spans="1:25">
      <c r="A301" t="s">
        <v>745</v>
      </c>
      <c r="B301" t="b">
        <f t="shared" si="24"/>
        <v>1</v>
      </c>
      <c r="C301" t="s">
        <v>745</v>
      </c>
      <c r="D301">
        <v>2025</v>
      </c>
      <c r="E301">
        <v>2</v>
      </c>
      <c r="F301" t="s">
        <v>935</v>
      </c>
      <c r="I301" t="str">
        <f t="shared" si="25"/>
        <v>Metros Cuadrados</v>
      </c>
      <c r="J301">
        <v>5220.49</v>
      </c>
      <c r="M301" s="71">
        <f t="shared" si="26"/>
        <v>5220.49</v>
      </c>
      <c r="N301">
        <v>5220.49</v>
      </c>
      <c r="Q301">
        <f t="shared" si="27"/>
        <v>5220.49</v>
      </c>
      <c r="R301">
        <v>0</v>
      </c>
      <c r="U301">
        <f t="shared" si="28"/>
        <v>0</v>
      </c>
      <c r="V301">
        <v>0</v>
      </c>
      <c r="Y301">
        <f t="shared" si="29"/>
        <v>0</v>
      </c>
    </row>
    <row r="302" spans="1:25">
      <c r="A302" t="s">
        <v>746</v>
      </c>
      <c r="B302" t="b">
        <f t="shared" si="24"/>
        <v>1</v>
      </c>
      <c r="C302" t="s">
        <v>746</v>
      </c>
      <c r="D302">
        <v>2025</v>
      </c>
      <c r="E302">
        <v>2</v>
      </c>
      <c r="F302" t="s">
        <v>935</v>
      </c>
      <c r="I302" t="str">
        <f t="shared" si="25"/>
        <v>Metros Cuadrados</v>
      </c>
      <c r="J302">
        <v>4364.2</v>
      </c>
      <c r="M302" s="71">
        <f t="shared" si="26"/>
        <v>4364.2</v>
      </c>
      <c r="N302">
        <v>4364.2</v>
      </c>
      <c r="Q302">
        <f t="shared" si="27"/>
        <v>4364.2</v>
      </c>
      <c r="R302">
        <v>0</v>
      </c>
      <c r="U302">
        <f t="shared" si="28"/>
        <v>0</v>
      </c>
      <c r="V302">
        <v>0</v>
      </c>
      <c r="Y302">
        <f t="shared" si="29"/>
        <v>0</v>
      </c>
    </row>
    <row r="303" spans="1:25">
      <c r="A303" t="s">
        <v>747</v>
      </c>
      <c r="B303" t="b">
        <f t="shared" si="24"/>
        <v>1</v>
      </c>
      <c r="C303" t="s">
        <v>747</v>
      </c>
      <c r="D303">
        <v>2025</v>
      </c>
      <c r="E303">
        <v>2</v>
      </c>
      <c r="F303" t="s">
        <v>935</v>
      </c>
      <c r="I303" t="str">
        <f t="shared" si="25"/>
        <v>Metros Cuadrados</v>
      </c>
      <c r="J303">
        <v>1645.31</v>
      </c>
      <c r="M303" s="71">
        <f t="shared" si="26"/>
        <v>1645.31</v>
      </c>
      <c r="N303">
        <v>1645.31</v>
      </c>
      <c r="Q303">
        <f t="shared" si="27"/>
        <v>1645.31</v>
      </c>
      <c r="R303">
        <v>0</v>
      </c>
      <c r="U303">
        <f t="shared" si="28"/>
        <v>0</v>
      </c>
      <c r="V303">
        <v>0</v>
      </c>
      <c r="Y303">
        <f t="shared" si="29"/>
        <v>0</v>
      </c>
    </row>
    <row r="304" spans="1:25">
      <c r="A304" t="s">
        <v>748</v>
      </c>
      <c r="B304" t="b">
        <f t="shared" si="24"/>
        <v>1</v>
      </c>
      <c r="C304" t="s">
        <v>748</v>
      </c>
      <c r="D304">
        <v>2025</v>
      </c>
      <c r="E304">
        <v>2</v>
      </c>
      <c r="F304" t="s">
        <v>935</v>
      </c>
      <c r="I304" t="str">
        <f t="shared" si="25"/>
        <v>Metros Cuadrados</v>
      </c>
      <c r="J304">
        <v>926.26</v>
      </c>
      <c r="M304" s="71">
        <f t="shared" si="26"/>
        <v>926.26</v>
      </c>
      <c r="N304">
        <v>926.26</v>
      </c>
      <c r="Q304">
        <f t="shared" si="27"/>
        <v>926.26</v>
      </c>
      <c r="R304">
        <v>0</v>
      </c>
      <c r="U304">
        <f t="shared" si="28"/>
        <v>0</v>
      </c>
      <c r="V304">
        <v>0</v>
      </c>
      <c r="Y304">
        <f t="shared" si="29"/>
        <v>0</v>
      </c>
    </row>
    <row r="305" spans="1:25">
      <c r="A305" t="s">
        <v>749</v>
      </c>
      <c r="B305" t="b">
        <f t="shared" si="24"/>
        <v>1</v>
      </c>
      <c r="C305" t="s">
        <v>749</v>
      </c>
      <c r="D305">
        <v>2025</v>
      </c>
      <c r="E305">
        <v>2</v>
      </c>
      <c r="F305" t="s">
        <v>935</v>
      </c>
      <c r="I305" t="str">
        <f t="shared" si="25"/>
        <v>Metros Cuadrados</v>
      </c>
      <c r="J305">
        <v>3250.05</v>
      </c>
      <c r="M305" s="71">
        <f t="shared" si="26"/>
        <v>3250.05</v>
      </c>
      <c r="N305">
        <v>3250.05</v>
      </c>
      <c r="Q305">
        <f t="shared" si="27"/>
        <v>3250.05</v>
      </c>
      <c r="R305">
        <v>0</v>
      </c>
      <c r="U305">
        <f t="shared" si="28"/>
        <v>0</v>
      </c>
      <c r="V305">
        <v>0</v>
      </c>
      <c r="Y305">
        <f t="shared" si="29"/>
        <v>0</v>
      </c>
    </row>
    <row r="306" spans="1:25">
      <c r="A306" t="s">
        <v>750</v>
      </c>
      <c r="B306" t="b">
        <f t="shared" si="24"/>
        <v>1</v>
      </c>
      <c r="C306" t="s">
        <v>750</v>
      </c>
      <c r="D306">
        <v>2025</v>
      </c>
      <c r="E306">
        <v>2</v>
      </c>
      <c r="F306" t="s">
        <v>935</v>
      </c>
      <c r="I306" t="str">
        <f t="shared" si="25"/>
        <v>Metros Cuadrados</v>
      </c>
      <c r="J306">
        <v>9362.02</v>
      </c>
      <c r="M306" s="71">
        <f t="shared" si="26"/>
        <v>9362.02</v>
      </c>
      <c r="N306">
        <v>9362.02</v>
      </c>
      <c r="Q306">
        <f t="shared" si="27"/>
        <v>9362.02</v>
      </c>
      <c r="R306">
        <v>0</v>
      </c>
      <c r="U306">
        <f t="shared" si="28"/>
        <v>0</v>
      </c>
      <c r="V306">
        <v>0</v>
      </c>
      <c r="Y306">
        <f t="shared" si="29"/>
        <v>0</v>
      </c>
    </row>
    <row r="307" spans="1:25">
      <c r="A307" t="s">
        <v>751</v>
      </c>
      <c r="B307" t="b">
        <f t="shared" si="24"/>
        <v>1</v>
      </c>
      <c r="C307" t="s">
        <v>751</v>
      </c>
      <c r="D307">
        <v>2025</v>
      </c>
      <c r="E307">
        <v>2</v>
      </c>
      <c r="F307" t="s">
        <v>935</v>
      </c>
      <c r="I307" t="str">
        <f t="shared" si="25"/>
        <v>Metros Cuadrados</v>
      </c>
      <c r="J307">
        <v>5450.68</v>
      </c>
      <c r="M307" s="71">
        <f t="shared" si="26"/>
        <v>5450.68</v>
      </c>
      <c r="N307">
        <v>5450.68</v>
      </c>
      <c r="Q307">
        <f t="shared" si="27"/>
        <v>5450.68</v>
      </c>
      <c r="R307">
        <v>4905.6099999999997</v>
      </c>
      <c r="U307">
        <f t="shared" si="28"/>
        <v>4905.6099999999997</v>
      </c>
      <c r="V307">
        <v>89.999963307330461</v>
      </c>
      <c r="Y307">
        <f t="shared" si="29"/>
        <v>89.999963307330461</v>
      </c>
    </row>
    <row r="308" spans="1:25">
      <c r="A308" t="s">
        <v>752</v>
      </c>
      <c r="B308" t="b">
        <f t="shared" si="24"/>
        <v>1</v>
      </c>
      <c r="C308" t="s">
        <v>752</v>
      </c>
      <c r="D308">
        <v>2025</v>
      </c>
      <c r="E308">
        <v>2</v>
      </c>
      <c r="F308" t="s">
        <v>935</v>
      </c>
      <c r="I308" t="str">
        <f t="shared" si="25"/>
        <v>Metros Cuadrados</v>
      </c>
      <c r="J308">
        <v>17374.89</v>
      </c>
      <c r="M308" s="71">
        <f t="shared" si="26"/>
        <v>17374.89</v>
      </c>
      <c r="N308">
        <v>17374.89</v>
      </c>
      <c r="Q308">
        <f t="shared" si="27"/>
        <v>17374.89</v>
      </c>
      <c r="R308">
        <v>0</v>
      </c>
      <c r="U308">
        <f t="shared" si="28"/>
        <v>0</v>
      </c>
      <c r="V308">
        <v>0</v>
      </c>
      <c r="Y308">
        <f t="shared" si="29"/>
        <v>0</v>
      </c>
    </row>
    <row r="309" spans="1:25">
      <c r="A309" t="s">
        <v>753</v>
      </c>
      <c r="B309" t="b">
        <f t="shared" si="24"/>
        <v>1</v>
      </c>
      <c r="C309" t="s">
        <v>753</v>
      </c>
      <c r="D309">
        <v>2025</v>
      </c>
      <c r="E309">
        <v>2</v>
      </c>
      <c r="F309" t="s">
        <v>935</v>
      </c>
      <c r="I309" t="str">
        <f t="shared" si="25"/>
        <v>Metros Cuadrados</v>
      </c>
      <c r="J309">
        <v>19660</v>
      </c>
      <c r="M309" s="71">
        <f t="shared" si="26"/>
        <v>19660</v>
      </c>
      <c r="N309">
        <v>19660</v>
      </c>
      <c r="Q309">
        <f t="shared" si="27"/>
        <v>19660</v>
      </c>
      <c r="R309">
        <v>0</v>
      </c>
      <c r="U309">
        <f t="shared" si="28"/>
        <v>0</v>
      </c>
      <c r="V309">
        <v>0</v>
      </c>
      <c r="Y309">
        <f t="shared" si="29"/>
        <v>0</v>
      </c>
    </row>
    <row r="310" spans="1:25">
      <c r="A310" t="s">
        <v>860</v>
      </c>
      <c r="B310" t="b">
        <f t="shared" si="24"/>
        <v>1</v>
      </c>
      <c r="C310" t="s">
        <v>860</v>
      </c>
      <c r="D310">
        <v>2025</v>
      </c>
      <c r="E310">
        <v>2</v>
      </c>
      <c r="F310" t="s">
        <v>935</v>
      </c>
      <c r="I310" t="str">
        <f t="shared" si="25"/>
        <v>Metros Cuadrados</v>
      </c>
      <c r="J310">
        <v>640</v>
      </c>
      <c r="M310" s="71">
        <f t="shared" si="26"/>
        <v>640</v>
      </c>
      <c r="N310">
        <v>640</v>
      </c>
      <c r="Q310">
        <f t="shared" si="27"/>
        <v>640</v>
      </c>
      <c r="R310">
        <v>0</v>
      </c>
      <c r="U310">
        <f t="shared" si="28"/>
        <v>0</v>
      </c>
      <c r="V310">
        <v>0</v>
      </c>
      <c r="Y310">
        <f t="shared" si="29"/>
        <v>0</v>
      </c>
    </row>
    <row r="311" spans="1:25">
      <c r="A311" t="s">
        <v>887</v>
      </c>
      <c r="B311" t="b">
        <f t="shared" si="24"/>
        <v>1</v>
      </c>
      <c r="C311" t="s">
        <v>887</v>
      </c>
      <c r="D311">
        <v>2025</v>
      </c>
      <c r="E311">
        <v>2</v>
      </c>
      <c r="F311" t="s">
        <v>945</v>
      </c>
      <c r="I311" t="str">
        <f t="shared" si="25"/>
        <v>Lote</v>
      </c>
      <c r="J311">
        <v>16</v>
      </c>
      <c r="M311" s="71">
        <f t="shared" si="26"/>
        <v>16</v>
      </c>
      <c r="N311">
        <v>16</v>
      </c>
      <c r="Q311">
        <f t="shared" si="27"/>
        <v>16</v>
      </c>
      <c r="R311">
        <v>0</v>
      </c>
      <c r="U311">
        <f t="shared" si="28"/>
        <v>0</v>
      </c>
      <c r="V311">
        <v>0</v>
      </c>
      <c r="Y311">
        <f t="shared" si="29"/>
        <v>0</v>
      </c>
    </row>
    <row r="312" spans="1:25">
      <c r="A312" t="s">
        <v>809</v>
      </c>
      <c r="B312" t="b">
        <f t="shared" si="24"/>
        <v>1</v>
      </c>
      <c r="C312" t="s">
        <v>809</v>
      </c>
      <c r="D312">
        <v>2025</v>
      </c>
      <c r="E312">
        <v>2</v>
      </c>
      <c r="F312" t="s">
        <v>938</v>
      </c>
      <c r="I312" t="str">
        <f t="shared" si="25"/>
        <v>Piezas</v>
      </c>
      <c r="J312">
        <v>306</v>
      </c>
      <c r="M312" s="71">
        <f t="shared" si="26"/>
        <v>306</v>
      </c>
      <c r="N312">
        <v>306</v>
      </c>
      <c r="Q312">
        <f t="shared" si="27"/>
        <v>306</v>
      </c>
      <c r="R312">
        <v>306</v>
      </c>
      <c r="U312">
        <f t="shared" si="28"/>
        <v>306</v>
      </c>
      <c r="V312">
        <v>100</v>
      </c>
      <c r="Y312">
        <f t="shared" si="29"/>
        <v>100</v>
      </c>
    </row>
    <row r="313" spans="1:25">
      <c r="A313" t="s">
        <v>693</v>
      </c>
      <c r="B313" t="b">
        <f t="shared" si="24"/>
        <v>1</v>
      </c>
      <c r="C313" t="s">
        <v>693</v>
      </c>
      <c r="D313">
        <v>2025</v>
      </c>
      <c r="E313">
        <v>2</v>
      </c>
      <c r="F313" t="s">
        <v>935</v>
      </c>
      <c r="I313" t="str">
        <f t="shared" si="25"/>
        <v>Metros Cuadrados</v>
      </c>
      <c r="J313">
        <v>34.729999999999997</v>
      </c>
      <c r="M313" s="71">
        <f t="shared" si="26"/>
        <v>34.729999999999997</v>
      </c>
      <c r="N313">
        <v>34.729999999999997</v>
      </c>
      <c r="Q313">
        <f t="shared" si="27"/>
        <v>34.729999999999997</v>
      </c>
      <c r="R313">
        <v>29</v>
      </c>
      <c r="U313">
        <f t="shared" si="28"/>
        <v>29</v>
      </c>
      <c r="V313">
        <v>83.501295709761024</v>
      </c>
      <c r="Y313">
        <f t="shared" si="29"/>
        <v>83.501295709761024</v>
      </c>
    </row>
    <row r="314" spans="1:25">
      <c r="A314" t="s">
        <v>695</v>
      </c>
      <c r="B314" t="b">
        <f t="shared" si="24"/>
        <v>1</v>
      </c>
      <c r="C314" t="s">
        <v>695</v>
      </c>
      <c r="D314">
        <v>2025</v>
      </c>
      <c r="E314">
        <v>2</v>
      </c>
      <c r="F314" t="s">
        <v>935</v>
      </c>
      <c r="I314" t="str">
        <f t="shared" si="25"/>
        <v>Metros Cuadrados</v>
      </c>
      <c r="J314">
        <v>24.95</v>
      </c>
      <c r="M314" s="71">
        <f t="shared" si="26"/>
        <v>24.95</v>
      </c>
      <c r="N314">
        <v>24.95</v>
      </c>
      <c r="Q314">
        <f t="shared" si="27"/>
        <v>24.95</v>
      </c>
      <c r="R314">
        <v>22</v>
      </c>
      <c r="U314">
        <f t="shared" si="28"/>
        <v>22</v>
      </c>
      <c r="V314">
        <v>88.176352705410821</v>
      </c>
      <c r="Y314">
        <f t="shared" si="29"/>
        <v>88.176352705410821</v>
      </c>
    </row>
    <row r="315" spans="1:25">
      <c r="A315" t="s">
        <v>696</v>
      </c>
      <c r="B315" t="b">
        <f t="shared" si="24"/>
        <v>1</v>
      </c>
      <c r="C315" t="s">
        <v>696</v>
      </c>
      <c r="D315">
        <v>2025</v>
      </c>
      <c r="E315">
        <v>2</v>
      </c>
      <c r="F315" t="s">
        <v>935</v>
      </c>
      <c r="I315" t="str">
        <f t="shared" si="25"/>
        <v>Metros Cuadrados</v>
      </c>
      <c r="J315">
        <v>19</v>
      </c>
      <c r="M315" s="71">
        <f t="shared" si="26"/>
        <v>19</v>
      </c>
      <c r="N315">
        <v>19</v>
      </c>
      <c r="Q315">
        <f t="shared" si="27"/>
        <v>19</v>
      </c>
      <c r="R315">
        <v>17</v>
      </c>
      <c r="U315">
        <f t="shared" si="28"/>
        <v>17</v>
      </c>
      <c r="V315">
        <v>89.473684210526315</v>
      </c>
      <c r="Y315">
        <f t="shared" si="29"/>
        <v>89.473684210526315</v>
      </c>
    </row>
    <row r="316" spans="1:25">
      <c r="A316" t="s">
        <v>697</v>
      </c>
      <c r="B316" t="b">
        <f t="shared" si="24"/>
        <v>1</v>
      </c>
      <c r="C316" t="s">
        <v>697</v>
      </c>
      <c r="D316">
        <v>2025</v>
      </c>
      <c r="E316">
        <v>2</v>
      </c>
      <c r="F316" t="s">
        <v>935</v>
      </c>
      <c r="I316" t="str">
        <f t="shared" si="25"/>
        <v>Metros Cuadrados</v>
      </c>
      <c r="J316">
        <v>37.65</v>
      </c>
      <c r="M316" s="71">
        <f t="shared" si="26"/>
        <v>37.65</v>
      </c>
      <c r="N316">
        <v>37.65</v>
      </c>
      <c r="Q316">
        <f t="shared" si="27"/>
        <v>37.65</v>
      </c>
      <c r="R316">
        <v>30</v>
      </c>
      <c r="U316">
        <f t="shared" si="28"/>
        <v>30</v>
      </c>
      <c r="V316">
        <v>79.681274900398407</v>
      </c>
      <c r="Y316">
        <f t="shared" si="29"/>
        <v>79.681274900398407</v>
      </c>
    </row>
    <row r="317" spans="1:25">
      <c r="A317" t="s">
        <v>706</v>
      </c>
      <c r="B317" t="b">
        <f t="shared" si="24"/>
        <v>1</v>
      </c>
      <c r="C317" t="s">
        <v>706</v>
      </c>
      <c r="D317">
        <v>2025</v>
      </c>
      <c r="E317">
        <v>2</v>
      </c>
      <c r="F317" t="s">
        <v>935</v>
      </c>
      <c r="I317" t="str">
        <f t="shared" si="25"/>
        <v>Metros Cuadrados</v>
      </c>
      <c r="J317">
        <v>200</v>
      </c>
      <c r="M317" s="71">
        <f t="shared" si="26"/>
        <v>200</v>
      </c>
      <c r="N317">
        <v>200</v>
      </c>
      <c r="Q317">
        <f t="shared" si="27"/>
        <v>200</v>
      </c>
      <c r="R317">
        <v>100</v>
      </c>
      <c r="U317">
        <f t="shared" si="28"/>
        <v>100</v>
      </c>
      <c r="V317">
        <v>50</v>
      </c>
      <c r="Y317">
        <f t="shared" si="29"/>
        <v>50</v>
      </c>
    </row>
    <row r="318" spans="1:25">
      <c r="A318" t="s">
        <v>708</v>
      </c>
      <c r="B318" t="b">
        <f t="shared" si="24"/>
        <v>1</v>
      </c>
      <c r="C318" t="s">
        <v>708</v>
      </c>
      <c r="D318">
        <v>2025</v>
      </c>
      <c r="E318">
        <v>2</v>
      </c>
      <c r="F318" t="s">
        <v>935</v>
      </c>
      <c r="I318" t="str">
        <f t="shared" si="25"/>
        <v>Metros Cuadrados</v>
      </c>
      <c r="J318">
        <v>200</v>
      </c>
      <c r="M318" s="71">
        <f t="shared" si="26"/>
        <v>200</v>
      </c>
      <c r="N318">
        <v>200</v>
      </c>
      <c r="Q318">
        <f t="shared" si="27"/>
        <v>200</v>
      </c>
      <c r="R318">
        <v>100</v>
      </c>
      <c r="U318">
        <f t="shared" si="28"/>
        <v>100</v>
      </c>
      <c r="V318">
        <v>50</v>
      </c>
      <c r="Y318">
        <f t="shared" si="29"/>
        <v>50</v>
      </c>
    </row>
    <row r="319" spans="1:25">
      <c r="A319" t="s">
        <v>690</v>
      </c>
      <c r="B319" t="b">
        <f t="shared" si="24"/>
        <v>1</v>
      </c>
      <c r="C319" t="s">
        <v>690</v>
      </c>
      <c r="D319">
        <v>2025</v>
      </c>
      <c r="E319">
        <v>2</v>
      </c>
      <c r="F319" t="s">
        <v>935</v>
      </c>
      <c r="I319" t="str">
        <f t="shared" si="25"/>
        <v>Metros Cuadrados</v>
      </c>
      <c r="J319">
        <v>350</v>
      </c>
      <c r="M319" s="71">
        <f t="shared" si="26"/>
        <v>350</v>
      </c>
      <c r="N319">
        <v>350</v>
      </c>
      <c r="Q319">
        <f t="shared" si="27"/>
        <v>350</v>
      </c>
      <c r="R319">
        <v>350</v>
      </c>
      <c r="U319">
        <f t="shared" si="28"/>
        <v>350</v>
      </c>
      <c r="V319">
        <v>100</v>
      </c>
      <c r="Y319">
        <f t="shared" si="29"/>
        <v>100</v>
      </c>
    </row>
    <row r="320" spans="1:25">
      <c r="A320" t="s">
        <v>713</v>
      </c>
      <c r="B320" t="b">
        <f t="shared" si="24"/>
        <v>1</v>
      </c>
      <c r="C320" t="s">
        <v>713</v>
      </c>
      <c r="D320">
        <v>2025</v>
      </c>
      <c r="E320">
        <v>2</v>
      </c>
      <c r="F320" t="s">
        <v>935</v>
      </c>
      <c r="I320" t="str">
        <f t="shared" si="25"/>
        <v>Metros Cuadrados</v>
      </c>
      <c r="J320">
        <v>585</v>
      </c>
      <c r="M320" s="71">
        <f t="shared" si="26"/>
        <v>585</v>
      </c>
      <c r="N320">
        <v>585</v>
      </c>
      <c r="Q320">
        <f t="shared" si="27"/>
        <v>585</v>
      </c>
      <c r="R320">
        <v>0</v>
      </c>
      <c r="U320">
        <f t="shared" si="28"/>
        <v>0</v>
      </c>
      <c r="V320">
        <v>0</v>
      </c>
      <c r="Y320">
        <f t="shared" si="29"/>
        <v>0</v>
      </c>
    </row>
    <row r="321" spans="1:25">
      <c r="A321" t="s">
        <v>718</v>
      </c>
      <c r="B321" t="b">
        <f t="shared" si="24"/>
        <v>1</v>
      </c>
      <c r="C321" t="s">
        <v>718</v>
      </c>
      <c r="D321">
        <v>2025</v>
      </c>
      <c r="E321">
        <v>2</v>
      </c>
      <c r="F321" t="s">
        <v>935</v>
      </c>
      <c r="I321" t="str">
        <f t="shared" si="25"/>
        <v>Metros Cuadrados</v>
      </c>
      <c r="J321">
        <v>2138.92</v>
      </c>
      <c r="M321" s="71">
        <f t="shared" si="26"/>
        <v>2138.92</v>
      </c>
      <c r="N321">
        <v>2138.92</v>
      </c>
      <c r="Q321">
        <f t="shared" si="27"/>
        <v>2138.92</v>
      </c>
      <c r="R321">
        <v>2138.92</v>
      </c>
      <c r="U321">
        <f t="shared" si="28"/>
        <v>2138.92</v>
      </c>
      <c r="V321">
        <v>100</v>
      </c>
      <c r="Y321">
        <f t="shared" si="29"/>
        <v>100</v>
      </c>
    </row>
    <row r="322" spans="1:25">
      <c r="A322" t="s">
        <v>719</v>
      </c>
      <c r="B322" t="b">
        <f t="shared" si="24"/>
        <v>1</v>
      </c>
      <c r="C322" t="s">
        <v>719</v>
      </c>
      <c r="D322">
        <v>2025</v>
      </c>
      <c r="E322">
        <v>2</v>
      </c>
      <c r="F322" t="s">
        <v>935</v>
      </c>
      <c r="I322" t="str">
        <f t="shared" si="25"/>
        <v>Metros Cuadrados</v>
      </c>
      <c r="J322">
        <v>1817</v>
      </c>
      <c r="M322" s="71">
        <f t="shared" si="26"/>
        <v>1817</v>
      </c>
      <c r="N322">
        <v>1817</v>
      </c>
      <c r="Q322">
        <f t="shared" si="27"/>
        <v>1817</v>
      </c>
      <c r="R322">
        <v>726.94</v>
      </c>
      <c r="U322">
        <f t="shared" si="28"/>
        <v>726.94</v>
      </c>
      <c r="V322">
        <v>40.007705008255371</v>
      </c>
      <c r="Y322">
        <f t="shared" si="29"/>
        <v>40.007705008255371</v>
      </c>
    </row>
    <row r="323" spans="1:25">
      <c r="A323" t="s">
        <v>720</v>
      </c>
      <c r="B323" t="b">
        <f t="shared" ref="B323:B386" si="30">+A323=C323</f>
        <v>1</v>
      </c>
      <c r="C323" t="s">
        <v>720</v>
      </c>
      <c r="D323">
        <v>2025</v>
      </c>
      <c r="E323">
        <v>2</v>
      </c>
      <c r="F323" t="s">
        <v>935</v>
      </c>
      <c r="I323" t="str">
        <f t="shared" si="25"/>
        <v>Metros Cuadrados</v>
      </c>
      <c r="J323">
        <v>71</v>
      </c>
      <c r="M323" s="71">
        <f t="shared" si="26"/>
        <v>71</v>
      </c>
      <c r="N323">
        <v>71</v>
      </c>
      <c r="Q323">
        <f t="shared" si="27"/>
        <v>71</v>
      </c>
      <c r="R323">
        <v>33</v>
      </c>
      <c r="U323">
        <f t="shared" si="28"/>
        <v>33</v>
      </c>
      <c r="V323">
        <v>46.478873239436616</v>
      </c>
      <c r="Y323">
        <f t="shared" si="29"/>
        <v>46.478873239436616</v>
      </c>
    </row>
    <row r="324" spans="1:25">
      <c r="A324" t="s">
        <v>115</v>
      </c>
      <c r="B324" t="b">
        <f t="shared" si="30"/>
        <v>1</v>
      </c>
      <c r="C324" t="s">
        <v>115</v>
      </c>
      <c r="D324">
        <v>2025</v>
      </c>
      <c r="E324">
        <v>2</v>
      </c>
      <c r="F324" t="s">
        <v>935</v>
      </c>
      <c r="I324" t="str">
        <f t="shared" ref="I324:I387" si="31">+F324</f>
        <v>Metros Cuadrados</v>
      </c>
      <c r="J324">
        <v>152</v>
      </c>
      <c r="M324" s="71">
        <f t="shared" ref="M324:M387" si="32">+J324</f>
        <v>152</v>
      </c>
      <c r="N324">
        <v>152</v>
      </c>
      <c r="Q324">
        <f t="shared" ref="Q324:Q387" si="33">+N324</f>
        <v>152</v>
      </c>
      <c r="R324">
        <v>70</v>
      </c>
      <c r="U324">
        <f t="shared" ref="U324:U387" si="34">+R324</f>
        <v>70</v>
      </c>
      <c r="V324">
        <v>46.05263157894737</v>
      </c>
      <c r="Y324">
        <f t="shared" ref="Y324:Y387" si="35">+V324</f>
        <v>46.05263157894737</v>
      </c>
    </row>
    <row r="325" spans="1:25">
      <c r="A325" t="s">
        <v>721</v>
      </c>
      <c r="B325" t="b">
        <f t="shared" si="30"/>
        <v>1</v>
      </c>
      <c r="C325" t="s">
        <v>721</v>
      </c>
      <c r="D325">
        <v>2025</v>
      </c>
      <c r="E325">
        <v>2</v>
      </c>
      <c r="F325" t="s">
        <v>935</v>
      </c>
      <c r="I325" t="str">
        <f t="shared" si="31"/>
        <v>Metros Cuadrados</v>
      </c>
      <c r="J325">
        <v>240</v>
      </c>
      <c r="M325" s="71">
        <f t="shared" si="32"/>
        <v>240</v>
      </c>
      <c r="N325">
        <v>240</v>
      </c>
      <c r="Q325">
        <f t="shared" si="33"/>
        <v>240</v>
      </c>
      <c r="R325">
        <v>0</v>
      </c>
      <c r="U325">
        <f t="shared" si="34"/>
        <v>0</v>
      </c>
      <c r="V325">
        <v>0</v>
      </c>
      <c r="Y325">
        <f t="shared" si="35"/>
        <v>0</v>
      </c>
    </row>
    <row r="326" spans="1:25">
      <c r="A326" t="s">
        <v>723</v>
      </c>
      <c r="B326" t="b">
        <f t="shared" si="30"/>
        <v>1</v>
      </c>
      <c r="C326" t="s">
        <v>723</v>
      </c>
      <c r="D326">
        <v>2025</v>
      </c>
      <c r="E326">
        <v>2</v>
      </c>
      <c r="F326" t="s">
        <v>935</v>
      </c>
      <c r="I326" t="str">
        <f t="shared" si="31"/>
        <v>Metros Cuadrados</v>
      </c>
      <c r="J326">
        <v>247.05</v>
      </c>
      <c r="M326" s="71">
        <f t="shared" si="32"/>
        <v>247.05</v>
      </c>
      <c r="N326">
        <v>247.05</v>
      </c>
      <c r="Q326">
        <f t="shared" si="33"/>
        <v>247.05</v>
      </c>
      <c r="R326">
        <v>150</v>
      </c>
      <c r="U326">
        <f t="shared" si="34"/>
        <v>150</v>
      </c>
      <c r="V326">
        <v>60.716454159077102</v>
      </c>
      <c r="Y326">
        <f t="shared" si="35"/>
        <v>60.716454159077102</v>
      </c>
    </row>
    <row r="327" spans="1:25">
      <c r="A327" t="s">
        <v>725</v>
      </c>
      <c r="B327" t="b">
        <f t="shared" si="30"/>
        <v>1</v>
      </c>
      <c r="C327" t="s">
        <v>725</v>
      </c>
      <c r="D327">
        <v>2025</v>
      </c>
      <c r="E327">
        <v>2</v>
      </c>
      <c r="F327" t="s">
        <v>935</v>
      </c>
      <c r="I327" t="str">
        <f t="shared" si="31"/>
        <v>Metros Cuadrados</v>
      </c>
      <c r="J327">
        <v>145</v>
      </c>
      <c r="M327" s="71">
        <f t="shared" si="32"/>
        <v>145</v>
      </c>
      <c r="N327">
        <v>145</v>
      </c>
      <c r="Q327">
        <f t="shared" si="33"/>
        <v>145</v>
      </c>
      <c r="R327">
        <v>55</v>
      </c>
      <c r="U327">
        <f t="shared" si="34"/>
        <v>55</v>
      </c>
      <c r="V327">
        <v>37.931034482758619</v>
      </c>
      <c r="Y327">
        <f t="shared" si="35"/>
        <v>37.931034482758619</v>
      </c>
    </row>
    <row r="328" spans="1:25">
      <c r="A328" t="s">
        <v>726</v>
      </c>
      <c r="B328" t="b">
        <f t="shared" si="30"/>
        <v>1</v>
      </c>
      <c r="C328" t="s">
        <v>726</v>
      </c>
      <c r="D328">
        <v>2025</v>
      </c>
      <c r="E328">
        <v>2</v>
      </c>
      <c r="F328" t="s">
        <v>935</v>
      </c>
      <c r="I328" t="str">
        <f t="shared" si="31"/>
        <v>Metros Cuadrados</v>
      </c>
      <c r="J328">
        <v>2424</v>
      </c>
      <c r="M328" s="71">
        <f t="shared" si="32"/>
        <v>2424</v>
      </c>
      <c r="N328">
        <v>2424</v>
      </c>
      <c r="Q328">
        <f t="shared" si="33"/>
        <v>2424</v>
      </c>
      <c r="R328">
        <v>1300</v>
      </c>
      <c r="U328">
        <f t="shared" si="34"/>
        <v>1300</v>
      </c>
      <c r="V328">
        <v>53.630363036303628</v>
      </c>
      <c r="Y328">
        <f t="shared" si="35"/>
        <v>53.630363036303628</v>
      </c>
    </row>
    <row r="329" spans="1:25">
      <c r="A329" t="s">
        <v>727</v>
      </c>
      <c r="B329" t="b">
        <f t="shared" si="30"/>
        <v>1</v>
      </c>
      <c r="C329" t="s">
        <v>727</v>
      </c>
      <c r="D329">
        <v>2025</v>
      </c>
      <c r="E329">
        <v>2</v>
      </c>
      <c r="F329" t="s">
        <v>935</v>
      </c>
      <c r="I329" t="str">
        <f t="shared" si="31"/>
        <v>Metros Cuadrados</v>
      </c>
      <c r="J329">
        <v>586.5</v>
      </c>
      <c r="M329" s="71">
        <f t="shared" si="32"/>
        <v>586.5</v>
      </c>
      <c r="N329">
        <v>586.5</v>
      </c>
      <c r="Q329">
        <f t="shared" si="33"/>
        <v>586.5</v>
      </c>
      <c r="R329">
        <v>585</v>
      </c>
      <c r="U329">
        <f t="shared" si="34"/>
        <v>585</v>
      </c>
      <c r="V329">
        <v>99.744245524296673</v>
      </c>
      <c r="Y329">
        <f t="shared" si="35"/>
        <v>99.744245524296673</v>
      </c>
    </row>
    <row r="330" spans="1:25">
      <c r="A330" t="s">
        <v>2376</v>
      </c>
      <c r="B330" t="b">
        <f t="shared" si="30"/>
        <v>1</v>
      </c>
      <c r="C330" t="s">
        <v>2376</v>
      </c>
      <c r="D330">
        <v>2025</v>
      </c>
      <c r="E330">
        <v>2</v>
      </c>
      <c r="F330" t="s">
        <v>945</v>
      </c>
      <c r="I330" t="str">
        <f t="shared" si="31"/>
        <v>Lote</v>
      </c>
      <c r="J330">
        <v>1</v>
      </c>
      <c r="M330" s="71">
        <f t="shared" si="32"/>
        <v>1</v>
      </c>
      <c r="N330">
        <v>1</v>
      </c>
      <c r="Q330">
        <f t="shared" si="33"/>
        <v>1</v>
      </c>
      <c r="R330">
        <v>0</v>
      </c>
      <c r="U330">
        <f t="shared" si="34"/>
        <v>0</v>
      </c>
      <c r="V330">
        <v>0</v>
      </c>
      <c r="Y330">
        <f t="shared" si="35"/>
        <v>0</v>
      </c>
    </row>
    <row r="331" spans="1:25">
      <c r="A331" t="s">
        <v>2378</v>
      </c>
      <c r="B331" t="b">
        <f t="shared" si="30"/>
        <v>1</v>
      </c>
      <c r="C331" t="s">
        <v>2378</v>
      </c>
      <c r="D331">
        <v>2025</v>
      </c>
      <c r="E331">
        <v>2</v>
      </c>
      <c r="F331" t="s">
        <v>945</v>
      </c>
      <c r="I331" t="str">
        <f t="shared" si="31"/>
        <v>Lote</v>
      </c>
      <c r="J331">
        <v>1</v>
      </c>
      <c r="M331" s="71">
        <f t="shared" si="32"/>
        <v>1</v>
      </c>
      <c r="N331">
        <v>1</v>
      </c>
      <c r="Q331">
        <f t="shared" si="33"/>
        <v>1</v>
      </c>
      <c r="R331">
        <v>0</v>
      </c>
      <c r="U331">
        <f t="shared" si="34"/>
        <v>0</v>
      </c>
      <c r="V331">
        <v>0</v>
      </c>
      <c r="Y331">
        <f t="shared" si="35"/>
        <v>0</v>
      </c>
    </row>
    <row r="332" spans="1:25">
      <c r="A332" t="s">
        <v>3162</v>
      </c>
      <c r="B332" t="b">
        <f t="shared" si="30"/>
        <v>1</v>
      </c>
      <c r="C332" t="s">
        <v>3162</v>
      </c>
      <c r="D332">
        <v>2025</v>
      </c>
      <c r="E332">
        <v>2</v>
      </c>
      <c r="F332" t="s">
        <v>938</v>
      </c>
      <c r="I332" t="str">
        <f t="shared" si="31"/>
        <v>Piezas</v>
      </c>
      <c r="J332">
        <v>384</v>
      </c>
      <c r="M332" s="71">
        <f t="shared" si="32"/>
        <v>384</v>
      </c>
      <c r="N332">
        <v>384</v>
      </c>
      <c r="Q332">
        <f t="shared" si="33"/>
        <v>384</v>
      </c>
      <c r="R332">
        <v>0</v>
      </c>
      <c r="U332">
        <f t="shared" si="34"/>
        <v>0</v>
      </c>
      <c r="V332">
        <v>0</v>
      </c>
      <c r="Y332">
        <f t="shared" si="35"/>
        <v>0</v>
      </c>
    </row>
    <row r="333" spans="1:25">
      <c r="A333" t="s">
        <v>3164</v>
      </c>
      <c r="B333" t="b">
        <f t="shared" si="30"/>
        <v>1</v>
      </c>
      <c r="C333" t="s">
        <v>3164</v>
      </c>
      <c r="D333">
        <v>2025</v>
      </c>
      <c r="E333">
        <v>2</v>
      </c>
      <c r="F333" t="s">
        <v>938</v>
      </c>
      <c r="I333" t="str">
        <f t="shared" si="31"/>
        <v>Piezas</v>
      </c>
      <c r="J333">
        <v>40</v>
      </c>
      <c r="M333" s="71">
        <f t="shared" si="32"/>
        <v>40</v>
      </c>
      <c r="N333">
        <v>40</v>
      </c>
      <c r="Q333">
        <f t="shared" si="33"/>
        <v>40</v>
      </c>
      <c r="R333">
        <v>0</v>
      </c>
      <c r="U333">
        <f t="shared" si="34"/>
        <v>0</v>
      </c>
      <c r="V333">
        <v>0</v>
      </c>
      <c r="Y333">
        <f t="shared" si="35"/>
        <v>0</v>
      </c>
    </row>
    <row r="334" spans="1:25">
      <c r="A334" t="s">
        <v>2272</v>
      </c>
      <c r="B334" t="b">
        <f t="shared" si="30"/>
        <v>1</v>
      </c>
      <c r="C334" t="s">
        <v>2272</v>
      </c>
      <c r="D334">
        <v>2025</v>
      </c>
      <c r="E334">
        <v>2</v>
      </c>
      <c r="F334" t="s">
        <v>937</v>
      </c>
      <c r="I334" t="str">
        <f t="shared" si="31"/>
        <v>Equipamiento</v>
      </c>
      <c r="J334">
        <v>7</v>
      </c>
      <c r="M334" s="71">
        <f t="shared" si="32"/>
        <v>7</v>
      </c>
      <c r="N334">
        <v>7</v>
      </c>
      <c r="Q334">
        <f t="shared" si="33"/>
        <v>7</v>
      </c>
      <c r="R334">
        <v>0</v>
      </c>
      <c r="U334">
        <f t="shared" si="34"/>
        <v>0</v>
      </c>
      <c r="V334">
        <v>0</v>
      </c>
      <c r="Y334">
        <f t="shared" si="35"/>
        <v>0</v>
      </c>
    </row>
    <row r="335" spans="1:25">
      <c r="A335" t="s">
        <v>2385</v>
      </c>
      <c r="B335" t="b">
        <f t="shared" si="30"/>
        <v>1</v>
      </c>
      <c r="C335" t="s">
        <v>2385</v>
      </c>
      <c r="D335">
        <v>2025</v>
      </c>
      <c r="E335">
        <v>2</v>
      </c>
      <c r="F335" t="s">
        <v>945</v>
      </c>
      <c r="I335" t="str">
        <f t="shared" si="31"/>
        <v>Lote</v>
      </c>
      <c r="J335">
        <v>1</v>
      </c>
      <c r="M335" s="71">
        <f t="shared" si="32"/>
        <v>1</v>
      </c>
      <c r="N335">
        <v>1</v>
      </c>
      <c r="Q335">
        <f t="shared" si="33"/>
        <v>1</v>
      </c>
      <c r="R335">
        <v>0</v>
      </c>
      <c r="U335">
        <f t="shared" si="34"/>
        <v>0</v>
      </c>
      <c r="V335">
        <v>0</v>
      </c>
      <c r="Y335">
        <f t="shared" si="35"/>
        <v>0</v>
      </c>
    </row>
    <row r="336" spans="1:25">
      <c r="A336" t="s">
        <v>2389</v>
      </c>
      <c r="B336" t="b">
        <f t="shared" si="30"/>
        <v>1</v>
      </c>
      <c r="C336" t="s">
        <v>2389</v>
      </c>
      <c r="D336">
        <v>2025</v>
      </c>
      <c r="E336">
        <v>2</v>
      </c>
      <c r="F336" t="s">
        <v>945</v>
      </c>
      <c r="I336" t="str">
        <f t="shared" si="31"/>
        <v>Lote</v>
      </c>
      <c r="J336">
        <v>1</v>
      </c>
      <c r="M336" s="71">
        <f t="shared" si="32"/>
        <v>1</v>
      </c>
      <c r="N336">
        <v>1</v>
      </c>
      <c r="Q336">
        <f t="shared" si="33"/>
        <v>1</v>
      </c>
      <c r="R336">
        <v>0</v>
      </c>
      <c r="U336">
        <f t="shared" si="34"/>
        <v>0</v>
      </c>
      <c r="V336">
        <v>0</v>
      </c>
      <c r="Y336">
        <f t="shared" si="35"/>
        <v>0</v>
      </c>
    </row>
    <row r="337" spans="1:25">
      <c r="A337" t="s">
        <v>3204</v>
      </c>
      <c r="B337" t="b">
        <f t="shared" si="30"/>
        <v>1</v>
      </c>
      <c r="C337" t="s">
        <v>3204</v>
      </c>
      <c r="D337">
        <v>2025</v>
      </c>
      <c r="E337">
        <v>2</v>
      </c>
      <c r="F337" t="s">
        <v>942</v>
      </c>
      <c r="I337" t="str">
        <f t="shared" si="31"/>
        <v>Vehículos</v>
      </c>
      <c r="J337">
        <v>52</v>
      </c>
      <c r="M337" s="71">
        <f t="shared" si="32"/>
        <v>52</v>
      </c>
      <c r="N337">
        <v>52</v>
      </c>
      <c r="Q337">
        <f t="shared" si="33"/>
        <v>52</v>
      </c>
      <c r="R337">
        <v>0</v>
      </c>
      <c r="U337">
        <f t="shared" si="34"/>
        <v>0</v>
      </c>
      <c r="V337">
        <v>0</v>
      </c>
      <c r="Y337">
        <f t="shared" si="35"/>
        <v>0</v>
      </c>
    </row>
    <row r="338" spans="1:25">
      <c r="A338" t="s">
        <v>2568</v>
      </c>
      <c r="B338" t="b">
        <f t="shared" si="30"/>
        <v>1</v>
      </c>
      <c r="C338" t="s">
        <v>2568</v>
      </c>
      <c r="D338">
        <v>2025</v>
      </c>
      <c r="E338">
        <v>2</v>
      </c>
      <c r="F338" t="s">
        <v>935</v>
      </c>
      <c r="I338" t="str">
        <f t="shared" si="31"/>
        <v>Metros Cuadrados</v>
      </c>
      <c r="J338">
        <v>5784.01</v>
      </c>
      <c r="M338" s="71">
        <f t="shared" si="32"/>
        <v>5784.01</v>
      </c>
      <c r="N338">
        <v>5784.01</v>
      </c>
      <c r="Q338">
        <f t="shared" si="33"/>
        <v>5784.01</v>
      </c>
      <c r="R338">
        <v>0</v>
      </c>
      <c r="U338">
        <f t="shared" si="34"/>
        <v>0</v>
      </c>
      <c r="V338">
        <v>0</v>
      </c>
      <c r="Y338">
        <f t="shared" si="35"/>
        <v>0</v>
      </c>
    </row>
    <row r="339" spans="1:25">
      <c r="A339" t="s">
        <v>2589</v>
      </c>
      <c r="B339" t="b">
        <f t="shared" si="30"/>
        <v>1</v>
      </c>
      <c r="C339" t="s">
        <v>2589</v>
      </c>
      <c r="D339">
        <v>2025</v>
      </c>
      <c r="E339">
        <v>2</v>
      </c>
      <c r="F339" t="s">
        <v>935</v>
      </c>
      <c r="I339" t="str">
        <f t="shared" si="31"/>
        <v>Metros Cuadrados</v>
      </c>
      <c r="J339">
        <v>4950</v>
      </c>
      <c r="M339" s="71">
        <f t="shared" si="32"/>
        <v>4950</v>
      </c>
      <c r="N339">
        <v>4950</v>
      </c>
      <c r="Q339">
        <f t="shared" si="33"/>
        <v>4950</v>
      </c>
      <c r="R339">
        <v>0</v>
      </c>
      <c r="U339">
        <f t="shared" si="34"/>
        <v>0</v>
      </c>
      <c r="V339">
        <v>0</v>
      </c>
      <c r="Y339">
        <f t="shared" si="35"/>
        <v>0</v>
      </c>
    </row>
    <row r="340" spans="1:25">
      <c r="A340" t="s">
        <v>3075</v>
      </c>
      <c r="B340" t="b">
        <f t="shared" si="30"/>
        <v>1</v>
      </c>
      <c r="C340" t="s">
        <v>3075</v>
      </c>
      <c r="D340">
        <v>2025</v>
      </c>
      <c r="E340">
        <v>2</v>
      </c>
      <c r="F340" t="s">
        <v>936</v>
      </c>
      <c r="I340" t="str">
        <f t="shared" si="31"/>
        <v>Metros lineales</v>
      </c>
      <c r="J340">
        <v>685</v>
      </c>
      <c r="M340" s="71">
        <f t="shared" si="32"/>
        <v>685</v>
      </c>
      <c r="N340">
        <v>685</v>
      </c>
      <c r="Q340">
        <f t="shared" si="33"/>
        <v>685</v>
      </c>
      <c r="R340">
        <v>0</v>
      </c>
      <c r="U340">
        <f t="shared" si="34"/>
        <v>0</v>
      </c>
      <c r="V340">
        <v>0</v>
      </c>
      <c r="Y340">
        <f t="shared" si="35"/>
        <v>0</v>
      </c>
    </row>
    <row r="341" spans="1:25">
      <c r="A341" t="s">
        <v>2425</v>
      </c>
      <c r="B341" t="b">
        <f t="shared" si="30"/>
        <v>1</v>
      </c>
      <c r="C341" t="s">
        <v>2425</v>
      </c>
      <c r="D341">
        <v>2025</v>
      </c>
      <c r="E341">
        <v>2</v>
      </c>
      <c r="F341" t="s">
        <v>938</v>
      </c>
      <c r="I341" t="str">
        <f t="shared" si="31"/>
        <v>Piezas</v>
      </c>
      <c r="J341">
        <v>1</v>
      </c>
      <c r="M341" s="71">
        <f t="shared" si="32"/>
        <v>1</v>
      </c>
      <c r="N341">
        <v>1</v>
      </c>
      <c r="Q341">
        <f t="shared" si="33"/>
        <v>1</v>
      </c>
      <c r="R341">
        <v>0</v>
      </c>
      <c r="U341">
        <f t="shared" si="34"/>
        <v>0</v>
      </c>
      <c r="V341">
        <v>0</v>
      </c>
      <c r="Y341">
        <f t="shared" si="35"/>
        <v>0</v>
      </c>
    </row>
    <row r="342" spans="1:25">
      <c r="A342" t="s">
        <v>2631</v>
      </c>
      <c r="B342" t="b">
        <f t="shared" si="30"/>
        <v>1</v>
      </c>
      <c r="C342" t="s">
        <v>2631</v>
      </c>
      <c r="D342">
        <v>2025</v>
      </c>
      <c r="E342">
        <v>2</v>
      </c>
      <c r="F342" t="s">
        <v>938</v>
      </c>
      <c r="I342" t="str">
        <f t="shared" si="31"/>
        <v>Piezas</v>
      </c>
      <c r="J342">
        <v>1</v>
      </c>
      <c r="M342" s="71">
        <f t="shared" si="32"/>
        <v>1</v>
      </c>
      <c r="N342">
        <v>1</v>
      </c>
      <c r="Q342">
        <f t="shared" si="33"/>
        <v>1</v>
      </c>
      <c r="R342">
        <v>0</v>
      </c>
      <c r="U342">
        <f t="shared" si="34"/>
        <v>0</v>
      </c>
      <c r="V342">
        <v>0</v>
      </c>
      <c r="Y342">
        <f t="shared" si="35"/>
        <v>0</v>
      </c>
    </row>
    <row r="343" spans="1:25">
      <c r="A343" t="s">
        <v>2578</v>
      </c>
      <c r="B343" t="b">
        <f t="shared" si="30"/>
        <v>1</v>
      </c>
      <c r="C343" t="s">
        <v>2578</v>
      </c>
      <c r="D343">
        <v>2025</v>
      </c>
      <c r="E343">
        <v>2</v>
      </c>
      <c r="F343" t="s">
        <v>935</v>
      </c>
      <c r="I343" t="str">
        <f t="shared" si="31"/>
        <v>Metros Cuadrados</v>
      </c>
      <c r="J343">
        <v>1072</v>
      </c>
      <c r="M343" s="71">
        <f t="shared" si="32"/>
        <v>1072</v>
      </c>
      <c r="N343">
        <v>1072</v>
      </c>
      <c r="Q343">
        <f t="shared" si="33"/>
        <v>1072</v>
      </c>
      <c r="R343">
        <v>0</v>
      </c>
      <c r="U343">
        <f t="shared" si="34"/>
        <v>0</v>
      </c>
      <c r="V343">
        <v>0</v>
      </c>
      <c r="Y343">
        <f t="shared" si="35"/>
        <v>0</v>
      </c>
    </row>
    <row r="344" spans="1:25">
      <c r="A344" t="s">
        <v>2526</v>
      </c>
      <c r="B344" t="b">
        <f t="shared" si="30"/>
        <v>1</v>
      </c>
      <c r="C344" t="s">
        <v>2526</v>
      </c>
      <c r="D344">
        <v>2025</v>
      </c>
      <c r="E344">
        <v>2</v>
      </c>
      <c r="F344" t="s">
        <v>938</v>
      </c>
      <c r="I344" t="str">
        <f t="shared" si="31"/>
        <v>Piezas</v>
      </c>
      <c r="J344">
        <v>1</v>
      </c>
      <c r="M344" s="71">
        <f t="shared" si="32"/>
        <v>1</v>
      </c>
      <c r="N344">
        <v>1</v>
      </c>
      <c r="Q344">
        <f t="shared" si="33"/>
        <v>1</v>
      </c>
      <c r="R344">
        <v>0</v>
      </c>
      <c r="U344">
        <f t="shared" si="34"/>
        <v>0</v>
      </c>
      <c r="V344">
        <v>0</v>
      </c>
      <c r="Y344">
        <f t="shared" si="35"/>
        <v>0</v>
      </c>
    </row>
    <row r="345" spans="1:25">
      <c r="A345" t="s">
        <v>2479</v>
      </c>
      <c r="B345" t="b">
        <f t="shared" si="30"/>
        <v>1</v>
      </c>
      <c r="C345" t="s">
        <v>2479</v>
      </c>
      <c r="D345">
        <v>2025</v>
      </c>
      <c r="E345">
        <v>2</v>
      </c>
      <c r="F345" t="s">
        <v>935</v>
      </c>
      <c r="I345" t="str">
        <f t="shared" si="31"/>
        <v>Metros Cuadrados</v>
      </c>
      <c r="J345">
        <v>1021.2</v>
      </c>
      <c r="M345" s="71">
        <f t="shared" si="32"/>
        <v>1021.2</v>
      </c>
      <c r="N345">
        <v>1021.2</v>
      </c>
      <c r="Q345">
        <f t="shared" si="33"/>
        <v>1021.2</v>
      </c>
      <c r="R345">
        <v>0</v>
      </c>
      <c r="U345">
        <f t="shared" si="34"/>
        <v>0</v>
      </c>
      <c r="V345">
        <v>0</v>
      </c>
      <c r="Y345">
        <f t="shared" si="35"/>
        <v>0</v>
      </c>
    </row>
    <row r="346" spans="1:25">
      <c r="A346" t="s">
        <v>2406</v>
      </c>
      <c r="B346" t="b">
        <f t="shared" si="30"/>
        <v>1</v>
      </c>
      <c r="C346" t="s">
        <v>2406</v>
      </c>
      <c r="D346">
        <v>2025</v>
      </c>
      <c r="E346">
        <v>2</v>
      </c>
      <c r="F346" t="s">
        <v>938</v>
      </c>
      <c r="I346" t="str">
        <f t="shared" si="31"/>
        <v>Piezas</v>
      </c>
      <c r="J346">
        <v>1</v>
      </c>
      <c r="M346" s="71">
        <f t="shared" si="32"/>
        <v>1</v>
      </c>
      <c r="N346">
        <v>1</v>
      </c>
      <c r="Q346">
        <f t="shared" si="33"/>
        <v>1</v>
      </c>
      <c r="R346">
        <v>0</v>
      </c>
      <c r="U346">
        <f t="shared" si="34"/>
        <v>0</v>
      </c>
      <c r="V346">
        <v>0</v>
      </c>
      <c r="Y346">
        <f t="shared" si="35"/>
        <v>0</v>
      </c>
    </row>
    <row r="347" spans="1:25">
      <c r="A347" t="s">
        <v>2413</v>
      </c>
      <c r="B347" t="b">
        <f t="shared" si="30"/>
        <v>1</v>
      </c>
      <c r="C347" t="s">
        <v>2413</v>
      </c>
      <c r="D347">
        <v>2025</v>
      </c>
      <c r="E347">
        <v>2</v>
      </c>
      <c r="F347" t="s">
        <v>938</v>
      </c>
      <c r="I347" t="str">
        <f t="shared" si="31"/>
        <v>Piezas</v>
      </c>
      <c r="J347">
        <v>1</v>
      </c>
      <c r="M347" s="71">
        <f t="shared" si="32"/>
        <v>1</v>
      </c>
      <c r="N347">
        <v>1</v>
      </c>
      <c r="Q347">
        <f t="shared" si="33"/>
        <v>1</v>
      </c>
      <c r="R347">
        <v>0</v>
      </c>
      <c r="U347">
        <f t="shared" si="34"/>
        <v>0</v>
      </c>
      <c r="V347">
        <v>0</v>
      </c>
      <c r="Y347">
        <f t="shared" si="35"/>
        <v>0</v>
      </c>
    </row>
    <row r="348" spans="1:25">
      <c r="A348" t="s">
        <v>2388</v>
      </c>
      <c r="B348" t="b">
        <f t="shared" si="30"/>
        <v>1</v>
      </c>
      <c r="C348" t="s">
        <v>2388</v>
      </c>
      <c r="D348">
        <v>2025</v>
      </c>
      <c r="E348">
        <v>2</v>
      </c>
      <c r="F348" t="s">
        <v>945</v>
      </c>
      <c r="I348" t="str">
        <f t="shared" si="31"/>
        <v>Lote</v>
      </c>
      <c r="J348">
        <v>1</v>
      </c>
      <c r="M348" s="71">
        <f t="shared" si="32"/>
        <v>1</v>
      </c>
      <c r="N348">
        <v>1</v>
      </c>
      <c r="Q348">
        <f t="shared" si="33"/>
        <v>1</v>
      </c>
      <c r="R348">
        <v>0</v>
      </c>
      <c r="U348">
        <f t="shared" si="34"/>
        <v>0</v>
      </c>
      <c r="V348">
        <v>0</v>
      </c>
      <c r="Y348">
        <f t="shared" si="35"/>
        <v>0</v>
      </c>
    </row>
    <row r="349" spans="1:25">
      <c r="A349" t="s">
        <v>2384</v>
      </c>
      <c r="B349" t="b">
        <f t="shared" si="30"/>
        <v>1</v>
      </c>
      <c r="C349" t="s">
        <v>2384</v>
      </c>
      <c r="D349">
        <v>2025</v>
      </c>
      <c r="E349">
        <v>2</v>
      </c>
      <c r="F349" t="s">
        <v>945</v>
      </c>
      <c r="I349" t="str">
        <f t="shared" si="31"/>
        <v>Lote</v>
      </c>
      <c r="J349">
        <v>1</v>
      </c>
      <c r="M349" s="71">
        <f t="shared" si="32"/>
        <v>1</v>
      </c>
      <c r="N349">
        <v>1</v>
      </c>
      <c r="Q349">
        <f t="shared" si="33"/>
        <v>1</v>
      </c>
      <c r="R349">
        <v>0</v>
      </c>
      <c r="U349">
        <f t="shared" si="34"/>
        <v>0</v>
      </c>
      <c r="V349">
        <v>0</v>
      </c>
      <c r="Y349">
        <f t="shared" si="35"/>
        <v>0</v>
      </c>
    </row>
    <row r="350" spans="1:25">
      <c r="A350" t="s">
        <v>3205</v>
      </c>
      <c r="B350" t="b">
        <f t="shared" si="30"/>
        <v>1</v>
      </c>
      <c r="C350" t="s">
        <v>3205</v>
      </c>
      <c r="D350">
        <v>2025</v>
      </c>
      <c r="E350">
        <v>2</v>
      </c>
      <c r="F350" t="s">
        <v>938</v>
      </c>
      <c r="I350" t="str">
        <f t="shared" si="31"/>
        <v>Piezas</v>
      </c>
      <c r="J350">
        <v>682</v>
      </c>
      <c r="M350" s="71">
        <f t="shared" si="32"/>
        <v>682</v>
      </c>
      <c r="N350">
        <v>682</v>
      </c>
      <c r="Q350">
        <f t="shared" si="33"/>
        <v>682</v>
      </c>
      <c r="R350">
        <v>682</v>
      </c>
      <c r="U350">
        <f t="shared" si="34"/>
        <v>682</v>
      </c>
      <c r="V350">
        <v>100</v>
      </c>
      <c r="Y350">
        <f t="shared" si="35"/>
        <v>100</v>
      </c>
    </row>
    <row r="351" spans="1:25">
      <c r="A351" t="s">
        <v>2771</v>
      </c>
      <c r="B351" t="b">
        <f t="shared" si="30"/>
        <v>1</v>
      </c>
      <c r="C351" t="s">
        <v>2771</v>
      </c>
      <c r="D351">
        <v>2025</v>
      </c>
      <c r="E351">
        <v>2</v>
      </c>
      <c r="F351" t="s">
        <v>938</v>
      </c>
      <c r="I351" t="str">
        <f t="shared" si="31"/>
        <v>Piezas</v>
      </c>
      <c r="J351">
        <v>1</v>
      </c>
      <c r="M351" s="71">
        <f t="shared" si="32"/>
        <v>1</v>
      </c>
      <c r="N351">
        <v>1</v>
      </c>
      <c r="Q351">
        <f t="shared" si="33"/>
        <v>1</v>
      </c>
      <c r="R351">
        <v>0</v>
      </c>
      <c r="U351">
        <f t="shared" si="34"/>
        <v>0</v>
      </c>
      <c r="V351">
        <v>0</v>
      </c>
      <c r="Y351">
        <f t="shared" si="35"/>
        <v>0</v>
      </c>
    </row>
    <row r="352" spans="1:25">
      <c r="A352" t="s">
        <v>3089</v>
      </c>
      <c r="B352" t="b">
        <f t="shared" si="30"/>
        <v>1</v>
      </c>
      <c r="C352" t="s">
        <v>3089</v>
      </c>
      <c r="D352">
        <v>2025</v>
      </c>
      <c r="E352">
        <v>2</v>
      </c>
      <c r="F352" t="s">
        <v>3090</v>
      </c>
      <c r="I352" t="str">
        <f t="shared" si="31"/>
        <v>PROYECTO(S)</v>
      </c>
      <c r="J352">
        <v>10</v>
      </c>
      <c r="M352" s="71">
        <f t="shared" si="32"/>
        <v>10</v>
      </c>
      <c r="N352">
        <v>10</v>
      </c>
      <c r="Q352">
        <f t="shared" si="33"/>
        <v>10</v>
      </c>
      <c r="R352">
        <v>0</v>
      </c>
      <c r="U352">
        <f t="shared" si="34"/>
        <v>0</v>
      </c>
      <c r="V352">
        <v>0</v>
      </c>
      <c r="Y352">
        <f t="shared" si="35"/>
        <v>0</v>
      </c>
    </row>
    <row r="353" spans="1:25">
      <c r="A353" t="s">
        <v>2922</v>
      </c>
      <c r="B353" t="b">
        <f t="shared" si="30"/>
        <v>1</v>
      </c>
      <c r="C353" t="s">
        <v>2922</v>
      </c>
      <c r="D353">
        <v>2025</v>
      </c>
      <c r="E353">
        <v>2</v>
      </c>
      <c r="F353" t="s">
        <v>950</v>
      </c>
      <c r="I353" t="str">
        <f t="shared" si="31"/>
        <v>SERVICIO(S)</v>
      </c>
      <c r="J353">
        <v>1</v>
      </c>
      <c r="M353" s="71">
        <f t="shared" si="32"/>
        <v>1</v>
      </c>
      <c r="N353">
        <v>1</v>
      </c>
      <c r="Q353">
        <f t="shared" si="33"/>
        <v>1</v>
      </c>
      <c r="R353">
        <v>0.35</v>
      </c>
      <c r="U353">
        <f t="shared" si="34"/>
        <v>0.35</v>
      </c>
      <c r="V353">
        <v>35</v>
      </c>
      <c r="Y353">
        <f t="shared" si="35"/>
        <v>35</v>
      </c>
    </row>
    <row r="354" spans="1:25">
      <c r="A354" t="s">
        <v>3165</v>
      </c>
      <c r="B354" t="b">
        <f t="shared" si="30"/>
        <v>1</v>
      </c>
      <c r="C354" t="s">
        <v>3165</v>
      </c>
      <c r="D354">
        <v>2025</v>
      </c>
      <c r="E354">
        <v>2</v>
      </c>
      <c r="F354" t="s">
        <v>938</v>
      </c>
      <c r="I354" t="str">
        <f t="shared" si="31"/>
        <v>Piezas</v>
      </c>
      <c r="J354">
        <v>200</v>
      </c>
      <c r="M354" s="71">
        <f t="shared" si="32"/>
        <v>200</v>
      </c>
      <c r="N354">
        <v>200</v>
      </c>
      <c r="Q354">
        <f t="shared" si="33"/>
        <v>200</v>
      </c>
      <c r="R354">
        <v>0</v>
      </c>
      <c r="U354">
        <f t="shared" si="34"/>
        <v>0</v>
      </c>
      <c r="V354">
        <v>0</v>
      </c>
      <c r="Y354">
        <f t="shared" si="35"/>
        <v>0</v>
      </c>
    </row>
    <row r="355" spans="1:25">
      <c r="A355" t="s">
        <v>2639</v>
      </c>
      <c r="B355" t="b">
        <f t="shared" si="30"/>
        <v>1</v>
      </c>
      <c r="C355" t="s">
        <v>2639</v>
      </c>
      <c r="D355">
        <v>2025</v>
      </c>
      <c r="E355">
        <v>2</v>
      </c>
      <c r="F355" t="s">
        <v>935</v>
      </c>
      <c r="I355" t="str">
        <f t="shared" si="31"/>
        <v>Metros Cuadrados</v>
      </c>
      <c r="J355">
        <v>470</v>
      </c>
      <c r="M355" s="71">
        <f t="shared" si="32"/>
        <v>470</v>
      </c>
      <c r="N355">
        <v>470</v>
      </c>
      <c r="Q355">
        <f t="shared" si="33"/>
        <v>470</v>
      </c>
      <c r="R355">
        <v>435</v>
      </c>
      <c r="U355">
        <f t="shared" si="34"/>
        <v>435</v>
      </c>
      <c r="V355">
        <v>92.553191489361694</v>
      </c>
      <c r="Y355">
        <f t="shared" si="35"/>
        <v>92.553191489361694</v>
      </c>
    </row>
    <row r="356" spans="1:25">
      <c r="A356" t="s">
        <v>2666</v>
      </c>
      <c r="B356" t="b">
        <f t="shared" si="30"/>
        <v>1</v>
      </c>
      <c r="C356" t="s">
        <v>2666</v>
      </c>
      <c r="D356">
        <v>2025</v>
      </c>
      <c r="E356">
        <v>2</v>
      </c>
      <c r="F356" t="s">
        <v>936</v>
      </c>
      <c r="I356" t="str">
        <f t="shared" si="31"/>
        <v>Metros lineales</v>
      </c>
      <c r="J356">
        <v>623</v>
      </c>
      <c r="M356" s="71">
        <f t="shared" si="32"/>
        <v>623</v>
      </c>
      <c r="N356">
        <v>623</v>
      </c>
      <c r="Q356">
        <f t="shared" si="33"/>
        <v>623</v>
      </c>
      <c r="R356">
        <v>0</v>
      </c>
      <c r="U356">
        <f t="shared" si="34"/>
        <v>0</v>
      </c>
      <c r="V356">
        <v>0</v>
      </c>
      <c r="Y356">
        <f t="shared" si="35"/>
        <v>0</v>
      </c>
    </row>
    <row r="357" spans="1:25">
      <c r="A357" t="s">
        <v>2668</v>
      </c>
      <c r="B357" t="b">
        <f t="shared" si="30"/>
        <v>1</v>
      </c>
      <c r="C357" t="s">
        <v>2668</v>
      </c>
      <c r="D357">
        <v>2025</v>
      </c>
      <c r="E357">
        <v>2</v>
      </c>
      <c r="F357" t="s">
        <v>936</v>
      </c>
      <c r="I357" t="str">
        <f t="shared" si="31"/>
        <v>Metros lineales</v>
      </c>
      <c r="J357">
        <v>5200</v>
      </c>
      <c r="M357" s="71">
        <f t="shared" si="32"/>
        <v>5200</v>
      </c>
      <c r="N357">
        <v>5200</v>
      </c>
      <c r="Q357">
        <f t="shared" si="33"/>
        <v>5200</v>
      </c>
      <c r="R357">
        <v>2600</v>
      </c>
      <c r="U357">
        <f t="shared" si="34"/>
        <v>2600</v>
      </c>
      <c r="V357">
        <v>50</v>
      </c>
      <c r="Y357">
        <f t="shared" si="35"/>
        <v>50</v>
      </c>
    </row>
    <row r="358" spans="1:25">
      <c r="A358" t="s">
        <v>2683</v>
      </c>
      <c r="B358" t="b">
        <f t="shared" si="30"/>
        <v>1</v>
      </c>
      <c r="C358" t="s">
        <v>2683</v>
      </c>
      <c r="D358">
        <v>2025</v>
      </c>
      <c r="E358">
        <v>2</v>
      </c>
      <c r="F358" t="s">
        <v>935</v>
      </c>
      <c r="I358" t="str">
        <f t="shared" si="31"/>
        <v>Metros Cuadrados</v>
      </c>
      <c r="J358">
        <v>48000</v>
      </c>
      <c r="M358" s="71">
        <f t="shared" si="32"/>
        <v>48000</v>
      </c>
      <c r="N358">
        <v>48000</v>
      </c>
      <c r="Q358">
        <f t="shared" si="33"/>
        <v>48000</v>
      </c>
      <c r="R358">
        <v>0</v>
      </c>
      <c r="U358">
        <f t="shared" si="34"/>
        <v>0</v>
      </c>
      <c r="V358">
        <v>0</v>
      </c>
      <c r="Y358">
        <f t="shared" si="35"/>
        <v>0</v>
      </c>
    </row>
    <row r="359" spans="1:25">
      <c r="A359" t="s">
        <v>2685</v>
      </c>
      <c r="B359" t="b">
        <f t="shared" si="30"/>
        <v>1</v>
      </c>
      <c r="C359" t="s">
        <v>2685</v>
      </c>
      <c r="D359">
        <v>2025</v>
      </c>
      <c r="E359">
        <v>2</v>
      </c>
      <c r="F359" t="s">
        <v>935</v>
      </c>
      <c r="I359" t="str">
        <f t="shared" si="31"/>
        <v>Metros Cuadrados</v>
      </c>
      <c r="J359">
        <v>3140</v>
      </c>
      <c r="M359" s="71">
        <f t="shared" si="32"/>
        <v>3140</v>
      </c>
      <c r="N359">
        <v>3140</v>
      </c>
      <c r="Q359">
        <f t="shared" si="33"/>
        <v>3140</v>
      </c>
      <c r="R359">
        <v>0</v>
      </c>
      <c r="U359">
        <f t="shared" si="34"/>
        <v>0</v>
      </c>
      <c r="V359">
        <v>0</v>
      </c>
      <c r="Y359">
        <f t="shared" si="35"/>
        <v>0</v>
      </c>
    </row>
    <row r="360" spans="1:25">
      <c r="A360" t="s">
        <v>2687</v>
      </c>
      <c r="B360" t="b">
        <f t="shared" si="30"/>
        <v>1</v>
      </c>
      <c r="C360" t="s">
        <v>2687</v>
      </c>
      <c r="D360">
        <v>2025</v>
      </c>
      <c r="E360">
        <v>2</v>
      </c>
      <c r="F360" t="s">
        <v>938</v>
      </c>
      <c r="I360" t="str">
        <f t="shared" si="31"/>
        <v>Piezas</v>
      </c>
      <c r="J360">
        <v>1</v>
      </c>
      <c r="M360" s="71">
        <f t="shared" si="32"/>
        <v>1</v>
      </c>
      <c r="N360">
        <v>1</v>
      </c>
      <c r="Q360">
        <f t="shared" si="33"/>
        <v>1</v>
      </c>
      <c r="R360">
        <v>0</v>
      </c>
      <c r="U360">
        <f t="shared" si="34"/>
        <v>0</v>
      </c>
      <c r="V360">
        <v>0</v>
      </c>
      <c r="Y360">
        <f t="shared" si="35"/>
        <v>0</v>
      </c>
    </row>
    <row r="361" spans="1:25">
      <c r="A361" t="s">
        <v>2690</v>
      </c>
      <c r="B361" t="b">
        <f t="shared" si="30"/>
        <v>1</v>
      </c>
      <c r="C361" t="s">
        <v>2690</v>
      </c>
      <c r="D361">
        <v>2025</v>
      </c>
      <c r="E361">
        <v>2</v>
      </c>
      <c r="F361" t="s">
        <v>938</v>
      </c>
      <c r="I361" t="str">
        <f t="shared" si="31"/>
        <v>Piezas</v>
      </c>
      <c r="J361">
        <v>1</v>
      </c>
      <c r="M361" s="71">
        <f t="shared" si="32"/>
        <v>1</v>
      </c>
      <c r="N361">
        <v>1</v>
      </c>
      <c r="Q361">
        <f t="shared" si="33"/>
        <v>1</v>
      </c>
      <c r="R361">
        <v>0</v>
      </c>
      <c r="U361">
        <f t="shared" si="34"/>
        <v>0</v>
      </c>
      <c r="V361">
        <v>0</v>
      </c>
      <c r="Y361">
        <f t="shared" si="35"/>
        <v>0</v>
      </c>
    </row>
    <row r="362" spans="1:25">
      <c r="A362" t="s">
        <v>2382</v>
      </c>
      <c r="B362" t="b">
        <f t="shared" si="30"/>
        <v>1</v>
      </c>
      <c r="C362" t="s">
        <v>2382</v>
      </c>
      <c r="D362">
        <v>2025</v>
      </c>
      <c r="E362">
        <v>2</v>
      </c>
      <c r="F362" t="s">
        <v>945</v>
      </c>
      <c r="I362" t="str">
        <f t="shared" si="31"/>
        <v>Lote</v>
      </c>
      <c r="J362">
        <v>1</v>
      </c>
      <c r="M362" s="71">
        <f t="shared" si="32"/>
        <v>1</v>
      </c>
      <c r="N362">
        <v>1</v>
      </c>
      <c r="Q362">
        <f t="shared" si="33"/>
        <v>1</v>
      </c>
      <c r="R362">
        <v>0</v>
      </c>
      <c r="U362">
        <f t="shared" si="34"/>
        <v>0</v>
      </c>
      <c r="V362">
        <v>0</v>
      </c>
      <c r="Y362">
        <f t="shared" si="35"/>
        <v>0</v>
      </c>
    </row>
    <row r="363" spans="1:25">
      <c r="A363" t="s">
        <v>2386</v>
      </c>
      <c r="B363" t="b">
        <f t="shared" si="30"/>
        <v>1</v>
      </c>
      <c r="C363" t="s">
        <v>2386</v>
      </c>
      <c r="D363">
        <v>2025</v>
      </c>
      <c r="E363">
        <v>2</v>
      </c>
      <c r="F363" t="s">
        <v>945</v>
      </c>
      <c r="I363" t="str">
        <f t="shared" si="31"/>
        <v>Lote</v>
      </c>
      <c r="J363">
        <v>1</v>
      </c>
      <c r="M363" s="71">
        <f t="shared" si="32"/>
        <v>1</v>
      </c>
      <c r="N363">
        <v>1</v>
      </c>
      <c r="Q363">
        <f t="shared" si="33"/>
        <v>1</v>
      </c>
      <c r="R363">
        <v>0</v>
      </c>
      <c r="U363">
        <f t="shared" si="34"/>
        <v>0</v>
      </c>
      <c r="V363">
        <v>0</v>
      </c>
      <c r="Y363">
        <f t="shared" si="35"/>
        <v>0</v>
      </c>
    </row>
    <row r="364" spans="1:25">
      <c r="A364" t="s">
        <v>2534</v>
      </c>
      <c r="B364" t="b">
        <f t="shared" si="30"/>
        <v>1</v>
      </c>
      <c r="C364" t="s">
        <v>2534</v>
      </c>
      <c r="D364">
        <v>2025</v>
      </c>
      <c r="E364">
        <v>2</v>
      </c>
      <c r="F364" t="s">
        <v>935</v>
      </c>
      <c r="I364" t="str">
        <f t="shared" si="31"/>
        <v>Metros Cuadrados</v>
      </c>
      <c r="J364">
        <v>2250</v>
      </c>
      <c r="M364" s="71">
        <f t="shared" si="32"/>
        <v>2250</v>
      </c>
      <c r="N364">
        <v>2250</v>
      </c>
      <c r="Q364">
        <f t="shared" si="33"/>
        <v>2250</v>
      </c>
      <c r="R364">
        <v>0</v>
      </c>
      <c r="U364">
        <f t="shared" si="34"/>
        <v>0</v>
      </c>
      <c r="V364">
        <v>0</v>
      </c>
      <c r="Y364">
        <f t="shared" si="35"/>
        <v>0</v>
      </c>
    </row>
    <row r="365" spans="1:25">
      <c r="A365" t="s">
        <v>2709</v>
      </c>
      <c r="B365" t="b">
        <f t="shared" si="30"/>
        <v>1</v>
      </c>
      <c r="C365" t="s">
        <v>2709</v>
      </c>
      <c r="D365">
        <v>2025</v>
      </c>
      <c r="E365">
        <v>2</v>
      </c>
      <c r="F365" t="s">
        <v>935</v>
      </c>
      <c r="I365" t="str">
        <f t="shared" si="31"/>
        <v>Metros Cuadrados</v>
      </c>
      <c r="J365">
        <v>497.08</v>
      </c>
      <c r="M365" s="71">
        <f t="shared" si="32"/>
        <v>497.08</v>
      </c>
      <c r="N365">
        <v>497.08</v>
      </c>
      <c r="Q365">
        <f t="shared" si="33"/>
        <v>497.08</v>
      </c>
      <c r="R365">
        <v>0</v>
      </c>
      <c r="U365">
        <f t="shared" si="34"/>
        <v>0</v>
      </c>
      <c r="V365">
        <v>0</v>
      </c>
      <c r="Y365">
        <f t="shared" si="35"/>
        <v>0</v>
      </c>
    </row>
    <row r="366" spans="1:25">
      <c r="A366" t="s">
        <v>2711</v>
      </c>
      <c r="B366" t="b">
        <f t="shared" si="30"/>
        <v>1</v>
      </c>
      <c r="C366" t="s">
        <v>2711</v>
      </c>
      <c r="D366">
        <v>2025</v>
      </c>
      <c r="E366">
        <v>2</v>
      </c>
      <c r="F366" t="s">
        <v>935</v>
      </c>
      <c r="I366" t="str">
        <f t="shared" si="31"/>
        <v>Metros Cuadrados</v>
      </c>
      <c r="J366">
        <v>459.79</v>
      </c>
      <c r="M366" s="71">
        <f t="shared" si="32"/>
        <v>459.79</v>
      </c>
      <c r="N366">
        <v>459.79</v>
      </c>
      <c r="Q366">
        <f t="shared" si="33"/>
        <v>459.79</v>
      </c>
      <c r="R366">
        <v>0</v>
      </c>
      <c r="U366">
        <f t="shared" si="34"/>
        <v>0</v>
      </c>
      <c r="V366">
        <v>0</v>
      </c>
      <c r="Y366">
        <f t="shared" si="35"/>
        <v>0</v>
      </c>
    </row>
    <row r="367" spans="1:25">
      <c r="A367" t="s">
        <v>2713</v>
      </c>
      <c r="B367" t="b">
        <f t="shared" si="30"/>
        <v>1</v>
      </c>
      <c r="C367" t="s">
        <v>2713</v>
      </c>
      <c r="D367">
        <v>2025</v>
      </c>
      <c r="E367">
        <v>2</v>
      </c>
      <c r="F367" t="s">
        <v>940</v>
      </c>
      <c r="I367" t="str">
        <f t="shared" si="31"/>
        <v>Metros cúbicos</v>
      </c>
      <c r="J367">
        <v>3848</v>
      </c>
      <c r="M367" s="71">
        <f t="shared" si="32"/>
        <v>3848</v>
      </c>
      <c r="N367">
        <v>3848</v>
      </c>
      <c r="Q367">
        <f t="shared" si="33"/>
        <v>3848</v>
      </c>
      <c r="R367">
        <v>0</v>
      </c>
      <c r="U367">
        <f t="shared" si="34"/>
        <v>0</v>
      </c>
      <c r="V367">
        <v>0</v>
      </c>
      <c r="Y367">
        <f t="shared" si="35"/>
        <v>0</v>
      </c>
    </row>
    <row r="368" spans="1:25">
      <c r="A368" t="s">
        <v>2715</v>
      </c>
      <c r="B368" t="b">
        <f t="shared" si="30"/>
        <v>1</v>
      </c>
      <c r="C368" t="s">
        <v>2715</v>
      </c>
      <c r="D368">
        <v>2025</v>
      </c>
      <c r="E368">
        <v>2</v>
      </c>
      <c r="F368" t="s">
        <v>935</v>
      </c>
      <c r="I368" t="str">
        <f t="shared" si="31"/>
        <v>Metros Cuadrados</v>
      </c>
      <c r="J368">
        <v>1323</v>
      </c>
      <c r="M368" s="71">
        <f t="shared" si="32"/>
        <v>1323</v>
      </c>
      <c r="N368">
        <v>1323</v>
      </c>
      <c r="Q368">
        <f t="shared" si="33"/>
        <v>1323</v>
      </c>
      <c r="R368">
        <v>0</v>
      </c>
      <c r="U368">
        <f t="shared" si="34"/>
        <v>0</v>
      </c>
      <c r="V368">
        <v>0</v>
      </c>
      <c r="Y368">
        <f t="shared" si="35"/>
        <v>0</v>
      </c>
    </row>
    <row r="369" spans="1:25">
      <c r="A369" t="s">
        <v>2717</v>
      </c>
      <c r="B369" t="b">
        <f t="shared" si="30"/>
        <v>1</v>
      </c>
      <c r="C369" t="s">
        <v>2717</v>
      </c>
      <c r="D369">
        <v>2025</v>
      </c>
      <c r="E369">
        <v>2</v>
      </c>
      <c r="F369" t="s">
        <v>935</v>
      </c>
      <c r="I369" t="str">
        <f t="shared" si="31"/>
        <v>Metros Cuadrados</v>
      </c>
      <c r="J369">
        <v>703.1</v>
      </c>
      <c r="M369" s="71">
        <f t="shared" si="32"/>
        <v>703.1</v>
      </c>
      <c r="N369">
        <v>703.1</v>
      </c>
      <c r="Q369">
        <f t="shared" si="33"/>
        <v>703.1</v>
      </c>
      <c r="R369">
        <v>0</v>
      </c>
      <c r="U369">
        <f t="shared" si="34"/>
        <v>0</v>
      </c>
      <c r="V369">
        <v>0</v>
      </c>
      <c r="Y369">
        <f t="shared" si="35"/>
        <v>0</v>
      </c>
    </row>
    <row r="370" spans="1:25">
      <c r="A370" t="s">
        <v>2734</v>
      </c>
      <c r="B370" t="b">
        <f t="shared" si="30"/>
        <v>1</v>
      </c>
      <c r="C370" t="s">
        <v>2734</v>
      </c>
      <c r="D370">
        <v>2025</v>
      </c>
      <c r="E370">
        <v>2</v>
      </c>
      <c r="F370" t="s">
        <v>936</v>
      </c>
      <c r="I370" t="str">
        <f t="shared" si="31"/>
        <v>Metros lineales</v>
      </c>
      <c r="J370">
        <v>819</v>
      </c>
      <c r="M370" s="71">
        <f t="shared" si="32"/>
        <v>819</v>
      </c>
      <c r="N370">
        <v>819</v>
      </c>
      <c r="Q370">
        <f t="shared" si="33"/>
        <v>819</v>
      </c>
      <c r="R370">
        <v>0</v>
      </c>
      <c r="U370">
        <f t="shared" si="34"/>
        <v>0</v>
      </c>
      <c r="V370">
        <v>0</v>
      </c>
      <c r="Y370">
        <f t="shared" si="35"/>
        <v>0</v>
      </c>
    </row>
    <row r="371" spans="1:25">
      <c r="A371" t="s">
        <v>2774</v>
      </c>
      <c r="B371" t="b">
        <f t="shared" si="30"/>
        <v>1</v>
      </c>
      <c r="C371" t="s">
        <v>2774</v>
      </c>
      <c r="D371">
        <v>2025</v>
      </c>
      <c r="E371">
        <v>2</v>
      </c>
      <c r="F371" t="s">
        <v>936</v>
      </c>
      <c r="I371" t="str">
        <f t="shared" si="31"/>
        <v>Metros lineales</v>
      </c>
      <c r="J371">
        <v>1662</v>
      </c>
      <c r="M371" s="71">
        <f t="shared" si="32"/>
        <v>1662</v>
      </c>
      <c r="N371">
        <v>1662</v>
      </c>
      <c r="Q371">
        <f t="shared" si="33"/>
        <v>1662</v>
      </c>
      <c r="R371">
        <v>0</v>
      </c>
      <c r="U371">
        <f t="shared" si="34"/>
        <v>0</v>
      </c>
      <c r="V371">
        <v>0</v>
      </c>
      <c r="Y371">
        <f t="shared" si="35"/>
        <v>0</v>
      </c>
    </row>
    <row r="372" spans="1:25">
      <c r="A372" t="s">
        <v>2544</v>
      </c>
      <c r="B372" t="b">
        <f t="shared" si="30"/>
        <v>1</v>
      </c>
      <c r="C372" t="s">
        <v>2544</v>
      </c>
      <c r="D372">
        <v>2025</v>
      </c>
      <c r="E372">
        <v>2</v>
      </c>
      <c r="F372" t="s">
        <v>938</v>
      </c>
      <c r="I372" t="str">
        <f t="shared" si="31"/>
        <v>Piezas</v>
      </c>
      <c r="J372">
        <v>1</v>
      </c>
      <c r="M372" s="71">
        <f t="shared" si="32"/>
        <v>1</v>
      </c>
      <c r="N372">
        <v>1</v>
      </c>
      <c r="Q372">
        <f t="shared" si="33"/>
        <v>1</v>
      </c>
      <c r="R372">
        <v>0</v>
      </c>
      <c r="U372">
        <f t="shared" si="34"/>
        <v>0</v>
      </c>
      <c r="V372">
        <v>0</v>
      </c>
      <c r="Y372">
        <f t="shared" si="35"/>
        <v>0</v>
      </c>
    </row>
    <row r="373" spans="1:25">
      <c r="A373" t="s">
        <v>2778</v>
      </c>
      <c r="B373" t="b">
        <f t="shared" si="30"/>
        <v>1</v>
      </c>
      <c r="C373" t="s">
        <v>2778</v>
      </c>
      <c r="D373">
        <v>2025</v>
      </c>
      <c r="E373">
        <v>2</v>
      </c>
      <c r="F373" t="s">
        <v>935</v>
      </c>
      <c r="I373" t="str">
        <f t="shared" si="31"/>
        <v>Metros Cuadrados</v>
      </c>
      <c r="J373">
        <v>4200</v>
      </c>
      <c r="M373" s="71">
        <f t="shared" si="32"/>
        <v>4200</v>
      </c>
      <c r="N373">
        <v>4200</v>
      </c>
      <c r="Q373">
        <f t="shared" si="33"/>
        <v>4200</v>
      </c>
      <c r="R373">
        <v>0</v>
      </c>
      <c r="U373">
        <f t="shared" si="34"/>
        <v>0</v>
      </c>
      <c r="V373">
        <v>0</v>
      </c>
      <c r="Y373">
        <f t="shared" si="35"/>
        <v>0</v>
      </c>
    </row>
    <row r="374" spans="1:25">
      <c r="A374" t="s">
        <v>2749</v>
      </c>
      <c r="B374" t="b">
        <f t="shared" si="30"/>
        <v>1</v>
      </c>
      <c r="C374" t="s">
        <v>2749</v>
      </c>
      <c r="D374">
        <v>2025</v>
      </c>
      <c r="E374">
        <v>2</v>
      </c>
      <c r="F374" t="s">
        <v>936</v>
      </c>
      <c r="I374" t="str">
        <f t="shared" si="31"/>
        <v>Metros lineales</v>
      </c>
      <c r="J374">
        <v>190</v>
      </c>
      <c r="M374" s="71">
        <f t="shared" si="32"/>
        <v>190</v>
      </c>
      <c r="N374">
        <v>190</v>
      </c>
      <c r="Q374">
        <f t="shared" si="33"/>
        <v>190</v>
      </c>
      <c r="R374">
        <v>0</v>
      </c>
      <c r="U374">
        <f t="shared" si="34"/>
        <v>0</v>
      </c>
      <c r="V374">
        <v>0</v>
      </c>
      <c r="Y374">
        <f t="shared" si="35"/>
        <v>0</v>
      </c>
    </row>
    <row r="375" spans="1:25">
      <c r="A375" t="s">
        <v>2754</v>
      </c>
      <c r="B375" t="b">
        <f t="shared" si="30"/>
        <v>1</v>
      </c>
      <c r="C375" t="s">
        <v>2754</v>
      </c>
      <c r="D375">
        <v>2025</v>
      </c>
      <c r="E375">
        <v>2</v>
      </c>
      <c r="F375" t="s">
        <v>935</v>
      </c>
      <c r="I375" t="str">
        <f t="shared" si="31"/>
        <v>Metros Cuadrados</v>
      </c>
      <c r="J375">
        <v>583.53</v>
      </c>
      <c r="M375" s="71">
        <f t="shared" si="32"/>
        <v>583.53</v>
      </c>
      <c r="N375">
        <v>583.53</v>
      </c>
      <c r="Q375">
        <f t="shared" si="33"/>
        <v>583.53</v>
      </c>
      <c r="R375">
        <v>0</v>
      </c>
      <c r="U375">
        <f t="shared" si="34"/>
        <v>0</v>
      </c>
      <c r="V375">
        <v>0</v>
      </c>
      <c r="Y375">
        <f t="shared" si="35"/>
        <v>0</v>
      </c>
    </row>
    <row r="376" spans="1:25">
      <c r="A376" t="s">
        <v>2799</v>
      </c>
      <c r="B376" t="b">
        <f t="shared" si="30"/>
        <v>1</v>
      </c>
      <c r="C376" t="s">
        <v>2799</v>
      </c>
      <c r="D376">
        <v>2025</v>
      </c>
      <c r="E376">
        <v>2</v>
      </c>
      <c r="F376" t="s">
        <v>935</v>
      </c>
      <c r="I376" t="str">
        <f t="shared" si="31"/>
        <v>Metros Cuadrados</v>
      </c>
      <c r="J376">
        <v>1274.32</v>
      </c>
      <c r="M376" s="71">
        <f t="shared" si="32"/>
        <v>1274.32</v>
      </c>
      <c r="N376">
        <v>1274.32</v>
      </c>
      <c r="Q376">
        <f t="shared" si="33"/>
        <v>1274.32</v>
      </c>
      <c r="R376">
        <v>0</v>
      </c>
      <c r="U376">
        <f t="shared" si="34"/>
        <v>0</v>
      </c>
      <c r="V376">
        <v>0</v>
      </c>
      <c r="Y376">
        <f t="shared" si="35"/>
        <v>0</v>
      </c>
    </row>
    <row r="377" spans="1:25">
      <c r="A377" t="s">
        <v>2801</v>
      </c>
      <c r="B377" t="b">
        <f t="shared" si="30"/>
        <v>1</v>
      </c>
      <c r="C377" t="s">
        <v>2801</v>
      </c>
      <c r="D377">
        <v>2025</v>
      </c>
      <c r="E377">
        <v>2</v>
      </c>
      <c r="F377" t="s">
        <v>935</v>
      </c>
      <c r="I377" t="str">
        <f t="shared" si="31"/>
        <v>Metros Cuadrados</v>
      </c>
      <c r="J377">
        <v>634</v>
      </c>
      <c r="M377" s="71">
        <f t="shared" si="32"/>
        <v>634</v>
      </c>
      <c r="N377">
        <v>634</v>
      </c>
      <c r="Q377">
        <f t="shared" si="33"/>
        <v>634</v>
      </c>
      <c r="R377">
        <v>0</v>
      </c>
      <c r="U377">
        <f t="shared" si="34"/>
        <v>0</v>
      </c>
      <c r="V377">
        <v>0</v>
      </c>
      <c r="Y377">
        <f t="shared" si="35"/>
        <v>0</v>
      </c>
    </row>
    <row r="378" spans="1:25">
      <c r="A378" t="s">
        <v>2803</v>
      </c>
      <c r="B378" t="b">
        <f t="shared" si="30"/>
        <v>1</v>
      </c>
      <c r="C378" t="s">
        <v>2803</v>
      </c>
      <c r="D378">
        <v>2025</v>
      </c>
      <c r="E378">
        <v>2</v>
      </c>
      <c r="F378" t="s">
        <v>935</v>
      </c>
      <c r="I378" t="str">
        <f t="shared" si="31"/>
        <v>Metros Cuadrados</v>
      </c>
      <c r="J378">
        <v>330.48</v>
      </c>
      <c r="M378" s="71">
        <f t="shared" si="32"/>
        <v>330.48</v>
      </c>
      <c r="N378">
        <v>330.48</v>
      </c>
      <c r="Q378">
        <f t="shared" si="33"/>
        <v>330.48</v>
      </c>
      <c r="R378">
        <v>0</v>
      </c>
      <c r="U378">
        <f t="shared" si="34"/>
        <v>0</v>
      </c>
      <c r="V378">
        <v>0</v>
      </c>
      <c r="Y378">
        <f t="shared" si="35"/>
        <v>0</v>
      </c>
    </row>
    <row r="379" spans="1:25">
      <c r="A379" t="s">
        <v>2805</v>
      </c>
      <c r="B379" t="b">
        <f t="shared" si="30"/>
        <v>1</v>
      </c>
      <c r="C379" t="s">
        <v>2805</v>
      </c>
      <c r="D379">
        <v>2025</v>
      </c>
      <c r="E379">
        <v>2</v>
      </c>
      <c r="F379" t="s">
        <v>935</v>
      </c>
      <c r="I379" t="str">
        <f t="shared" si="31"/>
        <v>Metros Cuadrados</v>
      </c>
      <c r="J379">
        <v>550.87</v>
      </c>
      <c r="M379" s="71">
        <f t="shared" si="32"/>
        <v>550.87</v>
      </c>
      <c r="N379">
        <v>550.87</v>
      </c>
      <c r="Q379">
        <f t="shared" si="33"/>
        <v>550.87</v>
      </c>
      <c r="R379">
        <v>0</v>
      </c>
      <c r="U379">
        <f t="shared" si="34"/>
        <v>0</v>
      </c>
      <c r="V379">
        <v>0</v>
      </c>
      <c r="Y379">
        <f t="shared" si="35"/>
        <v>0</v>
      </c>
    </row>
    <row r="380" spans="1:25">
      <c r="A380" t="s">
        <v>2554</v>
      </c>
      <c r="B380" t="b">
        <f t="shared" si="30"/>
        <v>1</v>
      </c>
      <c r="C380" t="s">
        <v>2554</v>
      </c>
      <c r="D380">
        <v>2025</v>
      </c>
      <c r="E380">
        <v>2</v>
      </c>
      <c r="F380" t="s">
        <v>938</v>
      </c>
      <c r="I380" t="str">
        <f t="shared" si="31"/>
        <v>Piezas</v>
      </c>
      <c r="J380">
        <v>1</v>
      </c>
      <c r="M380" s="71">
        <f t="shared" si="32"/>
        <v>1</v>
      </c>
      <c r="N380">
        <v>1</v>
      </c>
      <c r="Q380">
        <f t="shared" si="33"/>
        <v>1</v>
      </c>
      <c r="R380">
        <v>0</v>
      </c>
      <c r="U380">
        <f t="shared" si="34"/>
        <v>0</v>
      </c>
      <c r="V380">
        <v>0</v>
      </c>
      <c r="Y380">
        <f t="shared" si="35"/>
        <v>0</v>
      </c>
    </row>
    <row r="381" spans="1:25">
      <c r="A381" t="s">
        <v>2925</v>
      </c>
      <c r="B381" t="b">
        <f t="shared" si="30"/>
        <v>1</v>
      </c>
      <c r="C381" t="s">
        <v>2925</v>
      </c>
      <c r="D381">
        <v>2025</v>
      </c>
      <c r="E381">
        <v>2</v>
      </c>
      <c r="F381" t="s">
        <v>951</v>
      </c>
      <c r="I381" t="str">
        <f t="shared" si="31"/>
        <v>Kilómetro</v>
      </c>
      <c r="J381">
        <v>21</v>
      </c>
      <c r="M381" s="71">
        <f t="shared" si="32"/>
        <v>21</v>
      </c>
      <c r="N381">
        <v>21</v>
      </c>
      <c r="Q381">
        <f t="shared" si="33"/>
        <v>21</v>
      </c>
      <c r="R381">
        <v>0</v>
      </c>
      <c r="U381">
        <f t="shared" si="34"/>
        <v>0</v>
      </c>
      <c r="V381">
        <v>0</v>
      </c>
      <c r="Y381">
        <f t="shared" si="35"/>
        <v>0</v>
      </c>
    </row>
    <row r="382" spans="1:25">
      <c r="A382" t="s">
        <v>2930</v>
      </c>
      <c r="B382" t="b">
        <f t="shared" si="30"/>
        <v>1</v>
      </c>
      <c r="C382" t="s">
        <v>2930</v>
      </c>
      <c r="D382">
        <v>2025</v>
      </c>
      <c r="E382">
        <v>2</v>
      </c>
      <c r="F382" t="s">
        <v>951</v>
      </c>
      <c r="I382" t="str">
        <f t="shared" si="31"/>
        <v>Kilómetro</v>
      </c>
      <c r="J382">
        <v>10.5</v>
      </c>
      <c r="M382" s="71">
        <f t="shared" si="32"/>
        <v>10.5</v>
      </c>
      <c r="N382">
        <v>10.5</v>
      </c>
      <c r="Q382">
        <f t="shared" si="33"/>
        <v>10.5</v>
      </c>
      <c r="R382">
        <v>0</v>
      </c>
      <c r="U382">
        <f t="shared" si="34"/>
        <v>0</v>
      </c>
      <c r="V382">
        <v>0</v>
      </c>
      <c r="Y382">
        <f t="shared" si="35"/>
        <v>0</v>
      </c>
    </row>
    <row r="383" spans="1:25">
      <c r="A383" t="s">
        <v>2949</v>
      </c>
      <c r="B383" t="b">
        <f t="shared" si="30"/>
        <v>1</v>
      </c>
      <c r="C383" t="s">
        <v>2949</v>
      </c>
      <c r="D383">
        <v>2025</v>
      </c>
      <c r="E383">
        <v>2</v>
      </c>
      <c r="F383" t="s">
        <v>935</v>
      </c>
      <c r="I383" t="str">
        <f t="shared" si="31"/>
        <v>Metros Cuadrados</v>
      </c>
      <c r="J383">
        <v>10253.84</v>
      </c>
      <c r="M383" s="71">
        <f t="shared" si="32"/>
        <v>10253.84</v>
      </c>
      <c r="N383">
        <v>10253.84</v>
      </c>
      <c r="Q383">
        <f t="shared" si="33"/>
        <v>10253.84</v>
      </c>
      <c r="R383">
        <v>0</v>
      </c>
      <c r="U383">
        <f t="shared" si="34"/>
        <v>0</v>
      </c>
      <c r="V383">
        <v>0</v>
      </c>
      <c r="Y383">
        <f t="shared" si="35"/>
        <v>0</v>
      </c>
    </row>
    <row r="384" spans="1:25">
      <c r="A384" t="s">
        <v>2951</v>
      </c>
      <c r="B384" t="b">
        <f t="shared" si="30"/>
        <v>1</v>
      </c>
      <c r="C384" t="s">
        <v>2951</v>
      </c>
      <c r="D384">
        <v>2025</v>
      </c>
      <c r="E384">
        <v>2</v>
      </c>
      <c r="F384" t="s">
        <v>936</v>
      </c>
      <c r="I384" t="str">
        <f t="shared" si="31"/>
        <v>Metros lineales</v>
      </c>
      <c r="J384">
        <v>166.7</v>
      </c>
      <c r="M384" s="71">
        <f t="shared" si="32"/>
        <v>166.7</v>
      </c>
      <c r="N384">
        <v>166.7</v>
      </c>
      <c r="Q384">
        <f t="shared" si="33"/>
        <v>166.7</v>
      </c>
      <c r="R384">
        <v>0</v>
      </c>
      <c r="U384">
        <f t="shared" si="34"/>
        <v>0</v>
      </c>
      <c r="V384">
        <v>0</v>
      </c>
      <c r="Y384">
        <f t="shared" si="35"/>
        <v>0</v>
      </c>
    </row>
    <row r="385" spans="1:25">
      <c r="A385" t="s">
        <v>2391</v>
      </c>
      <c r="B385" t="b">
        <f t="shared" si="30"/>
        <v>1</v>
      </c>
      <c r="C385" t="s">
        <v>2391</v>
      </c>
      <c r="D385">
        <v>2025</v>
      </c>
      <c r="E385">
        <v>2</v>
      </c>
      <c r="F385" t="s">
        <v>953</v>
      </c>
      <c r="I385" t="str">
        <f t="shared" si="31"/>
        <v>Planta(s)</v>
      </c>
      <c r="J385">
        <v>1</v>
      </c>
      <c r="M385" s="71">
        <f t="shared" si="32"/>
        <v>1</v>
      </c>
      <c r="N385">
        <v>1</v>
      </c>
      <c r="Q385">
        <f t="shared" si="33"/>
        <v>1</v>
      </c>
      <c r="R385">
        <v>0</v>
      </c>
      <c r="U385">
        <f t="shared" si="34"/>
        <v>0</v>
      </c>
      <c r="V385">
        <v>0</v>
      </c>
      <c r="Y385">
        <f t="shared" si="35"/>
        <v>0</v>
      </c>
    </row>
    <row r="386" spans="1:25">
      <c r="A386" t="s">
        <v>2961</v>
      </c>
      <c r="B386" t="b">
        <f t="shared" si="30"/>
        <v>1</v>
      </c>
      <c r="C386" t="s">
        <v>2961</v>
      </c>
      <c r="D386">
        <v>2025</v>
      </c>
      <c r="E386">
        <v>2</v>
      </c>
      <c r="F386" t="s">
        <v>935</v>
      </c>
      <c r="I386" t="str">
        <f t="shared" si="31"/>
        <v>Metros Cuadrados</v>
      </c>
      <c r="J386">
        <v>1250</v>
      </c>
      <c r="M386" s="71">
        <f t="shared" si="32"/>
        <v>1250</v>
      </c>
      <c r="N386">
        <v>1250</v>
      </c>
      <c r="Q386">
        <f t="shared" si="33"/>
        <v>1250</v>
      </c>
      <c r="R386">
        <v>1187.5</v>
      </c>
      <c r="U386">
        <f t="shared" si="34"/>
        <v>1187.5</v>
      </c>
      <c r="V386">
        <v>95</v>
      </c>
      <c r="Y386">
        <f t="shared" si="35"/>
        <v>95</v>
      </c>
    </row>
    <row r="387" spans="1:25">
      <c r="A387" t="s">
        <v>2966</v>
      </c>
      <c r="B387" t="b">
        <f t="shared" ref="B387:B450" si="36">+A387=C387</f>
        <v>1</v>
      </c>
      <c r="C387" t="s">
        <v>2966</v>
      </c>
      <c r="D387">
        <v>2025</v>
      </c>
      <c r="E387">
        <v>2</v>
      </c>
      <c r="F387" t="s">
        <v>935</v>
      </c>
      <c r="I387" t="str">
        <f t="shared" si="31"/>
        <v>Metros Cuadrados</v>
      </c>
      <c r="J387">
        <v>1925</v>
      </c>
      <c r="M387" s="71">
        <f t="shared" si="32"/>
        <v>1925</v>
      </c>
      <c r="N387">
        <v>1925</v>
      </c>
      <c r="Q387">
        <f t="shared" si="33"/>
        <v>1925</v>
      </c>
      <c r="R387">
        <v>700</v>
      </c>
      <c r="U387">
        <f t="shared" si="34"/>
        <v>700</v>
      </c>
      <c r="V387">
        <v>36.363636363636367</v>
      </c>
      <c r="Y387">
        <f t="shared" si="35"/>
        <v>36.363636363636367</v>
      </c>
    </row>
    <row r="388" spans="1:25">
      <c r="A388" t="s">
        <v>2978</v>
      </c>
      <c r="B388" t="b">
        <f t="shared" si="36"/>
        <v>1</v>
      </c>
      <c r="C388" t="s">
        <v>2978</v>
      </c>
      <c r="D388">
        <v>2025</v>
      </c>
      <c r="E388">
        <v>2</v>
      </c>
      <c r="F388" t="s">
        <v>935</v>
      </c>
      <c r="I388" t="str">
        <f t="shared" ref="I388:I451" si="37">+F388</f>
        <v>Metros Cuadrados</v>
      </c>
      <c r="J388">
        <v>274.23</v>
      </c>
      <c r="M388" s="71">
        <f t="shared" ref="M388:M451" si="38">+J388</f>
        <v>274.23</v>
      </c>
      <c r="N388">
        <v>274.23</v>
      </c>
      <c r="Q388">
        <f t="shared" ref="Q388:Q451" si="39">+N388</f>
        <v>274.23</v>
      </c>
      <c r="R388">
        <v>0</v>
      </c>
      <c r="U388">
        <f t="shared" ref="U388:U451" si="40">+R388</f>
        <v>0</v>
      </c>
      <c r="V388">
        <v>0</v>
      </c>
      <c r="Y388">
        <f t="shared" ref="Y388:Y451" si="41">+V388</f>
        <v>0</v>
      </c>
    </row>
    <row r="389" spans="1:25">
      <c r="A389" t="s">
        <v>2980</v>
      </c>
      <c r="B389" t="b">
        <f t="shared" si="36"/>
        <v>1</v>
      </c>
      <c r="C389" t="s">
        <v>2980</v>
      </c>
      <c r="D389">
        <v>2025</v>
      </c>
      <c r="E389">
        <v>2</v>
      </c>
      <c r="F389" t="s">
        <v>935</v>
      </c>
      <c r="I389" t="str">
        <f t="shared" si="37"/>
        <v>Metros Cuadrados</v>
      </c>
      <c r="J389">
        <v>4782.2</v>
      </c>
      <c r="M389" s="71">
        <f t="shared" si="38"/>
        <v>4782.2</v>
      </c>
      <c r="N389">
        <v>4782.2</v>
      </c>
      <c r="Q389">
        <f t="shared" si="39"/>
        <v>4782.2</v>
      </c>
      <c r="R389">
        <v>0</v>
      </c>
      <c r="U389">
        <f t="shared" si="40"/>
        <v>0</v>
      </c>
      <c r="V389">
        <v>0</v>
      </c>
      <c r="Y389">
        <f t="shared" si="41"/>
        <v>0</v>
      </c>
    </row>
    <row r="390" spans="1:25">
      <c r="A390" t="s">
        <v>2982</v>
      </c>
      <c r="B390" t="b">
        <f t="shared" si="36"/>
        <v>1</v>
      </c>
      <c r="C390" t="s">
        <v>2982</v>
      </c>
      <c r="D390">
        <v>2025</v>
      </c>
      <c r="E390">
        <v>2</v>
      </c>
      <c r="F390" t="s">
        <v>935</v>
      </c>
      <c r="I390" t="str">
        <f t="shared" si="37"/>
        <v>Metros Cuadrados</v>
      </c>
      <c r="J390">
        <v>235.34</v>
      </c>
      <c r="M390" s="71">
        <f t="shared" si="38"/>
        <v>235.34</v>
      </c>
      <c r="N390">
        <v>235.34</v>
      </c>
      <c r="Q390">
        <f t="shared" si="39"/>
        <v>235.34</v>
      </c>
      <c r="R390">
        <v>0</v>
      </c>
      <c r="U390">
        <f t="shared" si="40"/>
        <v>0</v>
      </c>
      <c r="V390">
        <v>0</v>
      </c>
      <c r="Y390">
        <f t="shared" si="41"/>
        <v>0</v>
      </c>
    </row>
    <row r="391" spans="1:25">
      <c r="A391" t="s">
        <v>2984</v>
      </c>
      <c r="B391" t="b">
        <f t="shared" si="36"/>
        <v>1</v>
      </c>
      <c r="C391" t="s">
        <v>2984</v>
      </c>
      <c r="D391">
        <v>2025</v>
      </c>
      <c r="E391">
        <v>2</v>
      </c>
      <c r="F391" t="s">
        <v>935</v>
      </c>
      <c r="I391" t="str">
        <f t="shared" si="37"/>
        <v>Metros Cuadrados</v>
      </c>
      <c r="J391">
        <v>572.20000000000005</v>
      </c>
      <c r="M391" s="71">
        <f t="shared" si="38"/>
        <v>572.20000000000005</v>
      </c>
      <c r="N391">
        <v>572.20000000000005</v>
      </c>
      <c r="Q391">
        <f t="shared" si="39"/>
        <v>572.20000000000005</v>
      </c>
      <c r="R391">
        <v>0</v>
      </c>
      <c r="U391">
        <f t="shared" si="40"/>
        <v>0</v>
      </c>
      <c r="V391">
        <v>0</v>
      </c>
      <c r="Y391">
        <f t="shared" si="41"/>
        <v>0</v>
      </c>
    </row>
    <row r="392" spans="1:25">
      <c r="A392" t="s">
        <v>2986</v>
      </c>
      <c r="B392" t="b">
        <f t="shared" si="36"/>
        <v>1</v>
      </c>
      <c r="C392" t="s">
        <v>2986</v>
      </c>
      <c r="D392">
        <v>2025</v>
      </c>
      <c r="E392">
        <v>2</v>
      </c>
      <c r="F392" t="s">
        <v>935</v>
      </c>
      <c r="I392" t="str">
        <f t="shared" si="37"/>
        <v>Metros Cuadrados</v>
      </c>
      <c r="J392">
        <v>132.6</v>
      </c>
      <c r="M392" s="71">
        <f t="shared" si="38"/>
        <v>132.6</v>
      </c>
      <c r="N392">
        <v>132.6</v>
      </c>
      <c r="Q392">
        <f t="shared" si="39"/>
        <v>132.6</v>
      </c>
      <c r="R392">
        <v>0</v>
      </c>
      <c r="U392">
        <f t="shared" si="40"/>
        <v>0</v>
      </c>
      <c r="V392">
        <v>0</v>
      </c>
      <c r="Y392">
        <f t="shared" si="41"/>
        <v>0</v>
      </c>
    </row>
    <row r="393" spans="1:25">
      <c r="A393" t="s">
        <v>3005</v>
      </c>
      <c r="B393" t="b">
        <f t="shared" si="36"/>
        <v>1</v>
      </c>
      <c r="C393" t="s">
        <v>3005</v>
      </c>
      <c r="D393">
        <v>2025</v>
      </c>
      <c r="E393">
        <v>2</v>
      </c>
      <c r="F393" t="s">
        <v>936</v>
      </c>
      <c r="I393" t="str">
        <f t="shared" si="37"/>
        <v>Metros lineales</v>
      </c>
      <c r="J393">
        <v>200</v>
      </c>
      <c r="M393" s="71">
        <f t="shared" si="38"/>
        <v>200</v>
      </c>
      <c r="N393">
        <v>200</v>
      </c>
      <c r="Q393">
        <f t="shared" si="39"/>
        <v>200</v>
      </c>
      <c r="R393">
        <v>0</v>
      </c>
      <c r="U393">
        <f t="shared" si="40"/>
        <v>0</v>
      </c>
      <c r="V393">
        <v>0</v>
      </c>
      <c r="Y393">
        <f t="shared" si="41"/>
        <v>0</v>
      </c>
    </row>
    <row r="394" spans="1:25">
      <c r="A394" t="s">
        <v>3007</v>
      </c>
      <c r="B394" t="b">
        <f t="shared" si="36"/>
        <v>1</v>
      </c>
      <c r="C394" t="s">
        <v>3007</v>
      </c>
      <c r="D394">
        <v>2025</v>
      </c>
      <c r="E394">
        <v>2</v>
      </c>
      <c r="F394" t="s">
        <v>938</v>
      </c>
      <c r="I394" t="str">
        <f t="shared" si="37"/>
        <v>Piezas</v>
      </c>
      <c r="J394">
        <v>72</v>
      </c>
      <c r="M394" s="71">
        <f t="shared" si="38"/>
        <v>72</v>
      </c>
      <c r="N394">
        <v>72</v>
      </c>
      <c r="Q394">
        <f t="shared" si="39"/>
        <v>72</v>
      </c>
      <c r="R394">
        <v>0</v>
      </c>
      <c r="U394">
        <f t="shared" si="40"/>
        <v>0</v>
      </c>
      <c r="V394">
        <v>0</v>
      </c>
      <c r="Y394">
        <f t="shared" si="41"/>
        <v>0</v>
      </c>
    </row>
    <row r="395" spans="1:25">
      <c r="A395" t="s">
        <v>3031</v>
      </c>
      <c r="B395" t="b">
        <f t="shared" si="36"/>
        <v>1</v>
      </c>
      <c r="C395" t="s">
        <v>3031</v>
      </c>
      <c r="D395">
        <v>2025</v>
      </c>
      <c r="E395">
        <v>2</v>
      </c>
      <c r="F395" t="s">
        <v>935</v>
      </c>
      <c r="I395" t="str">
        <f t="shared" si="37"/>
        <v>Metros Cuadrados</v>
      </c>
      <c r="J395">
        <v>1547</v>
      </c>
      <c r="M395" s="71">
        <f t="shared" si="38"/>
        <v>1547</v>
      </c>
      <c r="N395">
        <v>1547</v>
      </c>
      <c r="Q395">
        <f t="shared" si="39"/>
        <v>1547</v>
      </c>
      <c r="R395">
        <v>0</v>
      </c>
      <c r="U395">
        <f t="shared" si="40"/>
        <v>0</v>
      </c>
      <c r="V395">
        <v>0</v>
      </c>
      <c r="Y395">
        <f t="shared" si="41"/>
        <v>0</v>
      </c>
    </row>
    <row r="396" spans="1:25">
      <c r="A396" t="s">
        <v>3033</v>
      </c>
      <c r="B396" t="b">
        <f t="shared" si="36"/>
        <v>1</v>
      </c>
      <c r="C396" t="s">
        <v>3033</v>
      </c>
      <c r="D396">
        <v>2025</v>
      </c>
      <c r="E396">
        <v>2</v>
      </c>
      <c r="F396" t="s">
        <v>935</v>
      </c>
      <c r="I396" t="str">
        <f t="shared" si="37"/>
        <v>Metros Cuadrados</v>
      </c>
      <c r="J396">
        <v>3135</v>
      </c>
      <c r="M396" s="71">
        <f t="shared" si="38"/>
        <v>3135</v>
      </c>
      <c r="N396">
        <v>3135</v>
      </c>
      <c r="Q396">
        <f t="shared" si="39"/>
        <v>3135</v>
      </c>
      <c r="R396">
        <v>0</v>
      </c>
      <c r="U396">
        <f t="shared" si="40"/>
        <v>0</v>
      </c>
      <c r="V396">
        <v>0</v>
      </c>
      <c r="Y396">
        <f t="shared" si="41"/>
        <v>0</v>
      </c>
    </row>
    <row r="397" spans="1:25">
      <c r="A397" t="s">
        <v>3035</v>
      </c>
      <c r="B397" t="b">
        <f t="shared" si="36"/>
        <v>1</v>
      </c>
      <c r="C397" t="s">
        <v>3035</v>
      </c>
      <c r="D397">
        <v>2025</v>
      </c>
      <c r="E397">
        <v>2</v>
      </c>
      <c r="F397" t="s">
        <v>935</v>
      </c>
      <c r="I397" t="str">
        <f t="shared" si="37"/>
        <v>Metros Cuadrados</v>
      </c>
      <c r="J397">
        <v>1771</v>
      </c>
      <c r="M397" s="71">
        <f t="shared" si="38"/>
        <v>1771</v>
      </c>
      <c r="N397">
        <v>1771</v>
      </c>
      <c r="Q397">
        <f t="shared" si="39"/>
        <v>1771</v>
      </c>
      <c r="R397">
        <v>0</v>
      </c>
      <c r="U397">
        <f t="shared" si="40"/>
        <v>0</v>
      </c>
      <c r="V397">
        <v>0</v>
      </c>
      <c r="Y397">
        <f t="shared" si="41"/>
        <v>0</v>
      </c>
    </row>
    <row r="398" spans="1:25">
      <c r="A398" t="s">
        <v>3039</v>
      </c>
      <c r="B398" t="b">
        <f t="shared" si="36"/>
        <v>1</v>
      </c>
      <c r="C398" t="s">
        <v>3039</v>
      </c>
      <c r="D398">
        <v>2025</v>
      </c>
      <c r="E398">
        <v>2</v>
      </c>
      <c r="F398" t="s">
        <v>935</v>
      </c>
      <c r="I398" t="str">
        <f t="shared" si="37"/>
        <v>Metros Cuadrados</v>
      </c>
      <c r="J398">
        <v>460</v>
      </c>
      <c r="M398" s="71">
        <f t="shared" si="38"/>
        <v>460</v>
      </c>
      <c r="N398">
        <v>460</v>
      </c>
      <c r="Q398">
        <f t="shared" si="39"/>
        <v>460</v>
      </c>
      <c r="R398">
        <v>180</v>
      </c>
      <c r="U398">
        <f t="shared" si="40"/>
        <v>180</v>
      </c>
      <c r="V398">
        <v>39.130434782608695</v>
      </c>
      <c r="Y398">
        <f t="shared" si="41"/>
        <v>39.130434782608695</v>
      </c>
    </row>
    <row r="399" spans="1:25">
      <c r="A399" t="s">
        <v>3043</v>
      </c>
      <c r="B399" t="b">
        <f t="shared" si="36"/>
        <v>1</v>
      </c>
      <c r="C399" t="s">
        <v>3043</v>
      </c>
      <c r="D399">
        <v>2025</v>
      </c>
      <c r="E399">
        <v>2</v>
      </c>
      <c r="F399" t="s">
        <v>935</v>
      </c>
      <c r="I399" t="str">
        <f t="shared" si="37"/>
        <v>Metros Cuadrados</v>
      </c>
      <c r="J399">
        <v>460</v>
      </c>
      <c r="M399" s="71">
        <f t="shared" si="38"/>
        <v>460</v>
      </c>
      <c r="N399">
        <v>460</v>
      </c>
      <c r="Q399">
        <f t="shared" si="39"/>
        <v>460</v>
      </c>
      <c r="R399">
        <v>220</v>
      </c>
      <c r="U399">
        <f t="shared" si="40"/>
        <v>220</v>
      </c>
      <c r="V399">
        <v>47.826086956521742</v>
      </c>
      <c r="Y399">
        <f t="shared" si="41"/>
        <v>47.826086956521742</v>
      </c>
    </row>
    <row r="400" spans="1:25">
      <c r="A400" t="s">
        <v>3046</v>
      </c>
      <c r="B400" t="b">
        <f t="shared" si="36"/>
        <v>1</v>
      </c>
      <c r="C400" t="s">
        <v>3046</v>
      </c>
      <c r="D400">
        <v>2025</v>
      </c>
      <c r="E400">
        <v>2</v>
      </c>
      <c r="F400" t="s">
        <v>938</v>
      </c>
      <c r="I400" t="str">
        <f t="shared" si="37"/>
        <v>Piezas</v>
      </c>
      <c r="J400">
        <v>1</v>
      </c>
      <c r="M400" s="71">
        <f t="shared" si="38"/>
        <v>1</v>
      </c>
      <c r="N400">
        <v>1</v>
      </c>
      <c r="Q400">
        <f t="shared" si="39"/>
        <v>1</v>
      </c>
      <c r="R400">
        <v>0</v>
      </c>
      <c r="U400">
        <f t="shared" si="40"/>
        <v>0</v>
      </c>
      <c r="V400">
        <v>0</v>
      </c>
      <c r="Y400">
        <f t="shared" si="41"/>
        <v>0</v>
      </c>
    </row>
    <row r="401" spans="1:25">
      <c r="A401" t="s">
        <v>3048</v>
      </c>
      <c r="B401" t="b">
        <f t="shared" si="36"/>
        <v>1</v>
      </c>
      <c r="C401" t="s">
        <v>3048</v>
      </c>
      <c r="D401">
        <v>2025</v>
      </c>
      <c r="E401">
        <v>2</v>
      </c>
      <c r="F401" t="s">
        <v>938</v>
      </c>
      <c r="I401" t="str">
        <f t="shared" si="37"/>
        <v>Piezas</v>
      </c>
      <c r="J401">
        <v>1</v>
      </c>
      <c r="M401" s="71">
        <f t="shared" si="38"/>
        <v>1</v>
      </c>
      <c r="N401">
        <v>1</v>
      </c>
      <c r="Q401">
        <f t="shared" si="39"/>
        <v>1</v>
      </c>
      <c r="R401">
        <v>0</v>
      </c>
      <c r="U401">
        <f t="shared" si="40"/>
        <v>0</v>
      </c>
      <c r="V401">
        <v>0</v>
      </c>
      <c r="Y401">
        <f t="shared" si="41"/>
        <v>0</v>
      </c>
    </row>
    <row r="402" spans="1:25">
      <c r="A402" t="s">
        <v>3299</v>
      </c>
      <c r="B402" t="b">
        <f t="shared" si="36"/>
        <v>1</v>
      </c>
      <c r="C402" t="s">
        <v>3299</v>
      </c>
      <c r="D402">
        <v>2025</v>
      </c>
      <c r="E402">
        <v>2</v>
      </c>
      <c r="F402" t="s">
        <v>938</v>
      </c>
      <c r="I402" t="str">
        <f t="shared" si="37"/>
        <v>Piezas</v>
      </c>
      <c r="J402">
        <v>50</v>
      </c>
      <c r="M402" s="71">
        <f t="shared" si="38"/>
        <v>50</v>
      </c>
      <c r="N402">
        <v>50</v>
      </c>
      <c r="Q402">
        <f t="shared" si="39"/>
        <v>50</v>
      </c>
      <c r="R402">
        <v>0</v>
      </c>
      <c r="U402">
        <f t="shared" si="40"/>
        <v>0</v>
      </c>
      <c r="V402">
        <v>0</v>
      </c>
      <c r="Y402">
        <f t="shared" si="41"/>
        <v>0</v>
      </c>
    </row>
    <row r="403" spans="1:25">
      <c r="A403" t="s">
        <v>3067</v>
      </c>
      <c r="B403" t="b">
        <f t="shared" si="36"/>
        <v>1</v>
      </c>
      <c r="C403" t="s">
        <v>3067</v>
      </c>
      <c r="D403">
        <v>2025</v>
      </c>
      <c r="E403">
        <v>2</v>
      </c>
      <c r="F403" t="s">
        <v>938</v>
      </c>
      <c r="I403" t="str">
        <f t="shared" si="37"/>
        <v>Piezas</v>
      </c>
      <c r="J403">
        <v>1</v>
      </c>
      <c r="M403" s="71">
        <f t="shared" si="38"/>
        <v>1</v>
      </c>
      <c r="N403">
        <v>1</v>
      </c>
      <c r="Q403">
        <f t="shared" si="39"/>
        <v>1</v>
      </c>
      <c r="R403">
        <v>0</v>
      </c>
      <c r="U403">
        <f t="shared" si="40"/>
        <v>0</v>
      </c>
      <c r="V403">
        <v>0</v>
      </c>
      <c r="Y403">
        <f t="shared" si="41"/>
        <v>0</v>
      </c>
    </row>
    <row r="404" spans="1:25">
      <c r="A404" t="s">
        <v>3070</v>
      </c>
      <c r="B404" t="b">
        <f t="shared" si="36"/>
        <v>1</v>
      </c>
      <c r="C404" t="s">
        <v>3070</v>
      </c>
      <c r="D404">
        <v>2025</v>
      </c>
      <c r="E404">
        <v>2</v>
      </c>
      <c r="F404" t="s">
        <v>938</v>
      </c>
      <c r="I404" t="str">
        <f t="shared" si="37"/>
        <v>Piezas</v>
      </c>
      <c r="J404">
        <v>1</v>
      </c>
      <c r="M404" s="71">
        <f t="shared" si="38"/>
        <v>1</v>
      </c>
      <c r="N404">
        <v>1</v>
      </c>
      <c r="Q404">
        <f t="shared" si="39"/>
        <v>1</v>
      </c>
      <c r="R404">
        <v>0</v>
      </c>
      <c r="U404">
        <f t="shared" si="40"/>
        <v>0</v>
      </c>
      <c r="V404">
        <v>0</v>
      </c>
      <c r="Y404">
        <f t="shared" si="41"/>
        <v>0</v>
      </c>
    </row>
    <row r="405" spans="1:25">
      <c r="A405" t="s">
        <v>2355</v>
      </c>
      <c r="B405" t="b">
        <f t="shared" si="36"/>
        <v>1</v>
      </c>
      <c r="C405" t="s">
        <v>2355</v>
      </c>
      <c r="D405">
        <v>2025</v>
      </c>
      <c r="E405">
        <v>2</v>
      </c>
      <c r="F405" t="s">
        <v>951</v>
      </c>
      <c r="I405" t="str">
        <f t="shared" si="37"/>
        <v>Kilómetro</v>
      </c>
      <c r="J405">
        <v>2</v>
      </c>
      <c r="M405" s="71">
        <f t="shared" si="38"/>
        <v>2</v>
      </c>
      <c r="N405">
        <v>2</v>
      </c>
      <c r="Q405">
        <f t="shared" si="39"/>
        <v>2</v>
      </c>
      <c r="R405">
        <v>1.2</v>
      </c>
      <c r="U405">
        <f t="shared" si="40"/>
        <v>1.2</v>
      </c>
      <c r="V405">
        <v>60</v>
      </c>
      <c r="Y405">
        <f t="shared" si="41"/>
        <v>60</v>
      </c>
    </row>
    <row r="406" spans="1:25">
      <c r="A406" t="s">
        <v>2784</v>
      </c>
      <c r="B406" t="b">
        <f t="shared" si="36"/>
        <v>1</v>
      </c>
      <c r="C406" t="s">
        <v>2784</v>
      </c>
      <c r="D406">
        <v>2025</v>
      </c>
      <c r="E406">
        <v>2</v>
      </c>
      <c r="F406" t="s">
        <v>938</v>
      </c>
      <c r="I406" t="str">
        <f t="shared" si="37"/>
        <v>Piezas</v>
      </c>
      <c r="J406">
        <v>1</v>
      </c>
      <c r="M406" s="71">
        <f t="shared" si="38"/>
        <v>1</v>
      </c>
      <c r="N406">
        <v>1</v>
      </c>
      <c r="Q406">
        <f t="shared" si="39"/>
        <v>1</v>
      </c>
      <c r="R406">
        <v>1</v>
      </c>
      <c r="U406">
        <f t="shared" si="40"/>
        <v>1</v>
      </c>
      <c r="V406">
        <v>100</v>
      </c>
      <c r="Y406">
        <f t="shared" si="41"/>
        <v>100</v>
      </c>
    </row>
    <row r="407" spans="1:25">
      <c r="A407" t="s">
        <v>3115</v>
      </c>
      <c r="B407" t="b">
        <f t="shared" si="36"/>
        <v>1</v>
      </c>
      <c r="C407" t="s">
        <v>3115</v>
      </c>
      <c r="D407">
        <v>2025</v>
      </c>
      <c r="E407">
        <v>2</v>
      </c>
      <c r="F407" t="s">
        <v>951</v>
      </c>
      <c r="I407" t="str">
        <f t="shared" si="37"/>
        <v>Kilómetro</v>
      </c>
      <c r="J407">
        <v>11</v>
      </c>
      <c r="M407" s="71">
        <f t="shared" si="38"/>
        <v>11</v>
      </c>
      <c r="N407">
        <v>11</v>
      </c>
      <c r="Q407">
        <f t="shared" si="39"/>
        <v>11</v>
      </c>
      <c r="R407">
        <v>0</v>
      </c>
      <c r="U407">
        <f t="shared" si="40"/>
        <v>0</v>
      </c>
      <c r="V407">
        <v>0</v>
      </c>
      <c r="Y407">
        <f t="shared" si="41"/>
        <v>0</v>
      </c>
    </row>
    <row r="408" spans="1:25">
      <c r="A408" t="s">
        <v>2561</v>
      </c>
      <c r="B408" t="b">
        <f t="shared" si="36"/>
        <v>1</v>
      </c>
      <c r="C408" t="s">
        <v>2561</v>
      </c>
      <c r="D408">
        <v>2025</v>
      </c>
      <c r="E408">
        <v>2</v>
      </c>
      <c r="F408" t="s">
        <v>940</v>
      </c>
      <c r="I408" t="str">
        <f t="shared" si="37"/>
        <v>Metros cúbicos</v>
      </c>
      <c r="J408">
        <v>997.22</v>
      </c>
      <c r="M408" s="71">
        <f t="shared" si="38"/>
        <v>997.22</v>
      </c>
      <c r="N408">
        <v>997.22</v>
      </c>
      <c r="Q408">
        <f t="shared" si="39"/>
        <v>997.22</v>
      </c>
      <c r="R408">
        <v>0</v>
      </c>
      <c r="U408">
        <f t="shared" si="40"/>
        <v>0</v>
      </c>
      <c r="V408">
        <v>0</v>
      </c>
      <c r="Y408">
        <f t="shared" si="41"/>
        <v>0</v>
      </c>
    </row>
    <row r="409" spans="1:25">
      <c r="A409" t="s">
        <v>3297</v>
      </c>
      <c r="B409" t="b">
        <f t="shared" si="36"/>
        <v>1</v>
      </c>
      <c r="C409" t="s">
        <v>3297</v>
      </c>
      <c r="D409">
        <v>2025</v>
      </c>
      <c r="E409">
        <v>2</v>
      </c>
      <c r="F409" t="s">
        <v>940</v>
      </c>
      <c r="I409" t="str">
        <f t="shared" si="37"/>
        <v>Metros cúbicos</v>
      </c>
      <c r="J409">
        <v>3500</v>
      </c>
      <c r="M409" s="71">
        <f t="shared" si="38"/>
        <v>3500</v>
      </c>
      <c r="N409">
        <v>3500</v>
      </c>
      <c r="Q409">
        <f t="shared" si="39"/>
        <v>3500</v>
      </c>
      <c r="R409">
        <v>0</v>
      </c>
      <c r="U409">
        <f t="shared" si="40"/>
        <v>0</v>
      </c>
      <c r="V409">
        <v>0</v>
      </c>
      <c r="Y409">
        <f t="shared" si="41"/>
        <v>0</v>
      </c>
    </row>
    <row r="410" spans="1:25">
      <c r="A410" t="s">
        <v>3118</v>
      </c>
      <c r="B410" t="b">
        <f t="shared" si="36"/>
        <v>1</v>
      </c>
      <c r="C410" t="s">
        <v>3118</v>
      </c>
      <c r="D410">
        <v>2025</v>
      </c>
      <c r="E410">
        <v>2</v>
      </c>
      <c r="F410" t="s">
        <v>935</v>
      </c>
      <c r="I410" t="str">
        <f t="shared" si="37"/>
        <v>Metros Cuadrados</v>
      </c>
      <c r="J410">
        <v>50.57</v>
      </c>
      <c r="M410" s="71">
        <f t="shared" si="38"/>
        <v>50.57</v>
      </c>
      <c r="N410">
        <v>50.57</v>
      </c>
      <c r="Q410">
        <f t="shared" si="39"/>
        <v>50.57</v>
      </c>
      <c r="R410">
        <v>0</v>
      </c>
      <c r="U410">
        <f t="shared" si="40"/>
        <v>0</v>
      </c>
      <c r="V410">
        <v>0</v>
      </c>
      <c r="Y410">
        <f t="shared" si="41"/>
        <v>0</v>
      </c>
    </row>
    <row r="411" spans="1:25">
      <c r="A411" t="s">
        <v>3150</v>
      </c>
      <c r="B411" t="b">
        <f t="shared" si="36"/>
        <v>1</v>
      </c>
      <c r="C411" t="s">
        <v>3150</v>
      </c>
      <c r="D411">
        <v>2025</v>
      </c>
      <c r="E411">
        <v>2</v>
      </c>
      <c r="F411" t="s">
        <v>940</v>
      </c>
      <c r="I411" t="str">
        <f t="shared" si="37"/>
        <v>Metros cúbicos</v>
      </c>
      <c r="J411">
        <v>263</v>
      </c>
      <c r="M411" s="71">
        <f t="shared" si="38"/>
        <v>263</v>
      </c>
      <c r="N411">
        <v>263</v>
      </c>
      <c r="Q411">
        <f t="shared" si="39"/>
        <v>263</v>
      </c>
      <c r="R411">
        <v>30</v>
      </c>
      <c r="U411">
        <f t="shared" si="40"/>
        <v>30</v>
      </c>
      <c r="V411">
        <v>11.406844106463879</v>
      </c>
      <c r="Y411">
        <f t="shared" si="41"/>
        <v>11.406844106463879</v>
      </c>
    </row>
    <row r="412" spans="1:25">
      <c r="A412" t="s">
        <v>3152</v>
      </c>
      <c r="B412" t="b">
        <f t="shared" si="36"/>
        <v>1</v>
      </c>
      <c r="C412" t="s">
        <v>3152</v>
      </c>
      <c r="D412">
        <v>2025</v>
      </c>
      <c r="E412">
        <v>2</v>
      </c>
      <c r="F412" t="s">
        <v>940</v>
      </c>
      <c r="I412" t="str">
        <f t="shared" si="37"/>
        <v>Metros cúbicos</v>
      </c>
      <c r="J412">
        <v>328</v>
      </c>
      <c r="M412" s="71">
        <f t="shared" si="38"/>
        <v>328</v>
      </c>
      <c r="N412">
        <v>328</v>
      </c>
      <c r="Q412">
        <f t="shared" si="39"/>
        <v>328</v>
      </c>
      <c r="R412">
        <v>30</v>
      </c>
      <c r="U412">
        <f t="shared" si="40"/>
        <v>30</v>
      </c>
      <c r="V412">
        <v>9.1463414634146343</v>
      </c>
      <c r="Y412">
        <f t="shared" si="41"/>
        <v>9.1463414634146343</v>
      </c>
    </row>
    <row r="413" spans="1:25">
      <c r="A413" t="s">
        <v>2622</v>
      </c>
      <c r="B413" t="b">
        <f t="shared" si="36"/>
        <v>1</v>
      </c>
      <c r="C413" t="s">
        <v>2622</v>
      </c>
      <c r="D413">
        <v>2025</v>
      </c>
      <c r="E413">
        <v>2</v>
      </c>
      <c r="F413" t="s">
        <v>936</v>
      </c>
      <c r="I413" t="str">
        <f t="shared" si="37"/>
        <v>Metros lineales</v>
      </c>
      <c r="J413">
        <v>21551.24</v>
      </c>
      <c r="M413" s="71">
        <f t="shared" si="38"/>
        <v>21551.24</v>
      </c>
      <c r="N413">
        <v>21551.24</v>
      </c>
      <c r="Q413">
        <f t="shared" si="39"/>
        <v>21551.24</v>
      </c>
      <c r="R413">
        <v>0</v>
      </c>
      <c r="U413">
        <f t="shared" si="40"/>
        <v>0</v>
      </c>
      <c r="V413">
        <v>0</v>
      </c>
      <c r="Y413">
        <f t="shared" si="41"/>
        <v>0</v>
      </c>
    </row>
    <row r="414" spans="1:25">
      <c r="A414" t="s">
        <v>2419</v>
      </c>
      <c r="B414" t="b">
        <f t="shared" si="36"/>
        <v>1</v>
      </c>
      <c r="C414" t="s">
        <v>2419</v>
      </c>
      <c r="D414">
        <v>2025</v>
      </c>
      <c r="E414">
        <v>2</v>
      </c>
      <c r="F414" t="s">
        <v>938</v>
      </c>
      <c r="I414" t="str">
        <f t="shared" si="37"/>
        <v>Piezas</v>
      </c>
      <c r="J414">
        <v>1</v>
      </c>
      <c r="M414" s="71">
        <f t="shared" si="38"/>
        <v>1</v>
      </c>
      <c r="N414">
        <v>1</v>
      </c>
      <c r="Q414">
        <f t="shared" si="39"/>
        <v>1</v>
      </c>
      <c r="R414">
        <v>0</v>
      </c>
      <c r="U414">
        <f t="shared" si="40"/>
        <v>0</v>
      </c>
      <c r="V414">
        <v>0</v>
      </c>
      <c r="Y414">
        <f t="shared" si="41"/>
        <v>0</v>
      </c>
    </row>
    <row r="415" spans="1:25">
      <c r="A415" t="s">
        <v>2392</v>
      </c>
      <c r="B415" t="b">
        <f t="shared" si="36"/>
        <v>1</v>
      </c>
      <c r="C415" t="s">
        <v>2392</v>
      </c>
      <c r="D415">
        <v>2025</v>
      </c>
      <c r="E415">
        <v>2</v>
      </c>
      <c r="F415" t="s">
        <v>938</v>
      </c>
      <c r="I415" t="str">
        <f t="shared" si="37"/>
        <v>Piezas</v>
      </c>
      <c r="J415">
        <v>1</v>
      </c>
      <c r="M415" s="71">
        <f t="shared" si="38"/>
        <v>1</v>
      </c>
      <c r="N415">
        <v>1</v>
      </c>
      <c r="Q415">
        <f t="shared" si="39"/>
        <v>1</v>
      </c>
      <c r="R415">
        <v>0</v>
      </c>
      <c r="U415">
        <f t="shared" si="40"/>
        <v>0</v>
      </c>
      <c r="V415">
        <v>0</v>
      </c>
      <c r="Y415">
        <f t="shared" si="41"/>
        <v>0</v>
      </c>
    </row>
    <row r="416" spans="1:25">
      <c r="A416" t="s">
        <v>2400</v>
      </c>
      <c r="B416" t="b">
        <f t="shared" si="36"/>
        <v>1</v>
      </c>
      <c r="C416" t="s">
        <v>2400</v>
      </c>
      <c r="D416">
        <v>2025</v>
      </c>
      <c r="E416">
        <v>2</v>
      </c>
      <c r="F416" t="s">
        <v>938</v>
      </c>
      <c r="I416" t="str">
        <f t="shared" si="37"/>
        <v>Piezas</v>
      </c>
      <c r="J416">
        <v>1</v>
      </c>
      <c r="M416" s="71">
        <f t="shared" si="38"/>
        <v>1</v>
      </c>
      <c r="N416">
        <v>1</v>
      </c>
      <c r="Q416">
        <f t="shared" si="39"/>
        <v>1</v>
      </c>
      <c r="R416">
        <v>0</v>
      </c>
      <c r="U416">
        <f t="shared" si="40"/>
        <v>0</v>
      </c>
      <c r="V416">
        <v>0</v>
      </c>
      <c r="Y416">
        <f t="shared" si="41"/>
        <v>0</v>
      </c>
    </row>
    <row r="417" spans="1:25">
      <c r="A417" t="s">
        <v>2604</v>
      </c>
      <c r="B417" t="b">
        <f t="shared" si="36"/>
        <v>1</v>
      </c>
      <c r="C417" t="s">
        <v>2604</v>
      </c>
      <c r="D417">
        <v>2025</v>
      </c>
      <c r="E417">
        <v>2</v>
      </c>
      <c r="F417" t="s">
        <v>936</v>
      </c>
      <c r="I417" t="str">
        <f t="shared" si="37"/>
        <v>Metros lineales</v>
      </c>
      <c r="J417">
        <v>768.72</v>
      </c>
      <c r="M417" s="71">
        <f t="shared" si="38"/>
        <v>768.72</v>
      </c>
      <c r="N417">
        <v>768.72</v>
      </c>
      <c r="Q417">
        <f t="shared" si="39"/>
        <v>768.72</v>
      </c>
      <c r="R417">
        <v>0</v>
      </c>
      <c r="U417">
        <f t="shared" si="40"/>
        <v>0</v>
      </c>
      <c r="V417">
        <v>0</v>
      </c>
      <c r="Y417">
        <f t="shared" si="41"/>
        <v>0</v>
      </c>
    </row>
    <row r="418" spans="1:25">
      <c r="A418" t="s">
        <v>2596</v>
      </c>
      <c r="B418" t="b">
        <f t="shared" si="36"/>
        <v>1</v>
      </c>
      <c r="C418" t="s">
        <v>2596</v>
      </c>
      <c r="D418">
        <v>2025</v>
      </c>
      <c r="E418">
        <v>2</v>
      </c>
      <c r="F418" t="s">
        <v>935</v>
      </c>
      <c r="I418" t="str">
        <f t="shared" si="37"/>
        <v>Metros Cuadrados</v>
      </c>
      <c r="J418">
        <v>5335</v>
      </c>
      <c r="M418" s="71">
        <f t="shared" si="38"/>
        <v>5335</v>
      </c>
      <c r="N418">
        <v>5335</v>
      </c>
      <c r="Q418">
        <f t="shared" si="39"/>
        <v>5335</v>
      </c>
      <c r="R418">
        <v>0</v>
      </c>
      <c r="U418">
        <f t="shared" si="40"/>
        <v>0</v>
      </c>
      <c r="V418">
        <v>0</v>
      </c>
      <c r="Y418">
        <f t="shared" si="41"/>
        <v>0</v>
      </c>
    </row>
    <row r="419" spans="1:25">
      <c r="A419" t="s">
        <v>2613</v>
      </c>
      <c r="B419" t="b">
        <f t="shared" si="36"/>
        <v>1</v>
      </c>
      <c r="C419" t="s">
        <v>2613</v>
      </c>
      <c r="D419">
        <v>2025</v>
      </c>
      <c r="E419">
        <v>2</v>
      </c>
      <c r="F419" t="s">
        <v>936</v>
      </c>
      <c r="I419" t="str">
        <f t="shared" si="37"/>
        <v>Metros lineales</v>
      </c>
      <c r="J419">
        <v>3463</v>
      </c>
      <c r="M419" s="71">
        <f t="shared" si="38"/>
        <v>3463</v>
      </c>
      <c r="N419">
        <v>3463</v>
      </c>
      <c r="Q419">
        <f t="shared" si="39"/>
        <v>3463</v>
      </c>
      <c r="R419">
        <v>0</v>
      </c>
      <c r="U419">
        <f t="shared" si="40"/>
        <v>0</v>
      </c>
      <c r="V419">
        <v>0</v>
      </c>
      <c r="Y419">
        <f t="shared" si="41"/>
        <v>0</v>
      </c>
    </row>
    <row r="420" spans="1:25">
      <c r="A420" t="s">
        <v>2643</v>
      </c>
      <c r="B420" t="b">
        <f t="shared" si="36"/>
        <v>1</v>
      </c>
      <c r="C420" t="s">
        <v>2643</v>
      </c>
      <c r="D420">
        <v>2025</v>
      </c>
      <c r="E420">
        <v>2</v>
      </c>
      <c r="F420" t="s">
        <v>935</v>
      </c>
      <c r="I420" t="str">
        <f t="shared" si="37"/>
        <v>Metros Cuadrados</v>
      </c>
      <c r="J420">
        <v>97.2</v>
      </c>
      <c r="M420" s="71">
        <f t="shared" si="38"/>
        <v>97.2</v>
      </c>
      <c r="N420">
        <v>97.2</v>
      </c>
      <c r="Q420">
        <f t="shared" si="39"/>
        <v>97.2</v>
      </c>
      <c r="R420">
        <v>50</v>
      </c>
      <c r="U420">
        <f t="shared" si="40"/>
        <v>50</v>
      </c>
      <c r="V420">
        <v>51.440329218106996</v>
      </c>
      <c r="Y420">
        <f t="shared" si="41"/>
        <v>51.440329218106996</v>
      </c>
    </row>
    <row r="421" spans="1:25">
      <c r="A421" t="s">
        <v>2646</v>
      </c>
      <c r="B421" t="b">
        <f t="shared" si="36"/>
        <v>1</v>
      </c>
      <c r="C421" t="s">
        <v>2646</v>
      </c>
      <c r="D421">
        <v>2025</v>
      </c>
      <c r="E421">
        <v>2</v>
      </c>
      <c r="F421" t="s">
        <v>936</v>
      </c>
      <c r="I421" t="str">
        <f t="shared" si="37"/>
        <v>Metros lineales</v>
      </c>
      <c r="J421">
        <v>330</v>
      </c>
      <c r="M421" s="71">
        <f t="shared" si="38"/>
        <v>330</v>
      </c>
      <c r="N421">
        <v>330</v>
      </c>
      <c r="Q421">
        <f t="shared" si="39"/>
        <v>330</v>
      </c>
      <c r="R421">
        <v>330</v>
      </c>
      <c r="U421">
        <f t="shared" si="40"/>
        <v>330</v>
      </c>
      <c r="V421">
        <v>100</v>
      </c>
      <c r="Y421">
        <f t="shared" si="41"/>
        <v>100</v>
      </c>
    </row>
    <row r="422" spans="1:25">
      <c r="A422" t="s">
        <v>2657</v>
      </c>
      <c r="B422" t="b">
        <f t="shared" si="36"/>
        <v>1</v>
      </c>
      <c r="C422" t="s">
        <v>2657</v>
      </c>
      <c r="D422">
        <v>2025</v>
      </c>
      <c r="E422">
        <v>2</v>
      </c>
      <c r="F422" t="s">
        <v>938</v>
      </c>
      <c r="I422" t="str">
        <f t="shared" si="37"/>
        <v>Piezas</v>
      </c>
      <c r="J422">
        <v>180</v>
      </c>
      <c r="M422" s="71">
        <f t="shared" si="38"/>
        <v>180</v>
      </c>
      <c r="N422">
        <v>180</v>
      </c>
      <c r="Q422">
        <f t="shared" si="39"/>
        <v>180</v>
      </c>
      <c r="R422">
        <v>20</v>
      </c>
      <c r="U422">
        <f t="shared" si="40"/>
        <v>20</v>
      </c>
      <c r="V422">
        <v>11.111111111111111</v>
      </c>
      <c r="Y422">
        <f t="shared" si="41"/>
        <v>11.111111111111111</v>
      </c>
    </row>
    <row r="423" spans="1:25">
      <c r="A423" t="s">
        <v>2660</v>
      </c>
      <c r="B423" t="b">
        <f t="shared" si="36"/>
        <v>1</v>
      </c>
      <c r="C423" t="s">
        <v>2660</v>
      </c>
      <c r="D423">
        <v>2025</v>
      </c>
      <c r="E423">
        <v>2</v>
      </c>
      <c r="F423" t="s">
        <v>940</v>
      </c>
      <c r="I423" t="str">
        <f t="shared" si="37"/>
        <v>Metros cúbicos</v>
      </c>
      <c r="J423">
        <v>292</v>
      </c>
      <c r="M423" s="71">
        <f t="shared" si="38"/>
        <v>292</v>
      </c>
      <c r="N423">
        <v>292</v>
      </c>
      <c r="Q423">
        <f t="shared" si="39"/>
        <v>292</v>
      </c>
      <c r="R423">
        <v>40</v>
      </c>
      <c r="U423">
        <f t="shared" si="40"/>
        <v>40</v>
      </c>
      <c r="V423">
        <v>13.698630136986301</v>
      </c>
      <c r="Y423">
        <f t="shared" si="41"/>
        <v>13.698630136986301</v>
      </c>
    </row>
    <row r="424" spans="1:25">
      <c r="A424" t="s">
        <v>2663</v>
      </c>
      <c r="B424" t="b">
        <f t="shared" si="36"/>
        <v>1</v>
      </c>
      <c r="C424" t="s">
        <v>2663</v>
      </c>
      <c r="D424">
        <v>2025</v>
      </c>
      <c r="E424">
        <v>2</v>
      </c>
      <c r="F424" t="s">
        <v>938</v>
      </c>
      <c r="I424" t="str">
        <f t="shared" si="37"/>
        <v>Piezas</v>
      </c>
      <c r="J424">
        <v>400</v>
      </c>
      <c r="M424" s="71">
        <f t="shared" si="38"/>
        <v>400</v>
      </c>
      <c r="N424">
        <v>400</v>
      </c>
      <c r="Q424">
        <f t="shared" si="39"/>
        <v>400</v>
      </c>
      <c r="R424">
        <v>200</v>
      </c>
      <c r="U424">
        <f t="shared" si="40"/>
        <v>200</v>
      </c>
      <c r="V424">
        <v>50</v>
      </c>
      <c r="Y424">
        <f t="shared" si="41"/>
        <v>50</v>
      </c>
    </row>
    <row r="425" spans="1:25">
      <c r="A425" t="s">
        <v>2672</v>
      </c>
      <c r="B425" t="b">
        <f t="shared" si="36"/>
        <v>1</v>
      </c>
      <c r="C425" t="s">
        <v>2672</v>
      </c>
      <c r="D425">
        <v>2025</v>
      </c>
      <c r="E425">
        <v>2</v>
      </c>
      <c r="F425" t="s">
        <v>935</v>
      </c>
      <c r="I425" t="str">
        <f t="shared" si="37"/>
        <v>Metros Cuadrados</v>
      </c>
      <c r="J425">
        <v>570</v>
      </c>
      <c r="M425" s="71">
        <f t="shared" si="38"/>
        <v>570</v>
      </c>
      <c r="N425">
        <v>570</v>
      </c>
      <c r="Q425">
        <f t="shared" si="39"/>
        <v>570</v>
      </c>
      <c r="R425">
        <v>142.5</v>
      </c>
      <c r="U425">
        <f t="shared" si="40"/>
        <v>142.5</v>
      </c>
      <c r="V425">
        <v>25</v>
      </c>
      <c r="Y425">
        <f t="shared" si="41"/>
        <v>25</v>
      </c>
    </row>
    <row r="426" spans="1:25">
      <c r="A426" t="s">
        <v>2719</v>
      </c>
      <c r="B426" t="b">
        <f t="shared" si="36"/>
        <v>1</v>
      </c>
      <c r="C426" t="s">
        <v>2719</v>
      </c>
      <c r="D426">
        <v>2025</v>
      </c>
      <c r="E426">
        <v>2</v>
      </c>
      <c r="F426" t="s">
        <v>935</v>
      </c>
      <c r="I426" t="str">
        <f t="shared" si="37"/>
        <v>Metros Cuadrados</v>
      </c>
      <c r="J426">
        <v>535</v>
      </c>
      <c r="M426" s="71">
        <f t="shared" si="38"/>
        <v>535</v>
      </c>
      <c r="N426">
        <v>535</v>
      </c>
      <c r="Q426">
        <f t="shared" si="39"/>
        <v>535</v>
      </c>
      <c r="R426">
        <v>0</v>
      </c>
      <c r="U426">
        <f t="shared" si="40"/>
        <v>0</v>
      </c>
      <c r="V426">
        <v>0</v>
      </c>
      <c r="Y426">
        <f t="shared" si="41"/>
        <v>0</v>
      </c>
    </row>
    <row r="427" spans="1:25">
      <c r="A427" t="s">
        <v>2737</v>
      </c>
      <c r="B427" t="b">
        <f t="shared" si="36"/>
        <v>1</v>
      </c>
      <c r="C427" t="s">
        <v>2737</v>
      </c>
      <c r="D427">
        <v>2025</v>
      </c>
      <c r="E427">
        <v>2</v>
      </c>
      <c r="F427" t="s">
        <v>936</v>
      </c>
      <c r="I427" t="str">
        <f t="shared" si="37"/>
        <v>Metros lineales</v>
      </c>
      <c r="J427">
        <v>830</v>
      </c>
      <c r="M427" s="71">
        <f t="shared" si="38"/>
        <v>830</v>
      </c>
      <c r="N427">
        <v>830</v>
      </c>
      <c r="Q427">
        <f t="shared" si="39"/>
        <v>830</v>
      </c>
      <c r="R427">
        <v>0</v>
      </c>
      <c r="U427">
        <f t="shared" si="40"/>
        <v>0</v>
      </c>
      <c r="V427">
        <v>0</v>
      </c>
      <c r="Y427">
        <f t="shared" si="41"/>
        <v>0</v>
      </c>
    </row>
    <row r="428" spans="1:25">
      <c r="A428" t="s">
        <v>2444</v>
      </c>
      <c r="B428" t="b">
        <f t="shared" si="36"/>
        <v>1</v>
      </c>
      <c r="C428" t="s">
        <v>2444</v>
      </c>
      <c r="D428">
        <v>2025</v>
      </c>
      <c r="E428">
        <v>2</v>
      </c>
      <c r="F428" t="s">
        <v>936</v>
      </c>
      <c r="I428" t="str">
        <f t="shared" si="37"/>
        <v>Metros lineales</v>
      </c>
      <c r="J428">
        <v>1800</v>
      </c>
      <c r="M428" s="71">
        <f t="shared" si="38"/>
        <v>1800</v>
      </c>
      <c r="N428">
        <v>1800</v>
      </c>
      <c r="Q428">
        <f t="shared" si="39"/>
        <v>1800</v>
      </c>
      <c r="R428">
        <v>0</v>
      </c>
      <c r="U428">
        <f t="shared" si="40"/>
        <v>0</v>
      </c>
      <c r="V428">
        <v>0</v>
      </c>
      <c r="Y428">
        <f t="shared" si="41"/>
        <v>0</v>
      </c>
    </row>
    <row r="429" spans="1:25">
      <c r="A429" t="s">
        <v>2452</v>
      </c>
      <c r="B429" t="b">
        <f t="shared" si="36"/>
        <v>1</v>
      </c>
      <c r="C429" t="s">
        <v>2452</v>
      </c>
      <c r="D429">
        <v>2025</v>
      </c>
      <c r="E429">
        <v>2</v>
      </c>
      <c r="F429" t="s">
        <v>936</v>
      </c>
      <c r="I429" t="str">
        <f t="shared" si="37"/>
        <v>Metros lineales</v>
      </c>
      <c r="J429">
        <v>1050</v>
      </c>
      <c r="M429" s="71">
        <f t="shared" si="38"/>
        <v>1050</v>
      </c>
      <c r="N429">
        <v>1050</v>
      </c>
      <c r="Q429">
        <f t="shared" si="39"/>
        <v>1050</v>
      </c>
      <c r="R429">
        <v>0</v>
      </c>
      <c r="U429">
        <f t="shared" si="40"/>
        <v>0</v>
      </c>
      <c r="V429">
        <v>0</v>
      </c>
      <c r="Y429">
        <f t="shared" si="41"/>
        <v>0</v>
      </c>
    </row>
    <row r="430" spans="1:25">
      <c r="A430" t="s">
        <v>2460</v>
      </c>
      <c r="B430" t="b">
        <f t="shared" si="36"/>
        <v>1</v>
      </c>
      <c r="C430" t="s">
        <v>2460</v>
      </c>
      <c r="D430">
        <v>2025</v>
      </c>
      <c r="E430">
        <v>2</v>
      </c>
      <c r="F430" t="s">
        <v>935</v>
      </c>
      <c r="I430" t="str">
        <f t="shared" si="37"/>
        <v>Metros Cuadrados</v>
      </c>
      <c r="J430">
        <v>1633.37</v>
      </c>
      <c r="M430" s="71">
        <f t="shared" si="38"/>
        <v>1633.37</v>
      </c>
      <c r="N430">
        <v>1633.37</v>
      </c>
      <c r="Q430">
        <f t="shared" si="39"/>
        <v>1633.37</v>
      </c>
      <c r="R430">
        <v>0</v>
      </c>
      <c r="U430">
        <f t="shared" si="40"/>
        <v>0</v>
      </c>
      <c r="V430">
        <v>0</v>
      </c>
      <c r="Y430">
        <f t="shared" si="41"/>
        <v>0</v>
      </c>
    </row>
    <row r="431" spans="1:25">
      <c r="A431" t="s">
        <v>2470</v>
      </c>
      <c r="B431" t="b">
        <f t="shared" si="36"/>
        <v>1</v>
      </c>
      <c r="C431" t="s">
        <v>2470</v>
      </c>
      <c r="D431">
        <v>2025</v>
      </c>
      <c r="E431">
        <v>2</v>
      </c>
      <c r="F431" t="s">
        <v>935</v>
      </c>
      <c r="I431" t="str">
        <f t="shared" si="37"/>
        <v>Metros Cuadrados</v>
      </c>
      <c r="J431">
        <v>1989.6</v>
      </c>
      <c r="M431" s="71">
        <f t="shared" si="38"/>
        <v>1989.6</v>
      </c>
      <c r="N431">
        <v>1989.6</v>
      </c>
      <c r="Q431">
        <f t="shared" si="39"/>
        <v>1989.6</v>
      </c>
      <c r="R431">
        <v>0</v>
      </c>
      <c r="U431">
        <f t="shared" si="40"/>
        <v>0</v>
      </c>
      <c r="V431">
        <v>0</v>
      </c>
      <c r="Y431">
        <f t="shared" si="41"/>
        <v>0</v>
      </c>
    </row>
    <row r="432" spans="1:25">
      <c r="A432" t="s">
        <v>2990</v>
      </c>
      <c r="B432" t="b">
        <f t="shared" si="36"/>
        <v>1</v>
      </c>
      <c r="C432" t="s">
        <v>2990</v>
      </c>
      <c r="D432">
        <v>2025</v>
      </c>
      <c r="E432">
        <v>2</v>
      </c>
      <c r="F432" t="s">
        <v>936</v>
      </c>
      <c r="I432" t="str">
        <f t="shared" si="37"/>
        <v>Metros lineales</v>
      </c>
      <c r="J432">
        <v>99.2</v>
      </c>
      <c r="M432" s="71">
        <f t="shared" si="38"/>
        <v>99.2</v>
      </c>
      <c r="N432">
        <v>99.2</v>
      </c>
      <c r="Q432">
        <f t="shared" si="39"/>
        <v>99.2</v>
      </c>
      <c r="R432">
        <v>0</v>
      </c>
      <c r="U432">
        <f t="shared" si="40"/>
        <v>0</v>
      </c>
      <c r="V432">
        <v>0</v>
      </c>
      <c r="Y432">
        <f t="shared" si="41"/>
        <v>0</v>
      </c>
    </row>
    <row r="433" spans="1:25">
      <c r="A433" t="s">
        <v>2993</v>
      </c>
      <c r="B433" t="b">
        <f t="shared" si="36"/>
        <v>1</v>
      </c>
      <c r="C433" t="s">
        <v>2993</v>
      </c>
      <c r="D433">
        <v>2025</v>
      </c>
      <c r="E433">
        <v>2</v>
      </c>
      <c r="F433" t="s">
        <v>936</v>
      </c>
      <c r="I433" t="str">
        <f t="shared" si="37"/>
        <v>Metros lineales</v>
      </c>
      <c r="J433">
        <v>81.8</v>
      </c>
      <c r="M433" s="71">
        <f t="shared" si="38"/>
        <v>81.8</v>
      </c>
      <c r="N433">
        <v>81.8</v>
      </c>
      <c r="Q433">
        <f t="shared" si="39"/>
        <v>81.8</v>
      </c>
      <c r="R433">
        <v>0</v>
      </c>
      <c r="U433">
        <f t="shared" si="40"/>
        <v>0</v>
      </c>
      <c r="V433">
        <v>0</v>
      </c>
      <c r="Y433">
        <f t="shared" si="41"/>
        <v>0</v>
      </c>
    </row>
    <row r="434" spans="1:25">
      <c r="A434" t="s">
        <v>2996</v>
      </c>
      <c r="B434" t="b">
        <f t="shared" si="36"/>
        <v>1</v>
      </c>
      <c r="C434" t="s">
        <v>2996</v>
      </c>
      <c r="D434">
        <v>2025</v>
      </c>
      <c r="E434">
        <v>2</v>
      </c>
      <c r="F434" t="s">
        <v>936</v>
      </c>
      <c r="I434" t="str">
        <f t="shared" si="37"/>
        <v>Metros lineales</v>
      </c>
      <c r="J434">
        <v>560</v>
      </c>
      <c r="M434" s="71">
        <f t="shared" si="38"/>
        <v>560</v>
      </c>
      <c r="N434">
        <v>560</v>
      </c>
      <c r="Q434">
        <f t="shared" si="39"/>
        <v>560</v>
      </c>
      <c r="R434">
        <v>0</v>
      </c>
      <c r="U434">
        <f t="shared" si="40"/>
        <v>0</v>
      </c>
      <c r="V434">
        <v>0</v>
      </c>
      <c r="Y434">
        <f t="shared" si="41"/>
        <v>0</v>
      </c>
    </row>
    <row r="435" spans="1:25">
      <c r="A435" t="s">
        <v>2998</v>
      </c>
      <c r="B435" t="b">
        <f t="shared" si="36"/>
        <v>1</v>
      </c>
      <c r="C435" t="s">
        <v>2998</v>
      </c>
      <c r="D435">
        <v>2025</v>
      </c>
      <c r="E435">
        <v>2</v>
      </c>
      <c r="F435" t="s">
        <v>936</v>
      </c>
      <c r="I435" t="str">
        <f t="shared" si="37"/>
        <v>Metros lineales</v>
      </c>
      <c r="J435">
        <v>192.9</v>
      </c>
      <c r="M435" s="71">
        <f t="shared" si="38"/>
        <v>192.9</v>
      </c>
      <c r="N435">
        <v>192.9</v>
      </c>
      <c r="Q435">
        <f t="shared" si="39"/>
        <v>192.9</v>
      </c>
      <c r="R435">
        <v>0</v>
      </c>
      <c r="U435">
        <f t="shared" si="40"/>
        <v>0</v>
      </c>
      <c r="V435">
        <v>0</v>
      </c>
      <c r="Y435">
        <f t="shared" si="41"/>
        <v>0</v>
      </c>
    </row>
    <row r="436" spans="1:25">
      <c r="A436" t="s">
        <v>3000</v>
      </c>
      <c r="B436" t="b">
        <f t="shared" si="36"/>
        <v>1</v>
      </c>
      <c r="C436" t="s">
        <v>3000</v>
      </c>
      <c r="D436">
        <v>2025</v>
      </c>
      <c r="E436">
        <v>2</v>
      </c>
      <c r="F436" t="s">
        <v>936</v>
      </c>
      <c r="I436" t="str">
        <f t="shared" si="37"/>
        <v>Metros lineales</v>
      </c>
      <c r="J436">
        <v>102</v>
      </c>
      <c r="M436" s="71">
        <f t="shared" si="38"/>
        <v>102</v>
      </c>
      <c r="N436">
        <v>102</v>
      </c>
      <c r="Q436">
        <f t="shared" si="39"/>
        <v>102</v>
      </c>
      <c r="R436">
        <v>0</v>
      </c>
      <c r="U436">
        <f t="shared" si="40"/>
        <v>0</v>
      </c>
      <c r="V436">
        <v>0</v>
      </c>
      <c r="Y436">
        <f t="shared" si="41"/>
        <v>0</v>
      </c>
    </row>
    <row r="437" spans="1:25">
      <c r="A437" t="s">
        <v>2776</v>
      </c>
      <c r="B437" t="b">
        <f t="shared" si="36"/>
        <v>1</v>
      </c>
      <c r="C437" t="s">
        <v>2776</v>
      </c>
      <c r="D437">
        <v>2025</v>
      </c>
      <c r="E437">
        <v>2</v>
      </c>
      <c r="F437" t="s">
        <v>936</v>
      </c>
      <c r="I437" t="str">
        <f t="shared" si="37"/>
        <v>Metros lineales</v>
      </c>
      <c r="J437">
        <v>980</v>
      </c>
      <c r="M437" s="71">
        <f t="shared" si="38"/>
        <v>980</v>
      </c>
      <c r="N437">
        <v>980</v>
      </c>
      <c r="Q437">
        <f t="shared" si="39"/>
        <v>980</v>
      </c>
      <c r="R437">
        <v>0</v>
      </c>
      <c r="U437">
        <f t="shared" si="40"/>
        <v>0</v>
      </c>
      <c r="V437">
        <v>0</v>
      </c>
      <c r="Y437">
        <f t="shared" si="41"/>
        <v>0</v>
      </c>
    </row>
    <row r="438" spans="1:25">
      <c r="A438" t="s">
        <v>2739</v>
      </c>
      <c r="B438" t="b">
        <f t="shared" si="36"/>
        <v>1</v>
      </c>
      <c r="C438" t="s">
        <v>2739</v>
      </c>
      <c r="D438">
        <v>2025</v>
      </c>
      <c r="E438">
        <v>2</v>
      </c>
      <c r="F438" t="s">
        <v>940</v>
      </c>
      <c r="I438" t="str">
        <f t="shared" si="37"/>
        <v>Metros cúbicos</v>
      </c>
      <c r="J438">
        <v>145</v>
      </c>
      <c r="M438" s="71">
        <f t="shared" si="38"/>
        <v>145</v>
      </c>
      <c r="N438">
        <v>145</v>
      </c>
      <c r="Q438">
        <f t="shared" si="39"/>
        <v>145</v>
      </c>
      <c r="R438">
        <v>0</v>
      </c>
      <c r="U438">
        <f t="shared" si="40"/>
        <v>0</v>
      </c>
      <c r="V438">
        <v>0</v>
      </c>
      <c r="Y438">
        <f t="shared" si="41"/>
        <v>0</v>
      </c>
    </row>
    <row r="439" spans="1:25">
      <c r="A439" t="s">
        <v>2741</v>
      </c>
      <c r="B439" t="b">
        <f t="shared" si="36"/>
        <v>1</v>
      </c>
      <c r="C439" t="s">
        <v>2741</v>
      </c>
      <c r="D439">
        <v>2025</v>
      </c>
      <c r="E439">
        <v>2</v>
      </c>
      <c r="F439" t="s">
        <v>940</v>
      </c>
      <c r="I439" t="str">
        <f t="shared" si="37"/>
        <v>Metros cúbicos</v>
      </c>
      <c r="J439">
        <v>100</v>
      </c>
      <c r="M439" s="71">
        <f t="shared" si="38"/>
        <v>100</v>
      </c>
      <c r="N439">
        <v>100</v>
      </c>
      <c r="Q439">
        <f t="shared" si="39"/>
        <v>100</v>
      </c>
      <c r="R439">
        <v>0</v>
      </c>
      <c r="U439">
        <f t="shared" si="40"/>
        <v>0</v>
      </c>
      <c r="V439">
        <v>0</v>
      </c>
      <c r="Y439">
        <f t="shared" si="41"/>
        <v>0</v>
      </c>
    </row>
    <row r="440" spans="1:25">
      <c r="A440" t="s">
        <v>2743</v>
      </c>
      <c r="B440" t="b">
        <f t="shared" si="36"/>
        <v>1</v>
      </c>
      <c r="C440" t="s">
        <v>2743</v>
      </c>
      <c r="D440">
        <v>2025</v>
      </c>
      <c r="E440">
        <v>2</v>
      </c>
      <c r="F440" t="s">
        <v>940</v>
      </c>
      <c r="I440" t="str">
        <f t="shared" si="37"/>
        <v>Metros cúbicos</v>
      </c>
      <c r="J440">
        <v>589</v>
      </c>
      <c r="M440" s="71">
        <f t="shared" si="38"/>
        <v>589</v>
      </c>
      <c r="N440">
        <v>589</v>
      </c>
      <c r="Q440">
        <f t="shared" si="39"/>
        <v>589</v>
      </c>
      <c r="R440">
        <v>0</v>
      </c>
      <c r="U440">
        <f t="shared" si="40"/>
        <v>0</v>
      </c>
      <c r="V440">
        <v>0</v>
      </c>
      <c r="Y440">
        <f t="shared" si="41"/>
        <v>0</v>
      </c>
    </row>
    <row r="441" spans="1:25">
      <c r="A441" t="s">
        <v>2745</v>
      </c>
      <c r="B441" t="b">
        <f t="shared" si="36"/>
        <v>1</v>
      </c>
      <c r="C441" t="s">
        <v>2745</v>
      </c>
      <c r="D441">
        <v>2025</v>
      </c>
      <c r="E441">
        <v>2</v>
      </c>
      <c r="F441" t="s">
        <v>940</v>
      </c>
      <c r="I441" t="str">
        <f t="shared" si="37"/>
        <v>Metros cúbicos</v>
      </c>
      <c r="J441">
        <v>84</v>
      </c>
      <c r="M441" s="71">
        <f t="shared" si="38"/>
        <v>84</v>
      </c>
      <c r="N441">
        <v>84</v>
      </c>
      <c r="Q441">
        <f t="shared" si="39"/>
        <v>84</v>
      </c>
      <c r="R441">
        <v>0</v>
      </c>
      <c r="U441">
        <f t="shared" si="40"/>
        <v>0</v>
      </c>
      <c r="V441">
        <v>0</v>
      </c>
      <c r="Y441">
        <f t="shared" si="41"/>
        <v>0</v>
      </c>
    </row>
    <row r="442" spans="1:25">
      <c r="A442" t="s">
        <v>2747</v>
      </c>
      <c r="B442" t="b">
        <f t="shared" si="36"/>
        <v>1</v>
      </c>
      <c r="C442" t="s">
        <v>2747</v>
      </c>
      <c r="D442">
        <v>2025</v>
      </c>
      <c r="E442">
        <v>2</v>
      </c>
      <c r="F442" t="s">
        <v>940</v>
      </c>
      <c r="I442" t="str">
        <f t="shared" si="37"/>
        <v>Metros cúbicos</v>
      </c>
      <c r="J442">
        <v>146</v>
      </c>
      <c r="M442" s="71">
        <f t="shared" si="38"/>
        <v>146</v>
      </c>
      <c r="N442">
        <v>146</v>
      </c>
      <c r="Q442">
        <f t="shared" si="39"/>
        <v>146</v>
      </c>
      <c r="R442">
        <v>0</v>
      </c>
      <c r="U442">
        <f t="shared" si="40"/>
        <v>0</v>
      </c>
      <c r="V442">
        <v>0</v>
      </c>
      <c r="Y442">
        <f t="shared" si="41"/>
        <v>0</v>
      </c>
    </row>
    <row r="443" spans="1:25">
      <c r="A443" t="s">
        <v>2756</v>
      </c>
      <c r="B443" t="b">
        <f t="shared" si="36"/>
        <v>1</v>
      </c>
      <c r="C443" t="s">
        <v>2756</v>
      </c>
      <c r="D443">
        <v>2025</v>
      </c>
      <c r="E443">
        <v>2</v>
      </c>
      <c r="F443" t="s">
        <v>935</v>
      </c>
      <c r="I443" t="str">
        <f t="shared" si="37"/>
        <v>Metros Cuadrados</v>
      </c>
      <c r="J443">
        <v>1657.89</v>
      </c>
      <c r="M443" s="71">
        <f t="shared" si="38"/>
        <v>1657.89</v>
      </c>
      <c r="N443">
        <v>1657.89</v>
      </c>
      <c r="Q443">
        <f t="shared" si="39"/>
        <v>1657.89</v>
      </c>
      <c r="R443">
        <v>0</v>
      </c>
      <c r="U443">
        <f t="shared" si="40"/>
        <v>0</v>
      </c>
      <c r="V443">
        <v>0</v>
      </c>
      <c r="Y443">
        <f t="shared" si="41"/>
        <v>0</v>
      </c>
    </row>
    <row r="444" spans="1:25">
      <c r="A444" t="s">
        <v>2759</v>
      </c>
      <c r="B444" t="b">
        <f t="shared" si="36"/>
        <v>1</v>
      </c>
      <c r="C444" t="s">
        <v>2759</v>
      </c>
      <c r="D444">
        <v>2025</v>
      </c>
      <c r="E444">
        <v>2</v>
      </c>
      <c r="F444" t="s">
        <v>935</v>
      </c>
      <c r="I444" t="str">
        <f t="shared" si="37"/>
        <v>Metros Cuadrados</v>
      </c>
      <c r="J444">
        <v>72</v>
      </c>
      <c r="M444" s="71">
        <f t="shared" si="38"/>
        <v>72</v>
      </c>
      <c r="N444">
        <v>72</v>
      </c>
      <c r="Q444">
        <f t="shared" si="39"/>
        <v>72</v>
      </c>
      <c r="R444">
        <v>0</v>
      </c>
      <c r="U444">
        <f t="shared" si="40"/>
        <v>0</v>
      </c>
      <c r="V444">
        <v>0</v>
      </c>
      <c r="Y444">
        <f t="shared" si="41"/>
        <v>0</v>
      </c>
    </row>
    <row r="445" spans="1:25">
      <c r="A445" t="s">
        <v>2764</v>
      </c>
      <c r="B445" t="b">
        <f t="shared" si="36"/>
        <v>1</v>
      </c>
      <c r="C445" t="s">
        <v>2764</v>
      </c>
      <c r="D445">
        <v>2025</v>
      </c>
      <c r="E445">
        <v>2</v>
      </c>
      <c r="F445" t="s">
        <v>951</v>
      </c>
      <c r="I445" t="str">
        <f t="shared" si="37"/>
        <v>Kilómetro</v>
      </c>
      <c r="J445">
        <v>9</v>
      </c>
      <c r="M445" s="71">
        <f t="shared" si="38"/>
        <v>9</v>
      </c>
      <c r="N445">
        <v>9</v>
      </c>
      <c r="Q445">
        <f t="shared" si="39"/>
        <v>9</v>
      </c>
      <c r="R445">
        <v>0</v>
      </c>
      <c r="U445">
        <f t="shared" si="40"/>
        <v>0</v>
      </c>
      <c r="V445">
        <v>0</v>
      </c>
      <c r="Y445">
        <f t="shared" si="41"/>
        <v>0</v>
      </c>
    </row>
    <row r="446" spans="1:25">
      <c r="A446" t="s">
        <v>2769</v>
      </c>
      <c r="B446" t="b">
        <f t="shared" si="36"/>
        <v>1</v>
      </c>
      <c r="C446" t="s">
        <v>2769</v>
      </c>
      <c r="D446">
        <v>2025</v>
      </c>
      <c r="E446">
        <v>2</v>
      </c>
      <c r="F446" t="s">
        <v>938</v>
      </c>
      <c r="I446" t="str">
        <f t="shared" si="37"/>
        <v>Piezas</v>
      </c>
      <c r="J446">
        <v>250</v>
      </c>
      <c r="M446" s="71">
        <f t="shared" si="38"/>
        <v>250</v>
      </c>
      <c r="N446">
        <v>250</v>
      </c>
      <c r="Q446">
        <f t="shared" si="39"/>
        <v>250</v>
      </c>
      <c r="R446">
        <v>0</v>
      </c>
      <c r="U446">
        <f t="shared" si="40"/>
        <v>0</v>
      </c>
      <c r="V446">
        <v>0</v>
      </c>
      <c r="Y446">
        <f t="shared" si="41"/>
        <v>0</v>
      </c>
    </row>
    <row r="447" spans="1:25">
      <c r="A447" t="s">
        <v>2781</v>
      </c>
      <c r="B447" t="b">
        <f t="shared" si="36"/>
        <v>1</v>
      </c>
      <c r="C447" t="s">
        <v>2781</v>
      </c>
      <c r="D447">
        <v>2025</v>
      </c>
      <c r="E447">
        <v>2</v>
      </c>
      <c r="F447" t="s">
        <v>936</v>
      </c>
      <c r="I447" t="str">
        <f t="shared" si="37"/>
        <v>Metros lineales</v>
      </c>
      <c r="J447">
        <v>1416</v>
      </c>
      <c r="M447" s="71">
        <f t="shared" si="38"/>
        <v>1416</v>
      </c>
      <c r="N447">
        <v>1416</v>
      </c>
      <c r="Q447">
        <f t="shared" si="39"/>
        <v>1416</v>
      </c>
      <c r="R447">
        <v>0</v>
      </c>
      <c r="U447">
        <f t="shared" si="40"/>
        <v>0</v>
      </c>
      <c r="V447">
        <v>0</v>
      </c>
      <c r="Y447">
        <f t="shared" si="41"/>
        <v>0</v>
      </c>
    </row>
    <row r="448" spans="1:25">
      <c r="A448" t="s">
        <v>2807</v>
      </c>
      <c r="B448" t="b">
        <f t="shared" si="36"/>
        <v>1</v>
      </c>
      <c r="C448" t="s">
        <v>2807</v>
      </c>
      <c r="D448">
        <v>2025</v>
      </c>
      <c r="E448">
        <v>2</v>
      </c>
      <c r="F448" t="s">
        <v>936</v>
      </c>
      <c r="I448" t="str">
        <f t="shared" si="37"/>
        <v>Metros lineales</v>
      </c>
      <c r="J448">
        <v>431</v>
      </c>
      <c r="M448" s="71">
        <f t="shared" si="38"/>
        <v>431</v>
      </c>
      <c r="N448">
        <v>431</v>
      </c>
      <c r="Q448">
        <f t="shared" si="39"/>
        <v>431</v>
      </c>
      <c r="R448">
        <v>0</v>
      </c>
      <c r="U448">
        <f t="shared" si="40"/>
        <v>0</v>
      </c>
      <c r="V448">
        <v>0</v>
      </c>
      <c r="Y448">
        <f t="shared" si="41"/>
        <v>0</v>
      </c>
    </row>
    <row r="449" spans="1:25">
      <c r="A449" t="s">
        <v>2953</v>
      </c>
      <c r="B449" t="b">
        <f t="shared" si="36"/>
        <v>1</v>
      </c>
      <c r="C449" t="s">
        <v>2953</v>
      </c>
      <c r="D449">
        <v>2025</v>
      </c>
      <c r="E449">
        <v>2</v>
      </c>
      <c r="F449" t="s">
        <v>936</v>
      </c>
      <c r="I449" t="str">
        <f t="shared" si="37"/>
        <v>Metros lineales</v>
      </c>
      <c r="J449">
        <v>194.24</v>
      </c>
      <c r="M449" s="71">
        <f t="shared" si="38"/>
        <v>194.24</v>
      </c>
      <c r="N449">
        <v>194.24</v>
      </c>
      <c r="Q449">
        <f t="shared" si="39"/>
        <v>194.24</v>
      </c>
      <c r="R449">
        <v>0</v>
      </c>
      <c r="U449">
        <f t="shared" si="40"/>
        <v>0</v>
      </c>
      <c r="V449">
        <v>0</v>
      </c>
      <c r="Y449">
        <f t="shared" si="41"/>
        <v>0</v>
      </c>
    </row>
    <row r="450" spans="1:25">
      <c r="A450" t="s">
        <v>3051</v>
      </c>
      <c r="B450" t="b">
        <f t="shared" si="36"/>
        <v>1</v>
      </c>
      <c r="C450" t="s">
        <v>3051</v>
      </c>
      <c r="D450">
        <v>2025</v>
      </c>
      <c r="E450">
        <v>2</v>
      </c>
      <c r="F450" t="s">
        <v>935</v>
      </c>
      <c r="I450" t="str">
        <f t="shared" si="37"/>
        <v>Metros Cuadrados</v>
      </c>
      <c r="J450">
        <v>778</v>
      </c>
      <c r="M450" s="71">
        <f t="shared" si="38"/>
        <v>778</v>
      </c>
      <c r="N450">
        <v>778</v>
      </c>
      <c r="Q450">
        <f t="shared" si="39"/>
        <v>778</v>
      </c>
      <c r="R450">
        <v>0</v>
      </c>
      <c r="U450">
        <f t="shared" si="40"/>
        <v>0</v>
      </c>
      <c r="V450">
        <v>0</v>
      </c>
      <c r="Y450">
        <f t="shared" si="41"/>
        <v>0</v>
      </c>
    </row>
    <row r="451" spans="1:25">
      <c r="A451" t="s">
        <v>3053</v>
      </c>
      <c r="B451" t="b">
        <f t="shared" ref="B451:B514" si="42">+A451=C451</f>
        <v>1</v>
      </c>
      <c r="C451" t="s">
        <v>3053</v>
      </c>
      <c r="D451">
        <v>2025</v>
      </c>
      <c r="E451">
        <v>2</v>
      </c>
      <c r="F451" t="s">
        <v>951</v>
      </c>
      <c r="I451" t="str">
        <f t="shared" si="37"/>
        <v>Kilómetro</v>
      </c>
      <c r="J451">
        <v>12.5</v>
      </c>
      <c r="M451" s="71">
        <f t="shared" si="38"/>
        <v>12.5</v>
      </c>
      <c r="N451">
        <v>12.5</v>
      </c>
      <c r="Q451">
        <f t="shared" si="39"/>
        <v>12.5</v>
      </c>
      <c r="R451">
        <v>0</v>
      </c>
      <c r="U451">
        <f t="shared" si="40"/>
        <v>0</v>
      </c>
      <c r="V451">
        <v>0</v>
      </c>
      <c r="Y451">
        <f t="shared" si="41"/>
        <v>0</v>
      </c>
    </row>
    <row r="452" spans="1:25">
      <c r="A452" t="s">
        <v>3065</v>
      </c>
      <c r="B452" t="b">
        <f t="shared" si="42"/>
        <v>1</v>
      </c>
      <c r="C452" t="s">
        <v>3065</v>
      </c>
      <c r="D452">
        <v>2025</v>
      </c>
      <c r="E452">
        <v>2</v>
      </c>
      <c r="F452" t="s">
        <v>935</v>
      </c>
      <c r="I452" t="str">
        <f t="shared" ref="I452:I515" si="43">+F452</f>
        <v>Metros Cuadrados</v>
      </c>
      <c r="J452">
        <v>861.63</v>
      </c>
      <c r="M452" s="71">
        <f t="shared" ref="M452:M515" si="44">+J452</f>
        <v>861.63</v>
      </c>
      <c r="N452">
        <v>861.63</v>
      </c>
      <c r="Q452">
        <f t="shared" ref="Q452:Q515" si="45">+N452</f>
        <v>861.63</v>
      </c>
      <c r="R452">
        <v>0</v>
      </c>
      <c r="U452">
        <f t="shared" ref="U452:U515" si="46">+R452</f>
        <v>0</v>
      </c>
      <c r="V452">
        <v>0</v>
      </c>
      <c r="Y452">
        <f t="shared" ref="Y452:Y515" si="47">+V452</f>
        <v>0</v>
      </c>
    </row>
    <row r="453" spans="1:25">
      <c r="A453" t="s">
        <v>3072</v>
      </c>
      <c r="B453" t="b">
        <f t="shared" si="42"/>
        <v>1</v>
      </c>
      <c r="C453" t="s">
        <v>3072</v>
      </c>
      <c r="D453">
        <v>2025</v>
      </c>
      <c r="E453">
        <v>2</v>
      </c>
      <c r="F453" t="s">
        <v>938</v>
      </c>
      <c r="I453" t="str">
        <f t="shared" si="43"/>
        <v>Piezas</v>
      </c>
      <c r="J453">
        <v>1</v>
      </c>
      <c r="M453" s="71">
        <f t="shared" si="44"/>
        <v>1</v>
      </c>
      <c r="N453">
        <v>1</v>
      </c>
      <c r="Q453">
        <f t="shared" si="45"/>
        <v>1</v>
      </c>
      <c r="R453">
        <v>0</v>
      </c>
      <c r="U453">
        <f t="shared" si="46"/>
        <v>0</v>
      </c>
      <c r="V453">
        <v>0</v>
      </c>
      <c r="Y453">
        <f t="shared" si="47"/>
        <v>0</v>
      </c>
    </row>
    <row r="454" spans="1:25">
      <c r="A454" t="s">
        <v>3095</v>
      </c>
      <c r="B454" t="b">
        <f t="shared" si="42"/>
        <v>1</v>
      </c>
      <c r="C454" t="s">
        <v>3095</v>
      </c>
      <c r="D454">
        <v>2025</v>
      </c>
      <c r="E454">
        <v>2</v>
      </c>
      <c r="F454" t="s">
        <v>936</v>
      </c>
      <c r="I454" t="str">
        <f t="shared" si="43"/>
        <v>Metros lineales</v>
      </c>
      <c r="J454">
        <v>750</v>
      </c>
      <c r="M454" s="71">
        <f t="shared" si="44"/>
        <v>750</v>
      </c>
      <c r="N454">
        <v>750</v>
      </c>
      <c r="Q454">
        <f t="shared" si="45"/>
        <v>750</v>
      </c>
      <c r="R454">
        <v>750</v>
      </c>
      <c r="U454">
        <f t="shared" si="46"/>
        <v>750</v>
      </c>
      <c r="V454">
        <v>100</v>
      </c>
      <c r="Y454">
        <f t="shared" si="47"/>
        <v>100</v>
      </c>
    </row>
    <row r="455" spans="1:25">
      <c r="A455" t="s">
        <v>2789</v>
      </c>
      <c r="B455" t="b">
        <f t="shared" si="42"/>
        <v>1</v>
      </c>
      <c r="C455" t="s">
        <v>2789</v>
      </c>
      <c r="D455">
        <v>2025</v>
      </c>
      <c r="E455">
        <v>2</v>
      </c>
      <c r="F455" t="s">
        <v>938</v>
      </c>
      <c r="I455" t="str">
        <f t="shared" si="43"/>
        <v>Piezas</v>
      </c>
      <c r="J455">
        <v>404782</v>
      </c>
      <c r="M455" s="71">
        <f t="shared" si="44"/>
        <v>404782</v>
      </c>
      <c r="N455">
        <v>1</v>
      </c>
      <c r="Q455">
        <f t="shared" si="45"/>
        <v>1</v>
      </c>
      <c r="R455">
        <v>1</v>
      </c>
      <c r="U455">
        <f t="shared" si="46"/>
        <v>1</v>
      </c>
      <c r="V455">
        <v>100</v>
      </c>
      <c r="Y455">
        <f t="shared" si="47"/>
        <v>100</v>
      </c>
    </row>
    <row r="456" spans="1:25">
      <c r="A456" t="s">
        <v>3122</v>
      </c>
      <c r="B456" t="b">
        <f t="shared" si="42"/>
        <v>1</v>
      </c>
      <c r="C456" t="s">
        <v>3122</v>
      </c>
      <c r="D456">
        <v>2025</v>
      </c>
      <c r="E456">
        <v>2</v>
      </c>
      <c r="F456" t="s">
        <v>935</v>
      </c>
      <c r="I456" t="str">
        <f t="shared" si="43"/>
        <v>Metros Cuadrados</v>
      </c>
      <c r="J456">
        <v>579</v>
      </c>
      <c r="M456" s="71">
        <f t="shared" si="44"/>
        <v>579</v>
      </c>
      <c r="N456">
        <v>579</v>
      </c>
      <c r="Q456">
        <f t="shared" si="45"/>
        <v>579</v>
      </c>
      <c r="R456">
        <v>0</v>
      </c>
      <c r="U456">
        <f t="shared" si="46"/>
        <v>0</v>
      </c>
      <c r="V456">
        <v>0</v>
      </c>
      <c r="Y456">
        <f t="shared" si="47"/>
        <v>0</v>
      </c>
    </row>
    <row r="457" spans="1:25">
      <c r="A457" t="s">
        <v>2487</v>
      </c>
      <c r="B457" t="b">
        <f t="shared" si="42"/>
        <v>1</v>
      </c>
      <c r="C457" t="s">
        <v>2487</v>
      </c>
      <c r="D457">
        <v>2025</v>
      </c>
      <c r="E457">
        <v>2</v>
      </c>
      <c r="F457" t="s">
        <v>940</v>
      </c>
      <c r="I457" t="str">
        <f t="shared" si="43"/>
        <v>Metros cúbicos</v>
      </c>
      <c r="J457">
        <v>535.79999999999995</v>
      </c>
      <c r="M457" s="71">
        <f t="shared" si="44"/>
        <v>535.79999999999995</v>
      </c>
      <c r="N457">
        <v>535.79999999999995</v>
      </c>
      <c r="Q457">
        <f t="shared" si="45"/>
        <v>535.79999999999995</v>
      </c>
      <c r="R457">
        <v>0</v>
      </c>
      <c r="U457">
        <f t="shared" si="46"/>
        <v>0</v>
      </c>
      <c r="V457">
        <v>0</v>
      </c>
      <c r="Y457">
        <f t="shared" si="47"/>
        <v>0</v>
      </c>
    </row>
    <row r="458" spans="1:25">
      <c r="A458" t="s">
        <v>2511</v>
      </c>
      <c r="B458" t="b">
        <f t="shared" si="42"/>
        <v>1</v>
      </c>
      <c r="C458" t="s">
        <v>2511</v>
      </c>
      <c r="D458">
        <v>2025</v>
      </c>
      <c r="E458">
        <v>2</v>
      </c>
      <c r="F458" t="s">
        <v>935</v>
      </c>
      <c r="I458" t="str">
        <f t="shared" si="43"/>
        <v>Metros Cuadrados</v>
      </c>
      <c r="J458">
        <v>8810.4699999999993</v>
      </c>
      <c r="M458" s="71">
        <f t="shared" si="44"/>
        <v>8810.4699999999993</v>
      </c>
      <c r="N458">
        <v>8810.4699999999993</v>
      </c>
      <c r="Q458">
        <f t="shared" si="45"/>
        <v>8810.4699999999993</v>
      </c>
      <c r="R458">
        <v>0</v>
      </c>
      <c r="U458">
        <f t="shared" si="46"/>
        <v>0</v>
      </c>
      <c r="V458">
        <v>0</v>
      </c>
      <c r="Y458">
        <f t="shared" si="47"/>
        <v>0</v>
      </c>
    </row>
    <row r="459" spans="1:25">
      <c r="A459" t="s">
        <v>2432</v>
      </c>
      <c r="B459" t="b">
        <f t="shared" si="42"/>
        <v>1</v>
      </c>
      <c r="C459" t="s">
        <v>2432</v>
      </c>
      <c r="D459">
        <v>2025</v>
      </c>
      <c r="E459">
        <v>2</v>
      </c>
      <c r="F459" t="s">
        <v>936</v>
      </c>
      <c r="I459" t="str">
        <f t="shared" si="43"/>
        <v>Metros lineales</v>
      </c>
      <c r="J459">
        <v>1495.23</v>
      </c>
      <c r="M459" s="71">
        <f t="shared" si="44"/>
        <v>1495.23</v>
      </c>
      <c r="N459">
        <v>1495.23</v>
      </c>
      <c r="Q459">
        <f t="shared" si="45"/>
        <v>1495.23</v>
      </c>
      <c r="R459">
        <v>0</v>
      </c>
      <c r="U459">
        <f t="shared" si="46"/>
        <v>0</v>
      </c>
      <c r="V459">
        <v>0</v>
      </c>
      <c r="Y459">
        <f t="shared" si="47"/>
        <v>0</v>
      </c>
    </row>
    <row r="460" spans="1:25">
      <c r="A460" t="s">
        <v>2499</v>
      </c>
      <c r="B460" t="b">
        <f t="shared" si="42"/>
        <v>1</v>
      </c>
      <c r="C460" t="s">
        <v>2499</v>
      </c>
      <c r="D460">
        <v>2025</v>
      </c>
      <c r="E460">
        <v>2</v>
      </c>
      <c r="F460" t="s">
        <v>938</v>
      </c>
      <c r="I460" t="str">
        <f t="shared" si="43"/>
        <v>Piezas</v>
      </c>
      <c r="J460">
        <v>12</v>
      </c>
      <c r="M460" s="71">
        <f t="shared" si="44"/>
        <v>12</v>
      </c>
      <c r="N460">
        <v>12</v>
      </c>
      <c r="Q460">
        <f t="shared" si="45"/>
        <v>12</v>
      </c>
      <c r="R460">
        <v>0.1</v>
      </c>
      <c r="U460">
        <f t="shared" si="46"/>
        <v>0.1</v>
      </c>
      <c r="V460">
        <v>0.83333333333333337</v>
      </c>
      <c r="Y460">
        <f t="shared" si="47"/>
        <v>0.83333333333333337</v>
      </c>
    </row>
    <row r="461" spans="1:25">
      <c r="A461" t="s">
        <v>2519</v>
      </c>
      <c r="B461" t="b">
        <f t="shared" si="42"/>
        <v>1</v>
      </c>
      <c r="C461" t="s">
        <v>2519</v>
      </c>
      <c r="D461">
        <v>2025</v>
      </c>
      <c r="E461">
        <v>2</v>
      </c>
      <c r="F461" t="s">
        <v>938</v>
      </c>
      <c r="I461" t="str">
        <f t="shared" si="43"/>
        <v>Piezas</v>
      </c>
      <c r="J461">
        <v>1</v>
      </c>
      <c r="M461" s="71">
        <f t="shared" si="44"/>
        <v>1</v>
      </c>
      <c r="N461">
        <v>1</v>
      </c>
      <c r="Q461">
        <f t="shared" si="45"/>
        <v>1</v>
      </c>
      <c r="R461">
        <v>0</v>
      </c>
      <c r="U461">
        <f t="shared" si="46"/>
        <v>0</v>
      </c>
      <c r="V461">
        <v>0</v>
      </c>
      <c r="Y461">
        <f t="shared" si="47"/>
        <v>0</v>
      </c>
    </row>
    <row r="462" spans="1:25">
      <c r="A462" t="s">
        <v>384</v>
      </c>
      <c r="B462" t="b">
        <f t="shared" si="42"/>
        <v>1</v>
      </c>
      <c r="C462" t="s">
        <v>384</v>
      </c>
      <c r="D462">
        <v>2025</v>
      </c>
      <c r="E462">
        <v>2</v>
      </c>
      <c r="F462" t="s">
        <v>943</v>
      </c>
      <c r="I462" t="str">
        <f t="shared" si="43"/>
        <v>Otros</v>
      </c>
      <c r="J462">
        <v>1</v>
      </c>
      <c r="M462" s="71">
        <f t="shared" si="44"/>
        <v>1</v>
      </c>
      <c r="N462">
        <v>1</v>
      </c>
      <c r="Q462">
        <f t="shared" si="45"/>
        <v>1</v>
      </c>
      <c r="R462">
        <v>1</v>
      </c>
      <c r="U462">
        <f t="shared" si="46"/>
        <v>1</v>
      </c>
      <c r="V462">
        <v>100</v>
      </c>
      <c r="Y462">
        <f t="shared" si="47"/>
        <v>100</v>
      </c>
    </row>
    <row r="463" spans="1:25">
      <c r="A463" t="s">
        <v>2359</v>
      </c>
      <c r="B463" t="b">
        <f t="shared" si="42"/>
        <v>1</v>
      </c>
      <c r="C463" t="s">
        <v>2359</v>
      </c>
      <c r="D463">
        <v>2025</v>
      </c>
      <c r="E463">
        <v>2</v>
      </c>
      <c r="F463" t="s">
        <v>935</v>
      </c>
      <c r="I463" t="str">
        <f t="shared" si="43"/>
        <v>Metros Cuadrados</v>
      </c>
      <c r="J463">
        <v>3000</v>
      </c>
      <c r="M463" s="71">
        <f t="shared" si="44"/>
        <v>3000</v>
      </c>
      <c r="N463">
        <v>3000</v>
      </c>
      <c r="Q463">
        <f t="shared" si="45"/>
        <v>3000</v>
      </c>
      <c r="R463">
        <v>300</v>
      </c>
      <c r="U463">
        <f t="shared" si="46"/>
        <v>300</v>
      </c>
      <c r="V463">
        <v>10</v>
      </c>
      <c r="Y463">
        <f t="shared" si="47"/>
        <v>10</v>
      </c>
    </row>
    <row r="464" spans="1:25">
      <c r="A464" t="s">
        <v>2675</v>
      </c>
      <c r="B464" t="b">
        <f t="shared" si="42"/>
        <v>1</v>
      </c>
      <c r="C464" t="s">
        <v>2675</v>
      </c>
      <c r="D464">
        <v>2025</v>
      </c>
      <c r="E464">
        <v>2</v>
      </c>
      <c r="F464" t="s">
        <v>940</v>
      </c>
      <c r="I464" t="str">
        <f t="shared" si="43"/>
        <v>Metros cúbicos</v>
      </c>
      <c r="J464">
        <v>2653</v>
      </c>
      <c r="M464" s="71">
        <f t="shared" si="44"/>
        <v>2653</v>
      </c>
      <c r="N464">
        <v>2653</v>
      </c>
      <c r="Q464">
        <f t="shared" si="45"/>
        <v>2653</v>
      </c>
      <c r="R464">
        <v>0</v>
      </c>
      <c r="U464">
        <f t="shared" si="46"/>
        <v>0</v>
      </c>
      <c r="V464">
        <v>0</v>
      </c>
      <c r="Y464">
        <f t="shared" si="47"/>
        <v>0</v>
      </c>
    </row>
    <row r="465" spans="1:25">
      <c r="A465" t="s">
        <v>2677</v>
      </c>
      <c r="B465" t="b">
        <f t="shared" si="42"/>
        <v>1</v>
      </c>
      <c r="C465" t="s">
        <v>2677</v>
      </c>
      <c r="D465">
        <v>2025</v>
      </c>
      <c r="E465">
        <v>2</v>
      </c>
      <c r="F465" t="s">
        <v>936</v>
      </c>
      <c r="I465" t="str">
        <f t="shared" si="43"/>
        <v>Metros lineales</v>
      </c>
      <c r="J465">
        <v>326</v>
      </c>
      <c r="M465" s="71">
        <f t="shared" si="44"/>
        <v>326</v>
      </c>
      <c r="N465">
        <v>326</v>
      </c>
      <c r="Q465">
        <f t="shared" si="45"/>
        <v>326</v>
      </c>
      <c r="R465">
        <v>0</v>
      </c>
      <c r="U465">
        <f t="shared" si="46"/>
        <v>0</v>
      </c>
      <c r="V465">
        <v>0</v>
      </c>
      <c r="Y465">
        <f t="shared" si="47"/>
        <v>0</v>
      </c>
    </row>
    <row r="466" spans="1:25">
      <c r="A466" t="s">
        <v>2692</v>
      </c>
      <c r="B466" t="b">
        <f t="shared" si="42"/>
        <v>1</v>
      </c>
      <c r="C466" t="s">
        <v>2692</v>
      </c>
      <c r="D466">
        <v>2025</v>
      </c>
      <c r="E466">
        <v>2</v>
      </c>
      <c r="F466" t="s">
        <v>936</v>
      </c>
      <c r="I466" t="str">
        <f t="shared" si="43"/>
        <v>Metros lineales</v>
      </c>
      <c r="J466">
        <v>476</v>
      </c>
      <c r="M466" s="71">
        <f t="shared" si="44"/>
        <v>476</v>
      </c>
      <c r="N466">
        <v>476</v>
      </c>
      <c r="Q466">
        <f t="shared" si="45"/>
        <v>476</v>
      </c>
      <c r="R466">
        <v>190.4</v>
      </c>
      <c r="U466">
        <f t="shared" si="46"/>
        <v>190.4</v>
      </c>
      <c r="V466">
        <v>40</v>
      </c>
      <c r="Y466">
        <f t="shared" si="47"/>
        <v>40</v>
      </c>
    </row>
    <row r="467" spans="1:25">
      <c r="A467" t="s">
        <v>2696</v>
      </c>
      <c r="B467" t="b">
        <f t="shared" si="42"/>
        <v>1</v>
      </c>
      <c r="C467" t="s">
        <v>2696</v>
      </c>
      <c r="D467">
        <v>2025</v>
      </c>
      <c r="E467">
        <v>2</v>
      </c>
      <c r="F467" t="s">
        <v>938</v>
      </c>
      <c r="I467" t="str">
        <f t="shared" si="43"/>
        <v>Piezas</v>
      </c>
      <c r="J467">
        <v>1</v>
      </c>
      <c r="M467" s="71">
        <f t="shared" si="44"/>
        <v>1</v>
      </c>
      <c r="N467">
        <v>1</v>
      </c>
      <c r="Q467">
        <f t="shared" si="45"/>
        <v>1</v>
      </c>
      <c r="R467">
        <v>0</v>
      </c>
      <c r="U467">
        <f t="shared" si="46"/>
        <v>0</v>
      </c>
      <c r="V467">
        <v>0</v>
      </c>
      <c r="Y467">
        <f t="shared" si="47"/>
        <v>0</v>
      </c>
    </row>
    <row r="468" spans="1:25">
      <c r="A468" t="s">
        <v>2699</v>
      </c>
      <c r="B468" t="b">
        <f t="shared" si="42"/>
        <v>1</v>
      </c>
      <c r="C468" t="s">
        <v>2699</v>
      </c>
      <c r="D468">
        <v>2025</v>
      </c>
      <c r="E468">
        <v>2</v>
      </c>
      <c r="F468" t="s">
        <v>938</v>
      </c>
      <c r="I468" t="str">
        <f t="shared" si="43"/>
        <v>Piezas</v>
      </c>
      <c r="J468">
        <v>1</v>
      </c>
      <c r="M468" s="71">
        <f t="shared" si="44"/>
        <v>1</v>
      </c>
      <c r="N468">
        <v>1</v>
      </c>
      <c r="Q468">
        <f t="shared" si="45"/>
        <v>1</v>
      </c>
      <c r="R468">
        <v>0</v>
      </c>
      <c r="U468">
        <f t="shared" si="46"/>
        <v>0</v>
      </c>
      <c r="V468">
        <v>0</v>
      </c>
      <c r="Y468">
        <f t="shared" si="47"/>
        <v>0</v>
      </c>
    </row>
    <row r="469" spans="1:25">
      <c r="A469" t="s">
        <v>2702</v>
      </c>
      <c r="B469" t="b">
        <f t="shared" si="42"/>
        <v>1</v>
      </c>
      <c r="C469" t="s">
        <v>2702</v>
      </c>
      <c r="D469">
        <v>2025</v>
      </c>
      <c r="E469">
        <v>2</v>
      </c>
      <c r="F469" t="s">
        <v>935</v>
      </c>
      <c r="I469" t="str">
        <f t="shared" si="43"/>
        <v>Metros Cuadrados</v>
      </c>
      <c r="J469">
        <v>48000</v>
      </c>
      <c r="M469" s="71">
        <f t="shared" si="44"/>
        <v>48000</v>
      </c>
      <c r="N469">
        <v>48000</v>
      </c>
      <c r="Q469">
        <f t="shared" si="45"/>
        <v>48000</v>
      </c>
      <c r="R469">
        <v>0</v>
      </c>
      <c r="U469">
        <f t="shared" si="46"/>
        <v>0</v>
      </c>
      <c r="V469">
        <v>0</v>
      </c>
      <c r="Y469">
        <f t="shared" si="47"/>
        <v>0</v>
      </c>
    </row>
    <row r="470" spans="1:25">
      <c r="A470" t="s">
        <v>2704</v>
      </c>
      <c r="B470" t="b">
        <f t="shared" si="42"/>
        <v>1</v>
      </c>
      <c r="C470" t="s">
        <v>2704</v>
      </c>
      <c r="D470">
        <v>2025</v>
      </c>
      <c r="E470">
        <v>2</v>
      </c>
      <c r="F470" t="s">
        <v>935</v>
      </c>
      <c r="I470" t="str">
        <f t="shared" si="43"/>
        <v>Metros Cuadrados</v>
      </c>
      <c r="J470">
        <v>7328.87</v>
      </c>
      <c r="M470" s="71">
        <f t="shared" si="44"/>
        <v>7328.87</v>
      </c>
      <c r="N470">
        <v>7328.87</v>
      </c>
      <c r="Q470">
        <f t="shared" si="45"/>
        <v>7328.87</v>
      </c>
      <c r="R470">
        <v>0</v>
      </c>
      <c r="U470">
        <f t="shared" si="46"/>
        <v>0</v>
      </c>
      <c r="V470">
        <v>0</v>
      </c>
      <c r="Y470">
        <f t="shared" si="47"/>
        <v>0</v>
      </c>
    </row>
    <row r="471" spans="1:25">
      <c r="A471" t="s">
        <v>2707</v>
      </c>
      <c r="B471" t="b">
        <f t="shared" si="42"/>
        <v>1</v>
      </c>
      <c r="C471" t="s">
        <v>2707</v>
      </c>
      <c r="D471">
        <v>2025</v>
      </c>
      <c r="E471">
        <v>2</v>
      </c>
      <c r="F471" t="s">
        <v>938</v>
      </c>
      <c r="I471" t="str">
        <f t="shared" si="43"/>
        <v>Piezas</v>
      </c>
      <c r="J471">
        <v>1</v>
      </c>
      <c r="M471" s="71">
        <f t="shared" si="44"/>
        <v>1</v>
      </c>
      <c r="N471">
        <v>1</v>
      </c>
      <c r="Q471">
        <f t="shared" si="45"/>
        <v>1</v>
      </c>
      <c r="R471">
        <v>0</v>
      </c>
      <c r="U471">
        <f t="shared" si="46"/>
        <v>0</v>
      </c>
      <c r="V471">
        <v>0</v>
      </c>
      <c r="Y471">
        <f t="shared" si="47"/>
        <v>0</v>
      </c>
    </row>
    <row r="472" spans="1:25">
      <c r="A472" t="s">
        <v>2362</v>
      </c>
      <c r="B472" t="b">
        <f t="shared" si="42"/>
        <v>1</v>
      </c>
      <c r="C472" t="s">
        <v>2362</v>
      </c>
      <c r="D472">
        <v>2025</v>
      </c>
      <c r="E472">
        <v>2</v>
      </c>
      <c r="F472" t="s">
        <v>935</v>
      </c>
      <c r="I472" t="str">
        <f t="shared" si="43"/>
        <v>Metros Cuadrados</v>
      </c>
      <c r="J472">
        <v>4950</v>
      </c>
      <c r="M472" s="71">
        <f t="shared" si="44"/>
        <v>4950</v>
      </c>
      <c r="N472">
        <v>4950</v>
      </c>
      <c r="Q472">
        <f t="shared" si="45"/>
        <v>4950</v>
      </c>
      <c r="R472">
        <v>0</v>
      </c>
      <c r="U472">
        <f t="shared" si="46"/>
        <v>0</v>
      </c>
      <c r="V472">
        <v>0</v>
      </c>
      <c r="Y472">
        <f t="shared" si="47"/>
        <v>0</v>
      </c>
    </row>
    <row r="473" spans="1:25">
      <c r="A473" t="s">
        <v>2721</v>
      </c>
      <c r="B473" t="b">
        <f t="shared" si="42"/>
        <v>1</v>
      </c>
      <c r="C473" t="s">
        <v>2721</v>
      </c>
      <c r="D473">
        <v>2025</v>
      </c>
      <c r="E473">
        <v>2</v>
      </c>
      <c r="F473" t="s">
        <v>935</v>
      </c>
      <c r="I473" t="str">
        <f t="shared" si="43"/>
        <v>Metros Cuadrados</v>
      </c>
      <c r="J473">
        <v>120</v>
      </c>
      <c r="M473" s="71">
        <f t="shared" si="44"/>
        <v>120</v>
      </c>
      <c r="N473">
        <v>120</v>
      </c>
      <c r="Q473">
        <f t="shared" si="45"/>
        <v>120</v>
      </c>
      <c r="R473">
        <v>0</v>
      </c>
      <c r="U473">
        <f t="shared" si="46"/>
        <v>0</v>
      </c>
      <c r="V473">
        <v>0</v>
      </c>
      <c r="Y473">
        <f t="shared" si="47"/>
        <v>0</v>
      </c>
    </row>
    <row r="474" spans="1:25">
      <c r="A474" t="s">
        <v>2723</v>
      </c>
      <c r="B474" t="b">
        <f t="shared" si="42"/>
        <v>1</v>
      </c>
      <c r="C474" t="s">
        <v>2723</v>
      </c>
      <c r="D474">
        <v>2025</v>
      </c>
      <c r="E474">
        <v>2</v>
      </c>
      <c r="F474" t="s">
        <v>936</v>
      </c>
      <c r="I474" t="str">
        <f t="shared" si="43"/>
        <v>Metros lineales</v>
      </c>
      <c r="J474">
        <v>167</v>
      </c>
      <c r="M474" s="71">
        <f t="shared" si="44"/>
        <v>167</v>
      </c>
      <c r="N474">
        <v>167</v>
      </c>
      <c r="Q474">
        <f t="shared" si="45"/>
        <v>167</v>
      </c>
      <c r="R474">
        <v>0</v>
      </c>
      <c r="U474">
        <f t="shared" si="46"/>
        <v>0</v>
      </c>
      <c r="V474">
        <v>0</v>
      </c>
      <c r="Y474">
        <f t="shared" si="47"/>
        <v>0</v>
      </c>
    </row>
    <row r="475" spans="1:25">
      <c r="A475" t="s">
        <v>2725</v>
      </c>
      <c r="B475" t="b">
        <f t="shared" si="42"/>
        <v>1</v>
      </c>
      <c r="C475" t="s">
        <v>2725</v>
      </c>
      <c r="D475">
        <v>2025</v>
      </c>
      <c r="E475">
        <v>2</v>
      </c>
      <c r="F475" t="s">
        <v>936</v>
      </c>
      <c r="I475" t="str">
        <f t="shared" si="43"/>
        <v>Metros lineales</v>
      </c>
      <c r="J475">
        <v>87.4</v>
      </c>
      <c r="M475" s="71">
        <f t="shared" si="44"/>
        <v>87.4</v>
      </c>
      <c r="N475">
        <v>87.4</v>
      </c>
      <c r="Q475">
        <f t="shared" si="45"/>
        <v>87.4</v>
      </c>
      <c r="R475">
        <v>0</v>
      </c>
      <c r="U475">
        <f t="shared" si="46"/>
        <v>0</v>
      </c>
      <c r="V475">
        <v>0</v>
      </c>
      <c r="Y475">
        <f t="shared" si="47"/>
        <v>0</v>
      </c>
    </row>
    <row r="476" spans="1:25">
      <c r="A476" t="s">
        <v>2727</v>
      </c>
      <c r="B476" t="b">
        <f t="shared" si="42"/>
        <v>1</v>
      </c>
      <c r="C476" t="s">
        <v>2727</v>
      </c>
      <c r="D476">
        <v>2025</v>
      </c>
      <c r="E476">
        <v>2</v>
      </c>
      <c r="F476" t="s">
        <v>938</v>
      </c>
      <c r="I476" t="str">
        <f t="shared" si="43"/>
        <v>Piezas</v>
      </c>
      <c r="J476">
        <v>1</v>
      </c>
      <c r="M476" s="71">
        <f t="shared" si="44"/>
        <v>1</v>
      </c>
      <c r="N476">
        <v>1</v>
      </c>
      <c r="Q476">
        <f t="shared" si="45"/>
        <v>1</v>
      </c>
      <c r="R476">
        <v>0</v>
      </c>
      <c r="U476">
        <f t="shared" si="46"/>
        <v>0</v>
      </c>
      <c r="V476">
        <v>0</v>
      </c>
      <c r="Y476">
        <f t="shared" si="47"/>
        <v>0</v>
      </c>
    </row>
    <row r="477" spans="1:25">
      <c r="A477" t="s">
        <v>2730</v>
      </c>
      <c r="B477" t="b">
        <f t="shared" si="42"/>
        <v>1</v>
      </c>
      <c r="C477" t="s">
        <v>2730</v>
      </c>
      <c r="D477">
        <v>2025</v>
      </c>
      <c r="E477">
        <v>2</v>
      </c>
      <c r="F477" t="s">
        <v>935</v>
      </c>
      <c r="I477" t="str">
        <f t="shared" si="43"/>
        <v>Metros Cuadrados</v>
      </c>
      <c r="J477">
        <v>57.6</v>
      </c>
      <c r="M477" s="71">
        <f t="shared" si="44"/>
        <v>57.6</v>
      </c>
      <c r="N477">
        <v>57.6</v>
      </c>
      <c r="Q477">
        <f t="shared" si="45"/>
        <v>57.6</v>
      </c>
      <c r="R477">
        <v>0</v>
      </c>
      <c r="U477">
        <f t="shared" si="46"/>
        <v>0</v>
      </c>
      <c r="V477">
        <v>0</v>
      </c>
      <c r="Y477">
        <f t="shared" si="47"/>
        <v>0</v>
      </c>
    </row>
    <row r="478" spans="1:25">
      <c r="A478" t="s">
        <v>2795</v>
      </c>
      <c r="B478" t="b">
        <f t="shared" si="42"/>
        <v>1</v>
      </c>
      <c r="C478" t="s">
        <v>2795</v>
      </c>
      <c r="D478">
        <v>2025</v>
      </c>
      <c r="E478">
        <v>2</v>
      </c>
      <c r="F478" t="s">
        <v>938</v>
      </c>
      <c r="I478" t="str">
        <f t="shared" si="43"/>
        <v>Piezas</v>
      </c>
      <c r="J478">
        <v>1</v>
      </c>
      <c r="M478" s="71">
        <f t="shared" si="44"/>
        <v>1</v>
      </c>
      <c r="N478">
        <v>1</v>
      </c>
      <c r="Q478">
        <f t="shared" si="45"/>
        <v>1</v>
      </c>
      <c r="R478">
        <v>0.8</v>
      </c>
      <c r="U478">
        <f t="shared" si="46"/>
        <v>0.8</v>
      </c>
      <c r="V478">
        <v>80</v>
      </c>
      <c r="Y478">
        <f t="shared" si="47"/>
        <v>80</v>
      </c>
    </row>
    <row r="479" spans="1:25">
      <c r="A479" t="s">
        <v>2797</v>
      </c>
      <c r="B479" t="b">
        <f t="shared" si="42"/>
        <v>1</v>
      </c>
      <c r="C479" t="s">
        <v>2797</v>
      </c>
      <c r="D479">
        <v>2025</v>
      </c>
      <c r="E479">
        <v>2</v>
      </c>
      <c r="F479" t="s">
        <v>936</v>
      </c>
      <c r="I479" t="str">
        <f t="shared" si="43"/>
        <v>Metros lineales</v>
      </c>
      <c r="J479">
        <v>100</v>
      </c>
      <c r="M479" s="71">
        <f t="shared" si="44"/>
        <v>100</v>
      </c>
      <c r="N479">
        <v>100</v>
      </c>
      <c r="Q479">
        <f t="shared" si="45"/>
        <v>100</v>
      </c>
      <c r="R479">
        <v>0</v>
      </c>
      <c r="U479">
        <f t="shared" si="46"/>
        <v>0</v>
      </c>
      <c r="V479">
        <v>0</v>
      </c>
      <c r="Y479">
        <f t="shared" si="47"/>
        <v>0</v>
      </c>
    </row>
    <row r="480" spans="1:25">
      <c r="A480" t="s">
        <v>2809</v>
      </c>
      <c r="B480" t="b">
        <f t="shared" si="42"/>
        <v>1</v>
      </c>
      <c r="C480" t="s">
        <v>2809</v>
      </c>
      <c r="D480">
        <v>2025</v>
      </c>
      <c r="E480">
        <v>2</v>
      </c>
      <c r="F480" t="s">
        <v>935</v>
      </c>
      <c r="I480" t="str">
        <f t="shared" si="43"/>
        <v>Metros Cuadrados</v>
      </c>
      <c r="J480">
        <v>2600</v>
      </c>
      <c r="M480" s="71">
        <f t="shared" si="44"/>
        <v>2600</v>
      </c>
      <c r="N480">
        <v>2600</v>
      </c>
      <c r="Q480">
        <f t="shared" si="45"/>
        <v>2600</v>
      </c>
      <c r="R480">
        <v>0</v>
      </c>
      <c r="U480">
        <f t="shared" si="46"/>
        <v>0</v>
      </c>
      <c r="V480">
        <v>0</v>
      </c>
      <c r="Y480">
        <f t="shared" si="47"/>
        <v>0</v>
      </c>
    </row>
    <row r="481" spans="1:25">
      <c r="A481" t="s">
        <v>2812</v>
      </c>
      <c r="B481" t="b">
        <f t="shared" si="42"/>
        <v>1</v>
      </c>
      <c r="C481" t="s">
        <v>2812</v>
      </c>
      <c r="D481">
        <v>2025</v>
      </c>
      <c r="E481">
        <v>2</v>
      </c>
      <c r="F481" t="s">
        <v>935</v>
      </c>
      <c r="I481" t="str">
        <f t="shared" si="43"/>
        <v>Metros Cuadrados</v>
      </c>
      <c r="J481">
        <v>134</v>
      </c>
      <c r="M481" s="71">
        <f t="shared" si="44"/>
        <v>134</v>
      </c>
      <c r="N481">
        <v>134</v>
      </c>
      <c r="Q481">
        <f t="shared" si="45"/>
        <v>134</v>
      </c>
      <c r="R481">
        <v>0</v>
      </c>
      <c r="U481">
        <f t="shared" si="46"/>
        <v>0</v>
      </c>
      <c r="V481">
        <v>0</v>
      </c>
      <c r="Y481">
        <f t="shared" si="47"/>
        <v>0</v>
      </c>
    </row>
    <row r="482" spans="1:25">
      <c r="A482" t="s">
        <v>2814</v>
      </c>
      <c r="B482" t="b">
        <f t="shared" si="42"/>
        <v>1</v>
      </c>
      <c r="C482" t="s">
        <v>2814</v>
      </c>
      <c r="D482">
        <v>2025</v>
      </c>
      <c r="E482">
        <v>2</v>
      </c>
      <c r="F482" t="s">
        <v>938</v>
      </c>
      <c r="I482" t="str">
        <f t="shared" si="43"/>
        <v>Piezas</v>
      </c>
      <c r="J482">
        <v>6</v>
      </c>
      <c r="M482" s="71">
        <f t="shared" si="44"/>
        <v>6</v>
      </c>
      <c r="N482">
        <v>6</v>
      </c>
      <c r="Q482">
        <f t="shared" si="45"/>
        <v>6</v>
      </c>
      <c r="R482">
        <v>0</v>
      </c>
      <c r="U482">
        <f t="shared" si="46"/>
        <v>0</v>
      </c>
      <c r="V482">
        <v>0</v>
      </c>
      <c r="Y482">
        <f t="shared" si="47"/>
        <v>0</v>
      </c>
    </row>
    <row r="483" spans="1:25">
      <c r="A483" t="s">
        <v>2955</v>
      </c>
      <c r="B483" t="b">
        <f t="shared" si="42"/>
        <v>1</v>
      </c>
      <c r="C483" t="s">
        <v>2955</v>
      </c>
      <c r="D483">
        <v>2025</v>
      </c>
      <c r="E483">
        <v>2</v>
      </c>
      <c r="F483" t="s">
        <v>936</v>
      </c>
      <c r="I483" t="str">
        <f t="shared" si="43"/>
        <v>Metros lineales</v>
      </c>
      <c r="J483">
        <v>238.13</v>
      </c>
      <c r="M483" s="71">
        <f t="shared" si="44"/>
        <v>238.13</v>
      </c>
      <c r="N483">
        <v>238.13</v>
      </c>
      <c r="Q483">
        <f t="shared" si="45"/>
        <v>238.13</v>
      </c>
      <c r="R483">
        <v>0</v>
      </c>
      <c r="U483">
        <f t="shared" si="46"/>
        <v>0</v>
      </c>
      <c r="V483">
        <v>0</v>
      </c>
      <c r="Y483">
        <f t="shared" si="47"/>
        <v>0</v>
      </c>
    </row>
    <row r="484" spans="1:25">
      <c r="A484" t="s">
        <v>2957</v>
      </c>
      <c r="B484" t="b">
        <f t="shared" si="42"/>
        <v>1</v>
      </c>
      <c r="C484" t="s">
        <v>2957</v>
      </c>
      <c r="D484">
        <v>2025</v>
      </c>
      <c r="E484">
        <v>2</v>
      </c>
      <c r="F484" t="s">
        <v>936</v>
      </c>
      <c r="I484" t="str">
        <f t="shared" si="43"/>
        <v>Metros lineales</v>
      </c>
      <c r="J484">
        <v>325.38</v>
      </c>
      <c r="M484" s="71">
        <f t="shared" si="44"/>
        <v>325.38</v>
      </c>
      <c r="N484">
        <v>325.38</v>
      </c>
      <c r="Q484">
        <f t="shared" si="45"/>
        <v>325.38</v>
      </c>
      <c r="R484">
        <v>0</v>
      </c>
      <c r="U484">
        <f t="shared" si="46"/>
        <v>0</v>
      </c>
      <c r="V484">
        <v>0</v>
      </c>
      <c r="Y484">
        <f t="shared" si="47"/>
        <v>0</v>
      </c>
    </row>
    <row r="485" spans="1:25">
      <c r="A485" t="s">
        <v>2959</v>
      </c>
      <c r="B485" t="b">
        <f t="shared" si="42"/>
        <v>1</v>
      </c>
      <c r="C485" t="s">
        <v>2959</v>
      </c>
      <c r="D485">
        <v>2025</v>
      </c>
      <c r="E485">
        <v>2</v>
      </c>
      <c r="F485" t="s">
        <v>936</v>
      </c>
      <c r="I485" t="str">
        <f t="shared" si="43"/>
        <v>Metros lineales</v>
      </c>
      <c r="J485">
        <v>225.2</v>
      </c>
      <c r="M485" s="71">
        <f t="shared" si="44"/>
        <v>225.2</v>
      </c>
      <c r="N485">
        <v>225.2</v>
      </c>
      <c r="Q485">
        <f t="shared" si="45"/>
        <v>225.2</v>
      </c>
      <c r="R485">
        <v>0</v>
      </c>
      <c r="U485">
        <f t="shared" si="46"/>
        <v>0</v>
      </c>
      <c r="V485">
        <v>0</v>
      </c>
      <c r="Y485">
        <f t="shared" si="47"/>
        <v>0</v>
      </c>
    </row>
    <row r="486" spans="1:25">
      <c r="A486" t="s">
        <v>2969</v>
      </c>
      <c r="B486" t="b">
        <f t="shared" si="42"/>
        <v>1</v>
      </c>
      <c r="C486" t="s">
        <v>2969</v>
      </c>
      <c r="D486">
        <v>2025</v>
      </c>
      <c r="E486">
        <v>2</v>
      </c>
      <c r="F486" t="s">
        <v>935</v>
      </c>
      <c r="I486" t="str">
        <f t="shared" si="43"/>
        <v>Metros Cuadrados</v>
      </c>
      <c r="J486">
        <v>27432</v>
      </c>
      <c r="M486" s="71">
        <f t="shared" si="44"/>
        <v>27432</v>
      </c>
      <c r="N486">
        <v>27432</v>
      </c>
      <c r="Q486">
        <f t="shared" si="45"/>
        <v>27432</v>
      </c>
      <c r="R486">
        <v>0</v>
      </c>
      <c r="U486">
        <f t="shared" si="46"/>
        <v>0</v>
      </c>
      <c r="V486">
        <v>0</v>
      </c>
      <c r="Y486">
        <f t="shared" si="47"/>
        <v>0</v>
      </c>
    </row>
    <row r="487" spans="1:25">
      <c r="A487" t="s">
        <v>2972</v>
      </c>
      <c r="B487" t="b">
        <f t="shared" si="42"/>
        <v>1</v>
      </c>
      <c r="C487" t="s">
        <v>2972</v>
      </c>
      <c r="D487">
        <v>2025</v>
      </c>
      <c r="E487">
        <v>2</v>
      </c>
      <c r="F487" t="s">
        <v>935</v>
      </c>
      <c r="I487" t="str">
        <f t="shared" si="43"/>
        <v>Metros Cuadrados</v>
      </c>
      <c r="J487">
        <v>518</v>
      </c>
      <c r="M487" s="71">
        <f t="shared" si="44"/>
        <v>518</v>
      </c>
      <c r="N487">
        <v>518</v>
      </c>
      <c r="Q487">
        <f t="shared" si="45"/>
        <v>518</v>
      </c>
      <c r="R487">
        <v>0</v>
      </c>
      <c r="U487">
        <f t="shared" si="46"/>
        <v>0</v>
      </c>
      <c r="V487">
        <v>0</v>
      </c>
      <c r="Y487">
        <f t="shared" si="47"/>
        <v>0</v>
      </c>
    </row>
    <row r="488" spans="1:25">
      <c r="A488" t="s">
        <v>2974</v>
      </c>
      <c r="B488" t="b">
        <f t="shared" si="42"/>
        <v>1</v>
      </c>
      <c r="C488" t="s">
        <v>2974</v>
      </c>
      <c r="D488">
        <v>2025</v>
      </c>
      <c r="E488">
        <v>2</v>
      </c>
      <c r="F488" t="s">
        <v>935</v>
      </c>
      <c r="I488" t="str">
        <f t="shared" si="43"/>
        <v>Metros Cuadrados</v>
      </c>
      <c r="J488">
        <v>518</v>
      </c>
      <c r="M488" s="71">
        <f t="shared" si="44"/>
        <v>518</v>
      </c>
      <c r="N488">
        <v>518</v>
      </c>
      <c r="Q488">
        <f t="shared" si="45"/>
        <v>518</v>
      </c>
      <c r="R488">
        <v>0</v>
      </c>
      <c r="U488">
        <f t="shared" si="46"/>
        <v>0</v>
      </c>
      <c r="V488">
        <v>0</v>
      </c>
      <c r="Y488">
        <f t="shared" si="47"/>
        <v>0</v>
      </c>
    </row>
    <row r="489" spans="1:25">
      <c r="A489" t="s">
        <v>2976</v>
      </c>
      <c r="B489" t="b">
        <f t="shared" si="42"/>
        <v>1</v>
      </c>
      <c r="C489" t="s">
        <v>2976</v>
      </c>
      <c r="D489">
        <v>2025</v>
      </c>
      <c r="E489">
        <v>2</v>
      </c>
      <c r="F489" t="s">
        <v>935</v>
      </c>
      <c r="I489" t="str">
        <f t="shared" si="43"/>
        <v>Metros Cuadrados</v>
      </c>
      <c r="J489">
        <v>647</v>
      </c>
      <c r="M489" s="71">
        <f t="shared" si="44"/>
        <v>647</v>
      </c>
      <c r="N489">
        <v>647</v>
      </c>
      <c r="Q489">
        <f t="shared" si="45"/>
        <v>647</v>
      </c>
      <c r="R489">
        <v>0</v>
      </c>
      <c r="U489">
        <f t="shared" si="46"/>
        <v>0</v>
      </c>
      <c r="V489">
        <v>0</v>
      </c>
      <c r="Y489">
        <f t="shared" si="47"/>
        <v>0</v>
      </c>
    </row>
    <row r="490" spans="1:25">
      <c r="A490" t="s">
        <v>2988</v>
      </c>
      <c r="B490" t="b">
        <f t="shared" si="42"/>
        <v>1</v>
      </c>
      <c r="C490" t="s">
        <v>2988</v>
      </c>
      <c r="D490">
        <v>2025</v>
      </c>
      <c r="E490">
        <v>2</v>
      </c>
      <c r="F490" t="s">
        <v>935</v>
      </c>
      <c r="I490" t="str">
        <f t="shared" si="43"/>
        <v>Metros Cuadrados</v>
      </c>
      <c r="J490">
        <v>925.82</v>
      </c>
      <c r="M490" s="71">
        <f t="shared" si="44"/>
        <v>925.82</v>
      </c>
      <c r="N490">
        <v>925.82</v>
      </c>
      <c r="Q490">
        <f t="shared" si="45"/>
        <v>925.82</v>
      </c>
      <c r="R490">
        <v>0</v>
      </c>
      <c r="U490">
        <f t="shared" si="46"/>
        <v>0</v>
      </c>
      <c r="V490">
        <v>0</v>
      </c>
      <c r="Y490">
        <f t="shared" si="47"/>
        <v>0</v>
      </c>
    </row>
    <row r="491" spans="1:25">
      <c r="A491" t="s">
        <v>3002</v>
      </c>
      <c r="B491" t="b">
        <f t="shared" si="42"/>
        <v>1</v>
      </c>
      <c r="C491" t="s">
        <v>3002</v>
      </c>
      <c r="D491">
        <v>2025</v>
      </c>
      <c r="E491">
        <v>2</v>
      </c>
      <c r="F491" t="s">
        <v>936</v>
      </c>
      <c r="I491" t="str">
        <f t="shared" si="43"/>
        <v>Metros lineales</v>
      </c>
      <c r="J491">
        <v>400</v>
      </c>
      <c r="M491" s="71">
        <f t="shared" si="44"/>
        <v>400</v>
      </c>
      <c r="N491">
        <v>400</v>
      </c>
      <c r="Q491">
        <f t="shared" si="45"/>
        <v>400</v>
      </c>
      <c r="R491">
        <v>0</v>
      </c>
      <c r="U491">
        <f t="shared" si="46"/>
        <v>0</v>
      </c>
      <c r="V491">
        <v>0</v>
      </c>
      <c r="Y491">
        <f t="shared" si="47"/>
        <v>0</v>
      </c>
    </row>
    <row r="492" spans="1:25">
      <c r="A492" t="s">
        <v>3009</v>
      </c>
      <c r="B492" t="b">
        <f t="shared" si="42"/>
        <v>1</v>
      </c>
      <c r="C492" t="s">
        <v>3009</v>
      </c>
      <c r="D492">
        <v>2025</v>
      </c>
      <c r="E492">
        <v>2</v>
      </c>
      <c r="F492" t="s">
        <v>951</v>
      </c>
      <c r="I492" t="str">
        <f t="shared" si="43"/>
        <v>Kilómetro</v>
      </c>
      <c r="J492">
        <v>23</v>
      </c>
      <c r="M492" s="71">
        <f t="shared" si="44"/>
        <v>23</v>
      </c>
      <c r="N492">
        <v>23</v>
      </c>
      <c r="Q492">
        <f t="shared" si="45"/>
        <v>23</v>
      </c>
      <c r="R492">
        <v>0</v>
      </c>
      <c r="U492">
        <f t="shared" si="46"/>
        <v>0</v>
      </c>
      <c r="V492">
        <v>0</v>
      </c>
      <c r="Y492">
        <f t="shared" si="47"/>
        <v>0</v>
      </c>
    </row>
    <row r="493" spans="1:25">
      <c r="A493" t="s">
        <v>3011</v>
      </c>
      <c r="B493" t="b">
        <f t="shared" si="42"/>
        <v>1</v>
      </c>
      <c r="C493" t="s">
        <v>3011</v>
      </c>
      <c r="D493">
        <v>2025</v>
      </c>
      <c r="E493">
        <v>2</v>
      </c>
      <c r="F493" t="s">
        <v>935</v>
      </c>
      <c r="I493" t="str">
        <f t="shared" si="43"/>
        <v>Metros Cuadrados</v>
      </c>
      <c r="J493">
        <v>3120</v>
      </c>
      <c r="M493" s="71">
        <f t="shared" si="44"/>
        <v>3120</v>
      </c>
      <c r="N493">
        <v>3120</v>
      </c>
      <c r="Q493">
        <f t="shared" si="45"/>
        <v>3120</v>
      </c>
      <c r="R493">
        <v>20</v>
      </c>
      <c r="U493">
        <f t="shared" si="46"/>
        <v>20</v>
      </c>
      <c r="V493">
        <v>0.64102564102564097</v>
      </c>
      <c r="Y493">
        <f t="shared" si="47"/>
        <v>0.64102564102564097</v>
      </c>
    </row>
    <row r="494" spans="1:25">
      <c r="A494" t="s">
        <v>3015</v>
      </c>
      <c r="B494" t="b">
        <f t="shared" si="42"/>
        <v>1</v>
      </c>
      <c r="C494" t="s">
        <v>3015</v>
      </c>
      <c r="D494">
        <v>2025</v>
      </c>
      <c r="E494">
        <v>2</v>
      </c>
      <c r="F494" t="s">
        <v>936</v>
      </c>
      <c r="I494" t="str">
        <f t="shared" si="43"/>
        <v>Metros lineales</v>
      </c>
      <c r="J494">
        <v>130</v>
      </c>
      <c r="M494" s="71">
        <f t="shared" si="44"/>
        <v>130</v>
      </c>
      <c r="N494">
        <v>130</v>
      </c>
      <c r="Q494">
        <f t="shared" si="45"/>
        <v>130</v>
      </c>
      <c r="R494">
        <v>0</v>
      </c>
      <c r="U494">
        <f t="shared" si="46"/>
        <v>0</v>
      </c>
      <c r="V494">
        <v>0</v>
      </c>
      <c r="Y494">
        <f t="shared" si="47"/>
        <v>0</v>
      </c>
    </row>
    <row r="495" spans="1:25">
      <c r="A495" t="s">
        <v>3017</v>
      </c>
      <c r="B495" t="b">
        <f t="shared" si="42"/>
        <v>1</v>
      </c>
      <c r="C495" t="s">
        <v>3017</v>
      </c>
      <c r="D495">
        <v>2025</v>
      </c>
      <c r="E495">
        <v>2</v>
      </c>
      <c r="F495" t="s">
        <v>935</v>
      </c>
      <c r="I495" t="str">
        <f t="shared" si="43"/>
        <v>Metros Cuadrados</v>
      </c>
      <c r="J495">
        <v>540</v>
      </c>
      <c r="M495" s="71">
        <f t="shared" si="44"/>
        <v>540</v>
      </c>
      <c r="N495">
        <v>540</v>
      </c>
      <c r="Q495">
        <f t="shared" si="45"/>
        <v>540</v>
      </c>
      <c r="R495">
        <v>54</v>
      </c>
      <c r="U495">
        <f t="shared" si="46"/>
        <v>54</v>
      </c>
      <c r="V495">
        <v>10</v>
      </c>
      <c r="Y495">
        <f t="shared" si="47"/>
        <v>10</v>
      </c>
    </row>
    <row r="496" spans="1:25">
      <c r="A496" t="s">
        <v>3020</v>
      </c>
      <c r="B496" t="b">
        <f t="shared" si="42"/>
        <v>1</v>
      </c>
      <c r="C496" t="s">
        <v>3020</v>
      </c>
      <c r="D496">
        <v>2025</v>
      </c>
      <c r="E496">
        <v>2</v>
      </c>
      <c r="F496" t="s">
        <v>935</v>
      </c>
      <c r="I496" t="str">
        <f t="shared" si="43"/>
        <v>Metros Cuadrados</v>
      </c>
      <c r="J496">
        <v>540</v>
      </c>
      <c r="M496" s="71">
        <f t="shared" si="44"/>
        <v>540</v>
      </c>
      <c r="N496">
        <v>540</v>
      </c>
      <c r="Q496">
        <f t="shared" si="45"/>
        <v>540</v>
      </c>
      <c r="R496">
        <v>54</v>
      </c>
      <c r="U496">
        <f t="shared" si="46"/>
        <v>54</v>
      </c>
      <c r="V496">
        <v>10</v>
      </c>
      <c r="Y496">
        <f t="shared" si="47"/>
        <v>10</v>
      </c>
    </row>
    <row r="497" spans="1:25">
      <c r="A497" t="s">
        <v>3023</v>
      </c>
      <c r="B497" t="b">
        <f t="shared" si="42"/>
        <v>1</v>
      </c>
      <c r="C497" t="s">
        <v>3023</v>
      </c>
      <c r="D497">
        <v>2025</v>
      </c>
      <c r="E497">
        <v>2</v>
      </c>
      <c r="F497" t="s">
        <v>935</v>
      </c>
      <c r="I497" t="str">
        <f t="shared" si="43"/>
        <v>Metros Cuadrados</v>
      </c>
      <c r="J497">
        <v>990</v>
      </c>
      <c r="M497" s="71">
        <f t="shared" si="44"/>
        <v>990</v>
      </c>
      <c r="N497">
        <v>990</v>
      </c>
      <c r="Q497">
        <f t="shared" si="45"/>
        <v>990</v>
      </c>
      <c r="R497">
        <v>0</v>
      </c>
      <c r="U497">
        <f t="shared" si="46"/>
        <v>0</v>
      </c>
      <c r="V497">
        <v>0</v>
      </c>
      <c r="Y497">
        <f t="shared" si="47"/>
        <v>0</v>
      </c>
    </row>
    <row r="498" spans="1:25">
      <c r="A498" t="s">
        <v>3026</v>
      </c>
      <c r="B498" t="b">
        <f t="shared" si="42"/>
        <v>1</v>
      </c>
      <c r="C498" t="s">
        <v>3026</v>
      </c>
      <c r="D498">
        <v>2025</v>
      </c>
      <c r="E498">
        <v>2</v>
      </c>
      <c r="F498" t="s">
        <v>936</v>
      </c>
      <c r="I498" t="str">
        <f t="shared" si="43"/>
        <v>Metros lineales</v>
      </c>
      <c r="J498">
        <v>732</v>
      </c>
      <c r="M498" s="71">
        <f t="shared" si="44"/>
        <v>732</v>
      </c>
      <c r="N498">
        <v>732</v>
      </c>
      <c r="Q498">
        <f t="shared" si="45"/>
        <v>732</v>
      </c>
      <c r="R498">
        <v>731</v>
      </c>
      <c r="U498">
        <f t="shared" si="46"/>
        <v>731</v>
      </c>
      <c r="V498">
        <v>99.863387978142086</v>
      </c>
      <c r="Y498">
        <f t="shared" si="47"/>
        <v>99.863387978142086</v>
      </c>
    </row>
    <row r="499" spans="1:25">
      <c r="A499" t="s">
        <v>3037</v>
      </c>
      <c r="B499" t="b">
        <f t="shared" si="42"/>
        <v>1</v>
      </c>
      <c r="C499" t="s">
        <v>3037</v>
      </c>
      <c r="D499">
        <v>2025</v>
      </c>
      <c r="E499">
        <v>2</v>
      </c>
      <c r="F499" t="s">
        <v>935</v>
      </c>
      <c r="I499" t="str">
        <f t="shared" si="43"/>
        <v>Metros Cuadrados</v>
      </c>
      <c r="J499">
        <v>1384.5</v>
      </c>
      <c r="M499" s="71">
        <f t="shared" si="44"/>
        <v>1384.5</v>
      </c>
      <c r="N499">
        <v>1384.5</v>
      </c>
      <c r="Q499">
        <f t="shared" si="45"/>
        <v>1384.5</v>
      </c>
      <c r="R499">
        <v>0</v>
      </c>
      <c r="U499">
        <f t="shared" si="46"/>
        <v>0</v>
      </c>
      <c r="V499">
        <v>0</v>
      </c>
      <c r="Y499">
        <f t="shared" si="47"/>
        <v>0</v>
      </c>
    </row>
    <row r="500" spans="1:25">
      <c r="A500" t="s">
        <v>3056</v>
      </c>
      <c r="B500" t="b">
        <f t="shared" si="42"/>
        <v>1</v>
      </c>
      <c r="C500" t="s">
        <v>3056</v>
      </c>
      <c r="D500">
        <v>2025</v>
      </c>
      <c r="E500">
        <v>2</v>
      </c>
      <c r="F500" t="s">
        <v>938</v>
      </c>
      <c r="I500" t="str">
        <f t="shared" si="43"/>
        <v>Piezas</v>
      </c>
      <c r="J500">
        <v>1</v>
      </c>
      <c r="M500" s="71">
        <f t="shared" si="44"/>
        <v>1</v>
      </c>
      <c r="N500">
        <v>1</v>
      </c>
      <c r="Q500">
        <f t="shared" si="45"/>
        <v>1</v>
      </c>
      <c r="R500">
        <v>0</v>
      </c>
      <c r="U500">
        <f t="shared" si="46"/>
        <v>0</v>
      </c>
      <c r="V500">
        <v>0</v>
      </c>
      <c r="Y500">
        <f t="shared" si="47"/>
        <v>0</v>
      </c>
    </row>
    <row r="501" spans="1:25">
      <c r="A501" t="s">
        <v>3059</v>
      </c>
      <c r="B501" t="b">
        <f t="shared" si="42"/>
        <v>1</v>
      </c>
      <c r="C501" t="s">
        <v>3059</v>
      </c>
      <c r="D501">
        <v>2025</v>
      </c>
      <c r="E501">
        <v>2</v>
      </c>
      <c r="F501" t="s">
        <v>938</v>
      </c>
      <c r="I501" t="str">
        <f t="shared" si="43"/>
        <v>Piezas</v>
      </c>
      <c r="J501">
        <v>1</v>
      </c>
      <c r="M501" s="71">
        <f t="shared" si="44"/>
        <v>1</v>
      </c>
      <c r="N501">
        <v>1</v>
      </c>
      <c r="Q501">
        <f t="shared" si="45"/>
        <v>1</v>
      </c>
      <c r="R501">
        <v>0</v>
      </c>
      <c r="U501">
        <f t="shared" si="46"/>
        <v>0</v>
      </c>
      <c r="V501">
        <v>0</v>
      </c>
      <c r="Y501">
        <f t="shared" si="47"/>
        <v>0</v>
      </c>
    </row>
    <row r="502" spans="1:25">
      <c r="A502" t="s">
        <v>2365</v>
      </c>
      <c r="B502" t="b">
        <f t="shared" si="42"/>
        <v>1</v>
      </c>
      <c r="C502" t="s">
        <v>2365</v>
      </c>
      <c r="D502">
        <v>2025</v>
      </c>
      <c r="E502">
        <v>2</v>
      </c>
      <c r="F502" t="s">
        <v>935</v>
      </c>
      <c r="I502" t="str">
        <f t="shared" si="43"/>
        <v>Metros Cuadrados</v>
      </c>
      <c r="J502">
        <v>315</v>
      </c>
      <c r="M502" s="71">
        <f t="shared" si="44"/>
        <v>315</v>
      </c>
      <c r="N502">
        <v>315</v>
      </c>
      <c r="Q502">
        <f t="shared" si="45"/>
        <v>315</v>
      </c>
      <c r="R502">
        <v>100</v>
      </c>
      <c r="U502">
        <f t="shared" si="46"/>
        <v>100</v>
      </c>
      <c r="V502">
        <v>31.746031746031743</v>
      </c>
      <c r="Y502">
        <f t="shared" si="47"/>
        <v>31.746031746031743</v>
      </c>
    </row>
    <row r="503" spans="1:25">
      <c r="A503" t="s">
        <v>3082</v>
      </c>
      <c r="B503" t="b">
        <f t="shared" si="42"/>
        <v>1</v>
      </c>
      <c r="C503" t="s">
        <v>3082</v>
      </c>
      <c r="D503">
        <v>2025</v>
      </c>
      <c r="E503">
        <v>2</v>
      </c>
      <c r="F503" t="s">
        <v>935</v>
      </c>
      <c r="I503" t="str">
        <f t="shared" si="43"/>
        <v>Metros Cuadrados</v>
      </c>
      <c r="J503">
        <v>700</v>
      </c>
      <c r="M503" s="71">
        <f t="shared" si="44"/>
        <v>700</v>
      </c>
      <c r="N503">
        <v>700</v>
      </c>
      <c r="Q503">
        <f t="shared" si="45"/>
        <v>700</v>
      </c>
      <c r="R503">
        <v>0</v>
      </c>
      <c r="U503">
        <f t="shared" si="46"/>
        <v>0</v>
      </c>
      <c r="V503">
        <v>0</v>
      </c>
      <c r="Y503">
        <f t="shared" si="47"/>
        <v>0</v>
      </c>
    </row>
    <row r="504" spans="1:25">
      <c r="A504" t="s">
        <v>3091</v>
      </c>
      <c r="B504" t="b">
        <f t="shared" si="42"/>
        <v>1</v>
      </c>
      <c r="C504" t="s">
        <v>3091</v>
      </c>
      <c r="D504">
        <v>2025</v>
      </c>
      <c r="E504">
        <v>2</v>
      </c>
      <c r="F504" t="s">
        <v>935</v>
      </c>
      <c r="I504" t="str">
        <f t="shared" si="43"/>
        <v>Metros Cuadrados</v>
      </c>
      <c r="J504">
        <v>480</v>
      </c>
      <c r="M504" s="71">
        <f t="shared" si="44"/>
        <v>480</v>
      </c>
      <c r="N504">
        <v>480</v>
      </c>
      <c r="Q504">
        <f t="shared" si="45"/>
        <v>480</v>
      </c>
      <c r="R504">
        <v>408</v>
      </c>
      <c r="U504">
        <f t="shared" si="46"/>
        <v>408</v>
      </c>
      <c r="V504">
        <v>85</v>
      </c>
      <c r="Y504">
        <f t="shared" si="47"/>
        <v>85</v>
      </c>
    </row>
    <row r="505" spans="1:25">
      <c r="A505" t="s">
        <v>3102</v>
      </c>
      <c r="B505" t="b">
        <f t="shared" si="42"/>
        <v>1</v>
      </c>
      <c r="C505" t="s">
        <v>3102</v>
      </c>
      <c r="D505">
        <v>2025</v>
      </c>
      <c r="E505">
        <v>2</v>
      </c>
      <c r="F505" t="s">
        <v>936</v>
      </c>
      <c r="I505" t="str">
        <f t="shared" si="43"/>
        <v>Metros lineales</v>
      </c>
      <c r="J505">
        <v>2182</v>
      </c>
      <c r="M505" s="71">
        <f t="shared" si="44"/>
        <v>2182</v>
      </c>
      <c r="N505">
        <v>2182</v>
      </c>
      <c r="Q505">
        <f t="shared" si="45"/>
        <v>2182</v>
      </c>
      <c r="R505">
        <v>981.9</v>
      </c>
      <c r="U505">
        <f t="shared" si="46"/>
        <v>981.9</v>
      </c>
      <c r="V505">
        <v>45</v>
      </c>
      <c r="Y505">
        <f t="shared" si="47"/>
        <v>45</v>
      </c>
    </row>
    <row r="506" spans="1:25">
      <c r="A506" t="s">
        <v>3125</v>
      </c>
      <c r="B506" t="b">
        <f t="shared" si="42"/>
        <v>1</v>
      </c>
      <c r="C506" t="s">
        <v>3125</v>
      </c>
      <c r="D506">
        <v>2025</v>
      </c>
      <c r="E506">
        <v>2</v>
      </c>
      <c r="F506" t="s">
        <v>935</v>
      </c>
      <c r="I506" t="str">
        <f t="shared" si="43"/>
        <v>Metros Cuadrados</v>
      </c>
      <c r="J506">
        <v>78</v>
      </c>
      <c r="M506" s="71">
        <f t="shared" si="44"/>
        <v>78</v>
      </c>
      <c r="N506">
        <v>78</v>
      </c>
      <c r="Q506">
        <f t="shared" si="45"/>
        <v>78</v>
      </c>
      <c r="R506">
        <v>0</v>
      </c>
      <c r="U506">
        <f t="shared" si="46"/>
        <v>0</v>
      </c>
      <c r="V506">
        <v>0</v>
      </c>
      <c r="Y506">
        <f t="shared" si="47"/>
        <v>0</v>
      </c>
    </row>
    <row r="507" spans="1:25">
      <c r="A507" t="s">
        <v>3128</v>
      </c>
      <c r="B507" t="b">
        <f t="shared" si="42"/>
        <v>1</v>
      </c>
      <c r="C507" t="s">
        <v>3128</v>
      </c>
      <c r="D507">
        <v>2025</v>
      </c>
      <c r="E507">
        <v>2</v>
      </c>
      <c r="F507" t="s">
        <v>951</v>
      </c>
      <c r="I507" t="str">
        <f t="shared" si="43"/>
        <v>Kilómetro</v>
      </c>
      <c r="J507">
        <v>1</v>
      </c>
      <c r="M507" s="71">
        <f t="shared" si="44"/>
        <v>1</v>
      </c>
      <c r="N507">
        <v>1</v>
      </c>
      <c r="Q507">
        <f t="shared" si="45"/>
        <v>1</v>
      </c>
      <c r="R507">
        <v>0</v>
      </c>
      <c r="U507">
        <f t="shared" si="46"/>
        <v>0</v>
      </c>
      <c r="V507">
        <v>0</v>
      </c>
      <c r="Y507">
        <f t="shared" si="47"/>
        <v>0</v>
      </c>
    </row>
    <row r="508" spans="1:25">
      <c r="A508" t="s">
        <v>3131</v>
      </c>
      <c r="B508" t="b">
        <f t="shared" si="42"/>
        <v>1</v>
      </c>
      <c r="C508" t="s">
        <v>3131</v>
      </c>
      <c r="D508">
        <v>2025</v>
      </c>
      <c r="E508">
        <v>2</v>
      </c>
      <c r="F508" t="s">
        <v>935</v>
      </c>
      <c r="I508" t="str">
        <f t="shared" si="43"/>
        <v>Metros Cuadrados</v>
      </c>
      <c r="J508">
        <v>409.74</v>
      </c>
      <c r="M508" s="71">
        <f t="shared" si="44"/>
        <v>409.74</v>
      </c>
      <c r="N508">
        <v>409.74</v>
      </c>
      <c r="Q508">
        <f t="shared" si="45"/>
        <v>409.74</v>
      </c>
      <c r="R508">
        <v>0</v>
      </c>
      <c r="U508">
        <f t="shared" si="46"/>
        <v>0</v>
      </c>
      <c r="V508">
        <v>0</v>
      </c>
      <c r="Y508">
        <f t="shared" si="47"/>
        <v>0</v>
      </c>
    </row>
    <row r="509" spans="1:25">
      <c r="A509" t="s">
        <v>3133</v>
      </c>
      <c r="B509" t="b">
        <f t="shared" si="42"/>
        <v>1</v>
      </c>
      <c r="C509" t="s">
        <v>3133</v>
      </c>
      <c r="D509">
        <v>2025</v>
      </c>
      <c r="E509">
        <v>2</v>
      </c>
      <c r="F509" t="s">
        <v>951</v>
      </c>
      <c r="I509" t="str">
        <f t="shared" si="43"/>
        <v>Kilómetro</v>
      </c>
      <c r="J509">
        <v>25</v>
      </c>
      <c r="M509" s="71">
        <f t="shared" si="44"/>
        <v>25</v>
      </c>
      <c r="N509">
        <v>25</v>
      </c>
      <c r="Q509">
        <f t="shared" si="45"/>
        <v>25</v>
      </c>
      <c r="R509">
        <v>0</v>
      </c>
      <c r="U509">
        <f t="shared" si="46"/>
        <v>0</v>
      </c>
      <c r="V509">
        <v>0</v>
      </c>
      <c r="Y509">
        <f t="shared" si="47"/>
        <v>0</v>
      </c>
    </row>
    <row r="510" spans="1:25">
      <c r="A510" t="s">
        <v>3136</v>
      </c>
      <c r="B510" t="b">
        <f t="shared" si="42"/>
        <v>1</v>
      </c>
      <c r="C510" t="s">
        <v>3136</v>
      </c>
      <c r="D510">
        <v>2025</v>
      </c>
      <c r="E510">
        <v>2</v>
      </c>
      <c r="F510" t="s">
        <v>951</v>
      </c>
      <c r="I510" t="str">
        <f t="shared" si="43"/>
        <v>Kilómetro</v>
      </c>
      <c r="J510">
        <v>18</v>
      </c>
      <c r="M510" s="71">
        <f t="shared" si="44"/>
        <v>18</v>
      </c>
      <c r="N510">
        <v>18</v>
      </c>
      <c r="Q510">
        <f t="shared" si="45"/>
        <v>18</v>
      </c>
      <c r="R510">
        <v>0</v>
      </c>
      <c r="U510">
        <f t="shared" si="46"/>
        <v>0</v>
      </c>
      <c r="V510">
        <v>0</v>
      </c>
      <c r="Y510">
        <f t="shared" si="47"/>
        <v>0</v>
      </c>
    </row>
    <row r="511" spans="1:25">
      <c r="A511" t="s">
        <v>3138</v>
      </c>
      <c r="B511" t="b">
        <f t="shared" si="42"/>
        <v>1</v>
      </c>
      <c r="C511" t="s">
        <v>3138</v>
      </c>
      <c r="D511">
        <v>2025</v>
      </c>
      <c r="E511">
        <v>2</v>
      </c>
      <c r="F511" t="s">
        <v>935</v>
      </c>
      <c r="I511" t="str">
        <f t="shared" si="43"/>
        <v>Metros Cuadrados</v>
      </c>
      <c r="J511">
        <v>2500</v>
      </c>
      <c r="M511" s="71">
        <f t="shared" si="44"/>
        <v>2500</v>
      </c>
      <c r="N511">
        <v>2500</v>
      </c>
      <c r="Q511">
        <f t="shared" si="45"/>
        <v>2500</v>
      </c>
      <c r="R511">
        <v>0</v>
      </c>
      <c r="U511">
        <f t="shared" si="46"/>
        <v>0</v>
      </c>
      <c r="V511">
        <v>0</v>
      </c>
      <c r="Y511">
        <f t="shared" si="47"/>
        <v>0</v>
      </c>
    </row>
    <row r="512" spans="1:25">
      <c r="A512" t="s">
        <v>3141</v>
      </c>
      <c r="B512" t="b">
        <f t="shared" si="42"/>
        <v>1</v>
      </c>
      <c r="C512" t="s">
        <v>3141</v>
      </c>
      <c r="D512">
        <v>2025</v>
      </c>
      <c r="E512">
        <v>2</v>
      </c>
      <c r="F512" t="s">
        <v>935</v>
      </c>
      <c r="I512" t="str">
        <f t="shared" si="43"/>
        <v>Metros Cuadrados</v>
      </c>
      <c r="J512">
        <v>56</v>
      </c>
      <c r="M512" s="71">
        <f t="shared" si="44"/>
        <v>56</v>
      </c>
      <c r="N512">
        <v>56</v>
      </c>
      <c r="Q512">
        <f t="shared" si="45"/>
        <v>56</v>
      </c>
      <c r="R512">
        <v>0</v>
      </c>
      <c r="U512">
        <f t="shared" si="46"/>
        <v>0</v>
      </c>
      <c r="V512">
        <v>0</v>
      </c>
      <c r="Y512">
        <f t="shared" si="47"/>
        <v>0</v>
      </c>
    </row>
    <row r="513" spans="1:25">
      <c r="A513" t="s">
        <v>3144</v>
      </c>
      <c r="B513" t="b">
        <f t="shared" si="42"/>
        <v>1</v>
      </c>
      <c r="C513" t="s">
        <v>3144</v>
      </c>
      <c r="D513">
        <v>2025</v>
      </c>
      <c r="E513">
        <v>2</v>
      </c>
      <c r="F513" t="s">
        <v>935</v>
      </c>
      <c r="I513" t="str">
        <f t="shared" si="43"/>
        <v>Metros Cuadrados</v>
      </c>
      <c r="J513">
        <v>127.63</v>
      </c>
      <c r="M513" s="71">
        <f t="shared" si="44"/>
        <v>127.63</v>
      </c>
      <c r="N513">
        <v>127.63</v>
      </c>
      <c r="Q513">
        <f t="shared" si="45"/>
        <v>127.63</v>
      </c>
      <c r="R513">
        <v>0</v>
      </c>
      <c r="U513">
        <f t="shared" si="46"/>
        <v>0</v>
      </c>
      <c r="V513">
        <v>0</v>
      </c>
      <c r="Y513">
        <f t="shared" si="47"/>
        <v>0</v>
      </c>
    </row>
    <row r="514" spans="1:25">
      <c r="A514" t="s">
        <v>3147</v>
      </c>
      <c r="B514" t="b">
        <f t="shared" si="42"/>
        <v>1</v>
      </c>
      <c r="C514" t="s">
        <v>3147</v>
      </c>
      <c r="D514">
        <v>2025</v>
      </c>
      <c r="E514">
        <v>2</v>
      </c>
      <c r="F514" t="s">
        <v>935</v>
      </c>
      <c r="I514" t="str">
        <f t="shared" si="43"/>
        <v>Metros Cuadrados</v>
      </c>
      <c r="J514">
        <v>56.28</v>
      </c>
      <c r="M514" s="71">
        <f t="shared" si="44"/>
        <v>56.28</v>
      </c>
      <c r="N514">
        <v>56.28</v>
      </c>
      <c r="Q514">
        <f t="shared" si="45"/>
        <v>56.28</v>
      </c>
      <c r="R514">
        <v>0</v>
      </c>
      <c r="U514">
        <f t="shared" si="46"/>
        <v>0</v>
      </c>
      <c r="V514">
        <v>0</v>
      </c>
      <c r="Y514">
        <f t="shared" si="47"/>
        <v>0</v>
      </c>
    </row>
    <row r="515" spans="1:25">
      <c r="A515" t="s">
        <v>3155</v>
      </c>
      <c r="B515" t="b">
        <f t="shared" ref="B515:B578" si="48">+A515=C515</f>
        <v>1</v>
      </c>
      <c r="C515" t="s">
        <v>3155</v>
      </c>
      <c r="D515">
        <v>2025</v>
      </c>
      <c r="E515">
        <v>2</v>
      </c>
      <c r="F515" t="s">
        <v>935</v>
      </c>
      <c r="I515" t="str">
        <f t="shared" si="43"/>
        <v>Metros Cuadrados</v>
      </c>
      <c r="J515">
        <v>847</v>
      </c>
      <c r="M515" s="71">
        <f t="shared" si="44"/>
        <v>847</v>
      </c>
      <c r="N515">
        <v>847</v>
      </c>
      <c r="Q515">
        <f t="shared" si="45"/>
        <v>847</v>
      </c>
      <c r="R515">
        <v>30</v>
      </c>
      <c r="U515">
        <f t="shared" si="46"/>
        <v>30</v>
      </c>
      <c r="V515">
        <v>3.5419126328217239</v>
      </c>
      <c r="Y515">
        <f t="shared" si="47"/>
        <v>3.5419126328217239</v>
      </c>
    </row>
    <row r="516" spans="1:25">
      <c r="A516" t="s">
        <v>3158</v>
      </c>
      <c r="B516" t="b">
        <f t="shared" si="48"/>
        <v>1</v>
      </c>
      <c r="C516" t="s">
        <v>3158</v>
      </c>
      <c r="D516">
        <v>2025</v>
      </c>
      <c r="E516">
        <v>2</v>
      </c>
      <c r="F516" t="s">
        <v>935</v>
      </c>
      <c r="I516" t="str">
        <f t="shared" ref="I516:I579" si="49">+F516</f>
        <v>Metros Cuadrados</v>
      </c>
      <c r="J516">
        <v>656</v>
      </c>
      <c r="M516" s="71">
        <f t="shared" ref="M516:M579" si="50">+J516</f>
        <v>656</v>
      </c>
      <c r="N516">
        <v>656</v>
      </c>
      <c r="Q516">
        <f t="shared" ref="Q516:Q579" si="51">+N516</f>
        <v>656</v>
      </c>
      <c r="R516">
        <v>30</v>
      </c>
      <c r="U516">
        <f t="shared" ref="U516:U579" si="52">+R516</f>
        <v>30</v>
      </c>
      <c r="V516">
        <v>4.5731707317073171</v>
      </c>
      <c r="Y516">
        <f t="shared" ref="Y516:Y579" si="53">+V516</f>
        <v>4.5731707317073171</v>
      </c>
    </row>
    <row r="517" spans="1:25">
      <c r="A517" t="s">
        <v>3160</v>
      </c>
      <c r="B517" t="b">
        <f t="shared" si="48"/>
        <v>1</v>
      </c>
      <c r="C517" t="s">
        <v>3160</v>
      </c>
      <c r="D517">
        <v>2025</v>
      </c>
      <c r="E517">
        <v>2</v>
      </c>
      <c r="F517" t="s">
        <v>936</v>
      </c>
      <c r="I517" t="str">
        <f t="shared" si="49"/>
        <v>Metros lineales</v>
      </c>
      <c r="J517">
        <v>400</v>
      </c>
      <c r="M517" s="71">
        <f t="shared" si="50"/>
        <v>400</v>
      </c>
      <c r="N517">
        <v>400</v>
      </c>
      <c r="Q517">
        <f t="shared" si="51"/>
        <v>400</v>
      </c>
      <c r="R517">
        <v>0</v>
      </c>
      <c r="U517">
        <f t="shared" si="52"/>
        <v>0</v>
      </c>
      <c r="V517">
        <v>0</v>
      </c>
      <c r="Y517">
        <f t="shared" si="53"/>
        <v>0</v>
      </c>
    </row>
    <row r="518" spans="1:25">
      <c r="A518" t="s">
        <v>3206</v>
      </c>
      <c r="B518" t="b">
        <f t="shared" si="48"/>
        <v>1</v>
      </c>
      <c r="C518" t="s">
        <v>3206</v>
      </c>
      <c r="D518">
        <v>2025</v>
      </c>
      <c r="E518">
        <v>2</v>
      </c>
      <c r="F518" t="s">
        <v>945</v>
      </c>
      <c r="I518" t="str">
        <f t="shared" si="49"/>
        <v>Lote</v>
      </c>
      <c r="J518">
        <v>1</v>
      </c>
      <c r="M518" s="71">
        <f t="shared" si="50"/>
        <v>1</v>
      </c>
      <c r="N518">
        <v>1</v>
      </c>
      <c r="Q518">
        <f t="shared" si="51"/>
        <v>1</v>
      </c>
      <c r="R518">
        <v>0</v>
      </c>
      <c r="U518">
        <f t="shared" si="52"/>
        <v>0</v>
      </c>
      <c r="V518">
        <v>0</v>
      </c>
      <c r="Y518">
        <f t="shared" si="53"/>
        <v>0</v>
      </c>
    </row>
    <row r="519" spans="1:25">
      <c r="A519" t="s">
        <v>3226</v>
      </c>
      <c r="B519" t="b">
        <f t="shared" si="48"/>
        <v>1</v>
      </c>
      <c r="C519" t="s">
        <v>3226</v>
      </c>
      <c r="D519">
        <v>2025</v>
      </c>
      <c r="E519">
        <v>2</v>
      </c>
      <c r="F519" t="s">
        <v>935</v>
      </c>
      <c r="I519" t="str">
        <f t="shared" si="49"/>
        <v>Metros Cuadrados</v>
      </c>
      <c r="J519">
        <v>48</v>
      </c>
      <c r="M519" s="71">
        <f t="shared" si="50"/>
        <v>48</v>
      </c>
      <c r="N519">
        <v>48</v>
      </c>
      <c r="Q519">
        <f t="shared" si="51"/>
        <v>48</v>
      </c>
      <c r="R519">
        <v>0</v>
      </c>
      <c r="U519">
        <f t="shared" si="52"/>
        <v>0</v>
      </c>
      <c r="V519">
        <v>0</v>
      </c>
      <c r="Y519">
        <f t="shared" si="53"/>
        <v>0</v>
      </c>
    </row>
    <row r="520" spans="1:25">
      <c r="A520" t="s">
        <v>3166</v>
      </c>
      <c r="B520" t="b">
        <f t="shared" si="48"/>
        <v>1</v>
      </c>
      <c r="C520" t="s">
        <v>3166</v>
      </c>
      <c r="D520">
        <v>2025</v>
      </c>
      <c r="E520">
        <v>2</v>
      </c>
      <c r="F520" t="s">
        <v>935</v>
      </c>
      <c r="I520" t="str">
        <f t="shared" si="49"/>
        <v>Metros Cuadrados</v>
      </c>
      <c r="J520">
        <v>2456</v>
      </c>
      <c r="M520" s="71">
        <f t="shared" si="50"/>
        <v>2456</v>
      </c>
      <c r="N520">
        <v>2456</v>
      </c>
      <c r="Q520">
        <f t="shared" si="51"/>
        <v>2456</v>
      </c>
      <c r="R520">
        <v>1500</v>
      </c>
      <c r="U520">
        <f t="shared" si="52"/>
        <v>1500</v>
      </c>
      <c r="V520">
        <v>61.074918566775253</v>
      </c>
      <c r="Y520">
        <f t="shared" si="53"/>
        <v>61.074918566775253</v>
      </c>
    </row>
    <row r="521" spans="1:25">
      <c r="A521" t="s">
        <v>3168</v>
      </c>
      <c r="B521" t="b">
        <f t="shared" si="48"/>
        <v>1</v>
      </c>
      <c r="C521" t="s">
        <v>3168</v>
      </c>
      <c r="D521">
        <v>2025</v>
      </c>
      <c r="E521">
        <v>2</v>
      </c>
      <c r="F521" t="s">
        <v>943</v>
      </c>
      <c r="I521" t="str">
        <f t="shared" si="49"/>
        <v>Otros</v>
      </c>
      <c r="J521">
        <v>16908</v>
      </c>
      <c r="M521" s="71">
        <f t="shared" si="50"/>
        <v>16908</v>
      </c>
      <c r="N521">
        <v>16908</v>
      </c>
      <c r="Q521">
        <f t="shared" si="51"/>
        <v>16908</v>
      </c>
      <c r="R521">
        <v>1500</v>
      </c>
      <c r="U521">
        <f t="shared" si="52"/>
        <v>1500</v>
      </c>
      <c r="V521">
        <v>8.8715400993612494</v>
      </c>
      <c r="Y521">
        <f t="shared" si="53"/>
        <v>8.8715400993612494</v>
      </c>
    </row>
    <row r="522" spans="1:25">
      <c r="A522" t="s">
        <v>2350</v>
      </c>
      <c r="B522" t="b">
        <f t="shared" si="48"/>
        <v>1</v>
      </c>
      <c r="C522" t="s">
        <v>2350</v>
      </c>
      <c r="D522">
        <v>2025</v>
      </c>
      <c r="E522">
        <v>2</v>
      </c>
      <c r="F522" t="s">
        <v>943</v>
      </c>
      <c r="I522" t="str">
        <f t="shared" si="49"/>
        <v>Otros</v>
      </c>
      <c r="J522">
        <v>1</v>
      </c>
      <c r="M522" s="71">
        <f t="shared" si="50"/>
        <v>1</v>
      </c>
      <c r="N522">
        <v>1</v>
      </c>
      <c r="Q522">
        <f t="shared" si="51"/>
        <v>1</v>
      </c>
      <c r="R522">
        <v>0</v>
      </c>
      <c r="U522">
        <f t="shared" si="52"/>
        <v>0</v>
      </c>
      <c r="V522">
        <v>0</v>
      </c>
      <c r="Y522">
        <f t="shared" si="53"/>
        <v>0</v>
      </c>
    </row>
    <row r="523" spans="1:25">
      <c r="A523" t="s">
        <v>3279</v>
      </c>
      <c r="B523" t="b">
        <f t="shared" si="48"/>
        <v>1</v>
      </c>
      <c r="C523" t="s">
        <v>3279</v>
      </c>
      <c r="D523">
        <v>2025</v>
      </c>
      <c r="E523">
        <v>2</v>
      </c>
      <c r="F523" t="s">
        <v>935</v>
      </c>
      <c r="I523" t="str">
        <f t="shared" si="49"/>
        <v>Metros Cuadrados</v>
      </c>
      <c r="J523">
        <v>150</v>
      </c>
      <c r="M523" s="71">
        <f t="shared" si="50"/>
        <v>150</v>
      </c>
      <c r="N523">
        <v>150</v>
      </c>
      <c r="Q523">
        <f t="shared" si="51"/>
        <v>150</v>
      </c>
      <c r="R523">
        <v>0</v>
      </c>
      <c r="U523">
        <f t="shared" si="52"/>
        <v>0</v>
      </c>
      <c r="V523">
        <v>0</v>
      </c>
      <c r="Y523">
        <f t="shared" si="53"/>
        <v>0</v>
      </c>
    </row>
    <row r="524" spans="1:25">
      <c r="A524" t="s">
        <v>3228</v>
      </c>
      <c r="B524" t="b">
        <f t="shared" si="48"/>
        <v>1</v>
      </c>
      <c r="C524" t="s">
        <v>3228</v>
      </c>
      <c r="D524">
        <v>2025</v>
      </c>
      <c r="E524">
        <v>2</v>
      </c>
      <c r="F524" t="s">
        <v>935</v>
      </c>
      <c r="I524" t="str">
        <f t="shared" si="49"/>
        <v>Metros Cuadrados</v>
      </c>
      <c r="J524">
        <v>48</v>
      </c>
      <c r="M524" s="71">
        <f t="shared" si="50"/>
        <v>48</v>
      </c>
      <c r="N524">
        <v>48</v>
      </c>
      <c r="Q524">
        <f t="shared" si="51"/>
        <v>48</v>
      </c>
      <c r="R524">
        <v>0</v>
      </c>
      <c r="U524">
        <f t="shared" si="52"/>
        <v>0</v>
      </c>
      <c r="V524">
        <v>0</v>
      </c>
      <c r="Y524">
        <f t="shared" si="53"/>
        <v>0</v>
      </c>
    </row>
    <row r="525" spans="1:25">
      <c r="A525" t="s">
        <v>3232</v>
      </c>
      <c r="B525" t="b">
        <f t="shared" si="48"/>
        <v>1</v>
      </c>
      <c r="C525" t="s">
        <v>3232</v>
      </c>
      <c r="D525">
        <v>2025</v>
      </c>
      <c r="E525">
        <v>2</v>
      </c>
      <c r="F525" t="s">
        <v>935</v>
      </c>
      <c r="I525" t="str">
        <f t="shared" si="49"/>
        <v>Metros Cuadrados</v>
      </c>
      <c r="J525">
        <v>48</v>
      </c>
      <c r="M525" s="71">
        <f t="shared" si="50"/>
        <v>48</v>
      </c>
      <c r="N525">
        <v>48</v>
      </c>
      <c r="Q525">
        <f t="shared" si="51"/>
        <v>48</v>
      </c>
      <c r="R525">
        <v>0</v>
      </c>
      <c r="U525">
        <f t="shared" si="52"/>
        <v>0</v>
      </c>
      <c r="V525">
        <v>0</v>
      </c>
      <c r="Y525">
        <f t="shared" si="53"/>
        <v>0</v>
      </c>
    </row>
    <row r="526" spans="1:25" s="64" customFormat="1">
      <c r="A526" t="s">
        <v>3234</v>
      </c>
      <c r="B526" t="b">
        <f t="shared" si="48"/>
        <v>1</v>
      </c>
      <c r="C526" s="64" t="s">
        <v>3234</v>
      </c>
      <c r="D526" s="64">
        <v>2025</v>
      </c>
      <c r="E526" s="64">
        <v>2</v>
      </c>
      <c r="F526" s="64" t="s">
        <v>935</v>
      </c>
      <c r="G526" s="64" t="s">
        <v>936</v>
      </c>
      <c r="I526" s="64" t="str">
        <f>CONCATENATE(F526,"/",G526)</f>
        <v>Metros Cuadrados/Metros lineales</v>
      </c>
      <c r="J526" s="64">
        <v>5813.79</v>
      </c>
      <c r="K526" s="64">
        <v>6526</v>
      </c>
      <c r="M526" s="72" t="str">
        <f>CONCATENATE(J526,"/",K526)</f>
        <v>5813.79/6526</v>
      </c>
      <c r="N526" s="64">
        <v>5813.79</v>
      </c>
      <c r="O526" s="64">
        <v>6526</v>
      </c>
      <c r="Q526" s="64" t="str">
        <f>CONCATENATE(N526,"/",O526)</f>
        <v>5813.79/6526</v>
      </c>
      <c r="R526" s="64">
        <v>0</v>
      </c>
      <c r="S526" s="64">
        <v>0</v>
      </c>
      <c r="U526" s="64" t="str">
        <f>CONCATENATE(R526,"/",S526)</f>
        <v>0/0</v>
      </c>
      <c r="V526" s="64">
        <v>0</v>
      </c>
      <c r="W526" s="64">
        <v>0</v>
      </c>
      <c r="Y526" s="64" t="str">
        <f>CONCATENATE(V526,"/",W526)</f>
        <v>0/0</v>
      </c>
    </row>
    <row r="527" spans="1:25">
      <c r="A527" t="s">
        <v>3238</v>
      </c>
      <c r="B527" t="b">
        <f t="shared" si="48"/>
        <v>1</v>
      </c>
      <c r="C527" t="s">
        <v>3238</v>
      </c>
      <c r="D527">
        <v>2025</v>
      </c>
      <c r="E527">
        <v>2</v>
      </c>
      <c r="F527" t="s">
        <v>935</v>
      </c>
      <c r="I527" t="str">
        <f t="shared" si="49"/>
        <v>Metros Cuadrados</v>
      </c>
      <c r="J527">
        <v>287.36</v>
      </c>
      <c r="M527" s="71">
        <f t="shared" si="50"/>
        <v>287.36</v>
      </c>
      <c r="N527">
        <v>287.36</v>
      </c>
      <c r="Q527">
        <f t="shared" si="51"/>
        <v>287.36</v>
      </c>
      <c r="R527">
        <v>0</v>
      </c>
      <c r="U527">
        <f t="shared" si="52"/>
        <v>0</v>
      </c>
      <c r="V527">
        <v>0</v>
      </c>
      <c r="Y527">
        <f t="shared" si="53"/>
        <v>0</v>
      </c>
    </row>
    <row r="528" spans="1:25">
      <c r="A528" t="s">
        <v>3283</v>
      </c>
      <c r="B528" t="b">
        <f t="shared" si="48"/>
        <v>1</v>
      </c>
      <c r="C528" t="s">
        <v>3283</v>
      </c>
      <c r="D528">
        <v>2025</v>
      </c>
      <c r="E528">
        <v>2</v>
      </c>
      <c r="F528" t="s">
        <v>941</v>
      </c>
      <c r="I528" t="str">
        <f t="shared" si="49"/>
        <v>Metros cuadrados de construcción</v>
      </c>
      <c r="J528">
        <v>540</v>
      </c>
      <c r="M528" s="71">
        <f t="shared" si="50"/>
        <v>540</v>
      </c>
      <c r="N528">
        <v>540</v>
      </c>
      <c r="Q528">
        <f t="shared" si="51"/>
        <v>540</v>
      </c>
      <c r="R528">
        <v>137.5</v>
      </c>
      <c r="U528">
        <f t="shared" si="52"/>
        <v>137.5</v>
      </c>
      <c r="V528">
        <v>25.462962962962965</v>
      </c>
      <c r="Y528">
        <f t="shared" si="53"/>
        <v>25.462962962962965</v>
      </c>
    </row>
    <row r="529" spans="1:25">
      <c r="A529" t="s">
        <v>2370</v>
      </c>
      <c r="B529" t="b">
        <f t="shared" si="48"/>
        <v>1</v>
      </c>
      <c r="C529" t="s">
        <v>2370</v>
      </c>
      <c r="D529">
        <v>2025</v>
      </c>
      <c r="E529">
        <v>2</v>
      </c>
      <c r="F529" t="s">
        <v>938</v>
      </c>
      <c r="I529" t="str">
        <f t="shared" si="49"/>
        <v>Piezas</v>
      </c>
      <c r="J529">
        <v>10</v>
      </c>
      <c r="M529" s="71">
        <f t="shared" si="50"/>
        <v>10</v>
      </c>
      <c r="N529">
        <v>10</v>
      </c>
      <c r="Q529">
        <f t="shared" si="51"/>
        <v>10</v>
      </c>
      <c r="R529">
        <v>0</v>
      </c>
      <c r="U529">
        <f t="shared" si="52"/>
        <v>0</v>
      </c>
      <c r="V529">
        <v>0</v>
      </c>
      <c r="Y529">
        <f t="shared" si="53"/>
        <v>0</v>
      </c>
    </row>
    <row r="530" spans="1:25">
      <c r="A530" t="s">
        <v>3209</v>
      </c>
      <c r="B530" t="b">
        <f t="shared" si="48"/>
        <v>1</v>
      </c>
      <c r="C530" t="s">
        <v>3209</v>
      </c>
      <c r="D530">
        <v>2025</v>
      </c>
      <c r="E530">
        <v>2</v>
      </c>
      <c r="F530" t="s">
        <v>938</v>
      </c>
      <c r="I530" t="str">
        <f t="shared" si="49"/>
        <v>Piezas</v>
      </c>
      <c r="J530">
        <v>1818</v>
      </c>
      <c r="M530" s="71">
        <f t="shared" si="50"/>
        <v>1818</v>
      </c>
      <c r="N530">
        <v>1818</v>
      </c>
      <c r="Q530">
        <f t="shared" si="51"/>
        <v>1818</v>
      </c>
      <c r="R530">
        <v>0</v>
      </c>
      <c r="U530">
        <f t="shared" si="52"/>
        <v>0</v>
      </c>
      <c r="V530">
        <v>0</v>
      </c>
      <c r="Y530">
        <f t="shared" si="53"/>
        <v>0</v>
      </c>
    </row>
    <row r="531" spans="1:25">
      <c r="A531" t="s">
        <v>3211</v>
      </c>
      <c r="B531" t="b">
        <f t="shared" si="48"/>
        <v>1</v>
      </c>
      <c r="C531" t="s">
        <v>3211</v>
      </c>
      <c r="D531">
        <v>2025</v>
      </c>
      <c r="E531">
        <v>2</v>
      </c>
      <c r="F531" t="s">
        <v>938</v>
      </c>
      <c r="I531" t="str">
        <f t="shared" si="49"/>
        <v>Piezas</v>
      </c>
      <c r="J531">
        <v>7000</v>
      </c>
      <c r="M531" s="71">
        <f t="shared" si="50"/>
        <v>7000</v>
      </c>
      <c r="N531">
        <v>7000</v>
      </c>
      <c r="Q531">
        <f t="shared" si="51"/>
        <v>7000</v>
      </c>
      <c r="R531">
        <v>0</v>
      </c>
      <c r="U531">
        <f t="shared" si="52"/>
        <v>0</v>
      </c>
      <c r="V531">
        <v>0</v>
      </c>
      <c r="Y531">
        <f t="shared" si="53"/>
        <v>0</v>
      </c>
    </row>
    <row r="532" spans="1:25">
      <c r="A532" t="s">
        <v>3242</v>
      </c>
      <c r="B532" t="b">
        <f t="shared" si="48"/>
        <v>1</v>
      </c>
      <c r="C532" t="s">
        <v>3242</v>
      </c>
      <c r="D532">
        <v>2025</v>
      </c>
      <c r="E532">
        <v>2</v>
      </c>
      <c r="F532" t="s">
        <v>936</v>
      </c>
      <c r="I532" t="str">
        <f t="shared" si="49"/>
        <v>Metros lineales</v>
      </c>
      <c r="J532">
        <v>315</v>
      </c>
      <c r="M532" s="71">
        <f t="shared" si="50"/>
        <v>315</v>
      </c>
      <c r="N532">
        <v>315</v>
      </c>
      <c r="Q532">
        <f t="shared" si="51"/>
        <v>315</v>
      </c>
      <c r="R532">
        <v>0</v>
      </c>
      <c r="U532">
        <f t="shared" si="52"/>
        <v>0</v>
      </c>
      <c r="V532">
        <v>0</v>
      </c>
      <c r="Y532">
        <f t="shared" si="53"/>
        <v>0</v>
      </c>
    </row>
    <row r="533" spans="1:25">
      <c r="A533" t="s">
        <v>3170</v>
      </c>
      <c r="B533" t="b">
        <f t="shared" si="48"/>
        <v>1</v>
      </c>
      <c r="C533" t="s">
        <v>3170</v>
      </c>
      <c r="D533">
        <v>2025</v>
      </c>
      <c r="E533">
        <v>2</v>
      </c>
      <c r="F533" t="s">
        <v>943</v>
      </c>
      <c r="I533" t="str">
        <f t="shared" si="49"/>
        <v>Otros</v>
      </c>
      <c r="J533">
        <v>6229</v>
      </c>
      <c r="M533" s="71">
        <f t="shared" si="50"/>
        <v>6229</v>
      </c>
      <c r="N533">
        <v>6229</v>
      </c>
      <c r="Q533">
        <f t="shared" si="51"/>
        <v>6229</v>
      </c>
      <c r="R533">
        <v>5800</v>
      </c>
      <c r="U533">
        <f t="shared" si="52"/>
        <v>5800</v>
      </c>
      <c r="V533">
        <v>93.112859206935312</v>
      </c>
      <c r="Y533">
        <f t="shared" si="53"/>
        <v>93.112859206935312</v>
      </c>
    </row>
    <row r="534" spans="1:25">
      <c r="A534" t="s">
        <v>3214</v>
      </c>
      <c r="B534" t="b">
        <f t="shared" si="48"/>
        <v>1</v>
      </c>
      <c r="C534" t="s">
        <v>3214</v>
      </c>
      <c r="D534">
        <v>2025</v>
      </c>
      <c r="E534">
        <v>2</v>
      </c>
      <c r="F534" t="s">
        <v>935</v>
      </c>
      <c r="I534" t="str">
        <f t="shared" si="49"/>
        <v>Metros Cuadrados</v>
      </c>
      <c r="J534">
        <v>540</v>
      </c>
      <c r="M534" s="71">
        <f t="shared" si="50"/>
        <v>540</v>
      </c>
      <c r="N534">
        <v>540</v>
      </c>
      <c r="Q534">
        <f t="shared" si="51"/>
        <v>540</v>
      </c>
      <c r="R534">
        <v>0</v>
      </c>
      <c r="U534">
        <f t="shared" si="52"/>
        <v>0</v>
      </c>
      <c r="V534">
        <v>0</v>
      </c>
      <c r="Y534">
        <f t="shared" si="53"/>
        <v>0</v>
      </c>
    </row>
    <row r="535" spans="1:25">
      <c r="A535" t="s">
        <v>3217</v>
      </c>
      <c r="B535" t="b">
        <f t="shared" si="48"/>
        <v>1</v>
      </c>
      <c r="C535" t="s">
        <v>3217</v>
      </c>
      <c r="D535">
        <v>2025</v>
      </c>
      <c r="E535">
        <v>2</v>
      </c>
      <c r="F535" t="s">
        <v>938</v>
      </c>
      <c r="I535" t="str">
        <f t="shared" si="49"/>
        <v>Piezas</v>
      </c>
      <c r="J535">
        <v>60</v>
      </c>
      <c r="M535" s="71">
        <f t="shared" si="50"/>
        <v>60</v>
      </c>
      <c r="N535">
        <v>60</v>
      </c>
      <c r="Q535">
        <f t="shared" si="51"/>
        <v>60</v>
      </c>
      <c r="R535">
        <v>0</v>
      </c>
      <c r="U535">
        <f t="shared" si="52"/>
        <v>0</v>
      </c>
      <c r="V535">
        <v>0</v>
      </c>
      <c r="Y535">
        <f t="shared" si="53"/>
        <v>0</v>
      </c>
    </row>
    <row r="536" spans="1:25">
      <c r="A536" t="s">
        <v>3172</v>
      </c>
      <c r="B536" t="b">
        <f t="shared" si="48"/>
        <v>1</v>
      </c>
      <c r="C536" t="s">
        <v>3172</v>
      </c>
      <c r="D536">
        <v>2025</v>
      </c>
      <c r="E536">
        <v>2</v>
      </c>
      <c r="F536" t="s">
        <v>935</v>
      </c>
      <c r="I536" t="str">
        <f t="shared" si="49"/>
        <v>Metros Cuadrados</v>
      </c>
      <c r="J536">
        <v>1470</v>
      </c>
      <c r="M536" s="71">
        <f t="shared" si="50"/>
        <v>1470</v>
      </c>
      <c r="N536">
        <v>1470</v>
      </c>
      <c r="Q536">
        <f t="shared" si="51"/>
        <v>1470</v>
      </c>
      <c r="R536">
        <v>1200</v>
      </c>
      <c r="U536">
        <f t="shared" si="52"/>
        <v>1200</v>
      </c>
      <c r="V536">
        <v>81.632653061224488</v>
      </c>
      <c r="Y536">
        <f t="shared" si="53"/>
        <v>81.632653061224488</v>
      </c>
    </row>
    <row r="537" spans="1:25">
      <c r="A537" t="s">
        <v>3174</v>
      </c>
      <c r="B537" t="b">
        <f t="shared" si="48"/>
        <v>1</v>
      </c>
      <c r="C537" t="s">
        <v>3174</v>
      </c>
      <c r="D537">
        <v>2025</v>
      </c>
      <c r="E537">
        <v>2</v>
      </c>
      <c r="F537" t="s">
        <v>935</v>
      </c>
      <c r="I537" t="str">
        <f t="shared" si="49"/>
        <v>Metros Cuadrados</v>
      </c>
      <c r="J537">
        <v>5400</v>
      </c>
      <c r="M537" s="71">
        <f t="shared" si="50"/>
        <v>5400</v>
      </c>
      <c r="N537">
        <v>5400</v>
      </c>
      <c r="Q537">
        <f t="shared" si="51"/>
        <v>5400</v>
      </c>
      <c r="R537">
        <v>4800</v>
      </c>
      <c r="U537">
        <f t="shared" si="52"/>
        <v>4800</v>
      </c>
      <c r="V537">
        <v>88.888888888888886</v>
      </c>
      <c r="Y537">
        <f t="shared" si="53"/>
        <v>88.888888888888886</v>
      </c>
    </row>
    <row r="538" spans="1:25">
      <c r="A538" t="s">
        <v>3176</v>
      </c>
      <c r="B538" t="b">
        <f t="shared" si="48"/>
        <v>1</v>
      </c>
      <c r="C538" t="s">
        <v>3176</v>
      </c>
      <c r="D538">
        <v>2025</v>
      </c>
      <c r="E538">
        <v>2</v>
      </c>
      <c r="F538" t="s">
        <v>935</v>
      </c>
      <c r="I538" t="str">
        <f t="shared" si="49"/>
        <v>Metros Cuadrados</v>
      </c>
      <c r="J538">
        <v>1450</v>
      </c>
      <c r="M538" s="71">
        <f t="shared" si="50"/>
        <v>1450</v>
      </c>
      <c r="N538">
        <v>1450</v>
      </c>
      <c r="Q538">
        <f t="shared" si="51"/>
        <v>1450</v>
      </c>
      <c r="R538">
        <v>1450</v>
      </c>
      <c r="U538">
        <f t="shared" si="52"/>
        <v>1450</v>
      </c>
      <c r="V538">
        <v>100</v>
      </c>
      <c r="Y538">
        <f t="shared" si="53"/>
        <v>100</v>
      </c>
    </row>
    <row r="539" spans="1:25" s="64" customFormat="1">
      <c r="A539" t="s">
        <v>3287</v>
      </c>
      <c r="B539" t="b">
        <f t="shared" si="48"/>
        <v>1</v>
      </c>
      <c r="C539" s="64" t="s">
        <v>3287</v>
      </c>
      <c r="D539" s="64">
        <v>2025</v>
      </c>
      <c r="E539" s="64">
        <v>2</v>
      </c>
      <c r="F539" s="64" t="s">
        <v>936</v>
      </c>
      <c r="G539" s="64" t="s">
        <v>938</v>
      </c>
      <c r="I539" s="64" t="str">
        <f>CONCATENATE(F539,"/",G539)</f>
        <v>Metros lineales/Piezas</v>
      </c>
      <c r="J539" s="64">
        <v>395.31</v>
      </c>
      <c r="K539" s="64">
        <v>537</v>
      </c>
      <c r="M539" s="72" t="str">
        <f>CONCATENATE(J539,"/",K539)</f>
        <v>395.31/537</v>
      </c>
      <c r="N539" s="64">
        <v>395.31</v>
      </c>
      <c r="O539" s="64">
        <v>537</v>
      </c>
      <c r="Q539" s="64" t="str">
        <f>CONCATENATE(N539,"/",O539)</f>
        <v>395.31/537</v>
      </c>
      <c r="R539" s="64">
        <v>395.31</v>
      </c>
      <c r="S539" s="64">
        <v>537</v>
      </c>
      <c r="U539" s="64" t="str">
        <f>CONCATENATE(R539,"/",S539)</f>
        <v>395.31/537</v>
      </c>
      <c r="V539" s="64">
        <v>100</v>
      </c>
      <c r="W539" s="64">
        <v>100</v>
      </c>
      <c r="Y539" s="64" t="str">
        <f>CONCATENATE(V539,"/",W539)</f>
        <v>100/100</v>
      </c>
    </row>
    <row r="540" spans="1:25">
      <c r="A540" t="s">
        <v>3178</v>
      </c>
      <c r="B540" t="b">
        <f t="shared" si="48"/>
        <v>1</v>
      </c>
      <c r="C540" t="s">
        <v>3178</v>
      </c>
      <c r="D540">
        <v>2025</v>
      </c>
      <c r="E540">
        <v>2</v>
      </c>
      <c r="F540" t="s">
        <v>935</v>
      </c>
      <c r="I540" t="str">
        <f t="shared" si="49"/>
        <v>Metros Cuadrados</v>
      </c>
      <c r="J540">
        <v>965</v>
      </c>
      <c r="M540" s="71">
        <f t="shared" si="50"/>
        <v>965</v>
      </c>
      <c r="N540">
        <v>965</v>
      </c>
      <c r="Q540">
        <f t="shared" si="51"/>
        <v>965</v>
      </c>
      <c r="R540">
        <v>700</v>
      </c>
      <c r="U540">
        <f t="shared" si="52"/>
        <v>700</v>
      </c>
      <c r="V540">
        <v>72.538860103626945</v>
      </c>
      <c r="Y540">
        <f t="shared" si="53"/>
        <v>72.538860103626945</v>
      </c>
    </row>
    <row r="541" spans="1:25">
      <c r="A541" t="s">
        <v>3207</v>
      </c>
      <c r="B541" t="b">
        <f t="shared" si="48"/>
        <v>1</v>
      </c>
      <c r="C541" t="s">
        <v>3207</v>
      </c>
      <c r="D541">
        <v>2025</v>
      </c>
      <c r="E541">
        <v>2</v>
      </c>
      <c r="F541" t="s">
        <v>938</v>
      </c>
      <c r="I541" t="str">
        <f t="shared" si="49"/>
        <v>Piezas</v>
      </c>
      <c r="J541">
        <v>500</v>
      </c>
      <c r="M541" s="71">
        <f t="shared" si="50"/>
        <v>500</v>
      </c>
      <c r="N541">
        <v>500</v>
      </c>
      <c r="Q541">
        <f t="shared" si="51"/>
        <v>500</v>
      </c>
      <c r="R541">
        <v>0</v>
      </c>
      <c r="U541">
        <f t="shared" si="52"/>
        <v>0</v>
      </c>
      <c r="V541">
        <v>0</v>
      </c>
      <c r="Y541">
        <f t="shared" si="53"/>
        <v>0</v>
      </c>
    </row>
    <row r="542" spans="1:25">
      <c r="A542" t="s">
        <v>3286</v>
      </c>
      <c r="B542" t="b">
        <f t="shared" si="48"/>
        <v>1</v>
      </c>
      <c r="C542" t="s">
        <v>3286</v>
      </c>
      <c r="D542">
        <v>2025</v>
      </c>
      <c r="E542">
        <v>2</v>
      </c>
      <c r="F542" t="s">
        <v>935</v>
      </c>
      <c r="I542" t="str">
        <f t="shared" si="49"/>
        <v>Metros Cuadrados</v>
      </c>
      <c r="J542">
        <v>852.05</v>
      </c>
      <c r="M542" s="71">
        <f t="shared" si="50"/>
        <v>852.05</v>
      </c>
      <c r="N542">
        <v>852.05</v>
      </c>
      <c r="Q542">
        <f t="shared" si="51"/>
        <v>852.05</v>
      </c>
      <c r="R542">
        <v>852.05</v>
      </c>
      <c r="U542">
        <f t="shared" si="52"/>
        <v>852.05</v>
      </c>
      <c r="V542">
        <v>100</v>
      </c>
      <c r="Y542">
        <f t="shared" si="53"/>
        <v>100</v>
      </c>
    </row>
    <row r="543" spans="1:25">
      <c r="A543" t="s">
        <v>2380</v>
      </c>
      <c r="B543" t="b">
        <f t="shared" si="48"/>
        <v>1</v>
      </c>
      <c r="C543" t="s">
        <v>2380</v>
      </c>
      <c r="D543">
        <v>2025</v>
      </c>
      <c r="E543">
        <v>2</v>
      </c>
      <c r="F543" t="s">
        <v>945</v>
      </c>
      <c r="I543" t="str">
        <f t="shared" si="49"/>
        <v>Lote</v>
      </c>
      <c r="J543">
        <v>1</v>
      </c>
      <c r="M543" s="71">
        <f t="shared" si="50"/>
        <v>1</v>
      </c>
      <c r="N543">
        <v>1</v>
      </c>
      <c r="Q543">
        <f t="shared" si="51"/>
        <v>1</v>
      </c>
      <c r="R543">
        <v>0</v>
      </c>
      <c r="U543">
        <f t="shared" si="52"/>
        <v>0</v>
      </c>
      <c r="V543">
        <v>0</v>
      </c>
      <c r="Y543">
        <f t="shared" si="53"/>
        <v>0</v>
      </c>
    </row>
    <row r="544" spans="1:25">
      <c r="A544" t="s">
        <v>3208</v>
      </c>
      <c r="B544" t="b">
        <f t="shared" si="48"/>
        <v>1</v>
      </c>
      <c r="C544" t="s">
        <v>3208</v>
      </c>
      <c r="D544">
        <v>2025</v>
      </c>
      <c r="E544">
        <v>2</v>
      </c>
      <c r="F544" t="s">
        <v>942</v>
      </c>
      <c r="I544" t="str">
        <f t="shared" si="49"/>
        <v>Vehículos</v>
      </c>
      <c r="J544">
        <v>10</v>
      </c>
      <c r="M544" s="71">
        <f t="shared" si="50"/>
        <v>10</v>
      </c>
      <c r="N544">
        <v>10</v>
      </c>
      <c r="Q544">
        <f t="shared" si="51"/>
        <v>10</v>
      </c>
      <c r="R544">
        <v>0</v>
      </c>
      <c r="U544">
        <f t="shared" si="52"/>
        <v>0</v>
      </c>
      <c r="V544">
        <v>0</v>
      </c>
      <c r="Y544">
        <f t="shared" si="53"/>
        <v>0</v>
      </c>
    </row>
    <row r="545" spans="1:25">
      <c r="A545" t="s">
        <v>3244</v>
      </c>
      <c r="B545" t="b">
        <f t="shared" si="48"/>
        <v>1</v>
      </c>
      <c r="C545" t="s">
        <v>3244</v>
      </c>
      <c r="D545">
        <v>2025</v>
      </c>
      <c r="E545">
        <v>2</v>
      </c>
      <c r="F545" t="s">
        <v>935</v>
      </c>
      <c r="I545" t="str">
        <f t="shared" si="49"/>
        <v>Metros Cuadrados</v>
      </c>
      <c r="J545">
        <v>161.6</v>
      </c>
      <c r="M545" s="71">
        <f t="shared" si="50"/>
        <v>161.6</v>
      </c>
      <c r="N545">
        <v>161.6</v>
      </c>
      <c r="Q545">
        <f t="shared" si="51"/>
        <v>161.6</v>
      </c>
      <c r="R545">
        <v>0</v>
      </c>
      <c r="U545">
        <f t="shared" si="52"/>
        <v>0</v>
      </c>
      <c r="V545">
        <v>0</v>
      </c>
      <c r="Y545">
        <f t="shared" si="53"/>
        <v>0</v>
      </c>
    </row>
    <row r="546" spans="1:25">
      <c r="A546" t="s">
        <v>3291</v>
      </c>
      <c r="B546" t="b">
        <f t="shared" si="48"/>
        <v>1</v>
      </c>
      <c r="C546" t="s">
        <v>3291</v>
      </c>
      <c r="D546">
        <v>2025</v>
      </c>
      <c r="E546">
        <v>2</v>
      </c>
      <c r="F546" t="s">
        <v>3090</v>
      </c>
      <c r="I546" t="str">
        <f t="shared" si="49"/>
        <v>PROYECTO(S)</v>
      </c>
      <c r="J546">
        <v>1</v>
      </c>
      <c r="M546" s="71">
        <f t="shared" si="50"/>
        <v>1</v>
      </c>
      <c r="N546">
        <v>1</v>
      </c>
      <c r="Q546">
        <f t="shared" si="51"/>
        <v>1</v>
      </c>
      <c r="R546">
        <v>0</v>
      </c>
      <c r="U546">
        <f t="shared" si="52"/>
        <v>0</v>
      </c>
      <c r="V546">
        <v>0</v>
      </c>
      <c r="Y546">
        <f t="shared" si="53"/>
        <v>0</v>
      </c>
    </row>
    <row r="547" spans="1:25">
      <c r="A547" t="s">
        <v>3245</v>
      </c>
      <c r="B547" t="b">
        <f t="shared" si="48"/>
        <v>1</v>
      </c>
      <c r="C547" t="s">
        <v>3245</v>
      </c>
      <c r="D547">
        <v>2025</v>
      </c>
      <c r="E547">
        <v>2</v>
      </c>
      <c r="F547" t="s">
        <v>935</v>
      </c>
      <c r="I547" t="str">
        <f t="shared" si="49"/>
        <v>Metros Cuadrados</v>
      </c>
      <c r="J547">
        <v>422.64</v>
      </c>
      <c r="M547" s="71">
        <f t="shared" si="50"/>
        <v>422.64</v>
      </c>
      <c r="N547">
        <v>422.64</v>
      </c>
      <c r="Q547">
        <f t="shared" si="51"/>
        <v>422.64</v>
      </c>
      <c r="R547">
        <v>0</v>
      </c>
      <c r="U547">
        <f t="shared" si="52"/>
        <v>0</v>
      </c>
      <c r="V547">
        <v>0</v>
      </c>
      <c r="Y547">
        <f t="shared" si="53"/>
        <v>0</v>
      </c>
    </row>
    <row r="548" spans="1:25">
      <c r="A548" t="s">
        <v>3248</v>
      </c>
      <c r="B548" t="b">
        <f t="shared" si="48"/>
        <v>1</v>
      </c>
      <c r="C548" t="s">
        <v>3248</v>
      </c>
      <c r="D548">
        <v>2025</v>
      </c>
      <c r="E548">
        <v>2</v>
      </c>
      <c r="F548" t="s">
        <v>935</v>
      </c>
      <c r="I548" t="str">
        <f t="shared" si="49"/>
        <v>Metros Cuadrados</v>
      </c>
      <c r="J548">
        <v>48</v>
      </c>
      <c r="M548" s="71">
        <f t="shared" si="50"/>
        <v>48</v>
      </c>
      <c r="N548">
        <v>48</v>
      </c>
      <c r="Q548">
        <f t="shared" si="51"/>
        <v>48</v>
      </c>
      <c r="R548">
        <v>0</v>
      </c>
      <c r="U548">
        <f t="shared" si="52"/>
        <v>0</v>
      </c>
      <c r="V548">
        <v>0</v>
      </c>
      <c r="Y548">
        <f t="shared" si="53"/>
        <v>0</v>
      </c>
    </row>
    <row r="549" spans="1:25" s="64" customFormat="1">
      <c r="A549" t="s">
        <v>3250</v>
      </c>
      <c r="B549" t="b">
        <f t="shared" si="48"/>
        <v>1</v>
      </c>
      <c r="C549" s="64" t="s">
        <v>3250</v>
      </c>
      <c r="D549" s="64">
        <v>2025</v>
      </c>
      <c r="E549" s="64">
        <v>2</v>
      </c>
      <c r="F549" s="64" t="s">
        <v>936</v>
      </c>
      <c r="G549" s="64" t="s">
        <v>938</v>
      </c>
      <c r="I549" s="64" t="str">
        <f>CONCATENATE(F549,"/",G549)</f>
        <v>Metros lineales/Piezas</v>
      </c>
      <c r="J549" s="64">
        <v>1462</v>
      </c>
      <c r="K549" s="64">
        <v>107</v>
      </c>
      <c r="M549" s="72" t="str">
        <f>CONCATENATE(J549,"/",K549)</f>
        <v>1462/107</v>
      </c>
      <c r="N549" s="64">
        <v>1462</v>
      </c>
      <c r="O549" s="64">
        <v>107</v>
      </c>
      <c r="Q549" s="64" t="str">
        <f>CONCATENATE(N549,"/",O549)</f>
        <v>1462/107</v>
      </c>
      <c r="R549" s="64">
        <v>0</v>
      </c>
      <c r="S549" s="64">
        <v>0</v>
      </c>
      <c r="U549" s="64" t="str">
        <f>CONCATENATE(R549,"/",S549)</f>
        <v>0/0</v>
      </c>
      <c r="V549" s="64">
        <v>0</v>
      </c>
      <c r="W549" s="64">
        <v>0</v>
      </c>
      <c r="Y549" s="64" t="str">
        <f>CONCATENATE(V549,"/",W549)</f>
        <v>0/0</v>
      </c>
    </row>
    <row r="550" spans="1:25">
      <c r="A550" t="s">
        <v>3252</v>
      </c>
      <c r="B550" t="b">
        <f t="shared" si="48"/>
        <v>1</v>
      </c>
      <c r="C550" t="s">
        <v>3252</v>
      </c>
      <c r="D550">
        <v>2025</v>
      </c>
      <c r="E550">
        <v>2</v>
      </c>
      <c r="F550" t="s">
        <v>935</v>
      </c>
      <c r="I550" t="str">
        <f t="shared" si="49"/>
        <v>Metros Cuadrados</v>
      </c>
      <c r="J550">
        <v>202.32</v>
      </c>
      <c r="M550" s="71">
        <f t="shared" si="50"/>
        <v>202.32</v>
      </c>
      <c r="N550">
        <v>202.32</v>
      </c>
      <c r="Q550">
        <f t="shared" si="51"/>
        <v>202.32</v>
      </c>
      <c r="R550">
        <v>0</v>
      </c>
      <c r="U550">
        <f t="shared" si="52"/>
        <v>0</v>
      </c>
      <c r="V550">
        <v>0</v>
      </c>
      <c r="Y550">
        <f t="shared" si="53"/>
        <v>0</v>
      </c>
    </row>
    <row r="551" spans="1:25">
      <c r="A551" t="s">
        <v>3254</v>
      </c>
      <c r="B551" t="b">
        <f t="shared" si="48"/>
        <v>1</v>
      </c>
      <c r="C551" t="s">
        <v>3254</v>
      </c>
      <c r="D551">
        <v>2025</v>
      </c>
      <c r="E551">
        <v>2</v>
      </c>
      <c r="F551" t="s">
        <v>935</v>
      </c>
      <c r="I551" t="str">
        <f t="shared" si="49"/>
        <v>Metros Cuadrados</v>
      </c>
      <c r="J551">
        <v>96</v>
      </c>
      <c r="M551" s="71">
        <f t="shared" si="50"/>
        <v>96</v>
      </c>
      <c r="N551">
        <v>96</v>
      </c>
      <c r="Q551">
        <f t="shared" si="51"/>
        <v>96</v>
      </c>
      <c r="R551">
        <v>0</v>
      </c>
      <c r="U551">
        <f t="shared" si="52"/>
        <v>0</v>
      </c>
      <c r="V551">
        <v>0</v>
      </c>
      <c r="Y551">
        <f t="shared" si="53"/>
        <v>0</v>
      </c>
    </row>
    <row r="552" spans="1:25" s="64" customFormat="1">
      <c r="A552" t="s">
        <v>3256</v>
      </c>
      <c r="B552" t="b">
        <f t="shared" si="48"/>
        <v>1</v>
      </c>
      <c r="C552" s="64" t="s">
        <v>3256</v>
      </c>
      <c r="D552" s="64">
        <v>2025</v>
      </c>
      <c r="E552" s="64">
        <v>2</v>
      </c>
      <c r="F552" s="64" t="s">
        <v>936</v>
      </c>
      <c r="G552" s="64" t="s">
        <v>938</v>
      </c>
      <c r="I552" s="64" t="str">
        <f>CONCATENATE(F552,"/",G552)</f>
        <v>Metros lineales/Piezas</v>
      </c>
      <c r="J552" s="64">
        <v>50</v>
      </c>
      <c r="K552" s="64">
        <v>2</v>
      </c>
      <c r="M552" s="72" t="str">
        <f>CONCATENATE(J552,"/",K552)</f>
        <v>50/2</v>
      </c>
      <c r="N552" s="64">
        <v>50</v>
      </c>
      <c r="O552" s="64">
        <v>2</v>
      </c>
      <c r="Q552" s="64" t="str">
        <f>CONCATENATE(N552,"/",O552)</f>
        <v>50/2</v>
      </c>
      <c r="R552" s="64">
        <v>0</v>
      </c>
      <c r="S552" s="64">
        <v>0</v>
      </c>
      <c r="U552" s="64" t="str">
        <f>CONCATENATE(R552,"/",S552)</f>
        <v>0/0</v>
      </c>
      <c r="V552" s="64">
        <v>0</v>
      </c>
      <c r="W552" s="64">
        <v>0</v>
      </c>
      <c r="Y552" s="64" t="str">
        <f>CONCATENATE(V552,"/",W552)</f>
        <v>0/0</v>
      </c>
    </row>
    <row r="553" spans="1:25">
      <c r="A553" t="s">
        <v>2732</v>
      </c>
      <c r="B553" t="b">
        <f t="shared" si="48"/>
        <v>1</v>
      </c>
      <c r="C553" t="s">
        <v>2732</v>
      </c>
      <c r="D553">
        <v>2025</v>
      </c>
      <c r="E553">
        <v>2</v>
      </c>
      <c r="F553" t="s">
        <v>935</v>
      </c>
      <c r="I553" t="str">
        <f t="shared" si="49"/>
        <v>Metros Cuadrados</v>
      </c>
      <c r="J553">
        <v>703</v>
      </c>
      <c r="M553" s="71">
        <f t="shared" si="50"/>
        <v>703</v>
      </c>
      <c r="N553">
        <v>703</v>
      </c>
      <c r="Q553">
        <f t="shared" si="51"/>
        <v>703</v>
      </c>
      <c r="R553">
        <v>0</v>
      </c>
      <c r="U553">
        <f t="shared" si="52"/>
        <v>0</v>
      </c>
      <c r="V553">
        <v>0</v>
      </c>
      <c r="Y553">
        <f t="shared" si="53"/>
        <v>0</v>
      </c>
    </row>
    <row r="554" spans="1:25">
      <c r="A554" t="s">
        <v>3180</v>
      </c>
      <c r="B554" t="b">
        <f t="shared" si="48"/>
        <v>1</v>
      </c>
      <c r="C554" t="s">
        <v>3180</v>
      </c>
      <c r="D554">
        <v>2025</v>
      </c>
      <c r="E554">
        <v>2</v>
      </c>
      <c r="F554" t="s">
        <v>943</v>
      </c>
      <c r="I554" t="str">
        <f t="shared" si="49"/>
        <v>Otros</v>
      </c>
      <c r="J554">
        <v>870</v>
      </c>
      <c r="M554" s="71">
        <f t="shared" si="50"/>
        <v>870</v>
      </c>
      <c r="N554">
        <v>870</v>
      </c>
      <c r="Q554">
        <f t="shared" si="51"/>
        <v>870</v>
      </c>
      <c r="R554">
        <v>870</v>
      </c>
      <c r="U554">
        <f t="shared" si="52"/>
        <v>870</v>
      </c>
      <c r="V554">
        <v>100</v>
      </c>
      <c r="Y554">
        <f t="shared" si="53"/>
        <v>100</v>
      </c>
    </row>
    <row r="555" spans="1:25">
      <c r="A555" t="s">
        <v>3182</v>
      </c>
      <c r="B555" t="b">
        <f t="shared" si="48"/>
        <v>1</v>
      </c>
      <c r="C555" t="s">
        <v>3182</v>
      </c>
      <c r="D555">
        <v>2025</v>
      </c>
      <c r="E555">
        <v>2</v>
      </c>
      <c r="F555" t="s">
        <v>943</v>
      </c>
      <c r="I555" t="str">
        <f t="shared" si="49"/>
        <v>Otros</v>
      </c>
      <c r="J555">
        <v>7723</v>
      </c>
      <c r="M555" s="71">
        <f t="shared" si="50"/>
        <v>7723</v>
      </c>
      <c r="N555">
        <v>7723</v>
      </c>
      <c r="Q555">
        <f t="shared" si="51"/>
        <v>7723</v>
      </c>
      <c r="R555">
        <v>560</v>
      </c>
      <c r="U555">
        <f t="shared" si="52"/>
        <v>560</v>
      </c>
      <c r="V555">
        <v>7.2510682377314524</v>
      </c>
      <c r="Y555">
        <f t="shared" si="53"/>
        <v>7.2510682377314524</v>
      </c>
    </row>
    <row r="556" spans="1:25">
      <c r="A556" t="s">
        <v>3184</v>
      </c>
      <c r="B556" t="b">
        <f t="shared" si="48"/>
        <v>1</v>
      </c>
      <c r="C556" t="s">
        <v>3184</v>
      </c>
      <c r="D556">
        <v>2025</v>
      </c>
      <c r="E556">
        <v>2</v>
      </c>
      <c r="F556" t="s">
        <v>935</v>
      </c>
      <c r="I556" t="str">
        <f t="shared" si="49"/>
        <v>Metros Cuadrados</v>
      </c>
      <c r="J556">
        <v>870</v>
      </c>
      <c r="M556" s="71">
        <f t="shared" si="50"/>
        <v>870</v>
      </c>
      <c r="N556">
        <v>870</v>
      </c>
      <c r="Q556">
        <f t="shared" si="51"/>
        <v>870</v>
      </c>
      <c r="R556">
        <v>450</v>
      </c>
      <c r="U556">
        <f t="shared" si="52"/>
        <v>450</v>
      </c>
      <c r="V556">
        <v>51.724137931034484</v>
      </c>
      <c r="Y556">
        <f t="shared" si="53"/>
        <v>51.724137931034484</v>
      </c>
    </row>
    <row r="557" spans="1:25">
      <c r="A557" t="s">
        <v>3186</v>
      </c>
      <c r="B557" t="b">
        <f t="shared" si="48"/>
        <v>1</v>
      </c>
      <c r="C557" t="s">
        <v>3186</v>
      </c>
      <c r="D557">
        <v>2025</v>
      </c>
      <c r="E557">
        <v>2</v>
      </c>
      <c r="F557" t="s">
        <v>935</v>
      </c>
      <c r="I557" t="str">
        <f t="shared" si="49"/>
        <v>Metros Cuadrados</v>
      </c>
      <c r="J557">
        <v>1664</v>
      </c>
      <c r="M557" s="71">
        <f t="shared" si="50"/>
        <v>1664</v>
      </c>
      <c r="N557">
        <v>1664</v>
      </c>
      <c r="Q557">
        <f t="shared" si="51"/>
        <v>1664</v>
      </c>
      <c r="R557">
        <v>1500</v>
      </c>
      <c r="U557">
        <f t="shared" si="52"/>
        <v>1500</v>
      </c>
      <c r="V557">
        <v>90.144230769230774</v>
      </c>
      <c r="Y557">
        <f t="shared" si="53"/>
        <v>90.144230769230774</v>
      </c>
    </row>
    <row r="558" spans="1:25">
      <c r="A558" t="s">
        <v>3188</v>
      </c>
      <c r="B558" t="b">
        <f t="shared" si="48"/>
        <v>1</v>
      </c>
      <c r="C558" t="s">
        <v>3188</v>
      </c>
      <c r="D558">
        <v>2025</v>
      </c>
      <c r="E558">
        <v>2</v>
      </c>
      <c r="F558" t="s">
        <v>935</v>
      </c>
      <c r="I558" t="str">
        <f t="shared" si="49"/>
        <v>Metros Cuadrados</v>
      </c>
      <c r="J558">
        <v>732</v>
      </c>
      <c r="M558" s="71">
        <f t="shared" si="50"/>
        <v>732</v>
      </c>
      <c r="N558">
        <v>732</v>
      </c>
      <c r="Q558">
        <f t="shared" si="51"/>
        <v>732</v>
      </c>
      <c r="R558">
        <v>650</v>
      </c>
      <c r="U558">
        <f t="shared" si="52"/>
        <v>650</v>
      </c>
      <c r="V558">
        <v>88.797814207650276</v>
      </c>
      <c r="Y558">
        <f t="shared" si="53"/>
        <v>88.797814207650276</v>
      </c>
    </row>
    <row r="559" spans="1:25">
      <c r="A559" t="s">
        <v>3190</v>
      </c>
      <c r="B559" t="b">
        <f t="shared" si="48"/>
        <v>1</v>
      </c>
      <c r="C559" t="s">
        <v>3190</v>
      </c>
      <c r="D559">
        <v>2025</v>
      </c>
      <c r="E559">
        <v>2</v>
      </c>
      <c r="F559" t="s">
        <v>935</v>
      </c>
      <c r="I559" t="str">
        <f t="shared" si="49"/>
        <v>Metros Cuadrados</v>
      </c>
      <c r="J559">
        <v>1546</v>
      </c>
      <c r="M559" s="71">
        <f t="shared" si="50"/>
        <v>1546</v>
      </c>
      <c r="N559">
        <v>1546</v>
      </c>
      <c r="Q559">
        <f t="shared" si="51"/>
        <v>1546</v>
      </c>
      <c r="R559">
        <v>1200</v>
      </c>
      <c r="U559">
        <f t="shared" si="52"/>
        <v>1200</v>
      </c>
      <c r="V559">
        <v>77.619663648124188</v>
      </c>
      <c r="Y559">
        <f t="shared" si="53"/>
        <v>77.619663648124188</v>
      </c>
    </row>
    <row r="560" spans="1:25">
      <c r="A560" t="s">
        <v>3192</v>
      </c>
      <c r="B560" t="b">
        <f t="shared" si="48"/>
        <v>1</v>
      </c>
      <c r="C560" t="s">
        <v>3192</v>
      </c>
      <c r="D560">
        <v>2025</v>
      </c>
      <c r="E560">
        <v>2</v>
      </c>
      <c r="F560" t="s">
        <v>935</v>
      </c>
      <c r="I560" t="str">
        <f t="shared" si="49"/>
        <v>Metros Cuadrados</v>
      </c>
      <c r="J560">
        <v>1204</v>
      </c>
      <c r="M560" s="71">
        <f t="shared" si="50"/>
        <v>1204</v>
      </c>
      <c r="N560">
        <v>1204</v>
      </c>
      <c r="Q560">
        <f t="shared" si="51"/>
        <v>1204</v>
      </c>
      <c r="R560">
        <v>1100</v>
      </c>
      <c r="U560">
        <f t="shared" si="52"/>
        <v>1100</v>
      </c>
      <c r="V560">
        <v>91.362126245847179</v>
      </c>
      <c r="Y560">
        <f t="shared" si="53"/>
        <v>91.362126245847179</v>
      </c>
    </row>
    <row r="561" spans="1:25">
      <c r="A561" t="s">
        <v>3194</v>
      </c>
      <c r="B561" t="b">
        <f t="shared" si="48"/>
        <v>1</v>
      </c>
      <c r="C561" t="s">
        <v>3194</v>
      </c>
      <c r="D561">
        <v>2025</v>
      </c>
      <c r="E561">
        <v>2</v>
      </c>
      <c r="F561" t="s">
        <v>935</v>
      </c>
      <c r="I561" t="str">
        <f t="shared" si="49"/>
        <v>Metros Cuadrados</v>
      </c>
      <c r="J561">
        <v>437</v>
      </c>
      <c r="M561" s="71">
        <f t="shared" si="50"/>
        <v>437</v>
      </c>
      <c r="N561">
        <v>437</v>
      </c>
      <c r="Q561">
        <f t="shared" si="51"/>
        <v>437</v>
      </c>
      <c r="R561">
        <v>250</v>
      </c>
      <c r="U561">
        <f t="shared" si="52"/>
        <v>250</v>
      </c>
      <c r="V561">
        <v>57.208237986270028</v>
      </c>
      <c r="Y561">
        <f t="shared" si="53"/>
        <v>57.208237986270028</v>
      </c>
    </row>
    <row r="562" spans="1:25">
      <c r="A562" t="s">
        <v>3196</v>
      </c>
      <c r="B562" t="b">
        <f t="shared" si="48"/>
        <v>1</v>
      </c>
      <c r="C562" t="s">
        <v>3196</v>
      </c>
      <c r="D562">
        <v>2025</v>
      </c>
      <c r="E562">
        <v>2</v>
      </c>
      <c r="F562" t="s">
        <v>935</v>
      </c>
      <c r="I562" t="str">
        <f t="shared" si="49"/>
        <v>Metros Cuadrados</v>
      </c>
      <c r="J562">
        <v>955</v>
      </c>
      <c r="M562" s="71">
        <f t="shared" si="50"/>
        <v>955</v>
      </c>
      <c r="N562">
        <v>955</v>
      </c>
      <c r="Q562">
        <f t="shared" si="51"/>
        <v>955</v>
      </c>
      <c r="R562">
        <v>750</v>
      </c>
      <c r="U562">
        <f t="shared" si="52"/>
        <v>750</v>
      </c>
      <c r="V562">
        <v>78.534031413612567</v>
      </c>
      <c r="Y562">
        <f t="shared" si="53"/>
        <v>78.534031413612567</v>
      </c>
    </row>
    <row r="563" spans="1:25">
      <c r="A563" t="s">
        <v>3198</v>
      </c>
      <c r="B563" t="b">
        <f t="shared" si="48"/>
        <v>1</v>
      </c>
      <c r="C563" t="s">
        <v>3198</v>
      </c>
      <c r="D563">
        <v>2025</v>
      </c>
      <c r="E563">
        <v>2</v>
      </c>
      <c r="F563" t="s">
        <v>935</v>
      </c>
      <c r="I563" t="str">
        <f t="shared" si="49"/>
        <v>Metros Cuadrados</v>
      </c>
      <c r="J563">
        <v>1211</v>
      </c>
      <c r="M563" s="71">
        <f t="shared" si="50"/>
        <v>1211</v>
      </c>
      <c r="N563">
        <v>1211</v>
      </c>
      <c r="Q563">
        <f t="shared" si="51"/>
        <v>1211</v>
      </c>
      <c r="R563">
        <v>1000</v>
      </c>
      <c r="U563">
        <f t="shared" si="52"/>
        <v>1000</v>
      </c>
      <c r="V563">
        <v>82.576383154417826</v>
      </c>
      <c r="Y563">
        <f t="shared" si="53"/>
        <v>82.576383154417826</v>
      </c>
    </row>
    <row r="564" spans="1:25">
      <c r="A564" t="s">
        <v>3200</v>
      </c>
      <c r="B564" t="b">
        <f t="shared" si="48"/>
        <v>1</v>
      </c>
      <c r="C564" t="s">
        <v>3200</v>
      </c>
      <c r="D564">
        <v>2025</v>
      </c>
      <c r="E564">
        <v>2</v>
      </c>
      <c r="F564" t="s">
        <v>935</v>
      </c>
      <c r="I564" t="str">
        <f t="shared" si="49"/>
        <v>Metros Cuadrados</v>
      </c>
      <c r="J564">
        <v>1040</v>
      </c>
      <c r="M564" s="71">
        <f t="shared" si="50"/>
        <v>1040</v>
      </c>
      <c r="N564">
        <v>1040</v>
      </c>
      <c r="Q564">
        <f t="shared" si="51"/>
        <v>1040</v>
      </c>
      <c r="R564">
        <v>950</v>
      </c>
      <c r="U564">
        <f t="shared" si="52"/>
        <v>950</v>
      </c>
      <c r="V564">
        <v>91.34615384615384</v>
      </c>
      <c r="Y564">
        <f t="shared" si="53"/>
        <v>91.34615384615384</v>
      </c>
    </row>
    <row r="565" spans="1:25">
      <c r="A565" t="s">
        <v>3202</v>
      </c>
      <c r="B565" t="b">
        <f t="shared" si="48"/>
        <v>1</v>
      </c>
      <c r="C565" t="s">
        <v>3202</v>
      </c>
      <c r="D565">
        <v>2025</v>
      </c>
      <c r="E565">
        <v>2</v>
      </c>
      <c r="F565" t="s">
        <v>943</v>
      </c>
      <c r="I565" t="str">
        <f t="shared" si="49"/>
        <v>Otros</v>
      </c>
      <c r="J565">
        <v>1</v>
      </c>
      <c r="M565" s="71">
        <f t="shared" si="50"/>
        <v>1</v>
      </c>
      <c r="N565">
        <v>1</v>
      </c>
      <c r="Q565">
        <f t="shared" si="51"/>
        <v>1</v>
      </c>
      <c r="R565">
        <v>1</v>
      </c>
      <c r="U565">
        <f t="shared" si="52"/>
        <v>1</v>
      </c>
      <c r="V565">
        <v>100</v>
      </c>
      <c r="Y565">
        <f t="shared" si="53"/>
        <v>100</v>
      </c>
    </row>
    <row r="566" spans="1:25">
      <c r="A566" t="s">
        <v>3219</v>
      </c>
      <c r="B566" t="b">
        <f t="shared" si="48"/>
        <v>1</v>
      </c>
      <c r="C566" t="s">
        <v>3219</v>
      </c>
      <c r="D566">
        <v>2025</v>
      </c>
      <c r="E566">
        <v>2</v>
      </c>
      <c r="F566" t="s">
        <v>938</v>
      </c>
      <c r="I566" t="str">
        <f t="shared" si="49"/>
        <v>Piezas</v>
      </c>
      <c r="J566">
        <v>17300</v>
      </c>
      <c r="M566" s="71">
        <f t="shared" si="50"/>
        <v>17300</v>
      </c>
      <c r="N566">
        <v>17300</v>
      </c>
      <c r="Q566">
        <f t="shared" si="51"/>
        <v>17300</v>
      </c>
      <c r="R566">
        <v>0</v>
      </c>
      <c r="U566">
        <f t="shared" si="52"/>
        <v>0</v>
      </c>
      <c r="V566">
        <v>0</v>
      </c>
      <c r="Y566">
        <f t="shared" si="53"/>
        <v>0</v>
      </c>
    </row>
    <row r="567" spans="1:25">
      <c r="A567" t="s">
        <v>3222</v>
      </c>
      <c r="B567" t="b">
        <f t="shared" si="48"/>
        <v>1</v>
      </c>
      <c r="C567" t="s">
        <v>3222</v>
      </c>
      <c r="D567">
        <v>2025</v>
      </c>
      <c r="E567">
        <v>2</v>
      </c>
      <c r="F567" t="s">
        <v>938</v>
      </c>
      <c r="I567" t="str">
        <f t="shared" si="49"/>
        <v>Piezas</v>
      </c>
      <c r="J567">
        <v>300</v>
      </c>
      <c r="M567" s="71">
        <f t="shared" si="50"/>
        <v>300</v>
      </c>
      <c r="N567">
        <v>300</v>
      </c>
      <c r="Q567">
        <f t="shared" si="51"/>
        <v>300</v>
      </c>
      <c r="R567">
        <v>0</v>
      </c>
      <c r="U567">
        <f t="shared" si="52"/>
        <v>0</v>
      </c>
      <c r="V567">
        <v>0</v>
      </c>
      <c r="Y567">
        <f t="shared" si="53"/>
        <v>0</v>
      </c>
    </row>
    <row r="568" spans="1:25">
      <c r="A568" t="s">
        <v>3258</v>
      </c>
      <c r="B568" t="b">
        <f t="shared" si="48"/>
        <v>1</v>
      </c>
      <c r="C568" t="s">
        <v>3258</v>
      </c>
      <c r="D568">
        <v>2025</v>
      </c>
      <c r="E568">
        <v>2</v>
      </c>
      <c r="F568" t="s">
        <v>935</v>
      </c>
      <c r="I568" t="str">
        <f t="shared" si="49"/>
        <v>Metros Cuadrados</v>
      </c>
      <c r="J568">
        <v>101.16</v>
      </c>
      <c r="M568" s="71">
        <f t="shared" si="50"/>
        <v>101.16</v>
      </c>
      <c r="N568">
        <v>101.16</v>
      </c>
      <c r="Q568">
        <f t="shared" si="51"/>
        <v>101.16</v>
      </c>
      <c r="R568">
        <v>0</v>
      </c>
      <c r="U568">
        <f t="shared" si="52"/>
        <v>0</v>
      </c>
      <c r="V568">
        <v>0</v>
      </c>
      <c r="Y568">
        <f t="shared" si="53"/>
        <v>0</v>
      </c>
    </row>
    <row r="569" spans="1:25">
      <c r="A569" t="s">
        <v>3295</v>
      </c>
      <c r="B569" t="b">
        <f t="shared" si="48"/>
        <v>1</v>
      </c>
      <c r="C569" t="s">
        <v>3295</v>
      </c>
      <c r="D569">
        <v>2025</v>
      </c>
      <c r="E569">
        <v>2</v>
      </c>
      <c r="F569" t="s">
        <v>935</v>
      </c>
      <c r="I569" t="str">
        <f t="shared" si="49"/>
        <v>Metros Cuadrados</v>
      </c>
      <c r="J569">
        <v>2413.11</v>
      </c>
      <c r="M569" s="71">
        <f t="shared" si="50"/>
        <v>2413.11</v>
      </c>
      <c r="N569">
        <v>2413.11</v>
      </c>
      <c r="Q569">
        <f t="shared" si="51"/>
        <v>2413.11</v>
      </c>
      <c r="R569">
        <v>0</v>
      </c>
      <c r="U569">
        <f t="shared" si="52"/>
        <v>0</v>
      </c>
      <c r="V569">
        <v>0</v>
      </c>
      <c r="Y569">
        <f t="shared" si="53"/>
        <v>0</v>
      </c>
    </row>
    <row r="570" spans="1:25">
      <c r="A570" t="s">
        <v>3262</v>
      </c>
      <c r="B570" t="b">
        <f t="shared" si="48"/>
        <v>1</v>
      </c>
      <c r="C570" t="s">
        <v>3262</v>
      </c>
      <c r="D570">
        <v>2025</v>
      </c>
      <c r="E570">
        <v>2</v>
      </c>
      <c r="F570" t="s">
        <v>935</v>
      </c>
      <c r="I570" t="str">
        <f t="shared" si="49"/>
        <v>Metros Cuadrados</v>
      </c>
      <c r="J570">
        <v>161.6</v>
      </c>
      <c r="M570" s="71">
        <f t="shared" si="50"/>
        <v>161.6</v>
      </c>
      <c r="N570">
        <v>161.6</v>
      </c>
      <c r="Q570">
        <f t="shared" si="51"/>
        <v>161.6</v>
      </c>
      <c r="R570">
        <v>0</v>
      </c>
      <c r="U570">
        <f t="shared" si="52"/>
        <v>0</v>
      </c>
      <c r="V570">
        <v>0</v>
      </c>
      <c r="Y570">
        <f t="shared" si="53"/>
        <v>0</v>
      </c>
    </row>
    <row r="571" spans="1:25" s="64" customFormat="1">
      <c r="A571" t="s">
        <v>3265</v>
      </c>
      <c r="B571" t="b">
        <f t="shared" si="48"/>
        <v>1</v>
      </c>
      <c r="C571" s="64" t="s">
        <v>3265</v>
      </c>
      <c r="D571" s="64">
        <v>2025</v>
      </c>
      <c r="E571" s="64">
        <v>2</v>
      </c>
      <c r="F571" s="64" t="s">
        <v>935</v>
      </c>
      <c r="G571" s="64" t="s">
        <v>936</v>
      </c>
      <c r="H571" s="64" t="s">
        <v>938</v>
      </c>
      <c r="I571" s="64" t="str">
        <f>CONCATENATE(F571,"/",G571,"/",H571)</f>
        <v>Metros Cuadrados/Metros lineales/Piezas</v>
      </c>
      <c r="J571" s="64">
        <v>6022.47</v>
      </c>
      <c r="K571" s="64">
        <v>5622.6</v>
      </c>
      <c r="L571" s="64">
        <v>90</v>
      </c>
      <c r="M571" s="72" t="str">
        <f>CONCATENATE(J571,"/",K571,"/",L571)</f>
        <v>6022.47/5622.6/90</v>
      </c>
      <c r="N571" s="64">
        <v>6022.47</v>
      </c>
      <c r="O571" s="64">
        <v>5622.6</v>
      </c>
      <c r="P571" s="64">
        <v>90</v>
      </c>
      <c r="Q571" s="64" t="str">
        <f>CONCATENATE(N571,"/",O571,"/",P571)</f>
        <v>6022.47/5622.6/90</v>
      </c>
      <c r="R571" s="64">
        <v>0</v>
      </c>
      <c r="S571" s="64">
        <v>0</v>
      </c>
      <c r="T571" s="64">
        <v>0</v>
      </c>
      <c r="U571" s="64" t="str">
        <f>CONCATENATE(R571,"/",S571,"/",T571)</f>
        <v>0/0/0</v>
      </c>
      <c r="V571" s="64">
        <v>0</v>
      </c>
      <c r="W571" s="64">
        <v>0</v>
      </c>
      <c r="X571" s="64">
        <v>0</v>
      </c>
      <c r="Y571" s="64" t="str">
        <f>CONCATENATE(V571,"/",W571,"/",X571)</f>
        <v>0/0/0</v>
      </c>
    </row>
    <row r="572" spans="1:25">
      <c r="A572" t="s">
        <v>3293</v>
      </c>
      <c r="B572" t="b">
        <f t="shared" si="48"/>
        <v>1</v>
      </c>
      <c r="C572" t="s">
        <v>3293</v>
      </c>
      <c r="D572">
        <v>2025</v>
      </c>
      <c r="E572">
        <v>2</v>
      </c>
      <c r="F572" t="s">
        <v>935</v>
      </c>
      <c r="I572" t="str">
        <f t="shared" si="49"/>
        <v>Metros Cuadrados</v>
      </c>
      <c r="J572">
        <v>3584</v>
      </c>
      <c r="M572" s="71">
        <f t="shared" si="50"/>
        <v>3584</v>
      </c>
      <c r="N572">
        <v>3584</v>
      </c>
      <c r="Q572">
        <f t="shared" si="51"/>
        <v>3584</v>
      </c>
      <c r="R572">
        <v>0</v>
      </c>
      <c r="U572">
        <f t="shared" si="52"/>
        <v>0</v>
      </c>
      <c r="V572">
        <v>0</v>
      </c>
      <c r="Y572">
        <f t="shared" si="53"/>
        <v>0</v>
      </c>
    </row>
    <row r="573" spans="1:25">
      <c r="A573" t="s">
        <v>3267</v>
      </c>
      <c r="B573" t="b">
        <f t="shared" si="48"/>
        <v>1</v>
      </c>
      <c r="C573" t="s">
        <v>3267</v>
      </c>
      <c r="D573">
        <v>2025</v>
      </c>
      <c r="E573">
        <v>2</v>
      </c>
      <c r="F573" t="s">
        <v>935</v>
      </c>
      <c r="I573" t="str">
        <f t="shared" si="49"/>
        <v>Metros Cuadrados</v>
      </c>
      <c r="J573">
        <v>48</v>
      </c>
      <c r="M573" s="71">
        <f t="shared" si="50"/>
        <v>48</v>
      </c>
      <c r="N573">
        <v>48</v>
      </c>
      <c r="Q573">
        <f t="shared" si="51"/>
        <v>48</v>
      </c>
      <c r="R573">
        <v>0</v>
      </c>
      <c r="U573">
        <f t="shared" si="52"/>
        <v>0</v>
      </c>
      <c r="V573">
        <v>0</v>
      </c>
      <c r="Y573">
        <f t="shared" si="53"/>
        <v>0</v>
      </c>
    </row>
    <row r="574" spans="1:25">
      <c r="A574" t="s">
        <v>3269</v>
      </c>
      <c r="B574" t="b">
        <f t="shared" si="48"/>
        <v>1</v>
      </c>
      <c r="C574" t="s">
        <v>3269</v>
      </c>
      <c r="D574">
        <v>2025</v>
      </c>
      <c r="E574">
        <v>2</v>
      </c>
      <c r="F574" t="s">
        <v>935</v>
      </c>
      <c r="I574" t="str">
        <f t="shared" si="49"/>
        <v>Metros Cuadrados</v>
      </c>
      <c r="J574">
        <v>144.31</v>
      </c>
      <c r="M574" s="71">
        <f t="shared" si="50"/>
        <v>144.31</v>
      </c>
      <c r="N574">
        <v>144.31</v>
      </c>
      <c r="Q574">
        <f t="shared" si="51"/>
        <v>144.31</v>
      </c>
      <c r="R574">
        <v>0</v>
      </c>
      <c r="U574">
        <f t="shared" si="52"/>
        <v>0</v>
      </c>
      <c r="V574">
        <v>0</v>
      </c>
      <c r="Y574">
        <f t="shared" si="53"/>
        <v>0</v>
      </c>
    </row>
    <row r="575" spans="1:25">
      <c r="A575" t="s">
        <v>3271</v>
      </c>
      <c r="B575" t="b">
        <f t="shared" si="48"/>
        <v>1</v>
      </c>
      <c r="C575" t="s">
        <v>3271</v>
      </c>
      <c r="D575">
        <v>2025</v>
      </c>
      <c r="E575">
        <v>2</v>
      </c>
      <c r="F575" t="s">
        <v>935</v>
      </c>
      <c r="I575" t="str">
        <f t="shared" si="49"/>
        <v>Metros Cuadrados</v>
      </c>
      <c r="J575">
        <v>48</v>
      </c>
      <c r="M575" s="71">
        <f t="shared" si="50"/>
        <v>48</v>
      </c>
      <c r="N575">
        <v>48</v>
      </c>
      <c r="Q575">
        <f t="shared" si="51"/>
        <v>48</v>
      </c>
      <c r="R575">
        <v>0</v>
      </c>
      <c r="U575">
        <f t="shared" si="52"/>
        <v>0</v>
      </c>
      <c r="V575">
        <v>0</v>
      </c>
      <c r="Y575">
        <f t="shared" si="53"/>
        <v>0</v>
      </c>
    </row>
    <row r="576" spans="1:25">
      <c r="A576" t="s">
        <v>3273</v>
      </c>
      <c r="B576" t="b">
        <f t="shared" si="48"/>
        <v>1</v>
      </c>
      <c r="C576" t="s">
        <v>3273</v>
      </c>
      <c r="D576">
        <v>2025</v>
      </c>
      <c r="E576">
        <v>2</v>
      </c>
      <c r="F576" t="s">
        <v>935</v>
      </c>
      <c r="I576" t="str">
        <f t="shared" si="49"/>
        <v>Metros Cuadrados</v>
      </c>
      <c r="J576">
        <v>129.6</v>
      </c>
      <c r="M576" s="71">
        <f t="shared" si="50"/>
        <v>129.6</v>
      </c>
      <c r="N576">
        <v>129.6</v>
      </c>
      <c r="Q576">
        <f t="shared" si="51"/>
        <v>129.6</v>
      </c>
      <c r="R576">
        <v>0</v>
      </c>
      <c r="U576">
        <f t="shared" si="52"/>
        <v>0</v>
      </c>
      <c r="V576">
        <v>0</v>
      </c>
      <c r="Y576">
        <f t="shared" si="53"/>
        <v>0</v>
      </c>
    </row>
    <row r="577" spans="1:25">
      <c r="A577" t="s">
        <v>3275</v>
      </c>
      <c r="B577" t="b">
        <f t="shared" si="48"/>
        <v>1</v>
      </c>
      <c r="C577" t="s">
        <v>3275</v>
      </c>
      <c r="D577">
        <v>2025</v>
      </c>
      <c r="E577">
        <v>2</v>
      </c>
      <c r="F577" t="s">
        <v>935</v>
      </c>
      <c r="I577" t="str">
        <f t="shared" si="49"/>
        <v>Metros Cuadrados</v>
      </c>
      <c r="J577">
        <v>129.6</v>
      </c>
      <c r="M577" s="71">
        <f t="shared" si="50"/>
        <v>129.6</v>
      </c>
      <c r="N577">
        <v>129.6</v>
      </c>
      <c r="Q577">
        <f t="shared" si="51"/>
        <v>129.6</v>
      </c>
      <c r="R577">
        <v>0</v>
      </c>
      <c r="U577">
        <f t="shared" si="52"/>
        <v>0</v>
      </c>
      <c r="V577">
        <v>0</v>
      </c>
      <c r="Y577">
        <f t="shared" si="53"/>
        <v>0</v>
      </c>
    </row>
    <row r="578" spans="1:25">
      <c r="A578" t="s">
        <v>3225</v>
      </c>
      <c r="B578" t="b">
        <f t="shared" si="48"/>
        <v>1</v>
      </c>
      <c r="C578" t="s">
        <v>3225</v>
      </c>
      <c r="D578">
        <v>2025</v>
      </c>
      <c r="E578">
        <v>2</v>
      </c>
      <c r="F578" t="s">
        <v>938</v>
      </c>
      <c r="I578" t="str">
        <f t="shared" si="49"/>
        <v>Piezas</v>
      </c>
      <c r="J578">
        <v>60</v>
      </c>
      <c r="M578" s="71">
        <f t="shared" si="50"/>
        <v>60</v>
      </c>
      <c r="N578">
        <v>60</v>
      </c>
      <c r="Q578">
        <f t="shared" si="51"/>
        <v>60</v>
      </c>
      <c r="R578">
        <v>0</v>
      </c>
      <c r="U578">
        <f t="shared" si="52"/>
        <v>0</v>
      </c>
      <c r="V578">
        <v>0</v>
      </c>
      <c r="Y578">
        <f t="shared" si="53"/>
        <v>0</v>
      </c>
    </row>
    <row r="579" spans="1:25">
      <c r="A579" t="s">
        <v>2374</v>
      </c>
      <c r="B579" t="b">
        <f t="shared" ref="B579:B642" si="54">+A579=C579</f>
        <v>1</v>
      </c>
      <c r="C579" t="s">
        <v>2374</v>
      </c>
      <c r="D579">
        <v>2025</v>
      </c>
      <c r="E579">
        <v>2</v>
      </c>
      <c r="F579" t="s">
        <v>935</v>
      </c>
      <c r="I579" t="str">
        <f t="shared" si="49"/>
        <v>Metros Cuadrados</v>
      </c>
      <c r="J579">
        <v>415</v>
      </c>
      <c r="M579" s="71">
        <f t="shared" si="50"/>
        <v>415</v>
      </c>
      <c r="N579">
        <v>415</v>
      </c>
      <c r="Q579">
        <f t="shared" si="51"/>
        <v>415</v>
      </c>
      <c r="R579">
        <v>0</v>
      </c>
      <c r="U579">
        <f t="shared" si="52"/>
        <v>0</v>
      </c>
      <c r="V579">
        <v>0</v>
      </c>
      <c r="Y579">
        <f t="shared" si="53"/>
        <v>0</v>
      </c>
    </row>
    <row r="580" spans="1:25">
      <c r="A580" t="s">
        <v>2346</v>
      </c>
      <c r="B580" t="b">
        <f t="shared" si="54"/>
        <v>1</v>
      </c>
      <c r="C580" t="s">
        <v>2346</v>
      </c>
      <c r="D580">
        <v>2025</v>
      </c>
      <c r="E580">
        <v>2</v>
      </c>
      <c r="F580" t="s">
        <v>935</v>
      </c>
      <c r="I580" t="str">
        <f t="shared" ref="I580:I641" si="55">+F580</f>
        <v>Metros Cuadrados</v>
      </c>
      <c r="J580">
        <v>444.33</v>
      </c>
      <c r="M580" s="71">
        <f t="shared" ref="M580:M641" si="56">+J580</f>
        <v>444.33</v>
      </c>
      <c r="N580">
        <v>444.33</v>
      </c>
      <c r="Q580">
        <f t="shared" ref="Q580:Q641" si="57">+N580</f>
        <v>444.33</v>
      </c>
      <c r="R580">
        <v>0</v>
      </c>
      <c r="U580">
        <f t="shared" ref="U580:U641" si="58">+R580</f>
        <v>0</v>
      </c>
      <c r="V580">
        <v>0</v>
      </c>
      <c r="Y580">
        <f t="shared" ref="Y580:Y641" si="59">+V580</f>
        <v>0</v>
      </c>
    </row>
    <row r="581" spans="1:25">
      <c r="A581" t="s">
        <v>3277</v>
      </c>
      <c r="B581" t="b">
        <f t="shared" si="54"/>
        <v>1</v>
      </c>
      <c r="C581" t="s">
        <v>3277</v>
      </c>
      <c r="D581">
        <v>2025</v>
      </c>
      <c r="E581">
        <v>2</v>
      </c>
      <c r="F581" t="s">
        <v>935</v>
      </c>
      <c r="I581" t="str">
        <f t="shared" si="55"/>
        <v>Metros Cuadrados</v>
      </c>
      <c r="J581">
        <v>508.8</v>
      </c>
      <c r="M581" s="71">
        <f t="shared" si="56"/>
        <v>508.8</v>
      </c>
      <c r="N581">
        <v>508.8</v>
      </c>
      <c r="Q581">
        <f t="shared" si="57"/>
        <v>508.8</v>
      </c>
      <c r="R581">
        <v>0</v>
      </c>
      <c r="U581">
        <f t="shared" si="58"/>
        <v>0</v>
      </c>
      <c r="V581">
        <v>0</v>
      </c>
      <c r="Y581">
        <f t="shared" si="59"/>
        <v>0</v>
      </c>
    </row>
    <row r="582" spans="1:25">
      <c r="A582" t="s">
        <v>3281</v>
      </c>
      <c r="B582" t="b">
        <f t="shared" si="54"/>
        <v>1</v>
      </c>
      <c r="C582" t="s">
        <v>3281</v>
      </c>
      <c r="D582">
        <v>2025</v>
      </c>
      <c r="E582">
        <v>2</v>
      </c>
      <c r="F582" t="s">
        <v>935</v>
      </c>
      <c r="I582" t="str">
        <f t="shared" si="55"/>
        <v>Metros Cuadrados</v>
      </c>
      <c r="J582">
        <v>540</v>
      </c>
      <c r="M582" s="71">
        <f t="shared" si="56"/>
        <v>540</v>
      </c>
      <c r="N582">
        <v>540</v>
      </c>
      <c r="Q582">
        <f t="shared" si="57"/>
        <v>540</v>
      </c>
      <c r="R582">
        <v>0</v>
      </c>
      <c r="U582">
        <f t="shared" si="58"/>
        <v>0</v>
      </c>
      <c r="V582">
        <v>0</v>
      </c>
      <c r="Y582">
        <f t="shared" si="59"/>
        <v>0</v>
      </c>
    </row>
    <row r="583" spans="1:25">
      <c r="A583" t="s">
        <v>2372</v>
      </c>
      <c r="B583" t="b">
        <f t="shared" si="54"/>
        <v>1</v>
      </c>
      <c r="C583" t="s">
        <v>2372</v>
      </c>
      <c r="D583">
        <v>2025</v>
      </c>
      <c r="E583">
        <v>2</v>
      </c>
      <c r="F583" t="s">
        <v>944</v>
      </c>
      <c r="I583" t="str">
        <f t="shared" si="55"/>
        <v>Metros</v>
      </c>
      <c r="J583">
        <v>2500</v>
      </c>
      <c r="M583" s="71">
        <f t="shared" si="56"/>
        <v>2500</v>
      </c>
      <c r="N583">
        <v>2500</v>
      </c>
      <c r="Q583">
        <f t="shared" si="57"/>
        <v>2500</v>
      </c>
      <c r="R583">
        <v>2500</v>
      </c>
      <c r="U583">
        <f t="shared" si="58"/>
        <v>2500</v>
      </c>
      <c r="V583">
        <v>100</v>
      </c>
      <c r="Y583">
        <f t="shared" si="59"/>
        <v>100</v>
      </c>
    </row>
    <row r="584" spans="1:25">
      <c r="A584" t="s">
        <v>559</v>
      </c>
      <c r="B584" t="b">
        <f t="shared" si="54"/>
        <v>1</v>
      </c>
      <c r="C584" t="s">
        <v>559</v>
      </c>
      <c r="D584">
        <v>2025</v>
      </c>
      <c r="E584">
        <v>2</v>
      </c>
      <c r="F584" t="s">
        <v>935</v>
      </c>
      <c r="I584" t="str">
        <f t="shared" si="55"/>
        <v>Metros Cuadrados</v>
      </c>
      <c r="J584">
        <v>2000</v>
      </c>
      <c r="M584" s="71">
        <f t="shared" si="56"/>
        <v>2000</v>
      </c>
      <c r="N584">
        <v>2000</v>
      </c>
      <c r="Q584">
        <f t="shared" si="57"/>
        <v>2000</v>
      </c>
      <c r="R584">
        <v>2000</v>
      </c>
      <c r="U584">
        <f t="shared" si="58"/>
        <v>2000</v>
      </c>
      <c r="V584">
        <v>100</v>
      </c>
      <c r="Y584">
        <f t="shared" si="59"/>
        <v>100</v>
      </c>
    </row>
    <row r="585" spans="1:25">
      <c r="A585" t="s">
        <v>2028</v>
      </c>
      <c r="B585" t="b">
        <f t="shared" si="54"/>
        <v>1</v>
      </c>
      <c r="C585" t="s">
        <v>2028</v>
      </c>
      <c r="D585">
        <v>2025</v>
      </c>
      <c r="E585">
        <v>2</v>
      </c>
      <c r="F585" t="s">
        <v>935</v>
      </c>
      <c r="I585" t="str">
        <f t="shared" si="55"/>
        <v>Metros Cuadrados</v>
      </c>
      <c r="J585">
        <v>1</v>
      </c>
      <c r="M585" s="71">
        <f t="shared" si="56"/>
        <v>1</v>
      </c>
      <c r="N585">
        <v>1</v>
      </c>
      <c r="Q585">
        <f t="shared" si="57"/>
        <v>1</v>
      </c>
      <c r="R585">
        <v>0</v>
      </c>
      <c r="U585">
        <f t="shared" si="58"/>
        <v>0</v>
      </c>
      <c r="V585">
        <v>0</v>
      </c>
      <c r="Y585">
        <f t="shared" si="59"/>
        <v>0</v>
      </c>
    </row>
    <row r="586" spans="1:25">
      <c r="A586" t="s">
        <v>2214</v>
      </c>
      <c r="B586" t="b">
        <f t="shared" si="54"/>
        <v>1</v>
      </c>
      <c r="C586" t="s">
        <v>2214</v>
      </c>
      <c r="D586">
        <v>2025</v>
      </c>
      <c r="E586">
        <v>2</v>
      </c>
      <c r="F586" t="s">
        <v>943</v>
      </c>
      <c r="I586" t="str">
        <f t="shared" si="55"/>
        <v>Otros</v>
      </c>
      <c r="J586">
        <v>20000</v>
      </c>
      <c r="M586" s="71">
        <f t="shared" si="56"/>
        <v>20000</v>
      </c>
      <c r="N586">
        <v>20000</v>
      </c>
      <c r="Q586">
        <f t="shared" si="57"/>
        <v>20000</v>
      </c>
      <c r="R586">
        <v>20000</v>
      </c>
      <c r="U586">
        <f t="shared" si="58"/>
        <v>20000</v>
      </c>
      <c r="V586">
        <v>100</v>
      </c>
      <c r="Y586">
        <f t="shared" si="59"/>
        <v>100</v>
      </c>
    </row>
    <row r="587" spans="1:25">
      <c r="A587" t="s">
        <v>2217</v>
      </c>
      <c r="B587" t="b">
        <f t="shared" si="54"/>
        <v>1</v>
      </c>
      <c r="C587" t="s">
        <v>2217</v>
      </c>
      <c r="D587">
        <v>2025</v>
      </c>
      <c r="E587">
        <v>2</v>
      </c>
      <c r="F587" t="s">
        <v>943</v>
      </c>
      <c r="I587" t="str">
        <f t="shared" si="55"/>
        <v>Otros</v>
      </c>
      <c r="J587">
        <v>36</v>
      </c>
      <c r="M587" s="71">
        <f t="shared" si="56"/>
        <v>36</v>
      </c>
      <c r="N587">
        <v>36</v>
      </c>
      <c r="Q587">
        <f t="shared" si="57"/>
        <v>36</v>
      </c>
      <c r="R587">
        <v>36</v>
      </c>
      <c r="U587">
        <f t="shared" si="58"/>
        <v>36</v>
      </c>
      <c r="V587">
        <v>100</v>
      </c>
      <c r="Y587">
        <f t="shared" si="59"/>
        <v>100</v>
      </c>
    </row>
    <row r="588" spans="1:25">
      <c r="A588" t="s">
        <v>270</v>
      </c>
      <c r="B588" t="b">
        <f t="shared" si="54"/>
        <v>1</v>
      </c>
      <c r="C588" t="s">
        <v>270</v>
      </c>
      <c r="D588">
        <v>2025</v>
      </c>
      <c r="E588">
        <v>2</v>
      </c>
      <c r="F588" t="s">
        <v>936</v>
      </c>
      <c r="I588" t="str">
        <f t="shared" si="55"/>
        <v>Metros lineales</v>
      </c>
      <c r="J588">
        <v>139</v>
      </c>
      <c r="M588" s="71">
        <f t="shared" si="56"/>
        <v>139</v>
      </c>
      <c r="N588">
        <v>1725</v>
      </c>
      <c r="Q588">
        <f t="shared" si="57"/>
        <v>1725</v>
      </c>
      <c r="R588">
        <v>1725</v>
      </c>
      <c r="U588">
        <f t="shared" si="58"/>
        <v>1725</v>
      </c>
      <c r="V588">
        <v>100</v>
      </c>
      <c r="Y588">
        <f t="shared" si="59"/>
        <v>100</v>
      </c>
    </row>
    <row r="589" spans="1:25">
      <c r="A589" t="s">
        <v>269</v>
      </c>
      <c r="B589" t="b">
        <f t="shared" si="54"/>
        <v>1</v>
      </c>
      <c r="C589" t="s">
        <v>269</v>
      </c>
      <c r="D589">
        <v>2025</v>
      </c>
      <c r="E589">
        <v>2</v>
      </c>
      <c r="F589" t="s">
        <v>936</v>
      </c>
      <c r="I589" t="str">
        <f t="shared" si="55"/>
        <v>Metros lineales</v>
      </c>
      <c r="J589">
        <v>1</v>
      </c>
      <c r="M589" s="71">
        <f t="shared" si="56"/>
        <v>1</v>
      </c>
      <c r="N589">
        <v>142.30000000000001</v>
      </c>
      <c r="Q589">
        <f t="shared" si="57"/>
        <v>142.30000000000001</v>
      </c>
      <c r="R589">
        <v>142.30000000000001</v>
      </c>
      <c r="U589">
        <f t="shared" si="58"/>
        <v>142.30000000000001</v>
      </c>
      <c r="V589">
        <v>100</v>
      </c>
      <c r="Y589">
        <f t="shared" si="59"/>
        <v>100</v>
      </c>
    </row>
    <row r="590" spans="1:25">
      <c r="A590" t="s">
        <v>257</v>
      </c>
      <c r="B590" t="b">
        <f t="shared" si="54"/>
        <v>1</v>
      </c>
      <c r="C590" t="s">
        <v>257</v>
      </c>
      <c r="D590">
        <v>2025</v>
      </c>
      <c r="E590">
        <v>2</v>
      </c>
      <c r="F590" t="s">
        <v>936</v>
      </c>
      <c r="I590" t="str">
        <f t="shared" si="55"/>
        <v>Metros lineales</v>
      </c>
      <c r="J590">
        <v>339.3</v>
      </c>
      <c r="M590" s="71">
        <f t="shared" si="56"/>
        <v>339.3</v>
      </c>
      <c r="N590">
        <v>339.3</v>
      </c>
      <c r="Q590">
        <f t="shared" si="57"/>
        <v>339.3</v>
      </c>
      <c r="R590">
        <v>339.3</v>
      </c>
      <c r="U590">
        <f t="shared" si="58"/>
        <v>339.3</v>
      </c>
      <c r="V590">
        <v>100</v>
      </c>
      <c r="Y590">
        <f t="shared" si="59"/>
        <v>100</v>
      </c>
    </row>
    <row r="591" spans="1:25">
      <c r="A591" t="s">
        <v>368</v>
      </c>
      <c r="B591" t="b">
        <f t="shared" si="54"/>
        <v>1</v>
      </c>
      <c r="C591" t="s">
        <v>368</v>
      </c>
      <c r="D591">
        <v>2025</v>
      </c>
      <c r="E591">
        <v>2</v>
      </c>
      <c r="F591" t="s">
        <v>936</v>
      </c>
      <c r="I591" t="str">
        <f t="shared" si="55"/>
        <v>Metros lineales</v>
      </c>
      <c r="J591">
        <v>592</v>
      </c>
      <c r="M591" s="71">
        <f t="shared" si="56"/>
        <v>592</v>
      </c>
      <c r="N591">
        <v>592</v>
      </c>
      <c r="Q591">
        <f t="shared" si="57"/>
        <v>592</v>
      </c>
      <c r="R591">
        <v>592</v>
      </c>
      <c r="U591">
        <f t="shared" si="58"/>
        <v>592</v>
      </c>
      <c r="V591">
        <v>100</v>
      </c>
      <c r="Y591">
        <f t="shared" si="59"/>
        <v>100</v>
      </c>
    </row>
    <row r="592" spans="1:25">
      <c r="A592" t="s">
        <v>453</v>
      </c>
      <c r="B592" t="b">
        <f t="shared" si="54"/>
        <v>1</v>
      </c>
      <c r="C592" t="s">
        <v>453</v>
      </c>
      <c r="D592">
        <v>2025</v>
      </c>
      <c r="E592">
        <v>2</v>
      </c>
      <c r="F592" t="s">
        <v>951</v>
      </c>
      <c r="I592" t="str">
        <f t="shared" si="55"/>
        <v>Kilómetro</v>
      </c>
      <c r="J592">
        <v>2.6</v>
      </c>
      <c r="M592" s="71">
        <f t="shared" si="56"/>
        <v>2.6</v>
      </c>
      <c r="N592">
        <v>2.6</v>
      </c>
      <c r="Q592">
        <f t="shared" si="57"/>
        <v>2.6</v>
      </c>
      <c r="R592">
        <v>2.6</v>
      </c>
      <c r="U592">
        <f t="shared" si="58"/>
        <v>2.6</v>
      </c>
      <c r="V592">
        <v>100</v>
      </c>
      <c r="Y592">
        <f t="shared" si="59"/>
        <v>100</v>
      </c>
    </row>
    <row r="593" spans="1:25">
      <c r="A593" t="s">
        <v>478</v>
      </c>
      <c r="B593" t="b">
        <f t="shared" si="54"/>
        <v>1</v>
      </c>
      <c r="C593" t="s">
        <v>478</v>
      </c>
      <c r="D593">
        <v>2025</v>
      </c>
      <c r="E593">
        <v>2</v>
      </c>
      <c r="F593" t="s">
        <v>940</v>
      </c>
      <c r="I593" t="str">
        <f t="shared" si="55"/>
        <v>Metros cúbicos</v>
      </c>
      <c r="J593">
        <v>107.28</v>
      </c>
      <c r="M593" s="71">
        <f t="shared" si="56"/>
        <v>107.28</v>
      </c>
      <c r="N593">
        <v>107.28</v>
      </c>
      <c r="Q593">
        <f t="shared" si="57"/>
        <v>107.28</v>
      </c>
      <c r="R593">
        <v>107.28</v>
      </c>
      <c r="U593">
        <f t="shared" si="58"/>
        <v>107.28</v>
      </c>
      <c r="V593">
        <v>100</v>
      </c>
      <c r="Y593">
        <f t="shared" si="59"/>
        <v>100</v>
      </c>
    </row>
    <row r="594" spans="1:25">
      <c r="A594" t="s">
        <v>486</v>
      </c>
      <c r="B594" t="b">
        <f t="shared" si="54"/>
        <v>1</v>
      </c>
      <c r="C594" t="s">
        <v>486</v>
      </c>
      <c r="D594">
        <v>2025</v>
      </c>
      <c r="E594">
        <v>2</v>
      </c>
      <c r="F594" t="s">
        <v>940</v>
      </c>
      <c r="I594" t="str">
        <f t="shared" si="55"/>
        <v>Metros cúbicos</v>
      </c>
      <c r="J594">
        <v>71.52</v>
      </c>
      <c r="M594" s="71">
        <f t="shared" si="56"/>
        <v>71.52</v>
      </c>
      <c r="N594">
        <v>71.52</v>
      </c>
      <c r="Q594">
        <f t="shared" si="57"/>
        <v>71.52</v>
      </c>
      <c r="R594">
        <v>71.52</v>
      </c>
      <c r="U594">
        <f t="shared" si="58"/>
        <v>71.52</v>
      </c>
      <c r="V594">
        <v>100</v>
      </c>
      <c r="Y594">
        <f t="shared" si="59"/>
        <v>100</v>
      </c>
    </row>
    <row r="595" spans="1:25">
      <c r="A595" t="s">
        <v>156</v>
      </c>
      <c r="B595" t="b">
        <f t="shared" si="54"/>
        <v>1</v>
      </c>
      <c r="C595" t="s">
        <v>156</v>
      </c>
      <c r="D595">
        <v>2025</v>
      </c>
      <c r="E595">
        <v>2</v>
      </c>
      <c r="F595" t="s">
        <v>935</v>
      </c>
      <c r="I595" t="str">
        <f t="shared" si="55"/>
        <v>Metros Cuadrados</v>
      </c>
      <c r="J595">
        <v>4600</v>
      </c>
      <c r="M595" s="71">
        <f t="shared" si="56"/>
        <v>4600</v>
      </c>
      <c r="N595">
        <v>4600</v>
      </c>
      <c r="Q595">
        <f t="shared" si="57"/>
        <v>4600</v>
      </c>
      <c r="R595">
        <v>4600</v>
      </c>
      <c r="U595">
        <f t="shared" si="58"/>
        <v>4600</v>
      </c>
      <c r="V595">
        <v>100</v>
      </c>
      <c r="Y595">
        <f t="shared" si="59"/>
        <v>100</v>
      </c>
    </row>
    <row r="596" spans="1:25">
      <c r="A596" t="s">
        <v>128</v>
      </c>
      <c r="B596" t="b">
        <f t="shared" si="54"/>
        <v>1</v>
      </c>
      <c r="C596" t="s">
        <v>128</v>
      </c>
      <c r="D596">
        <v>2025</v>
      </c>
      <c r="E596">
        <v>2</v>
      </c>
      <c r="F596" t="s">
        <v>936</v>
      </c>
      <c r="I596" t="str">
        <f t="shared" si="55"/>
        <v>Metros lineales</v>
      </c>
      <c r="J596">
        <v>2289.3000000000002</v>
      </c>
      <c r="M596" s="71">
        <f t="shared" si="56"/>
        <v>2289.3000000000002</v>
      </c>
      <c r="N596">
        <v>2289.3000000000002</v>
      </c>
      <c r="Q596">
        <f t="shared" si="57"/>
        <v>2289.3000000000002</v>
      </c>
      <c r="R596">
        <v>2289.3000000000002</v>
      </c>
      <c r="U596">
        <f t="shared" si="58"/>
        <v>2289.3000000000002</v>
      </c>
      <c r="V596">
        <v>100</v>
      </c>
      <c r="Y596">
        <f t="shared" si="59"/>
        <v>100</v>
      </c>
    </row>
    <row r="597" spans="1:25">
      <c r="A597" t="s">
        <v>137</v>
      </c>
      <c r="B597" t="b">
        <f t="shared" si="54"/>
        <v>1</v>
      </c>
      <c r="C597" t="s">
        <v>137</v>
      </c>
      <c r="D597">
        <v>2025</v>
      </c>
      <c r="E597">
        <v>2</v>
      </c>
      <c r="F597" t="s">
        <v>935</v>
      </c>
      <c r="I597" t="str">
        <f t="shared" si="55"/>
        <v>Metros Cuadrados</v>
      </c>
      <c r="J597">
        <v>99.2</v>
      </c>
      <c r="M597" s="71">
        <f t="shared" si="56"/>
        <v>99.2</v>
      </c>
      <c r="N597">
        <v>99.2</v>
      </c>
      <c r="Q597">
        <f t="shared" si="57"/>
        <v>99.2</v>
      </c>
      <c r="R597">
        <v>99.2</v>
      </c>
      <c r="U597">
        <f t="shared" si="58"/>
        <v>99.2</v>
      </c>
      <c r="V597">
        <v>100</v>
      </c>
      <c r="Y597">
        <f t="shared" si="59"/>
        <v>100</v>
      </c>
    </row>
    <row r="598" spans="1:25">
      <c r="A598" t="s">
        <v>668</v>
      </c>
      <c r="B598" t="b">
        <f t="shared" si="54"/>
        <v>1</v>
      </c>
      <c r="C598" t="s">
        <v>668</v>
      </c>
      <c r="D598">
        <v>2025</v>
      </c>
      <c r="E598">
        <v>2</v>
      </c>
      <c r="F598" t="s">
        <v>935</v>
      </c>
      <c r="I598" t="str">
        <f t="shared" si="55"/>
        <v>Metros Cuadrados</v>
      </c>
      <c r="J598">
        <v>1685</v>
      </c>
      <c r="M598" s="71">
        <f t="shared" si="56"/>
        <v>1685</v>
      </c>
      <c r="N598">
        <v>1685</v>
      </c>
      <c r="Q598">
        <f t="shared" si="57"/>
        <v>1685</v>
      </c>
      <c r="R598">
        <v>1685</v>
      </c>
      <c r="U598">
        <f t="shared" si="58"/>
        <v>1685</v>
      </c>
      <c r="V598">
        <v>100</v>
      </c>
      <c r="Y598">
        <f t="shared" si="59"/>
        <v>100</v>
      </c>
    </row>
    <row r="599" spans="1:25">
      <c r="A599" t="s">
        <v>462</v>
      </c>
      <c r="B599" t="b">
        <f t="shared" si="54"/>
        <v>1</v>
      </c>
      <c r="C599" t="s">
        <v>462</v>
      </c>
      <c r="D599">
        <v>2025</v>
      </c>
      <c r="E599">
        <v>2</v>
      </c>
      <c r="F599" t="s">
        <v>940</v>
      </c>
      <c r="I599" t="str">
        <f t="shared" si="55"/>
        <v>Metros cúbicos</v>
      </c>
      <c r="J599">
        <v>96.44</v>
      </c>
      <c r="M599" s="71">
        <f t="shared" si="56"/>
        <v>96.44</v>
      </c>
      <c r="N599">
        <v>96.44</v>
      </c>
      <c r="Q599">
        <f t="shared" si="57"/>
        <v>96.44</v>
      </c>
      <c r="R599">
        <v>96.44</v>
      </c>
      <c r="U599">
        <f t="shared" si="58"/>
        <v>96.44</v>
      </c>
      <c r="V599">
        <v>100</v>
      </c>
      <c r="Y599">
        <f t="shared" si="59"/>
        <v>100</v>
      </c>
    </row>
    <row r="600" spans="1:25">
      <c r="A600" t="s">
        <v>470</v>
      </c>
      <c r="B600" t="b">
        <f t="shared" si="54"/>
        <v>1</v>
      </c>
      <c r="C600" t="s">
        <v>470</v>
      </c>
      <c r="D600">
        <v>2025</v>
      </c>
      <c r="E600">
        <v>2</v>
      </c>
      <c r="F600" t="s">
        <v>935</v>
      </c>
      <c r="I600" t="str">
        <f t="shared" si="55"/>
        <v>Metros Cuadrados</v>
      </c>
      <c r="J600">
        <v>396.76</v>
      </c>
      <c r="M600" s="71">
        <f t="shared" si="56"/>
        <v>396.76</v>
      </c>
      <c r="N600">
        <v>396.76</v>
      </c>
      <c r="Q600">
        <f t="shared" si="57"/>
        <v>396.76</v>
      </c>
      <c r="R600">
        <v>396.76</v>
      </c>
      <c r="U600">
        <f t="shared" si="58"/>
        <v>396.76</v>
      </c>
      <c r="V600">
        <v>100</v>
      </c>
      <c r="Y600">
        <f t="shared" si="59"/>
        <v>100</v>
      </c>
    </row>
    <row r="601" spans="1:25">
      <c r="A601" t="s">
        <v>510</v>
      </c>
      <c r="B601" t="b">
        <f t="shared" si="54"/>
        <v>1</v>
      </c>
      <c r="C601" t="s">
        <v>510</v>
      </c>
      <c r="D601">
        <v>2025</v>
      </c>
      <c r="E601">
        <v>2</v>
      </c>
      <c r="F601" t="s">
        <v>936</v>
      </c>
      <c r="I601" t="str">
        <f t="shared" si="55"/>
        <v>Metros lineales</v>
      </c>
      <c r="J601">
        <v>469</v>
      </c>
      <c r="M601" s="71">
        <f t="shared" si="56"/>
        <v>469</v>
      </c>
      <c r="N601">
        <v>469</v>
      </c>
      <c r="Q601">
        <f t="shared" si="57"/>
        <v>469</v>
      </c>
      <c r="R601">
        <v>469</v>
      </c>
      <c r="U601">
        <f t="shared" si="58"/>
        <v>469</v>
      </c>
      <c r="V601">
        <v>100</v>
      </c>
      <c r="Y601">
        <f t="shared" si="59"/>
        <v>100</v>
      </c>
    </row>
    <row r="602" spans="1:25">
      <c r="A602" t="s">
        <v>225</v>
      </c>
      <c r="B602" t="b">
        <f t="shared" si="54"/>
        <v>1</v>
      </c>
      <c r="C602" t="s">
        <v>225</v>
      </c>
      <c r="D602">
        <v>2025</v>
      </c>
      <c r="E602">
        <v>2</v>
      </c>
      <c r="F602" t="s">
        <v>936</v>
      </c>
      <c r="I602" t="str">
        <f t="shared" si="55"/>
        <v>Metros lineales</v>
      </c>
      <c r="J602">
        <v>82</v>
      </c>
      <c r="M602" s="71">
        <f t="shared" si="56"/>
        <v>82</v>
      </c>
      <c r="N602">
        <v>82</v>
      </c>
      <c r="Q602">
        <f t="shared" si="57"/>
        <v>82</v>
      </c>
      <c r="R602">
        <v>82</v>
      </c>
      <c r="U602">
        <f t="shared" si="58"/>
        <v>82</v>
      </c>
      <c r="V602">
        <v>100</v>
      </c>
      <c r="Y602">
        <f t="shared" si="59"/>
        <v>100</v>
      </c>
    </row>
    <row r="603" spans="1:25">
      <c r="A603" t="s">
        <v>359</v>
      </c>
      <c r="B603" t="b">
        <f t="shared" si="54"/>
        <v>1</v>
      </c>
      <c r="C603" t="s">
        <v>359</v>
      </c>
      <c r="D603">
        <v>2025</v>
      </c>
      <c r="E603">
        <v>2</v>
      </c>
      <c r="F603" t="s">
        <v>935</v>
      </c>
      <c r="I603" t="str">
        <f t="shared" si="55"/>
        <v>Metros Cuadrados</v>
      </c>
      <c r="J603">
        <v>98.58</v>
      </c>
      <c r="M603" s="71">
        <f t="shared" si="56"/>
        <v>98.58</v>
      </c>
      <c r="N603">
        <v>98.58</v>
      </c>
      <c r="Q603">
        <f t="shared" si="57"/>
        <v>98.58</v>
      </c>
      <c r="R603">
        <v>98.58</v>
      </c>
      <c r="U603">
        <f t="shared" si="58"/>
        <v>98.58</v>
      </c>
      <c r="V603">
        <v>100</v>
      </c>
      <c r="Y603">
        <f t="shared" si="59"/>
        <v>100</v>
      </c>
    </row>
    <row r="604" spans="1:25">
      <c r="A604" t="s">
        <v>509</v>
      </c>
      <c r="B604" t="b">
        <f t="shared" si="54"/>
        <v>1</v>
      </c>
      <c r="C604" t="s">
        <v>509</v>
      </c>
      <c r="D604">
        <v>2025</v>
      </c>
      <c r="E604">
        <v>2</v>
      </c>
      <c r="F604" t="s">
        <v>936</v>
      </c>
      <c r="I604" t="str">
        <f t="shared" si="55"/>
        <v>Metros lineales</v>
      </c>
      <c r="J604">
        <v>1292.5</v>
      </c>
      <c r="M604" s="71">
        <f t="shared" si="56"/>
        <v>1292.5</v>
      </c>
      <c r="N604">
        <v>1292.5</v>
      </c>
      <c r="Q604">
        <f t="shared" si="57"/>
        <v>1292.5</v>
      </c>
      <c r="R604">
        <v>1292.5</v>
      </c>
      <c r="U604">
        <f t="shared" si="58"/>
        <v>1292.5</v>
      </c>
      <c r="V604">
        <v>100</v>
      </c>
      <c r="Y604">
        <f t="shared" si="59"/>
        <v>100</v>
      </c>
    </row>
    <row r="605" spans="1:25">
      <c r="A605" t="s">
        <v>223</v>
      </c>
      <c r="B605" t="b">
        <f t="shared" si="54"/>
        <v>1</v>
      </c>
      <c r="C605" t="s">
        <v>223</v>
      </c>
      <c r="D605">
        <v>2025</v>
      </c>
      <c r="E605">
        <v>2</v>
      </c>
      <c r="F605" t="s">
        <v>935</v>
      </c>
      <c r="I605" t="str">
        <f t="shared" si="55"/>
        <v>Metros Cuadrados</v>
      </c>
      <c r="J605">
        <v>53.16</v>
      </c>
      <c r="M605" s="71">
        <f t="shared" si="56"/>
        <v>53.16</v>
      </c>
      <c r="N605">
        <v>53.16</v>
      </c>
      <c r="Q605">
        <f t="shared" si="57"/>
        <v>53.16</v>
      </c>
      <c r="R605">
        <v>53.16</v>
      </c>
      <c r="U605">
        <f t="shared" si="58"/>
        <v>53.16</v>
      </c>
      <c r="V605">
        <v>100</v>
      </c>
      <c r="Y605">
        <f t="shared" si="59"/>
        <v>100</v>
      </c>
    </row>
    <row r="606" spans="1:25">
      <c r="A606" t="s">
        <v>126</v>
      </c>
      <c r="B606" t="b">
        <f t="shared" si="54"/>
        <v>1</v>
      </c>
      <c r="C606" t="s">
        <v>126</v>
      </c>
      <c r="D606">
        <v>2025</v>
      </c>
      <c r="E606">
        <v>2</v>
      </c>
      <c r="F606" t="s">
        <v>935</v>
      </c>
      <c r="I606" t="str">
        <f t="shared" si="55"/>
        <v>Metros Cuadrados</v>
      </c>
      <c r="J606">
        <v>2235.59</v>
      </c>
      <c r="M606" s="71">
        <f t="shared" si="56"/>
        <v>2235.59</v>
      </c>
      <c r="N606">
        <v>2235.59</v>
      </c>
      <c r="Q606">
        <f t="shared" si="57"/>
        <v>2235.59</v>
      </c>
      <c r="R606">
        <v>2235.59</v>
      </c>
      <c r="U606">
        <f t="shared" si="58"/>
        <v>2235.59</v>
      </c>
      <c r="V606">
        <v>100</v>
      </c>
      <c r="Y606">
        <f t="shared" si="59"/>
        <v>100</v>
      </c>
    </row>
    <row r="607" spans="1:25">
      <c r="A607" t="s">
        <v>506</v>
      </c>
      <c r="B607" t="b">
        <f t="shared" si="54"/>
        <v>1</v>
      </c>
      <c r="C607" t="s">
        <v>506</v>
      </c>
      <c r="D607">
        <v>2025</v>
      </c>
      <c r="E607">
        <v>2</v>
      </c>
      <c r="F607" t="s">
        <v>935</v>
      </c>
      <c r="I607" t="str">
        <f t="shared" si="55"/>
        <v>Metros Cuadrados</v>
      </c>
      <c r="J607">
        <v>2716.2</v>
      </c>
      <c r="M607" s="71">
        <f t="shared" si="56"/>
        <v>2716.2</v>
      </c>
      <c r="N607">
        <v>2716.2</v>
      </c>
      <c r="Q607">
        <f t="shared" si="57"/>
        <v>2716.2</v>
      </c>
      <c r="R607">
        <v>2716.2</v>
      </c>
      <c r="U607">
        <f t="shared" si="58"/>
        <v>2716.2</v>
      </c>
      <c r="V607">
        <v>100</v>
      </c>
      <c r="Y607">
        <f t="shared" si="59"/>
        <v>100</v>
      </c>
    </row>
    <row r="608" spans="1:25">
      <c r="A608" t="s">
        <v>127</v>
      </c>
      <c r="B608" t="b">
        <f t="shared" si="54"/>
        <v>1</v>
      </c>
      <c r="C608" t="s">
        <v>127</v>
      </c>
      <c r="D608">
        <v>2025</v>
      </c>
      <c r="E608">
        <v>2</v>
      </c>
      <c r="F608" t="s">
        <v>935</v>
      </c>
      <c r="I608" t="str">
        <f t="shared" si="55"/>
        <v>Metros Cuadrados</v>
      </c>
      <c r="J608">
        <v>905.2</v>
      </c>
      <c r="M608" s="71">
        <f t="shared" si="56"/>
        <v>905.2</v>
      </c>
      <c r="N608">
        <v>905.2</v>
      </c>
      <c r="Q608">
        <f t="shared" si="57"/>
        <v>905.2</v>
      </c>
      <c r="R608">
        <v>905.2</v>
      </c>
      <c r="U608">
        <f t="shared" si="58"/>
        <v>905.2</v>
      </c>
      <c r="V608">
        <v>100</v>
      </c>
      <c r="Y608">
        <f t="shared" si="59"/>
        <v>100</v>
      </c>
    </row>
    <row r="609" spans="1:25">
      <c r="A609" t="s">
        <v>508</v>
      </c>
      <c r="B609" t="b">
        <f t="shared" si="54"/>
        <v>1</v>
      </c>
      <c r="C609" t="s">
        <v>508</v>
      </c>
      <c r="D609">
        <v>2025</v>
      </c>
      <c r="E609">
        <v>2</v>
      </c>
      <c r="F609" t="s">
        <v>935</v>
      </c>
      <c r="I609" t="str">
        <f t="shared" si="55"/>
        <v>Metros Cuadrados</v>
      </c>
      <c r="J609">
        <v>783</v>
      </c>
      <c r="M609" s="71">
        <f t="shared" si="56"/>
        <v>783</v>
      </c>
      <c r="N609">
        <v>783</v>
      </c>
      <c r="Q609">
        <f t="shared" si="57"/>
        <v>783</v>
      </c>
      <c r="R609">
        <v>783</v>
      </c>
      <c r="U609">
        <f t="shared" si="58"/>
        <v>783</v>
      </c>
      <c r="V609">
        <v>100</v>
      </c>
      <c r="Y609">
        <f t="shared" si="59"/>
        <v>100</v>
      </c>
    </row>
    <row r="610" spans="1:25">
      <c r="A610" t="s">
        <v>557</v>
      </c>
      <c r="B610" t="b">
        <f t="shared" si="54"/>
        <v>1</v>
      </c>
      <c r="C610" t="s">
        <v>557</v>
      </c>
      <c r="D610">
        <v>2025</v>
      </c>
      <c r="E610">
        <v>2</v>
      </c>
      <c r="F610" t="s">
        <v>935</v>
      </c>
      <c r="I610" t="str">
        <f t="shared" si="55"/>
        <v>Metros Cuadrados</v>
      </c>
      <c r="J610">
        <v>1326</v>
      </c>
      <c r="M610" s="71">
        <f t="shared" si="56"/>
        <v>1326</v>
      </c>
      <c r="N610">
        <v>1326</v>
      </c>
      <c r="Q610">
        <f t="shared" si="57"/>
        <v>1326</v>
      </c>
      <c r="R610">
        <v>1326</v>
      </c>
      <c r="U610">
        <f t="shared" si="58"/>
        <v>1326</v>
      </c>
      <c r="V610">
        <v>100</v>
      </c>
      <c r="Y610">
        <f t="shared" si="59"/>
        <v>100</v>
      </c>
    </row>
    <row r="611" spans="1:25">
      <c r="A611" t="s">
        <v>170</v>
      </c>
      <c r="B611" t="b">
        <f t="shared" si="54"/>
        <v>1</v>
      </c>
      <c r="C611" t="s">
        <v>170</v>
      </c>
      <c r="D611">
        <v>2025</v>
      </c>
      <c r="E611">
        <v>2</v>
      </c>
      <c r="F611" t="s">
        <v>936</v>
      </c>
      <c r="I611" t="str">
        <f t="shared" si="55"/>
        <v>Metros lineales</v>
      </c>
      <c r="J611">
        <v>405.65</v>
      </c>
      <c r="M611" s="71">
        <f t="shared" si="56"/>
        <v>405.65</v>
      </c>
      <c r="N611">
        <v>405.65</v>
      </c>
      <c r="Q611">
        <f t="shared" si="57"/>
        <v>405.65</v>
      </c>
      <c r="R611">
        <v>405.65</v>
      </c>
      <c r="U611">
        <f t="shared" si="58"/>
        <v>405.65</v>
      </c>
      <c r="V611">
        <v>100</v>
      </c>
      <c r="Y611">
        <f t="shared" si="59"/>
        <v>100</v>
      </c>
    </row>
    <row r="612" spans="1:25">
      <c r="A612" t="s">
        <v>122</v>
      </c>
      <c r="B612" t="b">
        <f t="shared" si="54"/>
        <v>1</v>
      </c>
      <c r="C612" t="s">
        <v>122</v>
      </c>
      <c r="D612">
        <v>2025</v>
      </c>
      <c r="E612">
        <v>2</v>
      </c>
      <c r="F612" t="s">
        <v>935</v>
      </c>
      <c r="I612" t="str">
        <f t="shared" si="55"/>
        <v>Metros Cuadrados</v>
      </c>
      <c r="J612">
        <v>539</v>
      </c>
      <c r="M612" s="71">
        <f t="shared" si="56"/>
        <v>539</v>
      </c>
      <c r="N612">
        <v>539</v>
      </c>
      <c r="Q612">
        <f t="shared" si="57"/>
        <v>539</v>
      </c>
      <c r="R612">
        <v>539</v>
      </c>
      <c r="U612">
        <f t="shared" si="58"/>
        <v>539</v>
      </c>
      <c r="V612">
        <v>100</v>
      </c>
      <c r="Y612">
        <f t="shared" si="59"/>
        <v>100</v>
      </c>
    </row>
    <row r="613" spans="1:25">
      <c r="A613" t="s">
        <v>395</v>
      </c>
      <c r="B613" t="b">
        <f t="shared" si="54"/>
        <v>1</v>
      </c>
      <c r="C613" t="s">
        <v>395</v>
      </c>
      <c r="D613">
        <v>2025</v>
      </c>
      <c r="E613">
        <v>2</v>
      </c>
      <c r="F613" t="s">
        <v>935</v>
      </c>
      <c r="I613" t="str">
        <f t="shared" si="55"/>
        <v>Metros Cuadrados</v>
      </c>
      <c r="J613">
        <v>125</v>
      </c>
      <c r="M613" s="71">
        <f t="shared" si="56"/>
        <v>125</v>
      </c>
      <c r="N613">
        <v>125</v>
      </c>
      <c r="Q613">
        <f t="shared" si="57"/>
        <v>125</v>
      </c>
      <c r="R613">
        <v>125</v>
      </c>
      <c r="U613">
        <f t="shared" si="58"/>
        <v>125</v>
      </c>
      <c r="V613">
        <v>100</v>
      </c>
      <c r="Y613">
        <f t="shared" si="59"/>
        <v>100</v>
      </c>
    </row>
    <row r="614" spans="1:25">
      <c r="A614" t="s">
        <v>307</v>
      </c>
      <c r="B614" t="b">
        <f t="shared" si="54"/>
        <v>1</v>
      </c>
      <c r="C614" t="s">
        <v>307</v>
      </c>
      <c r="D614">
        <v>2025</v>
      </c>
      <c r="E614">
        <v>2</v>
      </c>
      <c r="F614" t="s">
        <v>935</v>
      </c>
      <c r="I614" t="str">
        <f t="shared" si="55"/>
        <v>Metros Cuadrados</v>
      </c>
      <c r="J614">
        <v>48</v>
      </c>
      <c r="M614" s="71">
        <f t="shared" si="56"/>
        <v>48</v>
      </c>
      <c r="N614">
        <v>48</v>
      </c>
      <c r="Q614">
        <f t="shared" si="57"/>
        <v>48</v>
      </c>
      <c r="R614">
        <v>48</v>
      </c>
      <c r="U614">
        <f t="shared" si="58"/>
        <v>48</v>
      </c>
      <c r="V614">
        <v>100</v>
      </c>
      <c r="Y614">
        <f t="shared" si="59"/>
        <v>100</v>
      </c>
    </row>
    <row r="615" spans="1:25">
      <c r="A615" t="s">
        <v>295</v>
      </c>
      <c r="B615" t="b">
        <f t="shared" si="54"/>
        <v>1</v>
      </c>
      <c r="C615" t="s">
        <v>295</v>
      </c>
      <c r="D615">
        <v>2025</v>
      </c>
      <c r="E615">
        <v>2</v>
      </c>
      <c r="F615" t="s">
        <v>935</v>
      </c>
      <c r="I615" t="str">
        <f t="shared" si="55"/>
        <v>Metros Cuadrados</v>
      </c>
      <c r="J615">
        <v>408.31</v>
      </c>
      <c r="M615" s="71">
        <f t="shared" si="56"/>
        <v>408.31</v>
      </c>
      <c r="N615">
        <v>408.31</v>
      </c>
      <c r="Q615">
        <f t="shared" si="57"/>
        <v>408.31</v>
      </c>
      <c r="R615">
        <v>408.31</v>
      </c>
      <c r="U615">
        <f t="shared" si="58"/>
        <v>408.31</v>
      </c>
      <c r="V615">
        <v>100</v>
      </c>
      <c r="Y615">
        <f t="shared" si="59"/>
        <v>100</v>
      </c>
    </row>
    <row r="616" spans="1:25">
      <c r="A616" t="s">
        <v>301</v>
      </c>
      <c r="B616" t="b">
        <f t="shared" si="54"/>
        <v>1</v>
      </c>
      <c r="C616" t="s">
        <v>301</v>
      </c>
      <c r="D616">
        <v>2025</v>
      </c>
      <c r="E616">
        <v>2</v>
      </c>
      <c r="F616" t="s">
        <v>935</v>
      </c>
      <c r="I616" t="str">
        <f t="shared" si="55"/>
        <v>Metros Cuadrados</v>
      </c>
      <c r="J616">
        <v>434.1</v>
      </c>
      <c r="M616" s="71">
        <f t="shared" si="56"/>
        <v>434.1</v>
      </c>
      <c r="N616">
        <v>434.1</v>
      </c>
      <c r="Q616">
        <f t="shared" si="57"/>
        <v>434.1</v>
      </c>
      <c r="R616">
        <v>434.1</v>
      </c>
      <c r="U616">
        <f t="shared" si="58"/>
        <v>434.1</v>
      </c>
      <c r="V616">
        <v>100</v>
      </c>
      <c r="Y616">
        <f t="shared" si="59"/>
        <v>100</v>
      </c>
    </row>
    <row r="617" spans="1:25" s="64" customFormat="1">
      <c r="A617" t="s">
        <v>236</v>
      </c>
      <c r="B617" t="b">
        <f t="shared" si="54"/>
        <v>1</v>
      </c>
      <c r="C617" s="64" t="s">
        <v>236</v>
      </c>
      <c r="D617" s="64">
        <v>2025</v>
      </c>
      <c r="E617" s="64">
        <v>2</v>
      </c>
      <c r="F617" s="64" t="s">
        <v>944</v>
      </c>
      <c r="G617" s="64" t="s">
        <v>938</v>
      </c>
      <c r="I617" s="64" t="str">
        <f>CONCATENATE(F617,"/",G617)</f>
        <v>Metros/Piezas</v>
      </c>
      <c r="J617" s="64">
        <v>635</v>
      </c>
      <c r="K617" s="64">
        <v>24</v>
      </c>
      <c r="M617" s="72" t="str">
        <f>CONCATENATE(J617,"/",K617)</f>
        <v>635/24</v>
      </c>
      <c r="N617" s="64">
        <v>635</v>
      </c>
      <c r="O617" s="64">
        <v>24</v>
      </c>
      <c r="Q617" s="64" t="str">
        <f>CONCATENATE(N617,"/",O617)</f>
        <v>635/24</v>
      </c>
      <c r="R617" s="64">
        <v>635</v>
      </c>
      <c r="S617" s="64">
        <v>24</v>
      </c>
      <c r="U617" s="64" t="str">
        <f>CONCATENATE(R617,"/",S617)</f>
        <v>635/24</v>
      </c>
      <c r="V617" s="64">
        <v>100</v>
      </c>
      <c r="W617" s="64">
        <v>100</v>
      </c>
      <c r="Y617" s="64" t="str">
        <f>CONCATENATE(V617,"/",W617)</f>
        <v>100/100</v>
      </c>
    </row>
    <row r="618" spans="1:25">
      <c r="A618" t="s">
        <v>419</v>
      </c>
      <c r="B618" t="b">
        <f t="shared" si="54"/>
        <v>1</v>
      </c>
      <c r="C618" t="s">
        <v>419</v>
      </c>
      <c r="D618">
        <v>2025</v>
      </c>
      <c r="E618">
        <v>2</v>
      </c>
      <c r="F618" t="s">
        <v>936</v>
      </c>
      <c r="I618" t="str">
        <f t="shared" si="55"/>
        <v>Metros lineales</v>
      </c>
      <c r="J618">
        <v>1553</v>
      </c>
      <c r="M618" s="71">
        <f t="shared" si="56"/>
        <v>1553</v>
      </c>
      <c r="N618">
        <v>1553</v>
      </c>
      <c r="Q618">
        <f t="shared" si="57"/>
        <v>1553</v>
      </c>
      <c r="R618">
        <v>1553</v>
      </c>
      <c r="U618">
        <f t="shared" si="58"/>
        <v>1553</v>
      </c>
      <c r="V618">
        <v>100</v>
      </c>
      <c r="Y618">
        <f t="shared" si="59"/>
        <v>100</v>
      </c>
    </row>
    <row r="619" spans="1:25">
      <c r="A619" t="s">
        <v>275</v>
      </c>
      <c r="B619" t="b">
        <f t="shared" si="54"/>
        <v>1</v>
      </c>
      <c r="C619" t="s">
        <v>275</v>
      </c>
      <c r="D619">
        <v>2025</v>
      </c>
      <c r="E619">
        <v>2</v>
      </c>
      <c r="F619" t="s">
        <v>935</v>
      </c>
      <c r="I619" t="str">
        <f t="shared" si="55"/>
        <v>Metros Cuadrados</v>
      </c>
      <c r="J619">
        <v>48</v>
      </c>
      <c r="M619" s="71">
        <f t="shared" si="56"/>
        <v>48</v>
      </c>
      <c r="N619">
        <v>48</v>
      </c>
      <c r="Q619">
        <f t="shared" si="57"/>
        <v>48</v>
      </c>
      <c r="R619">
        <v>48</v>
      </c>
      <c r="U619">
        <f t="shared" si="58"/>
        <v>48</v>
      </c>
      <c r="V619">
        <v>100</v>
      </c>
      <c r="Y619">
        <f t="shared" si="59"/>
        <v>100</v>
      </c>
    </row>
    <row r="620" spans="1:25">
      <c r="A620" t="s">
        <v>864</v>
      </c>
      <c r="B620" t="b">
        <f t="shared" si="54"/>
        <v>1</v>
      </c>
      <c r="C620" t="s">
        <v>864</v>
      </c>
      <c r="D620">
        <v>2025</v>
      </c>
      <c r="E620">
        <v>2</v>
      </c>
      <c r="F620" t="s">
        <v>936</v>
      </c>
      <c r="I620" t="str">
        <f t="shared" si="55"/>
        <v>Metros lineales</v>
      </c>
      <c r="J620">
        <v>67.2</v>
      </c>
      <c r="M620" s="71">
        <f t="shared" si="56"/>
        <v>67.2</v>
      </c>
      <c r="N620">
        <v>67.2</v>
      </c>
      <c r="Q620">
        <f t="shared" si="57"/>
        <v>67.2</v>
      </c>
      <c r="R620">
        <v>67.2</v>
      </c>
      <c r="U620">
        <f t="shared" si="58"/>
        <v>67.2</v>
      </c>
      <c r="V620">
        <v>100</v>
      </c>
      <c r="Y620">
        <f t="shared" si="59"/>
        <v>100</v>
      </c>
    </row>
    <row r="621" spans="1:25">
      <c r="A621" t="s">
        <v>883</v>
      </c>
      <c r="B621" t="b">
        <f t="shared" si="54"/>
        <v>1</v>
      </c>
      <c r="C621" t="s">
        <v>883</v>
      </c>
      <c r="D621">
        <v>2025</v>
      </c>
      <c r="E621">
        <v>2</v>
      </c>
      <c r="F621" t="s">
        <v>936</v>
      </c>
      <c r="I621" t="str">
        <f t="shared" si="55"/>
        <v>Metros lineales</v>
      </c>
      <c r="J621">
        <v>200</v>
      </c>
      <c r="M621" s="71">
        <f t="shared" si="56"/>
        <v>200</v>
      </c>
      <c r="N621">
        <v>200</v>
      </c>
      <c r="Q621">
        <f t="shared" si="57"/>
        <v>200</v>
      </c>
      <c r="R621">
        <v>200</v>
      </c>
      <c r="U621">
        <f t="shared" si="58"/>
        <v>200</v>
      </c>
      <c r="V621">
        <v>100</v>
      </c>
      <c r="Y621">
        <f t="shared" si="59"/>
        <v>100</v>
      </c>
    </row>
    <row r="622" spans="1:25">
      <c r="A622" t="s">
        <v>172</v>
      </c>
      <c r="B622" t="b">
        <f t="shared" si="54"/>
        <v>1</v>
      </c>
      <c r="C622" t="s">
        <v>172</v>
      </c>
      <c r="D622">
        <v>2025</v>
      </c>
      <c r="E622">
        <v>2</v>
      </c>
      <c r="F622" t="s">
        <v>935</v>
      </c>
      <c r="I622" t="str">
        <f t="shared" si="55"/>
        <v>Metros Cuadrados</v>
      </c>
      <c r="J622">
        <v>12.9</v>
      </c>
      <c r="M622" s="71">
        <f t="shared" si="56"/>
        <v>12.9</v>
      </c>
      <c r="N622">
        <v>12.9</v>
      </c>
      <c r="Q622">
        <f t="shared" si="57"/>
        <v>12.9</v>
      </c>
      <c r="R622">
        <v>12.9</v>
      </c>
      <c r="U622">
        <f t="shared" si="58"/>
        <v>12.9</v>
      </c>
      <c r="V622">
        <v>100</v>
      </c>
      <c r="Y622">
        <f t="shared" si="59"/>
        <v>100</v>
      </c>
    </row>
    <row r="623" spans="1:25">
      <c r="A623" t="s">
        <v>855</v>
      </c>
      <c r="B623" t="b">
        <f t="shared" si="54"/>
        <v>1</v>
      </c>
      <c r="C623" t="s">
        <v>855</v>
      </c>
      <c r="D623">
        <v>2025</v>
      </c>
      <c r="E623">
        <v>2</v>
      </c>
      <c r="F623" t="s">
        <v>935</v>
      </c>
      <c r="I623" t="str">
        <f t="shared" si="55"/>
        <v>Metros Cuadrados</v>
      </c>
      <c r="J623">
        <v>152</v>
      </c>
      <c r="M623" s="71">
        <f t="shared" si="56"/>
        <v>152</v>
      </c>
      <c r="N623">
        <v>152</v>
      </c>
      <c r="Q623">
        <f t="shared" si="57"/>
        <v>152</v>
      </c>
      <c r="R623">
        <v>152</v>
      </c>
      <c r="U623">
        <f t="shared" si="58"/>
        <v>152</v>
      </c>
      <c r="V623">
        <v>100</v>
      </c>
      <c r="Y623">
        <f t="shared" si="59"/>
        <v>100</v>
      </c>
    </row>
    <row r="624" spans="1:25">
      <c r="A624" t="s">
        <v>415</v>
      </c>
      <c r="B624" t="b">
        <f t="shared" si="54"/>
        <v>1</v>
      </c>
      <c r="C624" t="s">
        <v>415</v>
      </c>
      <c r="D624">
        <v>2025</v>
      </c>
      <c r="E624">
        <v>2</v>
      </c>
      <c r="F624" t="s">
        <v>935</v>
      </c>
      <c r="I624" t="str">
        <f t="shared" si="55"/>
        <v>Metros Cuadrados</v>
      </c>
      <c r="J624">
        <v>48</v>
      </c>
      <c r="M624" s="71">
        <f t="shared" si="56"/>
        <v>48</v>
      </c>
      <c r="N624">
        <v>48</v>
      </c>
      <c r="Q624">
        <f t="shared" si="57"/>
        <v>48</v>
      </c>
      <c r="R624">
        <v>48</v>
      </c>
      <c r="U624">
        <f t="shared" si="58"/>
        <v>48</v>
      </c>
      <c r="V624">
        <v>100</v>
      </c>
      <c r="Y624">
        <f t="shared" si="59"/>
        <v>100</v>
      </c>
    </row>
    <row r="625" spans="1:25">
      <c r="A625" t="s">
        <v>416</v>
      </c>
      <c r="B625" t="b">
        <f t="shared" si="54"/>
        <v>1</v>
      </c>
      <c r="C625" t="s">
        <v>416</v>
      </c>
      <c r="D625">
        <v>2025</v>
      </c>
      <c r="E625">
        <v>2</v>
      </c>
      <c r="F625" t="s">
        <v>935</v>
      </c>
      <c r="I625" t="str">
        <f t="shared" si="55"/>
        <v>Metros Cuadrados</v>
      </c>
      <c r="J625">
        <v>104.34</v>
      </c>
      <c r="M625" s="71">
        <f t="shared" si="56"/>
        <v>104.34</v>
      </c>
      <c r="N625">
        <v>104.34</v>
      </c>
      <c r="Q625">
        <f t="shared" si="57"/>
        <v>104.34</v>
      </c>
      <c r="R625">
        <v>104.34</v>
      </c>
      <c r="U625">
        <f t="shared" si="58"/>
        <v>104.34</v>
      </c>
      <c r="V625">
        <v>100</v>
      </c>
      <c r="Y625">
        <f t="shared" si="59"/>
        <v>100</v>
      </c>
    </row>
    <row r="626" spans="1:25">
      <c r="A626" t="s">
        <v>276</v>
      </c>
      <c r="B626" t="b">
        <f t="shared" si="54"/>
        <v>1</v>
      </c>
      <c r="C626" t="s">
        <v>276</v>
      </c>
      <c r="D626">
        <v>2025</v>
      </c>
      <c r="E626">
        <v>2</v>
      </c>
      <c r="F626" t="s">
        <v>935</v>
      </c>
      <c r="I626" t="str">
        <f t="shared" si="55"/>
        <v>Metros Cuadrados</v>
      </c>
      <c r="J626">
        <v>48</v>
      </c>
      <c r="M626" s="71">
        <f t="shared" si="56"/>
        <v>48</v>
      </c>
      <c r="N626">
        <v>48</v>
      </c>
      <c r="Q626">
        <f t="shared" si="57"/>
        <v>48</v>
      </c>
      <c r="R626">
        <v>48</v>
      </c>
      <c r="U626">
        <f t="shared" si="58"/>
        <v>48</v>
      </c>
      <c r="V626">
        <v>100</v>
      </c>
      <c r="Y626">
        <f t="shared" si="59"/>
        <v>100</v>
      </c>
    </row>
    <row r="627" spans="1:25">
      <c r="A627" t="s">
        <v>417</v>
      </c>
      <c r="B627" t="b">
        <f t="shared" si="54"/>
        <v>1</v>
      </c>
      <c r="C627" t="s">
        <v>417</v>
      </c>
      <c r="D627">
        <v>2025</v>
      </c>
      <c r="E627">
        <v>2</v>
      </c>
      <c r="F627" t="s">
        <v>935</v>
      </c>
      <c r="I627" t="str">
        <f t="shared" si="55"/>
        <v>Metros Cuadrados</v>
      </c>
      <c r="J627">
        <v>48</v>
      </c>
      <c r="M627" s="71">
        <f t="shared" si="56"/>
        <v>48</v>
      </c>
      <c r="N627">
        <v>48</v>
      </c>
      <c r="Q627">
        <f t="shared" si="57"/>
        <v>48</v>
      </c>
      <c r="R627">
        <v>48</v>
      </c>
      <c r="U627">
        <f t="shared" si="58"/>
        <v>48</v>
      </c>
      <c r="V627">
        <v>100</v>
      </c>
      <c r="Y627">
        <f t="shared" si="59"/>
        <v>100</v>
      </c>
    </row>
    <row r="628" spans="1:25">
      <c r="A628" t="s">
        <v>277</v>
      </c>
      <c r="B628" t="b">
        <f t="shared" si="54"/>
        <v>1</v>
      </c>
      <c r="C628" t="s">
        <v>277</v>
      </c>
      <c r="D628">
        <v>2025</v>
      </c>
      <c r="E628">
        <v>2</v>
      </c>
      <c r="F628" t="s">
        <v>936</v>
      </c>
      <c r="I628" t="str">
        <f t="shared" si="55"/>
        <v>Metros lineales</v>
      </c>
      <c r="J628">
        <v>2858</v>
      </c>
      <c r="M628" s="71">
        <f t="shared" si="56"/>
        <v>2858</v>
      </c>
      <c r="N628">
        <v>2858</v>
      </c>
      <c r="Q628">
        <f t="shared" si="57"/>
        <v>2858</v>
      </c>
      <c r="R628">
        <v>2858</v>
      </c>
      <c r="U628">
        <f t="shared" si="58"/>
        <v>2858</v>
      </c>
      <c r="V628">
        <v>100</v>
      </c>
      <c r="Y628">
        <f t="shared" si="59"/>
        <v>100</v>
      </c>
    </row>
    <row r="629" spans="1:25">
      <c r="A629" t="s">
        <v>237</v>
      </c>
      <c r="B629" t="b">
        <f t="shared" si="54"/>
        <v>1</v>
      </c>
      <c r="C629" t="s">
        <v>237</v>
      </c>
      <c r="D629">
        <v>2025</v>
      </c>
      <c r="E629">
        <v>2</v>
      </c>
      <c r="F629" t="s">
        <v>945</v>
      </c>
      <c r="I629" t="str">
        <f t="shared" si="55"/>
        <v>Lote</v>
      </c>
      <c r="J629">
        <v>1</v>
      </c>
      <c r="M629" s="71">
        <f t="shared" si="56"/>
        <v>1</v>
      </c>
      <c r="N629">
        <v>1</v>
      </c>
      <c r="Q629">
        <f t="shared" si="57"/>
        <v>1</v>
      </c>
      <c r="R629">
        <v>1</v>
      </c>
      <c r="U629">
        <f t="shared" si="58"/>
        <v>1</v>
      </c>
      <c r="V629">
        <v>100</v>
      </c>
      <c r="Y629">
        <f t="shared" si="59"/>
        <v>100</v>
      </c>
    </row>
    <row r="630" spans="1:25">
      <c r="A630" t="s">
        <v>353</v>
      </c>
      <c r="B630" t="b">
        <f t="shared" si="54"/>
        <v>1</v>
      </c>
      <c r="C630" t="s">
        <v>353</v>
      </c>
      <c r="D630">
        <v>2025</v>
      </c>
      <c r="E630">
        <v>2</v>
      </c>
      <c r="F630" t="s">
        <v>945</v>
      </c>
      <c r="I630" t="str">
        <f t="shared" si="55"/>
        <v>Lote</v>
      </c>
      <c r="J630">
        <v>1</v>
      </c>
      <c r="M630" s="71">
        <f t="shared" si="56"/>
        <v>1</v>
      </c>
      <c r="N630">
        <v>1</v>
      </c>
      <c r="Q630">
        <f t="shared" si="57"/>
        <v>1</v>
      </c>
      <c r="R630">
        <v>1</v>
      </c>
      <c r="U630">
        <f t="shared" si="58"/>
        <v>1</v>
      </c>
      <c r="V630">
        <v>100</v>
      </c>
      <c r="Y630">
        <f t="shared" si="59"/>
        <v>100</v>
      </c>
    </row>
    <row r="631" spans="1:25">
      <c r="A631" t="s">
        <v>828</v>
      </c>
      <c r="B631" t="b">
        <f t="shared" si="54"/>
        <v>1</v>
      </c>
      <c r="C631" t="s">
        <v>828</v>
      </c>
      <c r="D631">
        <v>2025</v>
      </c>
      <c r="E631">
        <v>2</v>
      </c>
      <c r="F631" t="s">
        <v>937</v>
      </c>
      <c r="I631" t="str">
        <f t="shared" si="55"/>
        <v>Equipamiento</v>
      </c>
      <c r="J631">
        <v>100</v>
      </c>
      <c r="M631" s="71">
        <f t="shared" si="56"/>
        <v>100</v>
      </c>
      <c r="N631">
        <v>100</v>
      </c>
      <c r="Q631">
        <f t="shared" si="57"/>
        <v>100</v>
      </c>
      <c r="R631">
        <v>100</v>
      </c>
      <c r="U631">
        <f t="shared" si="58"/>
        <v>100</v>
      </c>
      <c r="V631">
        <v>100</v>
      </c>
      <c r="Y631">
        <f t="shared" si="59"/>
        <v>100</v>
      </c>
    </row>
    <row r="632" spans="1:25">
      <c r="A632" t="s">
        <v>434</v>
      </c>
      <c r="B632" t="b">
        <f t="shared" si="54"/>
        <v>1</v>
      </c>
      <c r="C632" t="s">
        <v>434</v>
      </c>
      <c r="D632">
        <v>2025</v>
      </c>
      <c r="E632">
        <v>2</v>
      </c>
      <c r="F632" t="s">
        <v>936</v>
      </c>
      <c r="I632" t="str">
        <f t="shared" si="55"/>
        <v>Metros lineales</v>
      </c>
      <c r="J632">
        <v>90</v>
      </c>
      <c r="M632" s="71">
        <f t="shared" si="56"/>
        <v>90</v>
      </c>
      <c r="N632">
        <v>90</v>
      </c>
      <c r="Q632">
        <f t="shared" si="57"/>
        <v>90</v>
      </c>
      <c r="R632">
        <v>90</v>
      </c>
      <c r="U632">
        <f t="shared" si="58"/>
        <v>90</v>
      </c>
      <c r="V632">
        <v>100</v>
      </c>
      <c r="Y632">
        <f t="shared" si="59"/>
        <v>100</v>
      </c>
    </row>
    <row r="633" spans="1:25">
      <c r="A633" t="s">
        <v>435</v>
      </c>
      <c r="B633" t="b">
        <f t="shared" si="54"/>
        <v>1</v>
      </c>
      <c r="C633" t="s">
        <v>435</v>
      </c>
      <c r="D633">
        <v>2025</v>
      </c>
      <c r="E633">
        <v>2</v>
      </c>
      <c r="F633" t="s">
        <v>936</v>
      </c>
      <c r="I633" t="str">
        <f t="shared" si="55"/>
        <v>Metros lineales</v>
      </c>
      <c r="J633">
        <v>1100</v>
      </c>
      <c r="M633" s="71">
        <f t="shared" si="56"/>
        <v>1100</v>
      </c>
      <c r="N633">
        <v>1100</v>
      </c>
      <c r="Q633">
        <f t="shared" si="57"/>
        <v>1100</v>
      </c>
      <c r="R633">
        <v>1100</v>
      </c>
      <c r="U633">
        <f t="shared" si="58"/>
        <v>1100</v>
      </c>
      <c r="V633">
        <v>100</v>
      </c>
      <c r="Y633">
        <f t="shared" si="59"/>
        <v>100</v>
      </c>
    </row>
    <row r="634" spans="1:25" s="64" customFormat="1">
      <c r="A634" t="s">
        <v>296</v>
      </c>
      <c r="B634" t="b">
        <f t="shared" si="54"/>
        <v>1</v>
      </c>
      <c r="C634" s="64" t="s">
        <v>296</v>
      </c>
      <c r="D634" s="64">
        <v>2025</v>
      </c>
      <c r="E634" s="64">
        <v>2</v>
      </c>
      <c r="F634" s="64" t="s">
        <v>935</v>
      </c>
      <c r="G634" s="64" t="s">
        <v>938</v>
      </c>
      <c r="I634" s="64" t="str">
        <f>CONCATENATE(F634,"/",G634)</f>
        <v>Metros Cuadrados/Piezas</v>
      </c>
      <c r="J634" s="64">
        <v>78.22</v>
      </c>
      <c r="K634" s="64">
        <v>9</v>
      </c>
      <c r="M634" s="72" t="str">
        <f>CONCATENATE(J634,"/",K634)</f>
        <v>78.22/9</v>
      </c>
      <c r="N634" s="64">
        <v>78.22</v>
      </c>
      <c r="O634" s="64">
        <v>9</v>
      </c>
      <c r="Q634" s="64" t="str">
        <f>CONCATENATE(N634,"/",O634)</f>
        <v>78.22/9</v>
      </c>
      <c r="R634" s="64">
        <v>78.22</v>
      </c>
      <c r="S634" s="64">
        <v>9</v>
      </c>
      <c r="U634" s="64" t="str">
        <f>CONCATENATE(R634,"/",S634)</f>
        <v>78.22/9</v>
      </c>
      <c r="V634" s="64">
        <v>100</v>
      </c>
      <c r="W634" s="64">
        <v>100</v>
      </c>
      <c r="Y634" s="64" t="str">
        <f>CONCATENATE(V634,"/",W634)</f>
        <v>100/100</v>
      </c>
    </row>
    <row r="635" spans="1:25">
      <c r="A635" t="s">
        <v>238</v>
      </c>
      <c r="B635" t="b">
        <f t="shared" si="54"/>
        <v>1</v>
      </c>
      <c r="C635" t="s">
        <v>238</v>
      </c>
      <c r="D635">
        <v>2025</v>
      </c>
      <c r="E635">
        <v>2</v>
      </c>
      <c r="F635" t="s">
        <v>945</v>
      </c>
      <c r="I635" t="str">
        <f t="shared" si="55"/>
        <v>Lote</v>
      </c>
      <c r="J635">
        <v>1</v>
      </c>
      <c r="M635" s="71">
        <f t="shared" si="56"/>
        <v>1</v>
      </c>
      <c r="N635">
        <v>1</v>
      </c>
      <c r="Q635">
        <f t="shared" si="57"/>
        <v>1</v>
      </c>
      <c r="R635">
        <v>1</v>
      </c>
      <c r="U635">
        <f t="shared" si="58"/>
        <v>1</v>
      </c>
      <c r="V635">
        <v>100</v>
      </c>
      <c r="Y635">
        <f t="shared" si="59"/>
        <v>100</v>
      </c>
    </row>
    <row r="636" spans="1:25">
      <c r="A636" t="s">
        <v>360</v>
      </c>
      <c r="B636" t="b">
        <f t="shared" si="54"/>
        <v>1</v>
      </c>
      <c r="C636" t="s">
        <v>360</v>
      </c>
      <c r="D636">
        <v>2025</v>
      </c>
      <c r="E636">
        <v>2</v>
      </c>
      <c r="F636" t="s">
        <v>935</v>
      </c>
      <c r="I636" t="str">
        <f t="shared" si="55"/>
        <v>Metros Cuadrados</v>
      </c>
      <c r="J636">
        <v>192.39</v>
      </c>
      <c r="M636" s="71">
        <f t="shared" si="56"/>
        <v>192.39</v>
      </c>
      <c r="N636">
        <v>192.39</v>
      </c>
      <c r="Q636">
        <f t="shared" si="57"/>
        <v>192.39</v>
      </c>
      <c r="R636">
        <v>192.39</v>
      </c>
      <c r="U636">
        <f t="shared" si="58"/>
        <v>192.39</v>
      </c>
      <c r="V636">
        <v>100</v>
      </c>
      <c r="Y636">
        <f t="shared" si="59"/>
        <v>100</v>
      </c>
    </row>
    <row r="637" spans="1:25">
      <c r="A637" t="s">
        <v>274</v>
      </c>
      <c r="B637" t="b">
        <f t="shared" si="54"/>
        <v>1</v>
      </c>
      <c r="C637" t="s">
        <v>274</v>
      </c>
      <c r="D637">
        <v>2025</v>
      </c>
      <c r="E637">
        <v>2</v>
      </c>
      <c r="F637" t="s">
        <v>935</v>
      </c>
      <c r="I637" t="str">
        <f t="shared" si="55"/>
        <v>Metros Cuadrados</v>
      </c>
      <c r="J637">
        <v>50.58</v>
      </c>
      <c r="M637" s="71">
        <f t="shared" si="56"/>
        <v>50.58</v>
      </c>
      <c r="N637">
        <v>50.58</v>
      </c>
      <c r="Q637">
        <f t="shared" si="57"/>
        <v>50.58</v>
      </c>
      <c r="R637">
        <v>50.58</v>
      </c>
      <c r="U637">
        <f t="shared" si="58"/>
        <v>50.58</v>
      </c>
      <c r="V637">
        <v>100</v>
      </c>
      <c r="Y637">
        <f t="shared" si="59"/>
        <v>100</v>
      </c>
    </row>
    <row r="638" spans="1:25">
      <c r="A638" t="s">
        <v>400</v>
      </c>
      <c r="B638" t="b">
        <f t="shared" si="54"/>
        <v>1</v>
      </c>
      <c r="C638" t="s">
        <v>400</v>
      </c>
      <c r="D638">
        <v>2025</v>
      </c>
      <c r="E638">
        <v>2</v>
      </c>
      <c r="F638" t="s">
        <v>938</v>
      </c>
      <c r="I638" t="str">
        <f t="shared" si="55"/>
        <v>Piezas</v>
      </c>
      <c r="J638">
        <v>42</v>
      </c>
      <c r="M638" s="71">
        <f t="shared" si="56"/>
        <v>42</v>
      </c>
      <c r="N638">
        <v>42</v>
      </c>
      <c r="Q638">
        <f t="shared" si="57"/>
        <v>42</v>
      </c>
      <c r="R638">
        <v>42</v>
      </c>
      <c r="U638">
        <f t="shared" si="58"/>
        <v>42</v>
      </c>
      <c r="V638">
        <v>100</v>
      </c>
      <c r="Y638">
        <f t="shared" si="59"/>
        <v>100</v>
      </c>
    </row>
    <row r="639" spans="1:25">
      <c r="A639" t="s">
        <v>646</v>
      </c>
      <c r="B639" t="b">
        <f t="shared" si="54"/>
        <v>1</v>
      </c>
      <c r="C639" t="s">
        <v>646</v>
      </c>
      <c r="D639">
        <v>2025</v>
      </c>
      <c r="E639">
        <v>2</v>
      </c>
      <c r="F639" t="s">
        <v>935</v>
      </c>
      <c r="I639" t="str">
        <f t="shared" si="55"/>
        <v>Metros Cuadrados</v>
      </c>
      <c r="J639">
        <v>359.09</v>
      </c>
      <c r="M639" s="71">
        <f t="shared" si="56"/>
        <v>359.09</v>
      </c>
      <c r="N639">
        <v>359.09</v>
      </c>
      <c r="Q639">
        <f t="shared" si="57"/>
        <v>359.09</v>
      </c>
      <c r="R639">
        <v>359.09</v>
      </c>
      <c r="U639">
        <f t="shared" si="58"/>
        <v>359.09</v>
      </c>
      <c r="V639">
        <v>100</v>
      </c>
      <c r="Y639">
        <f t="shared" si="59"/>
        <v>100</v>
      </c>
    </row>
    <row r="640" spans="1:25">
      <c r="A640" t="s">
        <v>561</v>
      </c>
      <c r="B640" t="b">
        <f t="shared" si="54"/>
        <v>1</v>
      </c>
      <c r="C640" t="s">
        <v>561</v>
      </c>
      <c r="D640">
        <v>2025</v>
      </c>
      <c r="E640">
        <v>2</v>
      </c>
      <c r="F640" t="s">
        <v>935</v>
      </c>
      <c r="I640" t="str">
        <f t="shared" si="55"/>
        <v>Metros Cuadrados</v>
      </c>
      <c r="J640">
        <v>1071</v>
      </c>
      <c r="M640" s="71">
        <f t="shared" si="56"/>
        <v>1071</v>
      </c>
      <c r="N640">
        <v>1071</v>
      </c>
      <c r="Q640">
        <f t="shared" si="57"/>
        <v>1071</v>
      </c>
      <c r="R640">
        <v>1071</v>
      </c>
      <c r="U640">
        <f t="shared" si="58"/>
        <v>1071</v>
      </c>
      <c r="V640">
        <v>100</v>
      </c>
      <c r="Y640">
        <f t="shared" si="59"/>
        <v>100</v>
      </c>
    </row>
    <row r="641" spans="1:25">
      <c r="A641" t="s">
        <v>552</v>
      </c>
      <c r="B641" t="b">
        <f t="shared" si="54"/>
        <v>1</v>
      </c>
      <c r="C641" t="s">
        <v>552</v>
      </c>
      <c r="D641">
        <v>2025</v>
      </c>
      <c r="E641">
        <v>2</v>
      </c>
      <c r="F641" t="s">
        <v>935</v>
      </c>
      <c r="I641" t="str">
        <f t="shared" si="55"/>
        <v>Metros Cuadrados</v>
      </c>
      <c r="J641">
        <v>800</v>
      </c>
      <c r="M641" s="71">
        <f t="shared" si="56"/>
        <v>800</v>
      </c>
      <c r="N641">
        <v>800</v>
      </c>
      <c r="Q641">
        <f t="shared" si="57"/>
        <v>800</v>
      </c>
      <c r="R641">
        <v>800</v>
      </c>
      <c r="U641">
        <f t="shared" si="58"/>
        <v>800</v>
      </c>
      <c r="V641">
        <v>100</v>
      </c>
      <c r="Y641">
        <f t="shared" si="59"/>
        <v>100</v>
      </c>
    </row>
    <row r="642" spans="1:25" s="64" customFormat="1">
      <c r="A642" t="s">
        <v>501</v>
      </c>
      <c r="B642" t="b">
        <f t="shared" si="54"/>
        <v>1</v>
      </c>
      <c r="C642" s="64" t="s">
        <v>501</v>
      </c>
      <c r="D642" s="64">
        <v>2025</v>
      </c>
      <c r="E642" s="64">
        <v>2</v>
      </c>
      <c r="F642" s="64" t="s">
        <v>935</v>
      </c>
      <c r="G642" s="64" t="s">
        <v>936</v>
      </c>
      <c r="H642" s="64" t="s">
        <v>938</v>
      </c>
      <c r="I642" s="64" t="str">
        <f>CONCATENATE(F642,"/",G642,"/",H642)</f>
        <v>Metros Cuadrados/Metros lineales/Piezas</v>
      </c>
      <c r="J642" s="64">
        <v>640</v>
      </c>
      <c r="K642" s="64">
        <v>964</v>
      </c>
      <c r="L642" s="64">
        <v>159</v>
      </c>
      <c r="M642" s="72" t="str">
        <f>CONCATENATE(J642,"/",K642,"/",L642)</f>
        <v>640/964/159</v>
      </c>
      <c r="N642" s="64">
        <v>640</v>
      </c>
      <c r="O642" s="64">
        <v>964</v>
      </c>
      <c r="P642" s="64">
        <v>159</v>
      </c>
      <c r="Q642" s="64" t="str">
        <f>CONCATENATE(N642,"/",O642,"/",P642)</f>
        <v>640/964/159</v>
      </c>
      <c r="R642" s="64">
        <v>640</v>
      </c>
      <c r="S642" s="64">
        <v>964</v>
      </c>
      <c r="T642" s="64">
        <v>159</v>
      </c>
      <c r="U642" s="64" t="str">
        <f>CONCATENATE(R642,"/",S642,"/",T642)</f>
        <v>640/964/159</v>
      </c>
      <c r="V642" s="64">
        <v>100</v>
      </c>
      <c r="W642" s="64">
        <v>100</v>
      </c>
      <c r="X642" s="64">
        <v>100</v>
      </c>
      <c r="Y642" s="64" t="str">
        <f>CONCATENATE(V642,"/",W642,"/",X642)</f>
        <v>100/100/100</v>
      </c>
    </row>
    <row r="643" spans="1:25">
      <c r="A643" t="s">
        <v>553</v>
      </c>
      <c r="B643" t="b">
        <f t="shared" ref="B643:B706" si="60">+A643=C643</f>
        <v>1</v>
      </c>
      <c r="C643" t="s">
        <v>553</v>
      </c>
      <c r="D643">
        <v>2025</v>
      </c>
      <c r="E643">
        <v>2</v>
      </c>
      <c r="F643" t="s">
        <v>935</v>
      </c>
      <c r="I643" t="str">
        <f t="shared" ref="I643:I706" si="61">+F643</f>
        <v>Metros Cuadrados</v>
      </c>
      <c r="J643">
        <v>1230</v>
      </c>
      <c r="M643" s="71">
        <f t="shared" ref="M643:M706" si="62">+J643</f>
        <v>1230</v>
      </c>
      <c r="N643">
        <v>1230</v>
      </c>
      <c r="Q643">
        <f t="shared" ref="Q643:Q706" si="63">+N643</f>
        <v>1230</v>
      </c>
      <c r="R643">
        <v>1230</v>
      </c>
      <c r="U643">
        <f t="shared" ref="U643:U706" si="64">+R643</f>
        <v>1230</v>
      </c>
      <c r="V643">
        <v>100</v>
      </c>
      <c r="Y643">
        <f t="shared" ref="Y643:Y706" si="65">+V643</f>
        <v>100</v>
      </c>
    </row>
    <row r="644" spans="1:25">
      <c r="A644" t="s">
        <v>381</v>
      </c>
      <c r="B644" t="b">
        <f t="shared" si="60"/>
        <v>1</v>
      </c>
      <c r="C644" t="s">
        <v>381</v>
      </c>
      <c r="D644">
        <v>2025</v>
      </c>
      <c r="E644">
        <v>2</v>
      </c>
      <c r="F644" t="s">
        <v>935</v>
      </c>
      <c r="I644" t="str">
        <f t="shared" si="61"/>
        <v>Metros Cuadrados</v>
      </c>
      <c r="J644">
        <v>96</v>
      </c>
      <c r="M644" s="71">
        <f t="shared" si="62"/>
        <v>96</v>
      </c>
      <c r="N644">
        <v>96</v>
      </c>
      <c r="Q644">
        <f t="shared" si="63"/>
        <v>96</v>
      </c>
      <c r="R644">
        <v>96</v>
      </c>
      <c r="U644">
        <f t="shared" si="64"/>
        <v>96</v>
      </c>
      <c r="V644">
        <v>100</v>
      </c>
      <c r="Y644">
        <f t="shared" si="65"/>
        <v>100</v>
      </c>
    </row>
    <row r="645" spans="1:25" s="64" customFormat="1">
      <c r="A645" t="s">
        <v>385</v>
      </c>
      <c r="B645" t="b">
        <f t="shared" si="60"/>
        <v>1</v>
      </c>
      <c r="C645" s="64" t="s">
        <v>385</v>
      </c>
      <c r="D645" s="64">
        <v>2025</v>
      </c>
      <c r="E645" s="64">
        <v>2</v>
      </c>
      <c r="F645" s="64" t="s">
        <v>935</v>
      </c>
      <c r="G645" s="64" t="s">
        <v>938</v>
      </c>
      <c r="I645" s="64" t="str">
        <f>CONCATENATE(F645,"/",G645)</f>
        <v>Metros Cuadrados/Piezas</v>
      </c>
      <c r="J645" s="64">
        <v>1119.7</v>
      </c>
      <c r="K645" s="64">
        <v>3</v>
      </c>
      <c r="M645" s="72" t="str">
        <f>CONCATENATE(J645,"/",K645)</f>
        <v>1119.7/3</v>
      </c>
      <c r="N645" s="64">
        <v>1119.7</v>
      </c>
      <c r="O645" s="64">
        <v>3</v>
      </c>
      <c r="Q645" s="64" t="str">
        <f>CONCATENATE(N645,"/",O645)</f>
        <v>1119.7/3</v>
      </c>
      <c r="R645" s="64">
        <v>1119.7</v>
      </c>
      <c r="S645" s="64">
        <v>3</v>
      </c>
      <c r="U645" s="64" t="str">
        <f>CONCATENATE(R645,"/",S645)</f>
        <v>1119.7/3</v>
      </c>
      <c r="V645" s="64">
        <v>100</v>
      </c>
      <c r="W645" s="64">
        <v>100</v>
      </c>
      <c r="Y645" s="64" t="str">
        <f>CONCATENATE(V645,"/",W645)</f>
        <v>100/100</v>
      </c>
    </row>
    <row r="646" spans="1:25">
      <c r="A646" t="s">
        <v>655</v>
      </c>
      <c r="B646" t="b">
        <f t="shared" si="60"/>
        <v>1</v>
      </c>
      <c r="C646" t="s">
        <v>655</v>
      </c>
      <c r="D646">
        <v>2025</v>
      </c>
      <c r="E646">
        <v>2</v>
      </c>
      <c r="F646" t="s">
        <v>937</v>
      </c>
      <c r="I646" t="str">
        <f t="shared" si="61"/>
        <v>Equipamiento</v>
      </c>
      <c r="J646">
        <v>3</v>
      </c>
      <c r="M646" s="71">
        <f t="shared" si="62"/>
        <v>3</v>
      </c>
      <c r="N646">
        <v>3</v>
      </c>
      <c r="Q646">
        <f t="shared" si="63"/>
        <v>3</v>
      </c>
      <c r="R646">
        <v>3</v>
      </c>
      <c r="U646">
        <f t="shared" si="64"/>
        <v>3</v>
      </c>
      <c r="V646">
        <v>100</v>
      </c>
      <c r="Y646">
        <f t="shared" si="65"/>
        <v>100</v>
      </c>
    </row>
    <row r="647" spans="1:25">
      <c r="A647" t="s">
        <v>555</v>
      </c>
      <c r="B647" t="b">
        <f t="shared" si="60"/>
        <v>1</v>
      </c>
      <c r="C647" t="s">
        <v>555</v>
      </c>
      <c r="D647">
        <v>2025</v>
      </c>
      <c r="E647">
        <v>2</v>
      </c>
      <c r="F647" t="s">
        <v>943</v>
      </c>
      <c r="I647" t="str">
        <f t="shared" si="61"/>
        <v>Otros</v>
      </c>
      <c r="J647">
        <v>1</v>
      </c>
      <c r="M647" s="71">
        <f t="shared" si="62"/>
        <v>1</v>
      </c>
      <c r="N647">
        <v>1</v>
      </c>
      <c r="Q647">
        <f t="shared" si="63"/>
        <v>1</v>
      </c>
      <c r="R647">
        <v>1</v>
      </c>
      <c r="U647">
        <f t="shared" si="64"/>
        <v>1</v>
      </c>
      <c r="V647">
        <v>100</v>
      </c>
      <c r="Y647">
        <f t="shared" si="65"/>
        <v>100</v>
      </c>
    </row>
    <row r="648" spans="1:25">
      <c r="A648" t="s">
        <v>651</v>
      </c>
      <c r="B648" t="b">
        <f t="shared" si="60"/>
        <v>1</v>
      </c>
      <c r="C648" t="s">
        <v>651</v>
      </c>
      <c r="D648">
        <v>2025</v>
      </c>
      <c r="E648">
        <v>2</v>
      </c>
      <c r="F648" t="s">
        <v>935</v>
      </c>
      <c r="I648" t="str">
        <f t="shared" si="61"/>
        <v>Metros Cuadrados</v>
      </c>
      <c r="J648">
        <v>300</v>
      </c>
      <c r="M648" s="71">
        <f t="shared" si="62"/>
        <v>300</v>
      </c>
      <c r="N648">
        <v>300</v>
      </c>
      <c r="Q648">
        <f t="shared" si="63"/>
        <v>300</v>
      </c>
      <c r="R648">
        <v>300</v>
      </c>
      <c r="U648">
        <f t="shared" si="64"/>
        <v>300</v>
      </c>
      <c r="V648">
        <v>100</v>
      </c>
      <c r="Y648">
        <f t="shared" si="65"/>
        <v>100</v>
      </c>
    </row>
    <row r="649" spans="1:25">
      <c r="A649" t="s">
        <v>447</v>
      </c>
      <c r="B649" t="b">
        <f t="shared" si="60"/>
        <v>1</v>
      </c>
      <c r="C649" t="s">
        <v>447</v>
      </c>
      <c r="D649">
        <v>2025</v>
      </c>
      <c r="E649">
        <v>2</v>
      </c>
      <c r="F649" t="s">
        <v>935</v>
      </c>
      <c r="I649" t="str">
        <f t="shared" si="61"/>
        <v>Metros Cuadrados</v>
      </c>
      <c r="J649">
        <v>31.8</v>
      </c>
      <c r="M649" s="71">
        <f t="shared" si="62"/>
        <v>31.8</v>
      </c>
      <c r="N649">
        <v>31.8</v>
      </c>
      <c r="Q649">
        <f t="shared" si="63"/>
        <v>31.8</v>
      </c>
      <c r="R649">
        <v>31.8</v>
      </c>
      <c r="U649">
        <f t="shared" si="64"/>
        <v>31.8</v>
      </c>
      <c r="V649">
        <v>100</v>
      </c>
      <c r="Y649">
        <f t="shared" si="65"/>
        <v>100</v>
      </c>
    </row>
    <row r="650" spans="1:25">
      <c r="A650" t="s">
        <v>185</v>
      </c>
      <c r="B650" t="b">
        <f t="shared" si="60"/>
        <v>1</v>
      </c>
      <c r="C650" t="s">
        <v>185</v>
      </c>
      <c r="D650">
        <v>2025</v>
      </c>
      <c r="E650">
        <v>2</v>
      </c>
      <c r="F650" t="s">
        <v>935</v>
      </c>
      <c r="I650" t="str">
        <f t="shared" si="61"/>
        <v>Metros Cuadrados</v>
      </c>
      <c r="J650">
        <v>48</v>
      </c>
      <c r="M650" s="71">
        <f t="shared" si="62"/>
        <v>48</v>
      </c>
      <c r="N650">
        <v>48</v>
      </c>
      <c r="Q650">
        <f t="shared" si="63"/>
        <v>48</v>
      </c>
      <c r="R650">
        <v>48</v>
      </c>
      <c r="U650">
        <f t="shared" si="64"/>
        <v>48</v>
      </c>
      <c r="V650">
        <v>100</v>
      </c>
      <c r="Y650">
        <f t="shared" si="65"/>
        <v>100</v>
      </c>
    </row>
    <row r="651" spans="1:25">
      <c r="A651" t="s">
        <v>300</v>
      </c>
      <c r="B651" t="b">
        <f t="shared" si="60"/>
        <v>1</v>
      </c>
      <c r="C651" t="s">
        <v>300</v>
      </c>
      <c r="D651">
        <v>2025</v>
      </c>
      <c r="E651">
        <v>2</v>
      </c>
      <c r="F651" t="s">
        <v>935</v>
      </c>
      <c r="I651" t="str">
        <f t="shared" si="61"/>
        <v>Metros Cuadrados</v>
      </c>
      <c r="J651">
        <v>18.440000000000001</v>
      </c>
      <c r="M651" s="71">
        <f t="shared" si="62"/>
        <v>18.440000000000001</v>
      </c>
      <c r="N651">
        <v>18.440000000000001</v>
      </c>
      <c r="Q651">
        <f t="shared" si="63"/>
        <v>18.440000000000001</v>
      </c>
      <c r="R651">
        <v>18.440000000000001</v>
      </c>
      <c r="U651">
        <f t="shared" si="64"/>
        <v>18.440000000000001</v>
      </c>
      <c r="V651">
        <v>100</v>
      </c>
      <c r="Y651">
        <f t="shared" si="65"/>
        <v>100</v>
      </c>
    </row>
    <row r="652" spans="1:25">
      <c r="A652" t="s">
        <v>656</v>
      </c>
      <c r="B652" t="b">
        <f t="shared" si="60"/>
        <v>1</v>
      </c>
      <c r="C652" t="s">
        <v>656</v>
      </c>
      <c r="D652">
        <v>2025</v>
      </c>
      <c r="E652">
        <v>2</v>
      </c>
      <c r="F652" t="s">
        <v>935</v>
      </c>
      <c r="I652" t="str">
        <f t="shared" si="61"/>
        <v>Metros Cuadrados</v>
      </c>
      <c r="J652">
        <v>3434.75</v>
      </c>
      <c r="M652" s="71">
        <f t="shared" si="62"/>
        <v>3434.75</v>
      </c>
      <c r="N652">
        <v>3434.75</v>
      </c>
      <c r="Q652">
        <f t="shared" si="63"/>
        <v>3434.75</v>
      </c>
      <c r="R652">
        <v>3434.75</v>
      </c>
      <c r="U652">
        <f t="shared" si="64"/>
        <v>3434.75</v>
      </c>
      <c r="V652">
        <v>100</v>
      </c>
      <c r="Y652">
        <f t="shared" si="65"/>
        <v>100</v>
      </c>
    </row>
    <row r="653" spans="1:25">
      <c r="A653" t="s">
        <v>195</v>
      </c>
      <c r="B653" t="b">
        <f t="shared" si="60"/>
        <v>1</v>
      </c>
      <c r="C653" t="s">
        <v>195</v>
      </c>
      <c r="D653">
        <v>2025</v>
      </c>
      <c r="E653">
        <v>2</v>
      </c>
      <c r="F653" t="s">
        <v>936</v>
      </c>
      <c r="I653" t="str">
        <f t="shared" si="61"/>
        <v>Metros lineales</v>
      </c>
      <c r="J653">
        <v>785.75</v>
      </c>
      <c r="M653" s="71">
        <f t="shared" si="62"/>
        <v>785.75</v>
      </c>
      <c r="N653">
        <v>785.75</v>
      </c>
      <c r="Q653">
        <f t="shared" si="63"/>
        <v>785.75</v>
      </c>
      <c r="R653">
        <v>785.75</v>
      </c>
      <c r="U653">
        <f t="shared" si="64"/>
        <v>785.75</v>
      </c>
      <c r="V653">
        <v>100</v>
      </c>
      <c r="Y653">
        <f t="shared" si="65"/>
        <v>100</v>
      </c>
    </row>
    <row r="654" spans="1:25">
      <c r="A654" t="s">
        <v>615</v>
      </c>
      <c r="B654" t="b">
        <f t="shared" si="60"/>
        <v>1</v>
      </c>
      <c r="C654" t="s">
        <v>615</v>
      </c>
      <c r="D654">
        <v>2025</v>
      </c>
      <c r="E654">
        <v>2</v>
      </c>
      <c r="F654" t="s">
        <v>935</v>
      </c>
      <c r="I654" t="str">
        <f t="shared" si="61"/>
        <v>Metros Cuadrados</v>
      </c>
      <c r="J654">
        <v>96</v>
      </c>
      <c r="M654" s="71">
        <f t="shared" si="62"/>
        <v>96</v>
      </c>
      <c r="N654">
        <v>96</v>
      </c>
      <c r="Q654">
        <f t="shared" si="63"/>
        <v>96</v>
      </c>
      <c r="R654">
        <v>96</v>
      </c>
      <c r="U654">
        <f t="shared" si="64"/>
        <v>96</v>
      </c>
      <c r="V654">
        <v>100</v>
      </c>
      <c r="Y654">
        <f t="shared" si="65"/>
        <v>100</v>
      </c>
    </row>
    <row r="655" spans="1:25">
      <c r="A655" t="s">
        <v>495</v>
      </c>
      <c r="B655" t="b">
        <f t="shared" si="60"/>
        <v>1</v>
      </c>
      <c r="C655" t="s">
        <v>495</v>
      </c>
      <c r="D655">
        <v>2025</v>
      </c>
      <c r="E655">
        <v>2</v>
      </c>
      <c r="F655" t="s">
        <v>935</v>
      </c>
      <c r="I655" t="str">
        <f t="shared" si="61"/>
        <v>Metros Cuadrados</v>
      </c>
      <c r="J655">
        <v>185.97</v>
      </c>
      <c r="M655" s="71">
        <f t="shared" si="62"/>
        <v>185.97</v>
      </c>
      <c r="N655">
        <v>185.97</v>
      </c>
      <c r="Q655">
        <f t="shared" si="63"/>
        <v>185.97</v>
      </c>
      <c r="R655">
        <v>185.97</v>
      </c>
      <c r="U655">
        <f t="shared" si="64"/>
        <v>185.97</v>
      </c>
      <c r="V655">
        <v>100</v>
      </c>
      <c r="Y655">
        <f t="shared" si="65"/>
        <v>100</v>
      </c>
    </row>
    <row r="656" spans="1:25">
      <c r="A656" t="s">
        <v>496</v>
      </c>
      <c r="B656" t="b">
        <f t="shared" si="60"/>
        <v>1</v>
      </c>
      <c r="C656" t="s">
        <v>496</v>
      </c>
      <c r="D656">
        <v>2025</v>
      </c>
      <c r="E656">
        <v>2</v>
      </c>
      <c r="F656" t="s">
        <v>935</v>
      </c>
      <c r="I656" t="str">
        <f t="shared" si="61"/>
        <v>Metros Cuadrados</v>
      </c>
      <c r="J656">
        <v>70.72</v>
      </c>
      <c r="M656" s="71">
        <f t="shared" si="62"/>
        <v>70.72</v>
      </c>
      <c r="N656">
        <v>70.72</v>
      </c>
      <c r="Q656">
        <f t="shared" si="63"/>
        <v>70.72</v>
      </c>
      <c r="R656">
        <v>70.72</v>
      </c>
      <c r="U656">
        <f t="shared" si="64"/>
        <v>70.72</v>
      </c>
      <c r="V656">
        <v>100</v>
      </c>
      <c r="Y656">
        <f t="shared" si="65"/>
        <v>100</v>
      </c>
    </row>
    <row r="657" spans="1:25" s="64" customFormat="1">
      <c r="A657" t="s">
        <v>197</v>
      </c>
      <c r="B657" t="b">
        <f t="shared" si="60"/>
        <v>1</v>
      </c>
      <c r="C657" s="64" t="s">
        <v>197</v>
      </c>
      <c r="D657" s="64">
        <v>2025</v>
      </c>
      <c r="E657" s="64">
        <v>2</v>
      </c>
      <c r="F657" s="64" t="s">
        <v>935</v>
      </c>
      <c r="G657" s="64" t="s">
        <v>938</v>
      </c>
      <c r="I657" s="64" t="str">
        <f>CONCATENATE(F657,"/",G657)</f>
        <v>Metros Cuadrados/Piezas</v>
      </c>
      <c r="J657" s="64">
        <v>3947.02</v>
      </c>
      <c r="K657" s="64">
        <v>168</v>
      </c>
      <c r="M657" s="72" t="str">
        <f>CONCATENATE(J657,"/",K657)</f>
        <v>3947.02/168</v>
      </c>
      <c r="N657" s="64">
        <v>3947.02</v>
      </c>
      <c r="O657" s="64">
        <v>168</v>
      </c>
      <c r="Q657" s="64" t="str">
        <f>CONCATENATE(N657,"/",O657)</f>
        <v>3947.02/168</v>
      </c>
      <c r="R657" s="64">
        <v>3947.02</v>
      </c>
      <c r="S657" s="64">
        <v>168</v>
      </c>
      <c r="U657" s="64" t="str">
        <f>CONCATENATE(R657,"/",S657)</f>
        <v>3947.02/168</v>
      </c>
      <c r="V657" s="64">
        <v>100</v>
      </c>
      <c r="W657" s="64">
        <v>100</v>
      </c>
      <c r="Y657" s="64" t="str">
        <f>CONCATENATE(V657,"/",W657)</f>
        <v>100/100</v>
      </c>
    </row>
    <row r="658" spans="1:25">
      <c r="A658" t="s">
        <v>562</v>
      </c>
      <c r="B658" t="b">
        <f t="shared" si="60"/>
        <v>1</v>
      </c>
      <c r="C658" t="s">
        <v>562</v>
      </c>
      <c r="D658">
        <v>2025</v>
      </c>
      <c r="E658">
        <v>2</v>
      </c>
      <c r="F658" t="s">
        <v>935</v>
      </c>
      <c r="I658" t="str">
        <f t="shared" si="61"/>
        <v>Metros Cuadrados</v>
      </c>
      <c r="J658">
        <v>924</v>
      </c>
      <c r="M658" s="71">
        <f t="shared" si="62"/>
        <v>924</v>
      </c>
      <c r="N658">
        <v>924</v>
      </c>
      <c r="Q658">
        <f t="shared" si="63"/>
        <v>924</v>
      </c>
      <c r="R658">
        <v>924</v>
      </c>
      <c r="U658">
        <f t="shared" si="64"/>
        <v>924</v>
      </c>
      <c r="V658">
        <v>100</v>
      </c>
      <c r="Y658">
        <f t="shared" si="65"/>
        <v>100</v>
      </c>
    </row>
    <row r="659" spans="1:25" s="64" customFormat="1">
      <c r="A659" t="s">
        <v>449</v>
      </c>
      <c r="B659" t="b">
        <f t="shared" si="60"/>
        <v>1</v>
      </c>
      <c r="C659" s="64" t="s">
        <v>449</v>
      </c>
      <c r="D659" s="64">
        <v>2025</v>
      </c>
      <c r="E659" s="64">
        <v>2</v>
      </c>
      <c r="F659" s="64" t="s">
        <v>936</v>
      </c>
      <c r="G659" s="64" t="s">
        <v>938</v>
      </c>
      <c r="I659" s="64" t="str">
        <f>CONCATENATE(F659,"/",G659)</f>
        <v>Metros lineales/Piezas</v>
      </c>
      <c r="J659" s="64">
        <v>2072</v>
      </c>
      <c r="K659" s="64">
        <v>113</v>
      </c>
      <c r="M659" s="72" t="str">
        <f>CONCATENATE(J659,"/",K659)</f>
        <v>2072/113</v>
      </c>
      <c r="N659" s="64">
        <v>2072</v>
      </c>
      <c r="O659" s="64">
        <v>113</v>
      </c>
      <c r="Q659" s="64" t="str">
        <f>CONCATENATE(N659,"/",O659)</f>
        <v>2072/113</v>
      </c>
      <c r="R659" s="64">
        <v>2072</v>
      </c>
      <c r="S659" s="64">
        <v>113</v>
      </c>
      <c r="U659" s="64" t="str">
        <f>CONCATENATE(R659,"/",S659)</f>
        <v>2072/113</v>
      </c>
      <c r="V659" s="64">
        <v>100</v>
      </c>
      <c r="W659" s="64">
        <v>100</v>
      </c>
      <c r="Y659" s="64" t="str">
        <f>CONCATENATE(V659,"/",W659)</f>
        <v>100/100</v>
      </c>
    </row>
    <row r="660" spans="1:25" s="64" customFormat="1">
      <c r="A660" t="s">
        <v>187</v>
      </c>
      <c r="B660" t="b">
        <f t="shared" si="60"/>
        <v>1</v>
      </c>
      <c r="C660" s="64" t="s">
        <v>187</v>
      </c>
      <c r="D660" s="64">
        <v>2025</v>
      </c>
      <c r="E660" s="64">
        <v>2</v>
      </c>
      <c r="F660" s="64" t="s">
        <v>935</v>
      </c>
      <c r="G660" s="64" t="s">
        <v>938</v>
      </c>
      <c r="I660" s="64" t="str">
        <f>CONCATENATE(F660,"/",G660)</f>
        <v>Metros Cuadrados/Piezas</v>
      </c>
      <c r="J660" s="64">
        <v>839.16</v>
      </c>
      <c r="K660" s="64">
        <v>8</v>
      </c>
      <c r="M660" s="72" t="str">
        <f>CONCATENATE(J660,"/",K660)</f>
        <v>839.16/8</v>
      </c>
      <c r="N660" s="64">
        <v>839.16</v>
      </c>
      <c r="O660" s="64">
        <v>8</v>
      </c>
      <c r="Q660" s="64" t="str">
        <f>CONCATENATE(N660,"/",O660)</f>
        <v>839.16/8</v>
      </c>
      <c r="R660" s="64">
        <v>839.16</v>
      </c>
      <c r="S660" s="64">
        <v>8</v>
      </c>
      <c r="U660" s="64" t="str">
        <f>CONCATENATE(R660,"/",S660)</f>
        <v>839.16/8</v>
      </c>
      <c r="V660" s="64">
        <v>100</v>
      </c>
      <c r="W660" s="64">
        <v>100</v>
      </c>
      <c r="Y660" s="64" t="str">
        <f>CONCATENATE(V660,"/",W660)</f>
        <v>100/100</v>
      </c>
    </row>
    <row r="661" spans="1:25">
      <c r="A661" t="s">
        <v>644</v>
      </c>
      <c r="B661" t="b">
        <f t="shared" si="60"/>
        <v>1</v>
      </c>
      <c r="C661" t="s">
        <v>644</v>
      </c>
      <c r="D661">
        <v>2025</v>
      </c>
      <c r="E661">
        <v>2</v>
      </c>
      <c r="F661" t="s">
        <v>935</v>
      </c>
      <c r="I661" t="str">
        <f t="shared" si="61"/>
        <v>Metros Cuadrados</v>
      </c>
      <c r="J661">
        <v>508.75</v>
      </c>
      <c r="M661" s="71">
        <f t="shared" si="62"/>
        <v>508.75</v>
      </c>
      <c r="N661">
        <v>508.75</v>
      </c>
      <c r="Q661">
        <f t="shared" si="63"/>
        <v>508.75</v>
      </c>
      <c r="R661">
        <v>508.75</v>
      </c>
      <c r="U661">
        <f t="shared" si="64"/>
        <v>508.75</v>
      </c>
      <c r="V661">
        <v>100</v>
      </c>
      <c r="Y661">
        <f t="shared" si="65"/>
        <v>100</v>
      </c>
    </row>
    <row r="662" spans="1:25">
      <c r="A662" t="s">
        <v>432</v>
      </c>
      <c r="B662" t="b">
        <f t="shared" si="60"/>
        <v>1</v>
      </c>
      <c r="C662" t="s">
        <v>432</v>
      </c>
      <c r="D662">
        <v>2025</v>
      </c>
      <c r="E662">
        <v>2</v>
      </c>
      <c r="F662" t="s">
        <v>935</v>
      </c>
      <c r="I662" t="str">
        <f t="shared" si="61"/>
        <v>Metros Cuadrados</v>
      </c>
      <c r="J662">
        <v>1200</v>
      </c>
      <c r="M662" s="71">
        <f t="shared" si="62"/>
        <v>1200</v>
      </c>
      <c r="N662">
        <v>1200</v>
      </c>
      <c r="Q662">
        <f t="shared" si="63"/>
        <v>1200</v>
      </c>
      <c r="R662">
        <v>1200</v>
      </c>
      <c r="U662">
        <f t="shared" si="64"/>
        <v>1200</v>
      </c>
      <c r="V662">
        <v>100</v>
      </c>
      <c r="Y662">
        <f t="shared" si="65"/>
        <v>100</v>
      </c>
    </row>
    <row r="663" spans="1:25" s="64" customFormat="1">
      <c r="A663" t="s">
        <v>206</v>
      </c>
      <c r="B663" t="b">
        <f t="shared" si="60"/>
        <v>1</v>
      </c>
      <c r="C663" s="64" t="s">
        <v>206</v>
      </c>
      <c r="D663" s="64">
        <v>2025</v>
      </c>
      <c r="E663" s="64">
        <v>2</v>
      </c>
      <c r="F663" s="64" t="s">
        <v>936</v>
      </c>
      <c r="G663" s="64" t="s">
        <v>938</v>
      </c>
      <c r="I663" s="64" t="str">
        <f>CONCATENATE(F663,"/",G663)</f>
        <v>Metros lineales/Piezas</v>
      </c>
      <c r="J663" s="64">
        <v>2023</v>
      </c>
      <c r="K663" s="64">
        <v>250</v>
      </c>
      <c r="M663" s="72" t="str">
        <f>CONCATENATE(J663,"/",K663)</f>
        <v>2023/250</v>
      </c>
      <c r="N663" s="64">
        <v>2023</v>
      </c>
      <c r="O663" s="64">
        <v>250</v>
      </c>
      <c r="Q663" s="64" t="str">
        <f>CONCATENATE(N663,"/",O663)</f>
        <v>2023/250</v>
      </c>
      <c r="R663" s="64">
        <v>2023</v>
      </c>
      <c r="S663" s="64">
        <v>250</v>
      </c>
      <c r="U663" s="64" t="str">
        <f>CONCATENATE(R663,"/",S663)</f>
        <v>2023/250</v>
      </c>
      <c r="V663" s="64">
        <v>100</v>
      </c>
      <c r="W663" s="64">
        <v>100</v>
      </c>
      <c r="Y663" s="64" t="str">
        <f>CONCATENATE(V663,"/",W663)</f>
        <v>100/100</v>
      </c>
    </row>
    <row r="664" spans="1:25">
      <c r="A664" t="s">
        <v>554</v>
      </c>
      <c r="B664" t="b">
        <f t="shared" si="60"/>
        <v>1</v>
      </c>
      <c r="C664" t="s">
        <v>554</v>
      </c>
      <c r="D664">
        <v>2025</v>
      </c>
      <c r="E664">
        <v>2</v>
      </c>
      <c r="F664" t="s">
        <v>935</v>
      </c>
      <c r="I664" t="str">
        <f t="shared" si="61"/>
        <v>Metros Cuadrados</v>
      </c>
      <c r="J664">
        <v>6481</v>
      </c>
      <c r="M664" s="71">
        <f t="shared" si="62"/>
        <v>6481</v>
      </c>
      <c r="N664">
        <v>6481</v>
      </c>
      <c r="Q664">
        <f t="shared" si="63"/>
        <v>6481</v>
      </c>
      <c r="R664">
        <v>6481</v>
      </c>
      <c r="U664">
        <f t="shared" si="64"/>
        <v>6481</v>
      </c>
      <c r="V664">
        <v>100</v>
      </c>
      <c r="Y664">
        <f t="shared" si="65"/>
        <v>100</v>
      </c>
    </row>
    <row r="665" spans="1:25">
      <c r="A665" t="s">
        <v>446</v>
      </c>
      <c r="B665" t="b">
        <f t="shared" si="60"/>
        <v>1</v>
      </c>
      <c r="C665" t="s">
        <v>446</v>
      </c>
      <c r="D665">
        <v>2025</v>
      </c>
      <c r="E665">
        <v>2</v>
      </c>
      <c r="F665" t="s">
        <v>935</v>
      </c>
      <c r="I665" t="str">
        <f t="shared" si="61"/>
        <v>Metros Cuadrados</v>
      </c>
      <c r="J665">
        <v>13.28</v>
      </c>
      <c r="M665" s="71">
        <f t="shared" si="62"/>
        <v>13.28</v>
      </c>
      <c r="N665">
        <v>13.28</v>
      </c>
      <c r="Q665">
        <f t="shared" si="63"/>
        <v>13.28</v>
      </c>
      <c r="R665">
        <v>13.28</v>
      </c>
      <c r="U665">
        <f t="shared" si="64"/>
        <v>13.28</v>
      </c>
      <c r="V665">
        <v>100</v>
      </c>
      <c r="Y665">
        <f t="shared" si="65"/>
        <v>100</v>
      </c>
    </row>
    <row r="666" spans="1:25">
      <c r="A666" t="s">
        <v>183</v>
      </c>
      <c r="B666" t="b">
        <f t="shared" si="60"/>
        <v>1</v>
      </c>
      <c r="C666" t="s">
        <v>183</v>
      </c>
      <c r="D666">
        <v>2025</v>
      </c>
      <c r="E666">
        <v>2</v>
      </c>
      <c r="F666" t="s">
        <v>936</v>
      </c>
      <c r="I666" t="str">
        <f t="shared" si="61"/>
        <v>Metros lineales</v>
      </c>
      <c r="J666">
        <v>246</v>
      </c>
      <c r="M666" s="71">
        <f t="shared" si="62"/>
        <v>246</v>
      </c>
      <c r="N666">
        <v>246</v>
      </c>
      <c r="Q666">
        <f t="shared" si="63"/>
        <v>246</v>
      </c>
      <c r="R666">
        <v>246</v>
      </c>
      <c r="U666">
        <f t="shared" si="64"/>
        <v>246</v>
      </c>
      <c r="V666">
        <v>100</v>
      </c>
      <c r="Y666">
        <f t="shared" si="65"/>
        <v>100</v>
      </c>
    </row>
    <row r="667" spans="1:25">
      <c r="A667" t="s">
        <v>198</v>
      </c>
      <c r="B667" t="b">
        <f t="shared" si="60"/>
        <v>1</v>
      </c>
      <c r="C667" t="s">
        <v>198</v>
      </c>
      <c r="D667">
        <v>2025</v>
      </c>
      <c r="E667">
        <v>2</v>
      </c>
      <c r="F667" t="s">
        <v>936</v>
      </c>
      <c r="I667" t="str">
        <f t="shared" si="61"/>
        <v>Metros lineales</v>
      </c>
      <c r="J667">
        <v>70</v>
      </c>
      <c r="M667" s="71">
        <f t="shared" si="62"/>
        <v>70</v>
      </c>
      <c r="N667">
        <v>70</v>
      </c>
      <c r="Q667">
        <f t="shared" si="63"/>
        <v>70</v>
      </c>
      <c r="R667">
        <v>70</v>
      </c>
      <c r="U667">
        <f t="shared" si="64"/>
        <v>70</v>
      </c>
      <c r="V667">
        <v>100</v>
      </c>
      <c r="Y667">
        <f t="shared" si="65"/>
        <v>100</v>
      </c>
    </row>
    <row r="668" spans="1:25">
      <c r="A668" t="s">
        <v>502</v>
      </c>
      <c r="B668" t="b">
        <f t="shared" si="60"/>
        <v>1</v>
      </c>
      <c r="C668" t="s">
        <v>502</v>
      </c>
      <c r="D668">
        <v>2025</v>
      </c>
      <c r="E668">
        <v>2</v>
      </c>
      <c r="F668" t="s">
        <v>935</v>
      </c>
      <c r="I668" t="str">
        <f t="shared" si="61"/>
        <v>Metros Cuadrados</v>
      </c>
      <c r="J668">
        <v>312.13</v>
      </c>
      <c r="M668" s="71">
        <f t="shared" si="62"/>
        <v>312.13</v>
      </c>
      <c r="N668">
        <v>312.13</v>
      </c>
      <c r="Q668">
        <f t="shared" si="63"/>
        <v>312.13</v>
      </c>
      <c r="R668">
        <v>312.13</v>
      </c>
      <c r="U668">
        <f t="shared" si="64"/>
        <v>312.13</v>
      </c>
      <c r="V668">
        <v>100</v>
      </c>
      <c r="Y668">
        <f t="shared" si="65"/>
        <v>100</v>
      </c>
    </row>
    <row r="669" spans="1:25">
      <c r="A669" t="s">
        <v>848</v>
      </c>
      <c r="B669" t="b">
        <f t="shared" si="60"/>
        <v>1</v>
      </c>
      <c r="C669" t="s">
        <v>848</v>
      </c>
      <c r="D669">
        <v>2025</v>
      </c>
      <c r="E669">
        <v>2</v>
      </c>
      <c r="F669" t="s">
        <v>935</v>
      </c>
      <c r="I669" t="str">
        <f t="shared" si="61"/>
        <v>Metros Cuadrados</v>
      </c>
      <c r="J669">
        <v>396.8</v>
      </c>
      <c r="M669" s="71">
        <f t="shared" si="62"/>
        <v>396.8</v>
      </c>
      <c r="N669">
        <v>396.8</v>
      </c>
      <c r="Q669">
        <f t="shared" si="63"/>
        <v>396.8</v>
      </c>
      <c r="R669">
        <v>396.8</v>
      </c>
      <c r="U669">
        <f t="shared" si="64"/>
        <v>396.8</v>
      </c>
      <c r="V669">
        <v>100</v>
      </c>
      <c r="Y669">
        <f t="shared" si="65"/>
        <v>100</v>
      </c>
    </row>
    <row r="670" spans="1:25">
      <c r="A670" t="s">
        <v>512</v>
      </c>
      <c r="B670" t="b">
        <f t="shared" si="60"/>
        <v>1</v>
      </c>
      <c r="C670" t="s">
        <v>512</v>
      </c>
      <c r="D670">
        <v>2025</v>
      </c>
      <c r="E670">
        <v>2</v>
      </c>
      <c r="F670" t="s">
        <v>935</v>
      </c>
      <c r="I670" t="str">
        <f t="shared" si="61"/>
        <v>Metros Cuadrados</v>
      </c>
      <c r="J670">
        <v>312</v>
      </c>
      <c r="M670" s="71">
        <f t="shared" si="62"/>
        <v>312</v>
      </c>
      <c r="N670">
        <v>312</v>
      </c>
      <c r="Q670">
        <f t="shared" si="63"/>
        <v>312</v>
      </c>
      <c r="R670">
        <v>312</v>
      </c>
      <c r="U670">
        <f t="shared" si="64"/>
        <v>312</v>
      </c>
      <c r="V670">
        <v>100</v>
      </c>
      <c r="Y670">
        <f t="shared" si="65"/>
        <v>100</v>
      </c>
    </row>
    <row r="671" spans="1:25">
      <c r="A671" t="s">
        <v>568</v>
      </c>
      <c r="B671" t="b">
        <f t="shared" si="60"/>
        <v>1</v>
      </c>
      <c r="C671" t="s">
        <v>568</v>
      </c>
      <c r="D671">
        <v>2025</v>
      </c>
      <c r="E671">
        <v>2</v>
      </c>
      <c r="F671" t="s">
        <v>935</v>
      </c>
      <c r="I671" t="str">
        <f t="shared" si="61"/>
        <v>Metros Cuadrados</v>
      </c>
      <c r="J671">
        <v>950</v>
      </c>
      <c r="M671" s="71">
        <f t="shared" si="62"/>
        <v>950</v>
      </c>
      <c r="N671">
        <v>950</v>
      </c>
      <c r="Q671">
        <f t="shared" si="63"/>
        <v>950</v>
      </c>
      <c r="R671">
        <v>950</v>
      </c>
      <c r="U671">
        <f t="shared" si="64"/>
        <v>950</v>
      </c>
      <c r="V671">
        <v>100</v>
      </c>
      <c r="Y671">
        <f t="shared" si="65"/>
        <v>100</v>
      </c>
    </row>
    <row r="672" spans="1:25">
      <c r="A672" t="s">
        <v>190</v>
      </c>
      <c r="B672" t="b">
        <f t="shared" si="60"/>
        <v>1</v>
      </c>
      <c r="C672" t="s">
        <v>190</v>
      </c>
      <c r="D672">
        <v>2025</v>
      </c>
      <c r="E672">
        <v>2</v>
      </c>
      <c r="F672" t="s">
        <v>935</v>
      </c>
      <c r="I672" t="str">
        <f t="shared" si="61"/>
        <v>Metros Cuadrados</v>
      </c>
      <c r="J672">
        <v>3010</v>
      </c>
      <c r="M672" s="71">
        <f t="shared" si="62"/>
        <v>3010</v>
      </c>
      <c r="N672">
        <v>3010</v>
      </c>
      <c r="Q672">
        <f t="shared" si="63"/>
        <v>3010</v>
      </c>
      <c r="R672">
        <v>3010</v>
      </c>
      <c r="U672">
        <f t="shared" si="64"/>
        <v>3010</v>
      </c>
      <c r="V672">
        <v>100</v>
      </c>
      <c r="Y672">
        <f t="shared" si="65"/>
        <v>100</v>
      </c>
    </row>
    <row r="673" spans="1:25">
      <c r="A673" t="s">
        <v>563</v>
      </c>
      <c r="B673" t="b">
        <f t="shared" si="60"/>
        <v>1</v>
      </c>
      <c r="C673" t="s">
        <v>563</v>
      </c>
      <c r="D673">
        <v>2025</v>
      </c>
      <c r="E673">
        <v>2</v>
      </c>
      <c r="F673" t="s">
        <v>935</v>
      </c>
      <c r="I673" t="str">
        <f t="shared" si="61"/>
        <v>Metros Cuadrados</v>
      </c>
      <c r="J673">
        <v>2556.3000000000002</v>
      </c>
      <c r="M673" s="71">
        <f t="shared" si="62"/>
        <v>2556.3000000000002</v>
      </c>
      <c r="N673">
        <v>2556.3000000000002</v>
      </c>
      <c r="Q673">
        <f t="shared" si="63"/>
        <v>2556.3000000000002</v>
      </c>
      <c r="R673">
        <v>2556.3000000000002</v>
      </c>
      <c r="U673">
        <f t="shared" si="64"/>
        <v>2556.3000000000002</v>
      </c>
      <c r="V673">
        <v>100</v>
      </c>
      <c r="Y673">
        <f t="shared" si="65"/>
        <v>100</v>
      </c>
    </row>
    <row r="674" spans="1:25" s="64" customFormat="1">
      <c r="A674" t="s">
        <v>266</v>
      </c>
      <c r="B674" t="b">
        <f t="shared" si="60"/>
        <v>1</v>
      </c>
      <c r="C674" s="64" t="s">
        <v>266</v>
      </c>
      <c r="D674" s="64">
        <v>2025</v>
      </c>
      <c r="E674" s="64">
        <v>2</v>
      </c>
      <c r="F674" s="64" t="s">
        <v>936</v>
      </c>
      <c r="G674" s="64" t="s">
        <v>938</v>
      </c>
      <c r="I674" s="64" t="str">
        <f>CONCATENATE(F674,"/",G674)</f>
        <v>Metros lineales/Piezas</v>
      </c>
      <c r="J674" s="64">
        <v>1678.8</v>
      </c>
      <c r="K674" s="64">
        <v>78</v>
      </c>
      <c r="M674" s="72" t="str">
        <f>CONCATENATE(J674,"/",K674)</f>
        <v>1678.8/78</v>
      </c>
      <c r="N674" s="64">
        <v>1678.8</v>
      </c>
      <c r="O674" s="64">
        <v>78</v>
      </c>
      <c r="Q674" s="64" t="str">
        <f>CONCATENATE(N674,"/",O674)</f>
        <v>1678.8/78</v>
      </c>
      <c r="R674" s="64">
        <v>1678.8</v>
      </c>
      <c r="S674" s="64">
        <v>78</v>
      </c>
      <c r="U674" s="64" t="str">
        <f>CONCATENATE(R674,"/",S674)</f>
        <v>1678.8/78</v>
      </c>
      <c r="V674" s="64">
        <v>100</v>
      </c>
      <c r="W674" s="64">
        <v>100</v>
      </c>
      <c r="Y674" s="64" t="str">
        <f>CONCATENATE(V674,"/",W674)</f>
        <v>100/100</v>
      </c>
    </row>
    <row r="675" spans="1:25">
      <c r="A675" t="s">
        <v>852</v>
      </c>
      <c r="B675" t="b">
        <f t="shared" si="60"/>
        <v>1</v>
      </c>
      <c r="C675" t="s">
        <v>852</v>
      </c>
      <c r="D675">
        <v>2025</v>
      </c>
      <c r="E675">
        <v>2</v>
      </c>
      <c r="F675" t="s">
        <v>935</v>
      </c>
      <c r="I675" t="str">
        <f t="shared" si="61"/>
        <v>Metros Cuadrados</v>
      </c>
      <c r="J675">
        <v>152</v>
      </c>
      <c r="M675" s="71">
        <f t="shared" si="62"/>
        <v>152</v>
      </c>
      <c r="N675">
        <v>152</v>
      </c>
      <c r="Q675">
        <f t="shared" si="63"/>
        <v>152</v>
      </c>
      <c r="R675">
        <v>152</v>
      </c>
      <c r="U675">
        <f t="shared" si="64"/>
        <v>152</v>
      </c>
      <c r="V675">
        <v>100</v>
      </c>
      <c r="Y675">
        <f t="shared" si="65"/>
        <v>100</v>
      </c>
    </row>
    <row r="676" spans="1:25">
      <c r="A676" t="s">
        <v>367</v>
      </c>
      <c r="B676" t="b">
        <f t="shared" si="60"/>
        <v>1</v>
      </c>
      <c r="C676" t="s">
        <v>367</v>
      </c>
      <c r="D676">
        <v>2025</v>
      </c>
      <c r="E676">
        <v>2</v>
      </c>
      <c r="F676" t="s">
        <v>935</v>
      </c>
      <c r="I676" t="str">
        <f t="shared" si="61"/>
        <v>Metros Cuadrados</v>
      </c>
      <c r="J676">
        <v>48</v>
      </c>
      <c r="M676" s="71">
        <f t="shared" si="62"/>
        <v>48</v>
      </c>
      <c r="N676">
        <v>48</v>
      </c>
      <c r="Q676">
        <f t="shared" si="63"/>
        <v>48</v>
      </c>
      <c r="R676">
        <v>48</v>
      </c>
      <c r="U676">
        <f t="shared" si="64"/>
        <v>48</v>
      </c>
      <c r="V676">
        <v>100</v>
      </c>
      <c r="Y676">
        <f t="shared" si="65"/>
        <v>100</v>
      </c>
    </row>
    <row r="677" spans="1:25">
      <c r="A677" t="s">
        <v>369</v>
      </c>
      <c r="B677" t="b">
        <f t="shared" si="60"/>
        <v>1</v>
      </c>
      <c r="C677" t="s">
        <v>369</v>
      </c>
      <c r="D677">
        <v>2025</v>
      </c>
      <c r="E677">
        <v>2</v>
      </c>
      <c r="F677" t="s">
        <v>935</v>
      </c>
      <c r="I677" t="str">
        <f t="shared" si="61"/>
        <v>Metros Cuadrados</v>
      </c>
      <c r="J677">
        <v>8</v>
      </c>
      <c r="M677" s="71">
        <f t="shared" si="62"/>
        <v>8</v>
      </c>
      <c r="N677">
        <v>8</v>
      </c>
      <c r="Q677">
        <f t="shared" si="63"/>
        <v>8</v>
      </c>
      <c r="R677">
        <v>8</v>
      </c>
      <c r="U677">
        <f t="shared" si="64"/>
        <v>8</v>
      </c>
      <c r="V677">
        <v>100</v>
      </c>
      <c r="Y677">
        <f t="shared" si="65"/>
        <v>100</v>
      </c>
    </row>
    <row r="678" spans="1:25">
      <c r="A678" t="s">
        <v>370</v>
      </c>
      <c r="B678" t="b">
        <f t="shared" si="60"/>
        <v>1</v>
      </c>
      <c r="C678" t="s">
        <v>370</v>
      </c>
      <c r="D678">
        <v>2025</v>
      </c>
      <c r="E678">
        <v>2</v>
      </c>
      <c r="F678" t="s">
        <v>935</v>
      </c>
      <c r="I678" t="str">
        <f t="shared" si="61"/>
        <v>Metros Cuadrados</v>
      </c>
      <c r="J678">
        <v>39.799999999999997</v>
      </c>
      <c r="M678" s="71">
        <f t="shared" si="62"/>
        <v>39.799999999999997</v>
      </c>
      <c r="N678">
        <v>39.799999999999997</v>
      </c>
      <c r="Q678">
        <f t="shared" si="63"/>
        <v>39.799999999999997</v>
      </c>
      <c r="R678">
        <v>39.799999999999997</v>
      </c>
      <c r="U678">
        <f t="shared" si="64"/>
        <v>39.799999999999997</v>
      </c>
      <c r="V678">
        <v>100</v>
      </c>
      <c r="Y678">
        <f t="shared" si="65"/>
        <v>100</v>
      </c>
    </row>
    <row r="679" spans="1:25">
      <c r="A679" t="s">
        <v>378</v>
      </c>
      <c r="B679" t="b">
        <f t="shared" si="60"/>
        <v>1</v>
      </c>
      <c r="C679" t="s">
        <v>378</v>
      </c>
      <c r="D679">
        <v>2025</v>
      </c>
      <c r="E679">
        <v>2</v>
      </c>
      <c r="F679" t="s">
        <v>935</v>
      </c>
      <c r="I679" t="str">
        <f t="shared" si="61"/>
        <v>Metros Cuadrados</v>
      </c>
      <c r="J679">
        <v>50</v>
      </c>
      <c r="M679" s="71">
        <f t="shared" si="62"/>
        <v>50</v>
      </c>
      <c r="N679">
        <v>50</v>
      </c>
      <c r="Q679">
        <f t="shared" si="63"/>
        <v>50</v>
      </c>
      <c r="R679">
        <v>50</v>
      </c>
      <c r="U679">
        <f t="shared" si="64"/>
        <v>50</v>
      </c>
      <c r="V679">
        <v>100</v>
      </c>
      <c r="Y679">
        <f t="shared" si="65"/>
        <v>100</v>
      </c>
    </row>
    <row r="680" spans="1:25" s="64" customFormat="1">
      <c r="A680" t="s">
        <v>380</v>
      </c>
      <c r="B680" t="b">
        <f t="shared" si="60"/>
        <v>1</v>
      </c>
      <c r="C680" s="64" t="s">
        <v>380</v>
      </c>
      <c r="D680" s="64">
        <v>2025</v>
      </c>
      <c r="E680" s="64">
        <v>2</v>
      </c>
      <c r="F680" s="64" t="s">
        <v>935</v>
      </c>
      <c r="G680" s="64" t="s">
        <v>938</v>
      </c>
      <c r="I680" s="64" t="str">
        <f>CONCATENATE(F680,"/",G680)</f>
        <v>Metros Cuadrados/Piezas</v>
      </c>
      <c r="J680" s="64">
        <v>306.42</v>
      </c>
      <c r="K680" s="64">
        <v>8</v>
      </c>
      <c r="M680" s="72" t="str">
        <f>CONCATENATE(J680,"/",K680)</f>
        <v>306.42/8</v>
      </c>
      <c r="N680" s="64">
        <v>306.42</v>
      </c>
      <c r="O680" s="64">
        <v>8</v>
      </c>
      <c r="Q680" s="64" t="str">
        <f>CONCATENATE(N680,"/",O680)</f>
        <v>306.42/8</v>
      </c>
      <c r="R680" s="64">
        <v>306.42</v>
      </c>
      <c r="S680" s="64">
        <v>8</v>
      </c>
      <c r="U680" s="64" t="str">
        <f>CONCATENATE(R680,"/",S680)</f>
        <v>306.42/8</v>
      </c>
      <c r="V680" s="64">
        <v>100</v>
      </c>
      <c r="W680" s="64">
        <v>100</v>
      </c>
      <c r="Y680" s="64" t="str">
        <f>CONCATENATE(V680,"/",W680)</f>
        <v>100/100</v>
      </c>
    </row>
    <row r="681" spans="1:25" s="64" customFormat="1">
      <c r="A681" t="s">
        <v>289</v>
      </c>
      <c r="B681" t="b">
        <f t="shared" si="60"/>
        <v>1</v>
      </c>
      <c r="C681" s="64" t="s">
        <v>289</v>
      </c>
      <c r="D681" s="64">
        <v>2025</v>
      </c>
      <c r="E681" s="64">
        <v>2</v>
      </c>
      <c r="F681" s="64" t="s">
        <v>935</v>
      </c>
      <c r="G681" s="64" t="s">
        <v>936</v>
      </c>
      <c r="H681" s="64" t="s">
        <v>938</v>
      </c>
      <c r="I681" s="64" t="str">
        <f>CONCATENATE(F681,"/",G681,"/",H681)</f>
        <v>Metros Cuadrados/Metros lineales/Piezas</v>
      </c>
      <c r="J681" s="64">
        <v>349.44</v>
      </c>
      <c r="K681" s="64">
        <v>928</v>
      </c>
      <c r="L681" s="64">
        <v>49</v>
      </c>
      <c r="M681" s="72" t="str">
        <f>CONCATENATE(J681,"/",K681,"/",L681)</f>
        <v>349.44/928/49</v>
      </c>
      <c r="N681" s="64">
        <v>349.44</v>
      </c>
      <c r="O681" s="64">
        <v>928</v>
      </c>
      <c r="P681" s="64">
        <v>49</v>
      </c>
      <c r="Q681" s="64" t="str">
        <f>CONCATENATE(N681,"/",O681,"/",P681)</f>
        <v>349.44/928/49</v>
      </c>
      <c r="R681" s="64">
        <v>349.44</v>
      </c>
      <c r="S681" s="64">
        <v>928</v>
      </c>
      <c r="T681" s="64">
        <v>49</v>
      </c>
      <c r="U681" s="64" t="str">
        <f>CONCATENATE(R681,"/",S681,"/",T681)</f>
        <v>349.44/928/49</v>
      </c>
      <c r="V681" s="64">
        <v>100</v>
      </c>
      <c r="W681" s="64">
        <v>100</v>
      </c>
      <c r="X681" s="64">
        <v>100</v>
      </c>
      <c r="Y681" s="64" t="str">
        <f>CONCATENATE(V681,"/",W681,"/",X681)</f>
        <v>100/100/100</v>
      </c>
    </row>
    <row r="682" spans="1:25" s="64" customFormat="1">
      <c r="A682" t="s">
        <v>290</v>
      </c>
      <c r="B682" t="b">
        <f t="shared" si="60"/>
        <v>1</v>
      </c>
      <c r="C682" s="64" t="s">
        <v>290</v>
      </c>
      <c r="D682" s="64">
        <v>2025</v>
      </c>
      <c r="E682" s="64">
        <v>2</v>
      </c>
      <c r="F682" s="64" t="s">
        <v>935</v>
      </c>
      <c r="G682" s="64" t="s">
        <v>938</v>
      </c>
      <c r="I682" s="64" t="str">
        <f>CONCATENATE(F682,"/",G682)</f>
        <v>Metros Cuadrados/Piezas</v>
      </c>
      <c r="J682" s="64">
        <v>2265.7600000000002</v>
      </c>
      <c r="K682" s="64">
        <v>96</v>
      </c>
      <c r="M682" s="72" t="str">
        <f>CONCATENATE(J682,"/",K682)</f>
        <v>2265.76/96</v>
      </c>
      <c r="N682" s="64">
        <v>2265.7600000000002</v>
      </c>
      <c r="O682" s="64">
        <v>96</v>
      </c>
      <c r="Q682" s="64" t="str">
        <f>CONCATENATE(N682,"/",O682)</f>
        <v>2265.76/96</v>
      </c>
      <c r="R682" s="64">
        <v>2265.7600000000002</v>
      </c>
      <c r="S682" s="64">
        <v>96</v>
      </c>
      <c r="U682" s="64" t="str">
        <f>CONCATENATE(R682,"/",S682)</f>
        <v>2265.76/96</v>
      </c>
      <c r="V682" s="64">
        <v>100</v>
      </c>
      <c r="W682" s="64">
        <v>100</v>
      </c>
      <c r="Y682" s="64" t="str">
        <f>CONCATENATE(V682,"/",W682)</f>
        <v>100/100</v>
      </c>
    </row>
    <row r="683" spans="1:25" s="64" customFormat="1">
      <c r="A683" t="s">
        <v>196</v>
      </c>
      <c r="B683" t="b">
        <f t="shared" si="60"/>
        <v>1</v>
      </c>
      <c r="C683" s="64" t="s">
        <v>196</v>
      </c>
      <c r="D683" s="64">
        <v>2025</v>
      </c>
      <c r="E683" s="64">
        <v>2</v>
      </c>
      <c r="F683" s="64" t="s">
        <v>935</v>
      </c>
      <c r="G683" s="64" t="s">
        <v>938</v>
      </c>
      <c r="I683" s="64" t="str">
        <f>CONCATENATE(F683,"/",G683)</f>
        <v>Metros Cuadrados/Piezas</v>
      </c>
      <c r="J683" s="64">
        <v>262.32</v>
      </c>
      <c r="K683" s="64">
        <v>38</v>
      </c>
      <c r="M683" s="72" t="str">
        <f>CONCATENATE(J683,"/",K683)</f>
        <v>262.32/38</v>
      </c>
      <c r="N683" s="64">
        <v>262.32</v>
      </c>
      <c r="O683" s="64">
        <v>38</v>
      </c>
      <c r="Q683" s="64" t="str">
        <f>CONCATENATE(N683,"/",O683)</f>
        <v>262.32/38</v>
      </c>
      <c r="R683" s="64">
        <v>262.32</v>
      </c>
      <c r="S683" s="64">
        <v>38</v>
      </c>
      <c r="U683" s="64" t="str">
        <f>CONCATENATE(R683,"/",S683)</f>
        <v>262.32/38</v>
      </c>
      <c r="V683" s="64">
        <v>100</v>
      </c>
      <c r="W683" s="64">
        <v>100</v>
      </c>
      <c r="Y683" s="64" t="str">
        <f>CONCATENATE(V683,"/",W683)</f>
        <v>100/100</v>
      </c>
    </row>
    <row r="684" spans="1:25" s="64" customFormat="1">
      <c r="A684" t="s">
        <v>205</v>
      </c>
      <c r="B684" t="b">
        <f t="shared" si="60"/>
        <v>1</v>
      </c>
      <c r="C684" s="64" t="s">
        <v>205</v>
      </c>
      <c r="D684" s="64">
        <v>2025</v>
      </c>
      <c r="E684" s="64">
        <v>2</v>
      </c>
      <c r="F684" s="64" t="s">
        <v>936</v>
      </c>
      <c r="G684" s="64" t="s">
        <v>938</v>
      </c>
      <c r="I684" s="64" t="str">
        <f>CONCATENATE(F684,"/",G684)</f>
        <v>Metros lineales/Piezas</v>
      </c>
      <c r="J684" s="64">
        <v>373</v>
      </c>
      <c r="K684" s="64">
        <v>9</v>
      </c>
      <c r="M684" s="72" t="str">
        <f>CONCATENATE(J684,"/",K684)</f>
        <v>373/9</v>
      </c>
      <c r="N684" s="64">
        <v>373</v>
      </c>
      <c r="O684" s="64">
        <v>9</v>
      </c>
      <c r="Q684" s="64" t="str">
        <f>CONCATENATE(N684,"/",O684)</f>
        <v>373/9</v>
      </c>
      <c r="R684" s="64">
        <v>373</v>
      </c>
      <c r="S684" s="64">
        <v>9</v>
      </c>
      <c r="U684" s="64" t="str">
        <f>CONCATENATE(R684,"/",S684)</f>
        <v>373/9</v>
      </c>
      <c r="V684" s="64">
        <v>100</v>
      </c>
      <c r="W684" s="64">
        <v>100</v>
      </c>
      <c r="Y684" s="64" t="str">
        <f>CONCATENATE(V684,"/",W684)</f>
        <v>100/100</v>
      </c>
    </row>
    <row r="685" spans="1:25">
      <c r="A685" t="s">
        <v>207</v>
      </c>
      <c r="B685" t="b">
        <f t="shared" si="60"/>
        <v>1</v>
      </c>
      <c r="C685" t="s">
        <v>207</v>
      </c>
      <c r="D685">
        <v>2025</v>
      </c>
      <c r="E685">
        <v>2</v>
      </c>
      <c r="F685" t="s">
        <v>935</v>
      </c>
      <c r="I685" t="str">
        <f t="shared" si="61"/>
        <v>Metros Cuadrados</v>
      </c>
      <c r="J685">
        <v>48</v>
      </c>
      <c r="M685" s="71">
        <f t="shared" si="62"/>
        <v>48</v>
      </c>
      <c r="N685">
        <v>48</v>
      </c>
      <c r="Q685">
        <f t="shared" si="63"/>
        <v>48</v>
      </c>
      <c r="R685">
        <v>48</v>
      </c>
      <c r="U685">
        <f t="shared" si="64"/>
        <v>48</v>
      </c>
      <c r="V685">
        <v>100</v>
      </c>
      <c r="Y685">
        <f t="shared" si="65"/>
        <v>100</v>
      </c>
    </row>
    <row r="686" spans="1:25" s="64" customFormat="1">
      <c r="A686" t="s">
        <v>208</v>
      </c>
      <c r="B686" t="b">
        <f t="shared" si="60"/>
        <v>1</v>
      </c>
      <c r="C686" s="64" t="s">
        <v>208</v>
      </c>
      <c r="D686" s="64">
        <v>2025</v>
      </c>
      <c r="E686" s="64">
        <v>2</v>
      </c>
      <c r="F686" s="64" t="s">
        <v>935</v>
      </c>
      <c r="G686" s="64" t="s">
        <v>938</v>
      </c>
      <c r="I686" s="64" t="str">
        <f>CONCATENATE(F686,"/",G686)</f>
        <v>Metros Cuadrados/Piezas</v>
      </c>
      <c r="J686" s="64">
        <v>262.08</v>
      </c>
      <c r="K686" s="64">
        <v>36</v>
      </c>
      <c r="M686" s="72" t="str">
        <f>CONCATENATE(J686,"/",K686)</f>
        <v>262.08/36</v>
      </c>
      <c r="N686" s="64">
        <v>262.08</v>
      </c>
      <c r="O686" s="64">
        <v>36</v>
      </c>
      <c r="Q686" s="64" t="str">
        <f>CONCATENATE(N686,"/",O686)</f>
        <v>262.08/36</v>
      </c>
      <c r="R686" s="64">
        <v>262.08</v>
      </c>
      <c r="S686" s="64">
        <v>36</v>
      </c>
      <c r="U686" s="64" t="str">
        <f>CONCATENATE(R686,"/",S686)</f>
        <v>262.08/36</v>
      </c>
      <c r="V686" s="64">
        <v>100</v>
      </c>
      <c r="W686" s="64">
        <v>100</v>
      </c>
      <c r="Y686" s="64" t="str">
        <f>CONCATENATE(V686,"/",W686)</f>
        <v>100/100</v>
      </c>
    </row>
    <row r="687" spans="1:25">
      <c r="A687" t="s">
        <v>255</v>
      </c>
      <c r="B687" t="b">
        <f t="shared" si="60"/>
        <v>1</v>
      </c>
      <c r="C687" t="s">
        <v>255</v>
      </c>
      <c r="D687">
        <v>2025</v>
      </c>
      <c r="E687">
        <v>2</v>
      </c>
      <c r="F687" t="s">
        <v>935</v>
      </c>
      <c r="I687" t="str">
        <f t="shared" si="61"/>
        <v>Metros Cuadrados</v>
      </c>
      <c r="J687">
        <v>461.68</v>
      </c>
      <c r="M687" s="71">
        <f t="shared" si="62"/>
        <v>461.68</v>
      </c>
      <c r="N687">
        <v>461.68</v>
      </c>
      <c r="Q687">
        <f t="shared" si="63"/>
        <v>461.68</v>
      </c>
      <c r="R687">
        <v>461.68</v>
      </c>
      <c r="U687">
        <f t="shared" si="64"/>
        <v>461.68</v>
      </c>
      <c r="V687">
        <v>100</v>
      </c>
      <c r="Y687">
        <f t="shared" si="65"/>
        <v>100</v>
      </c>
    </row>
    <row r="688" spans="1:25">
      <c r="A688" t="s">
        <v>797</v>
      </c>
      <c r="B688" t="b">
        <f t="shared" si="60"/>
        <v>1</v>
      </c>
      <c r="C688" t="s">
        <v>797</v>
      </c>
      <c r="D688">
        <v>2025</v>
      </c>
      <c r="E688">
        <v>2</v>
      </c>
      <c r="F688" t="s">
        <v>935</v>
      </c>
      <c r="I688" t="str">
        <f t="shared" si="61"/>
        <v>Metros Cuadrados</v>
      </c>
      <c r="J688">
        <v>9800</v>
      </c>
      <c r="M688" s="71">
        <f t="shared" si="62"/>
        <v>9800</v>
      </c>
      <c r="N688">
        <v>9800</v>
      </c>
      <c r="Q688">
        <f t="shared" si="63"/>
        <v>9800</v>
      </c>
      <c r="R688">
        <v>9800</v>
      </c>
      <c r="U688">
        <f t="shared" si="64"/>
        <v>9800</v>
      </c>
      <c r="V688">
        <v>100</v>
      </c>
      <c r="Y688">
        <f t="shared" si="65"/>
        <v>100</v>
      </c>
    </row>
    <row r="689" spans="1:25">
      <c r="A689" t="s">
        <v>569</v>
      </c>
      <c r="B689" t="b">
        <f t="shared" si="60"/>
        <v>1</v>
      </c>
      <c r="C689" t="s">
        <v>569</v>
      </c>
      <c r="D689">
        <v>2025</v>
      </c>
      <c r="E689">
        <v>2</v>
      </c>
      <c r="F689" t="s">
        <v>935</v>
      </c>
      <c r="I689" t="str">
        <f t="shared" si="61"/>
        <v>Metros Cuadrados</v>
      </c>
      <c r="J689">
        <v>9472.4</v>
      </c>
      <c r="M689" s="71">
        <f t="shared" si="62"/>
        <v>9472.4</v>
      </c>
      <c r="N689">
        <v>9472.4</v>
      </c>
      <c r="Q689">
        <f t="shared" si="63"/>
        <v>9472.4</v>
      </c>
      <c r="R689">
        <v>9472.4</v>
      </c>
      <c r="U689">
        <f t="shared" si="64"/>
        <v>9472.4</v>
      </c>
      <c r="V689">
        <v>100</v>
      </c>
      <c r="Y689">
        <f t="shared" si="65"/>
        <v>100</v>
      </c>
    </row>
    <row r="690" spans="1:25">
      <c r="A690" t="s">
        <v>570</v>
      </c>
      <c r="B690" t="b">
        <f t="shared" si="60"/>
        <v>1</v>
      </c>
      <c r="C690" t="s">
        <v>570</v>
      </c>
      <c r="D690">
        <v>2025</v>
      </c>
      <c r="E690">
        <v>2</v>
      </c>
      <c r="F690" t="s">
        <v>935</v>
      </c>
      <c r="I690" t="str">
        <f t="shared" si="61"/>
        <v>Metros Cuadrados</v>
      </c>
      <c r="J690">
        <v>2975</v>
      </c>
      <c r="M690" s="71">
        <f t="shared" si="62"/>
        <v>2975</v>
      </c>
      <c r="N690">
        <v>2975</v>
      </c>
      <c r="Q690">
        <f t="shared" si="63"/>
        <v>2975</v>
      </c>
      <c r="R690">
        <v>2975</v>
      </c>
      <c r="U690">
        <f t="shared" si="64"/>
        <v>2975</v>
      </c>
      <c r="V690">
        <v>100</v>
      </c>
      <c r="Y690">
        <f t="shared" si="65"/>
        <v>100</v>
      </c>
    </row>
    <row r="691" spans="1:25">
      <c r="A691" t="s">
        <v>798</v>
      </c>
      <c r="B691" t="b">
        <f t="shared" si="60"/>
        <v>1</v>
      </c>
      <c r="C691" t="s">
        <v>798</v>
      </c>
      <c r="D691">
        <v>2025</v>
      </c>
      <c r="E691">
        <v>2</v>
      </c>
      <c r="F691" t="s">
        <v>935</v>
      </c>
      <c r="I691" t="str">
        <f t="shared" si="61"/>
        <v>Metros Cuadrados</v>
      </c>
      <c r="J691">
        <v>1155.48</v>
      </c>
      <c r="M691" s="71">
        <f t="shared" si="62"/>
        <v>1155.48</v>
      </c>
      <c r="N691">
        <v>1155.48</v>
      </c>
      <c r="Q691">
        <f t="shared" si="63"/>
        <v>1155.48</v>
      </c>
      <c r="R691">
        <v>1155.48</v>
      </c>
      <c r="U691">
        <f t="shared" si="64"/>
        <v>1155.48</v>
      </c>
      <c r="V691">
        <v>100</v>
      </c>
      <c r="Y691">
        <f t="shared" si="65"/>
        <v>100</v>
      </c>
    </row>
    <row r="692" spans="1:25" s="64" customFormat="1">
      <c r="A692" t="s">
        <v>265</v>
      </c>
      <c r="B692" t="b">
        <f t="shared" si="60"/>
        <v>1</v>
      </c>
      <c r="C692" s="64" t="s">
        <v>265</v>
      </c>
      <c r="D692" s="64">
        <v>2025</v>
      </c>
      <c r="E692" s="64">
        <v>2</v>
      </c>
      <c r="F692" s="64" t="s">
        <v>936</v>
      </c>
      <c r="G692" s="64" t="s">
        <v>938</v>
      </c>
      <c r="I692" s="64" t="str">
        <f>CONCATENATE(F692,"/",G692)</f>
        <v>Metros lineales/Piezas</v>
      </c>
      <c r="J692" s="64">
        <v>1944</v>
      </c>
      <c r="K692" s="64">
        <v>12</v>
      </c>
      <c r="M692" s="72" t="str">
        <f>CONCATENATE(J692,"/",K692)</f>
        <v>1944/12</v>
      </c>
      <c r="N692" s="64">
        <v>1944</v>
      </c>
      <c r="O692" s="64">
        <v>12</v>
      </c>
      <c r="Q692" s="64" t="str">
        <f>CONCATENATE(N692,"/",O692)</f>
        <v>1944/12</v>
      </c>
      <c r="R692" s="64">
        <v>1944</v>
      </c>
      <c r="S692" s="64">
        <v>12</v>
      </c>
      <c r="U692" s="64" t="str">
        <f>CONCATENATE(R692,"/",S692)</f>
        <v>1944/12</v>
      </c>
      <c r="V692" s="64">
        <v>100</v>
      </c>
      <c r="W692" s="64">
        <v>100</v>
      </c>
      <c r="Y692" s="64" t="str">
        <f>CONCATENATE(V692,"/",W692)</f>
        <v>100/100</v>
      </c>
    </row>
    <row r="693" spans="1:25">
      <c r="A693" t="s">
        <v>364</v>
      </c>
      <c r="B693" t="b">
        <f t="shared" si="60"/>
        <v>1</v>
      </c>
      <c r="C693" t="s">
        <v>364</v>
      </c>
      <c r="D693">
        <v>2025</v>
      </c>
      <c r="E693">
        <v>2</v>
      </c>
      <c r="F693" t="s">
        <v>935</v>
      </c>
      <c r="I693" t="str">
        <f t="shared" si="61"/>
        <v>Metros Cuadrados</v>
      </c>
      <c r="J693">
        <v>262.08</v>
      </c>
      <c r="M693" s="71">
        <f t="shared" si="62"/>
        <v>262.08</v>
      </c>
      <c r="N693">
        <v>262.08</v>
      </c>
      <c r="Q693">
        <f t="shared" si="63"/>
        <v>262.08</v>
      </c>
      <c r="R693">
        <v>262.08</v>
      </c>
      <c r="U693">
        <f t="shared" si="64"/>
        <v>262.08</v>
      </c>
      <c r="V693">
        <v>100</v>
      </c>
      <c r="Y693">
        <f t="shared" si="65"/>
        <v>100</v>
      </c>
    </row>
    <row r="694" spans="1:25">
      <c r="A694" t="s">
        <v>834</v>
      </c>
      <c r="B694" t="b">
        <f t="shared" si="60"/>
        <v>1</v>
      </c>
      <c r="C694" t="s">
        <v>834</v>
      </c>
      <c r="D694">
        <v>2025</v>
      </c>
      <c r="E694">
        <v>2</v>
      </c>
      <c r="F694" t="s">
        <v>935</v>
      </c>
      <c r="I694" t="str">
        <f t="shared" si="61"/>
        <v>Metros Cuadrados</v>
      </c>
      <c r="J694">
        <v>2124</v>
      </c>
      <c r="M694" s="71">
        <f t="shared" si="62"/>
        <v>2124</v>
      </c>
      <c r="N694">
        <v>2124</v>
      </c>
      <c r="Q694">
        <f t="shared" si="63"/>
        <v>2124</v>
      </c>
      <c r="R694">
        <v>2124</v>
      </c>
      <c r="U694">
        <f t="shared" si="64"/>
        <v>2124</v>
      </c>
      <c r="V694">
        <v>100</v>
      </c>
      <c r="Y694">
        <f t="shared" si="65"/>
        <v>100</v>
      </c>
    </row>
    <row r="695" spans="1:25">
      <c r="A695" t="s">
        <v>796</v>
      </c>
      <c r="B695" t="b">
        <f t="shared" si="60"/>
        <v>1</v>
      </c>
      <c r="C695" t="s">
        <v>796</v>
      </c>
      <c r="D695">
        <v>2025</v>
      </c>
      <c r="E695">
        <v>2</v>
      </c>
      <c r="F695" t="s">
        <v>935</v>
      </c>
      <c r="I695" t="str">
        <f t="shared" si="61"/>
        <v>Metros Cuadrados</v>
      </c>
      <c r="J695">
        <v>1050</v>
      </c>
      <c r="M695" s="71">
        <f t="shared" si="62"/>
        <v>1050</v>
      </c>
      <c r="N695">
        <v>1050</v>
      </c>
      <c r="Q695">
        <f t="shared" si="63"/>
        <v>1050</v>
      </c>
      <c r="R695">
        <v>1050</v>
      </c>
      <c r="U695">
        <f t="shared" si="64"/>
        <v>1050</v>
      </c>
      <c r="V695">
        <v>100</v>
      </c>
      <c r="Y695">
        <f t="shared" si="65"/>
        <v>100</v>
      </c>
    </row>
    <row r="696" spans="1:25">
      <c r="A696" t="s">
        <v>438</v>
      </c>
      <c r="B696" t="b">
        <f t="shared" si="60"/>
        <v>1</v>
      </c>
      <c r="C696" t="s">
        <v>438</v>
      </c>
      <c r="D696">
        <v>2025</v>
      </c>
      <c r="E696">
        <v>2</v>
      </c>
      <c r="F696" t="s">
        <v>935</v>
      </c>
      <c r="I696" t="str">
        <f t="shared" si="61"/>
        <v>Metros Cuadrados</v>
      </c>
      <c r="J696">
        <v>2268</v>
      </c>
      <c r="M696" s="71">
        <f t="shared" si="62"/>
        <v>2268</v>
      </c>
      <c r="N696">
        <v>2268</v>
      </c>
      <c r="Q696">
        <f t="shared" si="63"/>
        <v>2268</v>
      </c>
      <c r="R696">
        <v>2268</v>
      </c>
      <c r="U696">
        <f t="shared" si="64"/>
        <v>2268</v>
      </c>
      <c r="V696">
        <v>100</v>
      </c>
      <c r="Y696">
        <f t="shared" si="65"/>
        <v>100</v>
      </c>
    </row>
    <row r="697" spans="1:25">
      <c r="A697" t="s">
        <v>437</v>
      </c>
      <c r="B697" t="b">
        <f t="shared" si="60"/>
        <v>1</v>
      </c>
      <c r="C697" t="s">
        <v>437</v>
      </c>
      <c r="D697">
        <v>2025</v>
      </c>
      <c r="E697">
        <v>2</v>
      </c>
      <c r="F697" t="s">
        <v>935</v>
      </c>
      <c r="I697" t="str">
        <f t="shared" si="61"/>
        <v>Metros Cuadrados</v>
      </c>
      <c r="J697">
        <v>1164.72</v>
      </c>
      <c r="M697" s="71">
        <f t="shared" si="62"/>
        <v>1164.72</v>
      </c>
      <c r="N697">
        <v>1164.72</v>
      </c>
      <c r="Q697">
        <f t="shared" si="63"/>
        <v>1164.72</v>
      </c>
      <c r="R697">
        <v>1164.72</v>
      </c>
      <c r="U697">
        <f t="shared" si="64"/>
        <v>1164.72</v>
      </c>
      <c r="V697">
        <v>100</v>
      </c>
      <c r="Y697">
        <f t="shared" si="65"/>
        <v>100</v>
      </c>
    </row>
    <row r="698" spans="1:25">
      <c r="A698" t="s">
        <v>372</v>
      </c>
      <c r="B698" t="b">
        <f t="shared" si="60"/>
        <v>1</v>
      </c>
      <c r="C698" t="s">
        <v>372</v>
      </c>
      <c r="D698">
        <v>2025</v>
      </c>
      <c r="E698">
        <v>2</v>
      </c>
      <c r="F698" t="s">
        <v>935</v>
      </c>
      <c r="I698" t="str">
        <f t="shared" si="61"/>
        <v>Metros Cuadrados</v>
      </c>
      <c r="J698">
        <v>48</v>
      </c>
      <c r="M698" s="71">
        <f t="shared" si="62"/>
        <v>48</v>
      </c>
      <c r="N698">
        <v>48</v>
      </c>
      <c r="Q698">
        <f t="shared" si="63"/>
        <v>48</v>
      </c>
      <c r="R698">
        <v>48</v>
      </c>
      <c r="U698">
        <f t="shared" si="64"/>
        <v>48</v>
      </c>
      <c r="V698">
        <v>100</v>
      </c>
      <c r="Y698">
        <f t="shared" si="65"/>
        <v>100</v>
      </c>
    </row>
    <row r="699" spans="1:25">
      <c r="A699" t="s">
        <v>286</v>
      </c>
      <c r="B699" t="b">
        <f t="shared" si="60"/>
        <v>1</v>
      </c>
      <c r="C699" t="s">
        <v>286</v>
      </c>
      <c r="D699">
        <v>2025</v>
      </c>
      <c r="E699">
        <v>2</v>
      </c>
      <c r="F699" t="s">
        <v>935</v>
      </c>
      <c r="I699" t="str">
        <f t="shared" si="61"/>
        <v>Metros Cuadrados</v>
      </c>
      <c r="J699">
        <v>8</v>
      </c>
      <c r="M699" s="71">
        <f t="shared" si="62"/>
        <v>8</v>
      </c>
      <c r="N699">
        <v>8</v>
      </c>
      <c r="Q699">
        <f t="shared" si="63"/>
        <v>8</v>
      </c>
      <c r="R699">
        <v>8</v>
      </c>
      <c r="U699">
        <f t="shared" si="64"/>
        <v>8</v>
      </c>
      <c r="V699">
        <v>100</v>
      </c>
      <c r="Y699">
        <f t="shared" si="65"/>
        <v>100</v>
      </c>
    </row>
    <row r="700" spans="1:25">
      <c r="A700" t="s">
        <v>375</v>
      </c>
      <c r="B700" t="b">
        <f t="shared" si="60"/>
        <v>1</v>
      </c>
      <c r="C700" t="s">
        <v>375</v>
      </c>
      <c r="D700">
        <v>2025</v>
      </c>
      <c r="E700">
        <v>2</v>
      </c>
      <c r="F700" t="s">
        <v>935</v>
      </c>
      <c r="I700" t="str">
        <f t="shared" si="61"/>
        <v>Metros Cuadrados</v>
      </c>
      <c r="J700">
        <v>48</v>
      </c>
      <c r="M700" s="71">
        <f t="shared" si="62"/>
        <v>48</v>
      </c>
      <c r="N700">
        <v>48</v>
      </c>
      <c r="Q700">
        <f t="shared" si="63"/>
        <v>48</v>
      </c>
      <c r="R700">
        <v>48</v>
      </c>
      <c r="U700">
        <f t="shared" si="64"/>
        <v>48</v>
      </c>
      <c r="V700">
        <v>100</v>
      </c>
      <c r="Y700">
        <f t="shared" si="65"/>
        <v>100</v>
      </c>
    </row>
    <row r="701" spans="1:25" s="64" customFormat="1">
      <c r="A701" t="s">
        <v>379</v>
      </c>
      <c r="B701" t="b">
        <f t="shared" si="60"/>
        <v>1</v>
      </c>
      <c r="C701" s="64" t="s">
        <v>379</v>
      </c>
      <c r="D701" s="64">
        <v>2025</v>
      </c>
      <c r="E701" s="64">
        <v>2</v>
      </c>
      <c r="F701" s="64" t="s">
        <v>935</v>
      </c>
      <c r="G701" s="64" t="s">
        <v>936</v>
      </c>
      <c r="I701" s="64" t="str">
        <f>CONCATENATE(F701,"/",G701)</f>
        <v>Metros Cuadrados/Metros lineales</v>
      </c>
      <c r="J701" s="64">
        <v>1</v>
      </c>
      <c r="K701" s="64">
        <v>31</v>
      </c>
      <c r="M701" s="72" t="str">
        <f>CONCATENATE(J701,"/",K701)</f>
        <v>1/31</v>
      </c>
      <c r="N701" s="64">
        <v>1</v>
      </c>
      <c r="O701" s="64">
        <v>31</v>
      </c>
      <c r="Q701" s="64" t="str">
        <f>CONCATENATE(N701,"/",O701)</f>
        <v>1/31</v>
      </c>
      <c r="R701" s="64">
        <v>1</v>
      </c>
      <c r="S701" s="64">
        <v>31</v>
      </c>
      <c r="U701" s="64" t="str">
        <f>CONCATENATE(R701,"/",S701)</f>
        <v>1/31</v>
      </c>
      <c r="V701" s="64">
        <v>100</v>
      </c>
      <c r="W701" s="64">
        <v>100</v>
      </c>
      <c r="Y701" s="64" t="str">
        <f>CONCATENATE(V701,"/",W701)</f>
        <v>100/100</v>
      </c>
    </row>
    <row r="702" spans="1:25">
      <c r="A702" t="s">
        <v>186</v>
      </c>
      <c r="B702" t="b">
        <f t="shared" si="60"/>
        <v>1</v>
      </c>
      <c r="C702" t="s">
        <v>186</v>
      </c>
      <c r="D702">
        <v>2025</v>
      </c>
      <c r="E702">
        <v>2</v>
      </c>
      <c r="F702" t="s">
        <v>935</v>
      </c>
      <c r="I702" t="str">
        <f t="shared" si="61"/>
        <v>Metros Cuadrados</v>
      </c>
      <c r="J702">
        <v>331.2</v>
      </c>
      <c r="M702" s="71">
        <f t="shared" si="62"/>
        <v>331.2</v>
      </c>
      <c r="N702">
        <v>331.2</v>
      </c>
      <c r="Q702">
        <f t="shared" si="63"/>
        <v>331.2</v>
      </c>
      <c r="R702">
        <v>331.2</v>
      </c>
      <c r="U702">
        <f t="shared" si="64"/>
        <v>331.2</v>
      </c>
      <c r="V702">
        <v>100</v>
      </c>
      <c r="Y702">
        <f t="shared" si="65"/>
        <v>100</v>
      </c>
    </row>
    <row r="703" spans="1:25">
      <c r="A703" t="s">
        <v>444</v>
      </c>
      <c r="B703" t="b">
        <f t="shared" si="60"/>
        <v>1</v>
      </c>
      <c r="C703" t="s">
        <v>444</v>
      </c>
      <c r="D703">
        <v>2025</v>
      </c>
      <c r="E703">
        <v>2</v>
      </c>
      <c r="F703" t="s">
        <v>935</v>
      </c>
      <c r="I703" t="str">
        <f t="shared" si="61"/>
        <v>Metros Cuadrados</v>
      </c>
      <c r="J703">
        <v>510</v>
      </c>
      <c r="M703" s="71">
        <f t="shared" si="62"/>
        <v>510</v>
      </c>
      <c r="N703">
        <v>510</v>
      </c>
      <c r="Q703">
        <f t="shared" si="63"/>
        <v>510</v>
      </c>
      <c r="R703">
        <v>510</v>
      </c>
      <c r="U703">
        <f t="shared" si="64"/>
        <v>510</v>
      </c>
      <c r="V703">
        <v>100</v>
      </c>
      <c r="Y703">
        <f t="shared" si="65"/>
        <v>100</v>
      </c>
    </row>
    <row r="704" spans="1:25">
      <c r="A704" t="s">
        <v>228</v>
      </c>
      <c r="B704" t="b">
        <f t="shared" si="60"/>
        <v>1</v>
      </c>
      <c r="C704" t="s">
        <v>228</v>
      </c>
      <c r="D704">
        <v>2025</v>
      </c>
      <c r="E704">
        <v>2</v>
      </c>
      <c r="F704" t="s">
        <v>938</v>
      </c>
      <c r="I704" t="str">
        <f t="shared" si="61"/>
        <v>Piezas</v>
      </c>
      <c r="J704">
        <v>116</v>
      </c>
      <c r="M704" s="71">
        <f t="shared" si="62"/>
        <v>116</v>
      </c>
      <c r="N704">
        <v>116</v>
      </c>
      <c r="Q704">
        <f t="shared" si="63"/>
        <v>116</v>
      </c>
      <c r="R704">
        <v>116</v>
      </c>
      <c r="U704">
        <f t="shared" si="64"/>
        <v>116</v>
      </c>
      <c r="V704">
        <v>100</v>
      </c>
      <c r="Y704">
        <f t="shared" si="65"/>
        <v>100</v>
      </c>
    </row>
    <row r="705" spans="1:25">
      <c r="A705" t="s">
        <v>858</v>
      </c>
      <c r="B705" t="b">
        <f t="shared" si="60"/>
        <v>1</v>
      </c>
      <c r="C705" t="s">
        <v>858</v>
      </c>
      <c r="D705">
        <v>2025</v>
      </c>
      <c r="E705">
        <v>2</v>
      </c>
      <c r="F705" t="s">
        <v>935</v>
      </c>
      <c r="I705" t="str">
        <f t="shared" si="61"/>
        <v>Metros Cuadrados</v>
      </c>
      <c r="J705">
        <v>212</v>
      </c>
      <c r="M705" s="71">
        <f t="shared" si="62"/>
        <v>212</v>
      </c>
      <c r="N705">
        <v>212</v>
      </c>
      <c r="Q705">
        <f t="shared" si="63"/>
        <v>212</v>
      </c>
      <c r="R705">
        <v>212</v>
      </c>
      <c r="U705">
        <f t="shared" si="64"/>
        <v>212</v>
      </c>
      <c r="V705">
        <v>100</v>
      </c>
      <c r="Y705">
        <f t="shared" si="65"/>
        <v>100</v>
      </c>
    </row>
    <row r="706" spans="1:25">
      <c r="A706" t="s">
        <v>520</v>
      </c>
      <c r="B706" t="b">
        <f t="shared" si="60"/>
        <v>1</v>
      </c>
      <c r="C706" t="s">
        <v>520</v>
      </c>
      <c r="D706">
        <v>2025</v>
      </c>
      <c r="E706">
        <v>2</v>
      </c>
      <c r="F706" t="s">
        <v>935</v>
      </c>
      <c r="I706" t="str">
        <f t="shared" si="61"/>
        <v>Metros Cuadrados</v>
      </c>
      <c r="J706">
        <v>449.82</v>
      </c>
      <c r="M706" s="71">
        <f t="shared" si="62"/>
        <v>449.82</v>
      </c>
      <c r="N706">
        <v>449.82</v>
      </c>
      <c r="Q706">
        <f t="shared" si="63"/>
        <v>449.82</v>
      </c>
      <c r="R706">
        <v>449.82</v>
      </c>
      <c r="U706">
        <f t="shared" si="64"/>
        <v>449.82</v>
      </c>
      <c r="V706">
        <v>100</v>
      </c>
      <c r="Y706">
        <f t="shared" si="65"/>
        <v>100</v>
      </c>
    </row>
    <row r="707" spans="1:25" s="64" customFormat="1">
      <c r="A707" t="s">
        <v>761</v>
      </c>
      <c r="B707" t="b">
        <f t="shared" ref="B707:B770" si="66">+A707=C707</f>
        <v>1</v>
      </c>
      <c r="C707" s="64" t="s">
        <v>761</v>
      </c>
      <c r="D707" s="64">
        <v>2025</v>
      </c>
      <c r="E707" s="64">
        <v>2</v>
      </c>
      <c r="F707" s="64" t="s">
        <v>935</v>
      </c>
      <c r="G707" s="64" t="s">
        <v>936</v>
      </c>
      <c r="I707" s="64" t="str">
        <f>CONCATENATE(F707,"/",G707)</f>
        <v>Metros Cuadrados/Metros lineales</v>
      </c>
      <c r="J707" s="64">
        <v>122.85</v>
      </c>
      <c r="K707" s="64">
        <v>54</v>
      </c>
      <c r="M707" s="72" t="str">
        <f>CONCATENATE(J707,"/",K707)</f>
        <v>122.85/54</v>
      </c>
      <c r="N707" s="64">
        <v>122.85</v>
      </c>
      <c r="O707" s="64">
        <v>54</v>
      </c>
      <c r="Q707" s="64" t="str">
        <f>CONCATENATE(N707,"/",O707)</f>
        <v>122.85/54</v>
      </c>
      <c r="R707" s="64">
        <v>122.85</v>
      </c>
      <c r="S707" s="64">
        <v>54</v>
      </c>
      <c r="U707" s="64" t="str">
        <f>CONCATENATE(R707,"/",S707)</f>
        <v>122.85/54</v>
      </c>
      <c r="V707" s="64">
        <v>100</v>
      </c>
      <c r="W707" s="64">
        <v>100</v>
      </c>
      <c r="Y707" s="64" t="str">
        <f>CONCATENATE(V707,"/",W707)</f>
        <v>100/100</v>
      </c>
    </row>
    <row r="708" spans="1:25">
      <c r="A708" t="s">
        <v>765</v>
      </c>
      <c r="B708" t="b">
        <f t="shared" si="66"/>
        <v>1</v>
      </c>
      <c r="C708" t="s">
        <v>765</v>
      </c>
      <c r="D708">
        <v>2025</v>
      </c>
      <c r="E708">
        <v>2</v>
      </c>
      <c r="F708" t="s">
        <v>935</v>
      </c>
      <c r="I708" t="str">
        <f t="shared" ref="I708:I771" si="67">+F708</f>
        <v>Metros Cuadrados</v>
      </c>
      <c r="J708">
        <v>123</v>
      </c>
      <c r="M708" s="71">
        <f t="shared" ref="M708:M771" si="68">+J708</f>
        <v>123</v>
      </c>
      <c r="N708">
        <v>123</v>
      </c>
      <c r="Q708">
        <f t="shared" ref="Q708:Q771" si="69">+N708</f>
        <v>123</v>
      </c>
      <c r="R708">
        <v>123</v>
      </c>
      <c r="U708">
        <f t="shared" ref="U708:U771" si="70">+R708</f>
        <v>123</v>
      </c>
      <c r="V708">
        <v>100</v>
      </c>
      <c r="Y708">
        <f t="shared" ref="Y708:Y771" si="71">+V708</f>
        <v>100</v>
      </c>
    </row>
    <row r="709" spans="1:25">
      <c r="A709" t="s">
        <v>773</v>
      </c>
      <c r="B709" t="b">
        <f t="shared" si="66"/>
        <v>1</v>
      </c>
      <c r="C709" t="s">
        <v>773</v>
      </c>
      <c r="D709">
        <v>2025</v>
      </c>
      <c r="E709">
        <v>2</v>
      </c>
      <c r="F709" t="s">
        <v>935</v>
      </c>
      <c r="I709" t="str">
        <f t="shared" si="67"/>
        <v>Metros Cuadrados</v>
      </c>
      <c r="J709">
        <v>702</v>
      </c>
      <c r="M709" s="71">
        <f t="shared" si="68"/>
        <v>702</v>
      </c>
      <c r="N709">
        <v>702</v>
      </c>
      <c r="Q709">
        <f t="shared" si="69"/>
        <v>702</v>
      </c>
      <c r="R709">
        <v>702</v>
      </c>
      <c r="U709">
        <f t="shared" si="70"/>
        <v>702</v>
      </c>
      <c r="V709">
        <v>100</v>
      </c>
      <c r="Y709">
        <f t="shared" si="71"/>
        <v>100</v>
      </c>
    </row>
    <row r="710" spans="1:25" s="64" customFormat="1">
      <c r="A710" t="s">
        <v>775</v>
      </c>
      <c r="B710" t="b">
        <f t="shared" si="66"/>
        <v>1</v>
      </c>
      <c r="C710" s="64" t="s">
        <v>775</v>
      </c>
      <c r="D710" s="64">
        <v>2025</v>
      </c>
      <c r="E710" s="64">
        <v>2</v>
      </c>
      <c r="F710" s="64" t="s">
        <v>935</v>
      </c>
      <c r="G710" s="64" t="s">
        <v>936</v>
      </c>
      <c r="I710" s="64" t="str">
        <f>CONCATENATE(F710,"/",G710)</f>
        <v>Metros Cuadrados/Metros lineales</v>
      </c>
      <c r="J710" s="64">
        <v>283.98</v>
      </c>
      <c r="K710" s="64">
        <v>18.93</v>
      </c>
      <c r="M710" s="72" t="str">
        <f>CONCATENATE(J710,"/",K710)</f>
        <v>283.98/18.93</v>
      </c>
      <c r="N710" s="64">
        <v>283.98</v>
      </c>
      <c r="O710" s="64">
        <v>18.93</v>
      </c>
      <c r="Q710" s="64" t="str">
        <f>CONCATENATE(N710,"/",O710)</f>
        <v>283.98/18.93</v>
      </c>
      <c r="R710" s="64">
        <v>283.98</v>
      </c>
      <c r="S710" s="64">
        <v>18.93</v>
      </c>
      <c r="U710" s="64" t="str">
        <f>CONCATENATE(R710,"/",S710)</f>
        <v>283.98/18.93</v>
      </c>
      <c r="V710" s="64">
        <v>100</v>
      </c>
      <c r="W710" s="64">
        <v>100</v>
      </c>
      <c r="Y710" s="64" t="str">
        <f>CONCATENATE(V710,"/",W710)</f>
        <v>100/100</v>
      </c>
    </row>
    <row r="711" spans="1:25">
      <c r="A711" t="s">
        <v>784</v>
      </c>
      <c r="B711" t="b">
        <f t="shared" si="66"/>
        <v>1</v>
      </c>
      <c r="C711" t="s">
        <v>784</v>
      </c>
      <c r="D711">
        <v>2025</v>
      </c>
      <c r="E711">
        <v>2</v>
      </c>
      <c r="F711" t="s">
        <v>935</v>
      </c>
      <c r="I711" t="str">
        <f t="shared" si="67"/>
        <v>Metros Cuadrados</v>
      </c>
      <c r="J711">
        <v>95</v>
      </c>
      <c r="M711" s="71">
        <f t="shared" si="68"/>
        <v>95</v>
      </c>
      <c r="N711">
        <v>95</v>
      </c>
      <c r="Q711">
        <f t="shared" si="69"/>
        <v>95</v>
      </c>
      <c r="R711">
        <v>95</v>
      </c>
      <c r="U711">
        <f t="shared" si="70"/>
        <v>95</v>
      </c>
      <c r="V711">
        <v>100</v>
      </c>
      <c r="Y711">
        <f t="shared" si="71"/>
        <v>100</v>
      </c>
    </row>
    <row r="712" spans="1:25">
      <c r="A712" t="s">
        <v>452</v>
      </c>
      <c r="B712" t="b">
        <f t="shared" si="66"/>
        <v>1</v>
      </c>
      <c r="C712" t="s">
        <v>452</v>
      </c>
      <c r="D712">
        <v>2025</v>
      </c>
      <c r="E712">
        <v>2</v>
      </c>
      <c r="F712" t="s">
        <v>935</v>
      </c>
      <c r="I712" t="str">
        <f t="shared" si="67"/>
        <v>Metros Cuadrados</v>
      </c>
      <c r="J712">
        <v>87</v>
      </c>
      <c r="M712" s="71">
        <f t="shared" si="68"/>
        <v>87</v>
      </c>
      <c r="N712">
        <v>87</v>
      </c>
      <c r="Q712">
        <f t="shared" si="69"/>
        <v>87</v>
      </c>
      <c r="R712">
        <v>87</v>
      </c>
      <c r="U712">
        <f t="shared" si="70"/>
        <v>87</v>
      </c>
      <c r="V712">
        <v>100</v>
      </c>
      <c r="Y712">
        <f t="shared" si="71"/>
        <v>100</v>
      </c>
    </row>
    <row r="713" spans="1:25">
      <c r="A713" t="s">
        <v>203</v>
      </c>
      <c r="B713" t="b">
        <f t="shared" si="66"/>
        <v>1</v>
      </c>
      <c r="C713" t="s">
        <v>203</v>
      </c>
      <c r="D713">
        <v>2025</v>
      </c>
      <c r="E713">
        <v>2</v>
      </c>
      <c r="F713" t="s">
        <v>936</v>
      </c>
      <c r="I713" t="str">
        <f t="shared" si="67"/>
        <v>Metros lineales</v>
      </c>
      <c r="J713">
        <v>992</v>
      </c>
      <c r="M713" s="71">
        <f t="shared" si="68"/>
        <v>992</v>
      </c>
      <c r="N713">
        <v>992</v>
      </c>
      <c r="Q713">
        <f t="shared" si="69"/>
        <v>992</v>
      </c>
      <c r="R713">
        <v>992</v>
      </c>
      <c r="U713">
        <f t="shared" si="70"/>
        <v>992</v>
      </c>
      <c r="V713">
        <v>100</v>
      </c>
      <c r="Y713">
        <f t="shared" si="71"/>
        <v>100</v>
      </c>
    </row>
    <row r="714" spans="1:25">
      <c r="A714" t="s">
        <v>272</v>
      </c>
      <c r="B714" t="b">
        <f t="shared" si="66"/>
        <v>1</v>
      </c>
      <c r="C714" t="s">
        <v>272</v>
      </c>
      <c r="D714">
        <v>2025</v>
      </c>
      <c r="E714">
        <v>2</v>
      </c>
      <c r="F714" t="s">
        <v>948</v>
      </c>
      <c r="I714" t="str">
        <f t="shared" si="67"/>
        <v>Computadoras</v>
      </c>
      <c r="J714">
        <v>400</v>
      </c>
      <c r="M714" s="71">
        <f t="shared" si="68"/>
        <v>400</v>
      </c>
      <c r="N714">
        <v>400</v>
      </c>
      <c r="Q714">
        <f t="shared" si="69"/>
        <v>400</v>
      </c>
      <c r="R714">
        <v>400</v>
      </c>
      <c r="U714">
        <f t="shared" si="70"/>
        <v>400</v>
      </c>
      <c r="V714">
        <v>100</v>
      </c>
      <c r="Y714">
        <f t="shared" si="71"/>
        <v>100</v>
      </c>
    </row>
    <row r="715" spans="1:25">
      <c r="A715" t="s">
        <v>616</v>
      </c>
      <c r="B715" t="b">
        <f t="shared" si="66"/>
        <v>1</v>
      </c>
      <c r="C715" t="s">
        <v>616</v>
      </c>
      <c r="D715">
        <v>2025</v>
      </c>
      <c r="E715">
        <v>2</v>
      </c>
      <c r="F715" t="s">
        <v>935</v>
      </c>
      <c r="I715" t="str">
        <f t="shared" si="67"/>
        <v>Metros Cuadrados</v>
      </c>
      <c r="J715">
        <v>8</v>
      </c>
      <c r="M715" s="71">
        <f t="shared" si="68"/>
        <v>8</v>
      </c>
      <c r="N715">
        <v>8</v>
      </c>
      <c r="Q715">
        <f t="shared" si="69"/>
        <v>8</v>
      </c>
      <c r="R715">
        <v>8</v>
      </c>
      <c r="U715">
        <f t="shared" si="70"/>
        <v>8</v>
      </c>
      <c r="V715">
        <v>100</v>
      </c>
      <c r="Y715">
        <f t="shared" si="71"/>
        <v>100</v>
      </c>
    </row>
    <row r="716" spans="1:25">
      <c r="A716" t="s">
        <v>572</v>
      </c>
      <c r="B716" t="b">
        <f t="shared" si="66"/>
        <v>1</v>
      </c>
      <c r="C716" t="s">
        <v>572</v>
      </c>
      <c r="D716">
        <v>2025</v>
      </c>
      <c r="E716">
        <v>2</v>
      </c>
      <c r="F716" t="s">
        <v>935</v>
      </c>
      <c r="I716" t="str">
        <f t="shared" si="67"/>
        <v>Metros Cuadrados</v>
      </c>
      <c r="J716">
        <v>5412.45</v>
      </c>
      <c r="M716" s="71">
        <f t="shared" si="68"/>
        <v>5412.45</v>
      </c>
      <c r="N716">
        <v>5412.45</v>
      </c>
      <c r="Q716">
        <f t="shared" si="69"/>
        <v>5412.45</v>
      </c>
      <c r="R716">
        <v>5412.45</v>
      </c>
      <c r="U716">
        <f t="shared" si="70"/>
        <v>5412.45</v>
      </c>
      <c r="V716">
        <v>100</v>
      </c>
      <c r="Y716">
        <f t="shared" si="71"/>
        <v>100</v>
      </c>
    </row>
    <row r="717" spans="1:25">
      <c r="A717" t="s">
        <v>556</v>
      </c>
      <c r="B717" t="b">
        <f t="shared" si="66"/>
        <v>1</v>
      </c>
      <c r="C717" t="s">
        <v>556</v>
      </c>
      <c r="D717">
        <v>2025</v>
      </c>
      <c r="E717">
        <v>2</v>
      </c>
      <c r="F717" t="s">
        <v>948</v>
      </c>
      <c r="I717" t="str">
        <f t="shared" si="67"/>
        <v>Computadoras</v>
      </c>
      <c r="J717">
        <v>14</v>
      </c>
      <c r="M717" s="71">
        <f t="shared" si="68"/>
        <v>14</v>
      </c>
      <c r="N717">
        <v>14</v>
      </c>
      <c r="Q717">
        <f t="shared" si="69"/>
        <v>14</v>
      </c>
      <c r="R717">
        <v>14</v>
      </c>
      <c r="U717">
        <f t="shared" si="70"/>
        <v>14</v>
      </c>
      <c r="V717">
        <v>100</v>
      </c>
      <c r="Y717">
        <f t="shared" si="71"/>
        <v>100</v>
      </c>
    </row>
    <row r="718" spans="1:25">
      <c r="A718" t="s">
        <v>869</v>
      </c>
      <c r="B718" t="b">
        <f t="shared" si="66"/>
        <v>1</v>
      </c>
      <c r="C718" t="s">
        <v>869</v>
      </c>
      <c r="D718">
        <v>2025</v>
      </c>
      <c r="E718">
        <v>2</v>
      </c>
      <c r="F718" t="s">
        <v>939</v>
      </c>
      <c r="I718" t="str">
        <f t="shared" si="67"/>
        <v>Mobiliario y equipo</v>
      </c>
      <c r="J718">
        <v>1</v>
      </c>
      <c r="M718" s="71">
        <f t="shared" si="68"/>
        <v>1</v>
      </c>
      <c r="N718">
        <v>1</v>
      </c>
      <c r="Q718">
        <f t="shared" si="69"/>
        <v>1</v>
      </c>
      <c r="R718">
        <v>1</v>
      </c>
      <c r="U718">
        <f t="shared" si="70"/>
        <v>1</v>
      </c>
      <c r="V718">
        <v>100</v>
      </c>
      <c r="Y718">
        <f t="shared" si="71"/>
        <v>100</v>
      </c>
    </row>
    <row r="719" spans="1:25">
      <c r="A719" t="s">
        <v>413</v>
      </c>
      <c r="B719" t="b">
        <f t="shared" si="66"/>
        <v>1</v>
      </c>
      <c r="C719" t="s">
        <v>413</v>
      </c>
      <c r="D719">
        <v>2025</v>
      </c>
      <c r="E719">
        <v>2</v>
      </c>
      <c r="F719" t="s">
        <v>935</v>
      </c>
      <c r="I719" t="str">
        <f t="shared" si="67"/>
        <v>Metros Cuadrados</v>
      </c>
      <c r="J719">
        <v>3782.96</v>
      </c>
      <c r="M719" s="71">
        <f t="shared" si="68"/>
        <v>3782.96</v>
      </c>
      <c r="N719">
        <v>3782.96</v>
      </c>
      <c r="Q719">
        <f t="shared" si="69"/>
        <v>3782.96</v>
      </c>
      <c r="R719">
        <v>3782.96</v>
      </c>
      <c r="U719">
        <f t="shared" si="70"/>
        <v>3782.96</v>
      </c>
      <c r="V719">
        <v>100</v>
      </c>
      <c r="Y719">
        <f t="shared" si="71"/>
        <v>100</v>
      </c>
    </row>
    <row r="720" spans="1:25">
      <c r="A720" t="s">
        <v>634</v>
      </c>
      <c r="B720" t="b">
        <f t="shared" si="66"/>
        <v>1</v>
      </c>
      <c r="C720" t="s">
        <v>634</v>
      </c>
      <c r="D720">
        <v>2025</v>
      </c>
      <c r="E720">
        <v>2</v>
      </c>
      <c r="F720" t="s">
        <v>935</v>
      </c>
      <c r="I720" t="str">
        <f t="shared" si="67"/>
        <v>Metros Cuadrados</v>
      </c>
      <c r="J720">
        <v>322.14999999999998</v>
      </c>
      <c r="M720" s="71">
        <f t="shared" si="68"/>
        <v>322.14999999999998</v>
      </c>
      <c r="N720">
        <v>322.14999999999998</v>
      </c>
      <c r="Q720">
        <f t="shared" si="69"/>
        <v>322.14999999999998</v>
      </c>
      <c r="R720">
        <v>322.14999999999998</v>
      </c>
      <c r="U720">
        <f t="shared" si="70"/>
        <v>322.14999999999998</v>
      </c>
      <c r="V720">
        <v>100</v>
      </c>
      <c r="Y720">
        <f t="shared" si="71"/>
        <v>100</v>
      </c>
    </row>
    <row r="721" spans="1:25">
      <c r="A721" t="s">
        <v>414</v>
      </c>
      <c r="B721" t="b">
        <f t="shared" si="66"/>
        <v>1</v>
      </c>
      <c r="C721" t="s">
        <v>414</v>
      </c>
      <c r="D721">
        <v>2025</v>
      </c>
      <c r="E721">
        <v>2</v>
      </c>
      <c r="F721" t="s">
        <v>935</v>
      </c>
      <c r="I721" t="str">
        <f t="shared" si="67"/>
        <v>Metros Cuadrados</v>
      </c>
      <c r="J721">
        <v>1333.42</v>
      </c>
      <c r="M721" s="71">
        <f t="shared" si="68"/>
        <v>1333.42</v>
      </c>
      <c r="N721">
        <v>1333.42</v>
      </c>
      <c r="Q721">
        <f t="shared" si="69"/>
        <v>1333.42</v>
      </c>
      <c r="R721">
        <v>1333.42</v>
      </c>
      <c r="U721">
        <f t="shared" si="70"/>
        <v>1333.42</v>
      </c>
      <c r="V721">
        <v>100</v>
      </c>
      <c r="Y721">
        <f t="shared" si="71"/>
        <v>100</v>
      </c>
    </row>
    <row r="722" spans="1:25">
      <c r="A722" t="s">
        <v>251</v>
      </c>
      <c r="B722" t="b">
        <f t="shared" si="66"/>
        <v>1</v>
      </c>
      <c r="C722" t="s">
        <v>251</v>
      </c>
      <c r="D722">
        <v>2025</v>
      </c>
      <c r="E722">
        <v>2</v>
      </c>
      <c r="F722" t="s">
        <v>935</v>
      </c>
      <c r="I722" t="str">
        <f t="shared" si="67"/>
        <v>Metros Cuadrados</v>
      </c>
      <c r="J722">
        <v>3343.81</v>
      </c>
      <c r="M722" s="71">
        <f t="shared" si="68"/>
        <v>3343.81</v>
      </c>
      <c r="N722">
        <v>3343.81</v>
      </c>
      <c r="Q722">
        <f t="shared" si="69"/>
        <v>3343.81</v>
      </c>
      <c r="R722">
        <v>3343.81</v>
      </c>
      <c r="U722">
        <f t="shared" si="70"/>
        <v>3343.81</v>
      </c>
      <c r="V722">
        <v>100</v>
      </c>
      <c r="Y722">
        <f t="shared" si="71"/>
        <v>100</v>
      </c>
    </row>
    <row r="723" spans="1:25">
      <c r="A723" t="s">
        <v>441</v>
      </c>
      <c r="B723" t="b">
        <f t="shared" si="66"/>
        <v>1</v>
      </c>
      <c r="C723" t="s">
        <v>441</v>
      </c>
      <c r="D723">
        <v>2025</v>
      </c>
      <c r="E723">
        <v>2</v>
      </c>
      <c r="F723" t="s">
        <v>935</v>
      </c>
      <c r="I723" t="str">
        <f t="shared" si="67"/>
        <v>Metros Cuadrados</v>
      </c>
      <c r="J723">
        <v>1915.89</v>
      </c>
      <c r="M723" s="71">
        <f t="shared" si="68"/>
        <v>1915.89</v>
      </c>
      <c r="N723">
        <v>1915.89</v>
      </c>
      <c r="Q723">
        <f t="shared" si="69"/>
        <v>1915.89</v>
      </c>
      <c r="R723">
        <v>1915.89</v>
      </c>
      <c r="U723">
        <f t="shared" si="70"/>
        <v>1915.89</v>
      </c>
      <c r="V723">
        <v>100</v>
      </c>
      <c r="Y723">
        <f t="shared" si="71"/>
        <v>100</v>
      </c>
    </row>
    <row r="724" spans="1:25">
      <c r="A724" t="s">
        <v>426</v>
      </c>
      <c r="B724" t="b">
        <f t="shared" si="66"/>
        <v>1</v>
      </c>
      <c r="C724" t="s">
        <v>426</v>
      </c>
      <c r="D724">
        <v>2025</v>
      </c>
      <c r="E724">
        <v>2</v>
      </c>
      <c r="F724" t="s">
        <v>935</v>
      </c>
      <c r="I724" t="str">
        <f t="shared" si="67"/>
        <v>Metros Cuadrados</v>
      </c>
      <c r="J724">
        <v>5321.51</v>
      </c>
      <c r="M724" s="71">
        <f t="shared" si="68"/>
        <v>5321.51</v>
      </c>
      <c r="N724">
        <v>5321.51</v>
      </c>
      <c r="Q724">
        <f t="shared" si="69"/>
        <v>5321.51</v>
      </c>
      <c r="R724">
        <v>5321.51</v>
      </c>
      <c r="U724">
        <f t="shared" si="70"/>
        <v>5321.51</v>
      </c>
      <c r="V724">
        <v>100</v>
      </c>
      <c r="Y724">
        <f t="shared" si="71"/>
        <v>100</v>
      </c>
    </row>
    <row r="725" spans="1:25">
      <c r="A725" t="s">
        <v>884</v>
      </c>
      <c r="B725" t="b">
        <f t="shared" si="66"/>
        <v>1</v>
      </c>
      <c r="C725" t="s">
        <v>884</v>
      </c>
      <c r="D725">
        <v>2025</v>
      </c>
      <c r="E725">
        <v>2</v>
      </c>
      <c r="F725" t="s">
        <v>935</v>
      </c>
      <c r="I725" t="str">
        <f t="shared" si="67"/>
        <v>Metros Cuadrados</v>
      </c>
      <c r="J725">
        <v>1188.46</v>
      </c>
      <c r="M725" s="71">
        <f t="shared" si="68"/>
        <v>1188.46</v>
      </c>
      <c r="N725">
        <v>1188.46</v>
      </c>
      <c r="Q725">
        <f t="shared" si="69"/>
        <v>1188.46</v>
      </c>
      <c r="R725">
        <v>1188.46</v>
      </c>
      <c r="U725">
        <f t="shared" si="70"/>
        <v>1188.46</v>
      </c>
      <c r="V725">
        <v>100</v>
      </c>
      <c r="Y725">
        <f t="shared" si="71"/>
        <v>100</v>
      </c>
    </row>
    <row r="726" spans="1:25">
      <c r="A726" t="s">
        <v>210</v>
      </c>
      <c r="B726" t="b">
        <f t="shared" si="66"/>
        <v>1</v>
      </c>
      <c r="C726" t="s">
        <v>210</v>
      </c>
      <c r="D726">
        <v>2025</v>
      </c>
      <c r="E726">
        <v>2</v>
      </c>
      <c r="F726" t="s">
        <v>941</v>
      </c>
      <c r="I726" t="str">
        <f t="shared" si="67"/>
        <v>Metros cuadrados de construcción</v>
      </c>
      <c r="J726">
        <v>4853.91</v>
      </c>
      <c r="M726" s="71">
        <f t="shared" si="68"/>
        <v>4853.91</v>
      </c>
      <c r="N726">
        <v>6369.91</v>
      </c>
      <c r="Q726">
        <f t="shared" si="69"/>
        <v>6369.91</v>
      </c>
      <c r="R726">
        <v>6369.91</v>
      </c>
      <c r="U726">
        <f t="shared" si="70"/>
        <v>6369.91</v>
      </c>
      <c r="V726">
        <v>100</v>
      </c>
      <c r="Y726">
        <f t="shared" si="71"/>
        <v>100</v>
      </c>
    </row>
    <row r="727" spans="1:25">
      <c r="A727" t="s">
        <v>448</v>
      </c>
      <c r="B727" t="b">
        <f t="shared" si="66"/>
        <v>1</v>
      </c>
      <c r="C727" t="s">
        <v>448</v>
      </c>
      <c r="D727">
        <v>2025</v>
      </c>
      <c r="E727">
        <v>2</v>
      </c>
      <c r="F727" t="s">
        <v>935</v>
      </c>
      <c r="I727" t="str">
        <f t="shared" si="67"/>
        <v>Metros Cuadrados</v>
      </c>
      <c r="J727">
        <v>2438</v>
      </c>
      <c r="M727" s="71">
        <f t="shared" si="68"/>
        <v>2438</v>
      </c>
      <c r="N727">
        <v>2438</v>
      </c>
      <c r="Q727">
        <f t="shared" si="69"/>
        <v>2438</v>
      </c>
      <c r="R727">
        <v>2438</v>
      </c>
      <c r="U727">
        <f t="shared" si="70"/>
        <v>2438</v>
      </c>
      <c r="V727">
        <v>100</v>
      </c>
      <c r="Y727">
        <f t="shared" si="71"/>
        <v>100</v>
      </c>
    </row>
    <row r="728" spans="1:25">
      <c r="A728" t="s">
        <v>383</v>
      </c>
      <c r="B728" t="b">
        <f t="shared" si="66"/>
        <v>1</v>
      </c>
      <c r="C728" t="s">
        <v>383</v>
      </c>
      <c r="D728">
        <v>2025</v>
      </c>
      <c r="E728">
        <v>2</v>
      </c>
      <c r="F728" t="s">
        <v>935</v>
      </c>
      <c r="I728" t="str">
        <f t="shared" si="67"/>
        <v>Metros Cuadrados</v>
      </c>
      <c r="J728">
        <v>2220</v>
      </c>
      <c r="M728" s="71">
        <f t="shared" si="68"/>
        <v>2220</v>
      </c>
      <c r="N728">
        <v>2220</v>
      </c>
      <c r="Q728">
        <f t="shared" si="69"/>
        <v>2220</v>
      </c>
      <c r="R728">
        <v>2220</v>
      </c>
      <c r="U728">
        <f t="shared" si="70"/>
        <v>2220</v>
      </c>
      <c r="V728">
        <v>100</v>
      </c>
      <c r="Y728">
        <f t="shared" si="71"/>
        <v>100</v>
      </c>
    </row>
    <row r="729" spans="1:25">
      <c r="A729" t="s">
        <v>388</v>
      </c>
      <c r="B729" t="b">
        <f t="shared" si="66"/>
        <v>1</v>
      </c>
      <c r="C729" t="s">
        <v>388</v>
      </c>
      <c r="D729">
        <v>2025</v>
      </c>
      <c r="E729">
        <v>2</v>
      </c>
      <c r="F729" t="s">
        <v>935</v>
      </c>
      <c r="I729" t="str">
        <f t="shared" si="67"/>
        <v>Metros Cuadrados</v>
      </c>
      <c r="J729">
        <v>2735</v>
      </c>
      <c r="M729" s="71">
        <f t="shared" si="68"/>
        <v>2735</v>
      </c>
      <c r="N729">
        <v>2735</v>
      </c>
      <c r="Q729">
        <f t="shared" si="69"/>
        <v>2735</v>
      </c>
      <c r="R729">
        <v>2735</v>
      </c>
      <c r="U729">
        <f t="shared" si="70"/>
        <v>2735</v>
      </c>
      <c r="V729">
        <v>100</v>
      </c>
      <c r="Y729">
        <f t="shared" si="71"/>
        <v>100</v>
      </c>
    </row>
    <row r="730" spans="1:25">
      <c r="A730" t="s">
        <v>440</v>
      </c>
      <c r="B730" t="b">
        <f t="shared" si="66"/>
        <v>1</v>
      </c>
      <c r="C730" t="s">
        <v>440</v>
      </c>
      <c r="D730">
        <v>2025</v>
      </c>
      <c r="E730">
        <v>2</v>
      </c>
      <c r="F730" t="s">
        <v>935</v>
      </c>
      <c r="I730" t="str">
        <f t="shared" si="67"/>
        <v>Metros Cuadrados</v>
      </c>
      <c r="J730">
        <v>9.5</v>
      </c>
      <c r="M730" s="71">
        <f t="shared" si="68"/>
        <v>9.5</v>
      </c>
      <c r="N730">
        <v>9.5</v>
      </c>
      <c r="Q730">
        <f t="shared" si="69"/>
        <v>9.5</v>
      </c>
      <c r="R730">
        <v>9.5</v>
      </c>
      <c r="U730">
        <f t="shared" si="70"/>
        <v>9.5</v>
      </c>
      <c r="V730">
        <v>100</v>
      </c>
      <c r="Y730">
        <f t="shared" si="71"/>
        <v>100</v>
      </c>
    </row>
    <row r="731" spans="1:25">
      <c r="A731" t="s">
        <v>573</v>
      </c>
      <c r="B731" t="b">
        <f t="shared" si="66"/>
        <v>1</v>
      </c>
      <c r="C731" t="s">
        <v>573</v>
      </c>
      <c r="D731">
        <v>2025</v>
      </c>
      <c r="E731">
        <v>2</v>
      </c>
      <c r="F731" t="s">
        <v>935</v>
      </c>
      <c r="I731" t="str">
        <f t="shared" si="67"/>
        <v>Metros Cuadrados</v>
      </c>
      <c r="J731">
        <v>24222.5</v>
      </c>
      <c r="M731" s="71">
        <f t="shared" si="68"/>
        <v>24222.5</v>
      </c>
      <c r="N731">
        <v>24222.5</v>
      </c>
      <c r="Q731">
        <f t="shared" si="69"/>
        <v>24222.5</v>
      </c>
      <c r="R731">
        <v>24222.5</v>
      </c>
      <c r="U731">
        <f t="shared" si="70"/>
        <v>24222.5</v>
      </c>
      <c r="V731">
        <v>100</v>
      </c>
      <c r="Y731">
        <f t="shared" si="71"/>
        <v>100</v>
      </c>
    </row>
    <row r="732" spans="1:25">
      <c r="A732" t="s">
        <v>574</v>
      </c>
      <c r="B732" t="b">
        <f t="shared" si="66"/>
        <v>1</v>
      </c>
      <c r="C732" t="s">
        <v>574</v>
      </c>
      <c r="D732">
        <v>2025</v>
      </c>
      <c r="E732">
        <v>2</v>
      </c>
      <c r="F732" t="s">
        <v>935</v>
      </c>
      <c r="I732" t="str">
        <f t="shared" si="67"/>
        <v>Metros Cuadrados</v>
      </c>
      <c r="J732">
        <v>2100</v>
      </c>
      <c r="M732" s="71">
        <f t="shared" si="68"/>
        <v>2100</v>
      </c>
      <c r="N732">
        <v>2100</v>
      </c>
      <c r="Q732">
        <f t="shared" si="69"/>
        <v>2100</v>
      </c>
      <c r="R732">
        <v>2100</v>
      </c>
      <c r="U732">
        <f t="shared" si="70"/>
        <v>2100</v>
      </c>
      <c r="V732">
        <v>100</v>
      </c>
      <c r="Y732">
        <f t="shared" si="71"/>
        <v>100</v>
      </c>
    </row>
    <row r="733" spans="1:25">
      <c r="A733" t="s">
        <v>412</v>
      </c>
      <c r="B733" t="b">
        <f t="shared" si="66"/>
        <v>1</v>
      </c>
      <c r="C733" t="s">
        <v>412</v>
      </c>
      <c r="D733">
        <v>2025</v>
      </c>
      <c r="E733">
        <v>2</v>
      </c>
      <c r="F733" t="s">
        <v>935</v>
      </c>
      <c r="I733" t="str">
        <f t="shared" si="67"/>
        <v>Metros Cuadrados</v>
      </c>
      <c r="J733">
        <v>1787.38</v>
      </c>
      <c r="M733" s="71">
        <f t="shared" si="68"/>
        <v>1787.38</v>
      </c>
      <c r="N733">
        <v>1787.38</v>
      </c>
      <c r="Q733">
        <f t="shared" si="69"/>
        <v>1787.38</v>
      </c>
      <c r="R733">
        <v>1787.38</v>
      </c>
      <c r="U733">
        <f t="shared" si="70"/>
        <v>1787.38</v>
      </c>
      <c r="V733">
        <v>100</v>
      </c>
      <c r="Y733">
        <f t="shared" si="71"/>
        <v>100</v>
      </c>
    </row>
    <row r="734" spans="1:25">
      <c r="A734" t="s">
        <v>243</v>
      </c>
      <c r="B734" t="b">
        <f t="shared" si="66"/>
        <v>1</v>
      </c>
      <c r="C734" t="s">
        <v>243</v>
      </c>
      <c r="D734">
        <v>2025</v>
      </c>
      <c r="E734">
        <v>2</v>
      </c>
      <c r="F734" t="s">
        <v>935</v>
      </c>
      <c r="I734" t="str">
        <f t="shared" si="67"/>
        <v>Metros Cuadrados</v>
      </c>
      <c r="J734">
        <v>5994.72</v>
      </c>
      <c r="M734" s="71">
        <f t="shared" si="68"/>
        <v>5994.72</v>
      </c>
      <c r="N734">
        <v>5994.72</v>
      </c>
      <c r="Q734">
        <f t="shared" si="69"/>
        <v>5994.72</v>
      </c>
      <c r="R734">
        <v>5994.72</v>
      </c>
      <c r="U734">
        <f t="shared" si="70"/>
        <v>5994.72</v>
      </c>
      <c r="V734">
        <v>100</v>
      </c>
      <c r="Y734">
        <f t="shared" si="71"/>
        <v>100</v>
      </c>
    </row>
    <row r="735" spans="1:25">
      <c r="A735" t="s">
        <v>271</v>
      </c>
      <c r="B735" t="b">
        <f t="shared" si="66"/>
        <v>1</v>
      </c>
      <c r="C735" t="s">
        <v>271</v>
      </c>
      <c r="D735">
        <v>2025</v>
      </c>
      <c r="E735">
        <v>2</v>
      </c>
      <c r="F735" t="s">
        <v>935</v>
      </c>
      <c r="I735" t="str">
        <f t="shared" si="67"/>
        <v>Metros Cuadrados</v>
      </c>
      <c r="J735">
        <v>539</v>
      </c>
      <c r="M735" s="71">
        <f t="shared" si="68"/>
        <v>539</v>
      </c>
      <c r="N735">
        <v>539</v>
      </c>
      <c r="Q735">
        <f t="shared" si="69"/>
        <v>539</v>
      </c>
      <c r="R735">
        <v>539</v>
      </c>
      <c r="U735">
        <f t="shared" si="70"/>
        <v>539</v>
      </c>
      <c r="V735">
        <v>100</v>
      </c>
      <c r="Y735">
        <f t="shared" si="71"/>
        <v>100</v>
      </c>
    </row>
    <row r="736" spans="1:25">
      <c r="A736" t="s">
        <v>233</v>
      </c>
      <c r="B736" t="b">
        <f t="shared" si="66"/>
        <v>1</v>
      </c>
      <c r="C736" t="s">
        <v>233</v>
      </c>
      <c r="D736">
        <v>2025</v>
      </c>
      <c r="E736">
        <v>2</v>
      </c>
      <c r="F736" t="s">
        <v>935</v>
      </c>
      <c r="I736" t="str">
        <f t="shared" si="67"/>
        <v>Metros Cuadrados</v>
      </c>
      <c r="J736">
        <v>1112</v>
      </c>
      <c r="M736" s="71">
        <f t="shared" si="68"/>
        <v>1112</v>
      </c>
      <c r="N736">
        <v>1112</v>
      </c>
      <c r="Q736">
        <f t="shared" si="69"/>
        <v>1112</v>
      </c>
      <c r="R736">
        <v>1112</v>
      </c>
      <c r="U736">
        <f t="shared" si="70"/>
        <v>1112</v>
      </c>
      <c r="V736">
        <v>100</v>
      </c>
      <c r="Y736">
        <f t="shared" si="71"/>
        <v>100</v>
      </c>
    </row>
    <row r="737" spans="1:25">
      <c r="A737" t="s">
        <v>232</v>
      </c>
      <c r="B737" t="b">
        <f t="shared" si="66"/>
        <v>1</v>
      </c>
      <c r="C737" t="s">
        <v>232</v>
      </c>
      <c r="D737">
        <v>2025</v>
      </c>
      <c r="E737">
        <v>2</v>
      </c>
      <c r="F737" t="s">
        <v>935</v>
      </c>
      <c r="I737" t="str">
        <f t="shared" si="67"/>
        <v>Metros Cuadrados</v>
      </c>
      <c r="J737">
        <v>50</v>
      </c>
      <c r="M737" s="71">
        <f t="shared" si="68"/>
        <v>50</v>
      </c>
      <c r="N737">
        <v>50</v>
      </c>
      <c r="Q737">
        <f t="shared" si="69"/>
        <v>50</v>
      </c>
      <c r="R737">
        <v>50</v>
      </c>
      <c r="U737">
        <f t="shared" si="70"/>
        <v>50</v>
      </c>
      <c r="V737">
        <v>100</v>
      </c>
      <c r="Y737">
        <f t="shared" si="71"/>
        <v>100</v>
      </c>
    </row>
    <row r="738" spans="1:25">
      <c r="A738" t="s">
        <v>325</v>
      </c>
      <c r="B738" t="b">
        <f t="shared" si="66"/>
        <v>1</v>
      </c>
      <c r="C738" t="s">
        <v>325</v>
      </c>
      <c r="D738">
        <v>2025</v>
      </c>
      <c r="E738">
        <v>2</v>
      </c>
      <c r="F738" t="s">
        <v>935</v>
      </c>
      <c r="I738" t="str">
        <f t="shared" si="67"/>
        <v>Metros Cuadrados</v>
      </c>
      <c r="J738">
        <v>1100</v>
      </c>
      <c r="M738" s="71">
        <f t="shared" si="68"/>
        <v>1100</v>
      </c>
      <c r="N738">
        <v>1100</v>
      </c>
      <c r="Q738">
        <f t="shared" si="69"/>
        <v>1100</v>
      </c>
      <c r="R738">
        <v>1100</v>
      </c>
      <c r="U738">
        <f t="shared" si="70"/>
        <v>1100</v>
      </c>
      <c r="V738">
        <v>100</v>
      </c>
      <c r="Y738">
        <f t="shared" si="71"/>
        <v>100</v>
      </c>
    </row>
    <row r="739" spans="1:25">
      <c r="A739" t="s">
        <v>327</v>
      </c>
      <c r="B739" t="b">
        <f t="shared" si="66"/>
        <v>1</v>
      </c>
      <c r="C739" t="s">
        <v>327</v>
      </c>
      <c r="D739">
        <v>2025</v>
      </c>
      <c r="E739">
        <v>2</v>
      </c>
      <c r="F739" t="s">
        <v>935</v>
      </c>
      <c r="I739" t="str">
        <f t="shared" si="67"/>
        <v>Metros Cuadrados</v>
      </c>
      <c r="J739">
        <v>520</v>
      </c>
      <c r="M739" s="71">
        <f t="shared" si="68"/>
        <v>520</v>
      </c>
      <c r="N739">
        <v>520</v>
      </c>
      <c r="Q739">
        <f t="shared" si="69"/>
        <v>520</v>
      </c>
      <c r="R739">
        <v>520</v>
      </c>
      <c r="U739">
        <f t="shared" si="70"/>
        <v>520</v>
      </c>
      <c r="V739">
        <v>100</v>
      </c>
      <c r="Y739">
        <f t="shared" si="71"/>
        <v>100</v>
      </c>
    </row>
    <row r="740" spans="1:25">
      <c r="A740" t="s">
        <v>328</v>
      </c>
      <c r="B740" t="b">
        <f t="shared" si="66"/>
        <v>1</v>
      </c>
      <c r="C740" t="s">
        <v>328</v>
      </c>
      <c r="D740">
        <v>2025</v>
      </c>
      <c r="E740">
        <v>2</v>
      </c>
      <c r="F740" t="s">
        <v>935</v>
      </c>
      <c r="I740" t="str">
        <f t="shared" si="67"/>
        <v>Metros Cuadrados</v>
      </c>
      <c r="J740">
        <v>37.5</v>
      </c>
      <c r="M740" s="71">
        <f t="shared" si="68"/>
        <v>37.5</v>
      </c>
      <c r="N740">
        <v>37.5</v>
      </c>
      <c r="Q740">
        <f t="shared" si="69"/>
        <v>37.5</v>
      </c>
      <c r="R740">
        <v>37.5</v>
      </c>
      <c r="U740">
        <f t="shared" si="70"/>
        <v>37.5</v>
      </c>
      <c r="V740">
        <v>100</v>
      </c>
      <c r="Y740">
        <f t="shared" si="71"/>
        <v>100</v>
      </c>
    </row>
    <row r="741" spans="1:25">
      <c r="A741" t="s">
        <v>334</v>
      </c>
      <c r="B741" t="b">
        <f t="shared" si="66"/>
        <v>1</v>
      </c>
      <c r="C741" t="s">
        <v>334</v>
      </c>
      <c r="D741">
        <v>2025</v>
      </c>
      <c r="E741">
        <v>2</v>
      </c>
      <c r="F741" t="s">
        <v>935</v>
      </c>
      <c r="I741" t="str">
        <f t="shared" si="67"/>
        <v>Metros Cuadrados</v>
      </c>
      <c r="J741">
        <v>62</v>
      </c>
      <c r="M741" s="71">
        <f t="shared" si="68"/>
        <v>62</v>
      </c>
      <c r="N741">
        <v>62</v>
      </c>
      <c r="Q741">
        <f t="shared" si="69"/>
        <v>62</v>
      </c>
      <c r="R741">
        <v>62</v>
      </c>
      <c r="U741">
        <f t="shared" si="70"/>
        <v>62</v>
      </c>
      <c r="V741">
        <v>100</v>
      </c>
      <c r="Y741">
        <f t="shared" si="71"/>
        <v>100</v>
      </c>
    </row>
    <row r="742" spans="1:25">
      <c r="A742" t="s">
        <v>345</v>
      </c>
      <c r="B742" t="b">
        <f t="shared" si="66"/>
        <v>1</v>
      </c>
      <c r="C742" t="s">
        <v>345</v>
      </c>
      <c r="D742">
        <v>2025</v>
      </c>
      <c r="E742">
        <v>2</v>
      </c>
      <c r="F742" t="s">
        <v>935</v>
      </c>
      <c r="I742" t="str">
        <f t="shared" si="67"/>
        <v>Metros Cuadrados</v>
      </c>
      <c r="J742">
        <v>18</v>
      </c>
      <c r="M742" s="71">
        <f t="shared" si="68"/>
        <v>18</v>
      </c>
      <c r="N742">
        <v>18</v>
      </c>
      <c r="Q742">
        <f t="shared" si="69"/>
        <v>18</v>
      </c>
      <c r="R742">
        <v>18</v>
      </c>
      <c r="U742">
        <f t="shared" si="70"/>
        <v>18</v>
      </c>
      <c r="V742">
        <v>100</v>
      </c>
      <c r="Y742">
        <f t="shared" si="71"/>
        <v>100</v>
      </c>
    </row>
    <row r="743" spans="1:25">
      <c r="A743" t="s">
        <v>235</v>
      </c>
      <c r="B743" t="b">
        <f t="shared" si="66"/>
        <v>1</v>
      </c>
      <c r="C743" t="s">
        <v>235</v>
      </c>
      <c r="D743">
        <v>2025</v>
      </c>
      <c r="E743">
        <v>2</v>
      </c>
      <c r="F743" t="s">
        <v>938</v>
      </c>
      <c r="I743" t="str">
        <f t="shared" si="67"/>
        <v>Piezas</v>
      </c>
      <c r="J743">
        <v>500</v>
      </c>
      <c r="M743" s="71">
        <f t="shared" si="68"/>
        <v>500</v>
      </c>
      <c r="N743">
        <v>500</v>
      </c>
      <c r="Q743">
        <f t="shared" si="69"/>
        <v>500</v>
      </c>
      <c r="R743">
        <v>500</v>
      </c>
      <c r="U743">
        <f t="shared" si="70"/>
        <v>500</v>
      </c>
      <c r="V743">
        <v>100</v>
      </c>
      <c r="Y743">
        <f t="shared" si="71"/>
        <v>100</v>
      </c>
    </row>
    <row r="744" spans="1:25">
      <c r="A744" t="s">
        <v>691</v>
      </c>
      <c r="B744" t="b">
        <f t="shared" si="66"/>
        <v>1</v>
      </c>
      <c r="C744" t="s">
        <v>691</v>
      </c>
      <c r="D744">
        <v>2025</v>
      </c>
      <c r="E744">
        <v>2</v>
      </c>
      <c r="F744" t="s">
        <v>935</v>
      </c>
      <c r="I744" t="str">
        <f t="shared" si="67"/>
        <v>Metros Cuadrados</v>
      </c>
      <c r="J744">
        <v>990</v>
      </c>
      <c r="M744" s="71">
        <f t="shared" si="68"/>
        <v>990</v>
      </c>
      <c r="N744">
        <v>990</v>
      </c>
      <c r="Q744">
        <f t="shared" si="69"/>
        <v>990</v>
      </c>
      <c r="R744">
        <v>990</v>
      </c>
      <c r="U744">
        <f t="shared" si="70"/>
        <v>990</v>
      </c>
      <c r="V744">
        <v>100</v>
      </c>
      <c r="Y744">
        <f t="shared" si="71"/>
        <v>100</v>
      </c>
    </row>
    <row r="745" spans="1:25">
      <c r="A745" t="s">
        <v>698</v>
      </c>
      <c r="B745" t="b">
        <f t="shared" si="66"/>
        <v>1</v>
      </c>
      <c r="C745" t="s">
        <v>698</v>
      </c>
      <c r="D745">
        <v>2025</v>
      </c>
      <c r="E745">
        <v>2</v>
      </c>
      <c r="F745" t="s">
        <v>935</v>
      </c>
      <c r="I745" t="str">
        <f t="shared" si="67"/>
        <v>Metros Cuadrados</v>
      </c>
      <c r="J745">
        <v>1960</v>
      </c>
      <c r="M745" s="71">
        <f t="shared" si="68"/>
        <v>1960</v>
      </c>
      <c r="N745">
        <v>1960</v>
      </c>
      <c r="Q745">
        <f t="shared" si="69"/>
        <v>1960</v>
      </c>
      <c r="R745">
        <v>1960</v>
      </c>
      <c r="U745">
        <f t="shared" si="70"/>
        <v>1960</v>
      </c>
      <c r="V745">
        <v>100</v>
      </c>
      <c r="Y745">
        <f t="shared" si="71"/>
        <v>100</v>
      </c>
    </row>
    <row r="746" spans="1:25">
      <c r="A746" t="s">
        <v>699</v>
      </c>
      <c r="B746" t="b">
        <f t="shared" si="66"/>
        <v>1</v>
      </c>
      <c r="C746" t="s">
        <v>699</v>
      </c>
      <c r="D746">
        <v>2025</v>
      </c>
      <c r="E746">
        <v>2</v>
      </c>
      <c r="F746" t="s">
        <v>935</v>
      </c>
      <c r="I746" t="str">
        <f t="shared" si="67"/>
        <v>Metros Cuadrados</v>
      </c>
      <c r="J746">
        <v>1560</v>
      </c>
      <c r="M746" s="71">
        <f t="shared" si="68"/>
        <v>1560</v>
      </c>
      <c r="N746">
        <v>1560</v>
      </c>
      <c r="Q746">
        <f t="shared" si="69"/>
        <v>1560</v>
      </c>
      <c r="R746">
        <v>1560</v>
      </c>
      <c r="U746">
        <f t="shared" si="70"/>
        <v>1560</v>
      </c>
      <c r="V746">
        <v>100</v>
      </c>
      <c r="Y746">
        <f t="shared" si="71"/>
        <v>100</v>
      </c>
    </row>
    <row r="747" spans="1:25">
      <c r="A747" t="s">
        <v>700</v>
      </c>
      <c r="B747" t="b">
        <f t="shared" si="66"/>
        <v>1</v>
      </c>
      <c r="C747" t="s">
        <v>700</v>
      </c>
      <c r="D747">
        <v>2025</v>
      </c>
      <c r="E747">
        <v>2</v>
      </c>
      <c r="F747" t="s">
        <v>935</v>
      </c>
      <c r="I747" t="str">
        <f t="shared" si="67"/>
        <v>Metros Cuadrados</v>
      </c>
      <c r="J747">
        <v>1400</v>
      </c>
      <c r="M747" s="71">
        <f t="shared" si="68"/>
        <v>1400</v>
      </c>
      <c r="N747">
        <v>1400</v>
      </c>
      <c r="Q747">
        <f t="shared" si="69"/>
        <v>1400</v>
      </c>
      <c r="R747">
        <v>1400</v>
      </c>
      <c r="U747">
        <f t="shared" si="70"/>
        <v>1400</v>
      </c>
      <c r="V747">
        <v>100</v>
      </c>
      <c r="Y747">
        <f t="shared" si="71"/>
        <v>100</v>
      </c>
    </row>
    <row r="748" spans="1:25">
      <c r="A748" t="s">
        <v>701</v>
      </c>
      <c r="B748" t="b">
        <f t="shared" si="66"/>
        <v>1</v>
      </c>
      <c r="C748" t="s">
        <v>701</v>
      </c>
      <c r="D748">
        <v>2025</v>
      </c>
      <c r="E748">
        <v>2</v>
      </c>
      <c r="F748" t="s">
        <v>935</v>
      </c>
      <c r="I748" t="str">
        <f t="shared" si="67"/>
        <v>Metros Cuadrados</v>
      </c>
      <c r="J748">
        <v>2800</v>
      </c>
      <c r="M748" s="71">
        <f t="shared" si="68"/>
        <v>2800</v>
      </c>
      <c r="N748">
        <v>2800</v>
      </c>
      <c r="Q748">
        <f t="shared" si="69"/>
        <v>2800</v>
      </c>
      <c r="R748">
        <v>2800</v>
      </c>
      <c r="U748">
        <f t="shared" si="70"/>
        <v>2800</v>
      </c>
      <c r="V748">
        <v>100</v>
      </c>
      <c r="Y748">
        <f t="shared" si="71"/>
        <v>100</v>
      </c>
    </row>
    <row r="749" spans="1:25">
      <c r="A749" t="s">
        <v>702</v>
      </c>
      <c r="B749" t="b">
        <f t="shared" si="66"/>
        <v>1</v>
      </c>
      <c r="C749" t="s">
        <v>702</v>
      </c>
      <c r="D749">
        <v>2025</v>
      </c>
      <c r="E749">
        <v>2</v>
      </c>
      <c r="F749" t="s">
        <v>935</v>
      </c>
      <c r="I749" t="str">
        <f t="shared" si="67"/>
        <v>Metros Cuadrados</v>
      </c>
      <c r="J749">
        <v>1295</v>
      </c>
      <c r="M749" s="71">
        <f t="shared" si="68"/>
        <v>1295</v>
      </c>
      <c r="N749">
        <v>1295</v>
      </c>
      <c r="Q749">
        <f t="shared" si="69"/>
        <v>1295</v>
      </c>
      <c r="R749">
        <v>1295</v>
      </c>
      <c r="U749">
        <f t="shared" si="70"/>
        <v>1295</v>
      </c>
      <c r="V749">
        <v>100</v>
      </c>
      <c r="Y749">
        <f t="shared" si="71"/>
        <v>100</v>
      </c>
    </row>
    <row r="750" spans="1:25">
      <c r="A750" t="s">
        <v>703</v>
      </c>
      <c r="B750" t="b">
        <f t="shared" si="66"/>
        <v>1</v>
      </c>
      <c r="C750" t="s">
        <v>703</v>
      </c>
      <c r="D750">
        <v>2025</v>
      </c>
      <c r="E750">
        <v>2</v>
      </c>
      <c r="F750" t="s">
        <v>935</v>
      </c>
      <c r="I750" t="str">
        <f t="shared" si="67"/>
        <v>Metros Cuadrados</v>
      </c>
      <c r="J750">
        <v>4900</v>
      </c>
      <c r="M750" s="71">
        <f t="shared" si="68"/>
        <v>4900</v>
      </c>
      <c r="N750">
        <v>4900</v>
      </c>
      <c r="Q750">
        <f t="shared" si="69"/>
        <v>4900</v>
      </c>
      <c r="R750">
        <v>4900</v>
      </c>
      <c r="U750">
        <f t="shared" si="70"/>
        <v>4900</v>
      </c>
      <c r="V750">
        <v>100</v>
      </c>
      <c r="Y750">
        <f t="shared" si="71"/>
        <v>100</v>
      </c>
    </row>
    <row r="751" spans="1:25">
      <c r="A751" t="s">
        <v>709</v>
      </c>
      <c r="B751" t="b">
        <f t="shared" si="66"/>
        <v>1</v>
      </c>
      <c r="C751" t="s">
        <v>709</v>
      </c>
      <c r="D751">
        <v>2025</v>
      </c>
      <c r="E751">
        <v>2</v>
      </c>
      <c r="F751" t="s">
        <v>935</v>
      </c>
      <c r="I751" t="str">
        <f t="shared" si="67"/>
        <v>Metros Cuadrados</v>
      </c>
      <c r="J751">
        <v>6080</v>
      </c>
      <c r="M751" s="71">
        <f t="shared" si="68"/>
        <v>6080</v>
      </c>
      <c r="N751">
        <v>6080</v>
      </c>
      <c r="Q751">
        <f t="shared" si="69"/>
        <v>6080</v>
      </c>
      <c r="R751">
        <v>6080</v>
      </c>
      <c r="U751">
        <f t="shared" si="70"/>
        <v>6080</v>
      </c>
      <c r="V751">
        <v>100</v>
      </c>
      <c r="Y751">
        <f t="shared" si="71"/>
        <v>100</v>
      </c>
    </row>
    <row r="752" spans="1:25">
      <c r="A752" t="s">
        <v>688</v>
      </c>
      <c r="B752" t="b">
        <f t="shared" si="66"/>
        <v>1</v>
      </c>
      <c r="C752" t="s">
        <v>688</v>
      </c>
      <c r="D752">
        <v>2025</v>
      </c>
      <c r="E752">
        <v>2</v>
      </c>
      <c r="F752" t="s">
        <v>935</v>
      </c>
      <c r="I752" t="str">
        <f t="shared" si="67"/>
        <v>Metros Cuadrados</v>
      </c>
      <c r="J752">
        <v>2567.2600000000002</v>
      </c>
      <c r="M752" s="71">
        <f t="shared" si="68"/>
        <v>2567.2600000000002</v>
      </c>
      <c r="N752">
        <v>2567.2600000000002</v>
      </c>
      <c r="Q752">
        <f t="shared" si="69"/>
        <v>2567.2600000000002</v>
      </c>
      <c r="R752">
        <v>2567.2600000000002</v>
      </c>
      <c r="U752">
        <f t="shared" si="70"/>
        <v>2567.2600000000002</v>
      </c>
      <c r="V752">
        <v>100</v>
      </c>
      <c r="Y752">
        <f t="shared" si="71"/>
        <v>100</v>
      </c>
    </row>
    <row r="753" spans="1:25">
      <c r="A753" t="s">
        <v>689</v>
      </c>
      <c r="B753" t="b">
        <f t="shared" si="66"/>
        <v>1</v>
      </c>
      <c r="C753" t="s">
        <v>689</v>
      </c>
      <c r="D753">
        <v>2025</v>
      </c>
      <c r="E753">
        <v>2</v>
      </c>
      <c r="F753" t="s">
        <v>935</v>
      </c>
      <c r="I753" t="str">
        <f t="shared" si="67"/>
        <v>Metros Cuadrados</v>
      </c>
      <c r="J753">
        <v>4261.8900000000003</v>
      </c>
      <c r="M753" s="71">
        <f t="shared" si="68"/>
        <v>4261.8900000000003</v>
      </c>
      <c r="N753">
        <v>4261.8900000000003</v>
      </c>
      <c r="Q753">
        <f t="shared" si="69"/>
        <v>4261.8900000000003</v>
      </c>
      <c r="R753">
        <v>4261.8900000000003</v>
      </c>
      <c r="U753">
        <f t="shared" si="70"/>
        <v>4261.8900000000003</v>
      </c>
      <c r="V753">
        <v>100</v>
      </c>
      <c r="Y753">
        <f t="shared" si="71"/>
        <v>100</v>
      </c>
    </row>
    <row r="754" spans="1:25">
      <c r="A754" t="s">
        <v>710</v>
      </c>
      <c r="B754" t="b">
        <f t="shared" si="66"/>
        <v>1</v>
      </c>
      <c r="C754" t="s">
        <v>710</v>
      </c>
      <c r="D754">
        <v>2025</v>
      </c>
      <c r="E754">
        <v>2</v>
      </c>
      <c r="F754" t="s">
        <v>935</v>
      </c>
      <c r="I754" t="str">
        <f t="shared" si="67"/>
        <v>Metros Cuadrados</v>
      </c>
      <c r="J754">
        <v>1850</v>
      </c>
      <c r="M754" s="71">
        <f t="shared" si="68"/>
        <v>1850</v>
      </c>
      <c r="N754">
        <v>1850</v>
      </c>
      <c r="Q754">
        <f t="shared" si="69"/>
        <v>1850</v>
      </c>
      <c r="R754">
        <v>1850</v>
      </c>
      <c r="U754">
        <f t="shared" si="70"/>
        <v>1850</v>
      </c>
      <c r="V754">
        <v>100</v>
      </c>
      <c r="Y754">
        <f t="shared" si="71"/>
        <v>100</v>
      </c>
    </row>
    <row r="755" spans="1:25">
      <c r="A755" t="s">
        <v>712</v>
      </c>
      <c r="B755" t="b">
        <f t="shared" si="66"/>
        <v>1</v>
      </c>
      <c r="C755" t="s">
        <v>712</v>
      </c>
      <c r="D755">
        <v>2025</v>
      </c>
      <c r="E755">
        <v>2</v>
      </c>
      <c r="F755" t="s">
        <v>935</v>
      </c>
      <c r="I755" t="str">
        <f t="shared" si="67"/>
        <v>Metros Cuadrados</v>
      </c>
      <c r="J755">
        <v>190</v>
      </c>
      <c r="M755" s="71">
        <f t="shared" si="68"/>
        <v>190</v>
      </c>
      <c r="N755">
        <v>190</v>
      </c>
      <c r="Q755">
        <f t="shared" si="69"/>
        <v>190</v>
      </c>
      <c r="R755">
        <v>190</v>
      </c>
      <c r="U755">
        <f t="shared" si="70"/>
        <v>190</v>
      </c>
      <c r="V755">
        <v>100</v>
      </c>
      <c r="Y755">
        <f t="shared" si="71"/>
        <v>100</v>
      </c>
    </row>
    <row r="756" spans="1:25">
      <c r="A756" t="s">
        <v>717</v>
      </c>
      <c r="B756" t="b">
        <f t="shared" si="66"/>
        <v>1</v>
      </c>
      <c r="C756" t="s">
        <v>717</v>
      </c>
      <c r="D756">
        <v>2025</v>
      </c>
      <c r="E756">
        <v>2</v>
      </c>
      <c r="F756" t="s">
        <v>944</v>
      </c>
      <c r="I756" t="str">
        <f t="shared" si="67"/>
        <v>Metros</v>
      </c>
      <c r="J756">
        <v>263</v>
      </c>
      <c r="M756" s="71">
        <f t="shared" si="68"/>
        <v>263</v>
      </c>
      <c r="N756">
        <v>263</v>
      </c>
      <c r="Q756">
        <f t="shared" si="69"/>
        <v>263</v>
      </c>
      <c r="R756">
        <v>263</v>
      </c>
      <c r="U756">
        <f t="shared" si="70"/>
        <v>263</v>
      </c>
      <c r="V756">
        <v>100</v>
      </c>
      <c r="Y756">
        <f t="shared" si="71"/>
        <v>100</v>
      </c>
    </row>
    <row r="757" spans="1:25">
      <c r="A757" t="s">
        <v>722</v>
      </c>
      <c r="B757" t="b">
        <f t="shared" si="66"/>
        <v>1</v>
      </c>
      <c r="C757" t="s">
        <v>722</v>
      </c>
      <c r="D757">
        <v>2025</v>
      </c>
      <c r="E757">
        <v>2</v>
      </c>
      <c r="F757" t="s">
        <v>935</v>
      </c>
      <c r="I757" t="str">
        <f t="shared" si="67"/>
        <v>Metros Cuadrados</v>
      </c>
      <c r="J757">
        <v>174.8</v>
      </c>
      <c r="M757" s="71">
        <f t="shared" si="68"/>
        <v>174.8</v>
      </c>
      <c r="N757">
        <v>174.8</v>
      </c>
      <c r="Q757">
        <f t="shared" si="69"/>
        <v>174.8</v>
      </c>
      <c r="R757">
        <v>174.8</v>
      </c>
      <c r="U757">
        <f t="shared" si="70"/>
        <v>174.8</v>
      </c>
      <c r="V757">
        <v>100</v>
      </c>
      <c r="Y757">
        <f t="shared" si="71"/>
        <v>100</v>
      </c>
    </row>
    <row r="758" spans="1:25">
      <c r="A758" t="s">
        <v>728</v>
      </c>
      <c r="B758" t="b">
        <f t="shared" si="66"/>
        <v>1</v>
      </c>
      <c r="C758" t="s">
        <v>728</v>
      </c>
      <c r="D758">
        <v>2025</v>
      </c>
      <c r="E758">
        <v>2</v>
      </c>
      <c r="F758" t="s">
        <v>935</v>
      </c>
      <c r="I758" t="str">
        <f t="shared" si="67"/>
        <v>Metros Cuadrados</v>
      </c>
      <c r="J758">
        <v>1950</v>
      </c>
      <c r="M758" s="71">
        <f t="shared" si="68"/>
        <v>1950</v>
      </c>
      <c r="N758">
        <v>1950</v>
      </c>
      <c r="Q758">
        <f t="shared" si="69"/>
        <v>1950</v>
      </c>
      <c r="R758">
        <v>1950</v>
      </c>
      <c r="U758">
        <f t="shared" si="70"/>
        <v>1950</v>
      </c>
      <c r="V758">
        <v>100</v>
      </c>
      <c r="Y758">
        <f t="shared" si="71"/>
        <v>100</v>
      </c>
    </row>
    <row r="759" spans="1:25">
      <c r="A759" t="s">
        <v>730</v>
      </c>
      <c r="B759" t="b">
        <f t="shared" si="66"/>
        <v>1</v>
      </c>
      <c r="C759" t="s">
        <v>730</v>
      </c>
      <c r="D759">
        <v>2025</v>
      </c>
      <c r="E759">
        <v>2</v>
      </c>
      <c r="F759" t="s">
        <v>935</v>
      </c>
      <c r="I759" t="str">
        <f t="shared" si="67"/>
        <v>Metros Cuadrados</v>
      </c>
      <c r="J759">
        <v>4946.0600000000004</v>
      </c>
      <c r="M759" s="71">
        <f t="shared" si="68"/>
        <v>4946.0600000000004</v>
      </c>
      <c r="N759">
        <v>4946.0600000000004</v>
      </c>
      <c r="Q759">
        <f t="shared" si="69"/>
        <v>4946.0600000000004</v>
      </c>
      <c r="R759">
        <v>4946.0600000000004</v>
      </c>
      <c r="U759">
        <f t="shared" si="70"/>
        <v>4946.0600000000004</v>
      </c>
      <c r="V759">
        <v>100</v>
      </c>
      <c r="Y759">
        <f t="shared" si="71"/>
        <v>100</v>
      </c>
    </row>
    <row r="760" spans="1:25">
      <c r="A760" t="s">
        <v>2816</v>
      </c>
      <c r="B760" t="b">
        <f t="shared" si="66"/>
        <v>1</v>
      </c>
      <c r="C760" t="s">
        <v>2816</v>
      </c>
      <c r="D760">
        <v>2025</v>
      </c>
      <c r="E760">
        <v>2</v>
      </c>
      <c r="F760" t="s">
        <v>938</v>
      </c>
      <c r="I760" t="str">
        <f t="shared" si="67"/>
        <v>Piezas</v>
      </c>
      <c r="J760">
        <v>1</v>
      </c>
      <c r="M760" s="71">
        <f t="shared" si="68"/>
        <v>1</v>
      </c>
      <c r="N760">
        <v>1</v>
      </c>
      <c r="Q760">
        <f t="shared" si="69"/>
        <v>1</v>
      </c>
      <c r="R760">
        <v>1</v>
      </c>
      <c r="U760">
        <f t="shared" si="70"/>
        <v>1</v>
      </c>
      <c r="V760">
        <v>100</v>
      </c>
      <c r="Y760">
        <f t="shared" si="71"/>
        <v>100</v>
      </c>
    </row>
    <row r="761" spans="1:25">
      <c r="A761" t="s">
        <v>2679</v>
      </c>
      <c r="B761" t="b">
        <f t="shared" si="66"/>
        <v>1</v>
      </c>
      <c r="C761" t="s">
        <v>2679</v>
      </c>
      <c r="D761">
        <v>2025</v>
      </c>
      <c r="E761">
        <v>2</v>
      </c>
      <c r="F761" t="s">
        <v>936</v>
      </c>
      <c r="I761" t="str">
        <f t="shared" si="67"/>
        <v>Metros lineales</v>
      </c>
      <c r="J761">
        <v>371</v>
      </c>
      <c r="M761" s="71">
        <f t="shared" si="68"/>
        <v>371</v>
      </c>
      <c r="N761">
        <v>371</v>
      </c>
      <c r="Q761">
        <f t="shared" si="69"/>
        <v>371</v>
      </c>
      <c r="R761">
        <v>371</v>
      </c>
      <c r="U761">
        <f t="shared" si="70"/>
        <v>371</v>
      </c>
      <c r="V761">
        <v>100</v>
      </c>
      <c r="Y761">
        <f t="shared" si="71"/>
        <v>100</v>
      </c>
    </row>
    <row r="762" spans="1:25">
      <c r="A762" t="s">
        <v>2820</v>
      </c>
      <c r="B762" t="b">
        <f t="shared" si="66"/>
        <v>1</v>
      </c>
      <c r="C762" t="s">
        <v>2820</v>
      </c>
      <c r="D762">
        <v>2025</v>
      </c>
      <c r="E762">
        <v>2</v>
      </c>
      <c r="F762" t="s">
        <v>951</v>
      </c>
      <c r="I762" t="str">
        <f t="shared" si="67"/>
        <v>Kilómetro</v>
      </c>
      <c r="J762">
        <v>37.83</v>
      </c>
      <c r="M762" s="71">
        <f t="shared" si="68"/>
        <v>37.83</v>
      </c>
      <c r="N762">
        <v>37.83</v>
      </c>
      <c r="Q762">
        <f t="shared" si="69"/>
        <v>37.83</v>
      </c>
      <c r="R762">
        <v>37.83</v>
      </c>
      <c r="U762">
        <f t="shared" si="70"/>
        <v>37.83</v>
      </c>
      <c r="V762">
        <v>100</v>
      </c>
      <c r="Y762">
        <f t="shared" si="71"/>
        <v>100</v>
      </c>
    </row>
    <row r="763" spans="1:25">
      <c r="A763" t="s">
        <v>2824</v>
      </c>
      <c r="B763" t="b">
        <f t="shared" si="66"/>
        <v>1</v>
      </c>
      <c r="C763" t="s">
        <v>2824</v>
      </c>
      <c r="D763">
        <v>2025</v>
      </c>
      <c r="E763">
        <v>2</v>
      </c>
      <c r="F763" t="s">
        <v>951</v>
      </c>
      <c r="I763" t="str">
        <f t="shared" si="67"/>
        <v>Kilómetro</v>
      </c>
      <c r="J763">
        <v>39.5</v>
      </c>
      <c r="M763" s="71">
        <f t="shared" si="68"/>
        <v>39.5</v>
      </c>
      <c r="N763">
        <v>39.5</v>
      </c>
      <c r="Q763">
        <f t="shared" si="69"/>
        <v>39.5</v>
      </c>
      <c r="R763">
        <v>39.5</v>
      </c>
      <c r="U763">
        <f t="shared" si="70"/>
        <v>39.5</v>
      </c>
      <c r="V763">
        <v>100</v>
      </c>
      <c r="Y763">
        <f t="shared" si="71"/>
        <v>100</v>
      </c>
    </row>
    <row r="764" spans="1:25">
      <c r="A764" t="s">
        <v>3079</v>
      </c>
      <c r="B764" t="b">
        <f t="shared" si="66"/>
        <v>1</v>
      </c>
      <c r="C764" t="s">
        <v>3079</v>
      </c>
      <c r="D764">
        <v>2025</v>
      </c>
      <c r="E764">
        <v>2</v>
      </c>
      <c r="F764" t="s">
        <v>938</v>
      </c>
      <c r="I764" t="str">
        <f t="shared" si="67"/>
        <v>Piezas</v>
      </c>
      <c r="J764">
        <v>12</v>
      </c>
      <c r="M764" s="71">
        <f t="shared" si="68"/>
        <v>12</v>
      </c>
      <c r="N764">
        <v>12</v>
      </c>
      <c r="Q764">
        <f t="shared" si="69"/>
        <v>12</v>
      </c>
      <c r="R764">
        <v>12</v>
      </c>
      <c r="U764">
        <f t="shared" si="70"/>
        <v>12</v>
      </c>
      <c r="V764">
        <v>100</v>
      </c>
      <c r="Y764">
        <f t="shared" si="71"/>
        <v>100</v>
      </c>
    </row>
    <row r="765" spans="1:25">
      <c r="A765" t="s">
        <v>311</v>
      </c>
      <c r="B765" t="b">
        <f t="shared" si="66"/>
        <v>1</v>
      </c>
      <c r="C765" t="s">
        <v>311</v>
      </c>
      <c r="D765">
        <v>2025</v>
      </c>
      <c r="E765">
        <v>2</v>
      </c>
      <c r="F765" t="s">
        <v>935</v>
      </c>
      <c r="I765" t="str">
        <f t="shared" si="67"/>
        <v>Metros Cuadrados</v>
      </c>
      <c r="J765">
        <v>290</v>
      </c>
      <c r="M765" s="71">
        <f t="shared" si="68"/>
        <v>290</v>
      </c>
      <c r="N765">
        <v>290</v>
      </c>
      <c r="Q765">
        <f t="shared" si="69"/>
        <v>290</v>
      </c>
      <c r="R765">
        <v>290</v>
      </c>
      <c r="U765">
        <f t="shared" si="70"/>
        <v>290</v>
      </c>
      <c r="V765">
        <v>100</v>
      </c>
      <c r="Y765">
        <f t="shared" si="71"/>
        <v>100</v>
      </c>
    </row>
    <row r="766" spans="1:25">
      <c r="A766" t="s">
        <v>2650</v>
      </c>
      <c r="B766" t="b">
        <f t="shared" si="66"/>
        <v>1</v>
      </c>
      <c r="C766" t="s">
        <v>2650</v>
      </c>
      <c r="D766">
        <v>2025</v>
      </c>
      <c r="E766">
        <v>2</v>
      </c>
      <c r="F766" t="s">
        <v>936</v>
      </c>
      <c r="I766" t="str">
        <f t="shared" si="67"/>
        <v>Metros lineales</v>
      </c>
      <c r="J766">
        <v>600</v>
      </c>
      <c r="M766" s="71">
        <f t="shared" si="68"/>
        <v>600</v>
      </c>
      <c r="N766">
        <v>600</v>
      </c>
      <c r="Q766">
        <f t="shared" si="69"/>
        <v>600</v>
      </c>
      <c r="R766">
        <v>600</v>
      </c>
      <c r="U766">
        <f t="shared" si="70"/>
        <v>600</v>
      </c>
      <c r="V766">
        <v>100</v>
      </c>
      <c r="Y766">
        <f t="shared" si="71"/>
        <v>100</v>
      </c>
    </row>
    <row r="767" spans="1:25">
      <c r="A767" t="s">
        <v>2654</v>
      </c>
      <c r="B767" t="b">
        <f t="shared" si="66"/>
        <v>1</v>
      </c>
      <c r="C767" t="s">
        <v>2654</v>
      </c>
      <c r="D767">
        <v>2025</v>
      </c>
      <c r="E767">
        <v>2</v>
      </c>
      <c r="F767" t="s">
        <v>936</v>
      </c>
      <c r="I767" t="str">
        <f t="shared" si="67"/>
        <v>Metros lineales</v>
      </c>
      <c r="J767">
        <v>1150</v>
      </c>
      <c r="M767" s="71">
        <f t="shared" si="68"/>
        <v>1150</v>
      </c>
      <c r="N767">
        <v>1150</v>
      </c>
      <c r="Q767">
        <f t="shared" si="69"/>
        <v>1150</v>
      </c>
      <c r="R767">
        <v>1150</v>
      </c>
      <c r="U767">
        <f t="shared" si="70"/>
        <v>1150</v>
      </c>
      <c r="V767">
        <v>100</v>
      </c>
      <c r="Y767">
        <f t="shared" si="71"/>
        <v>100</v>
      </c>
    </row>
    <row r="768" spans="1:25">
      <c r="A768" t="s">
        <v>2828</v>
      </c>
      <c r="B768" t="b">
        <f t="shared" si="66"/>
        <v>1</v>
      </c>
      <c r="C768" t="s">
        <v>2828</v>
      </c>
      <c r="D768">
        <v>2025</v>
      </c>
      <c r="E768">
        <v>2</v>
      </c>
      <c r="F768" t="s">
        <v>951</v>
      </c>
      <c r="I768" t="str">
        <f t="shared" si="67"/>
        <v>Kilómetro</v>
      </c>
      <c r="J768">
        <v>15</v>
      </c>
      <c r="M768" s="71">
        <f t="shared" si="68"/>
        <v>15</v>
      </c>
      <c r="N768">
        <v>15</v>
      </c>
      <c r="Q768">
        <f t="shared" si="69"/>
        <v>15</v>
      </c>
      <c r="R768">
        <v>15</v>
      </c>
      <c r="U768">
        <f t="shared" si="70"/>
        <v>15</v>
      </c>
      <c r="V768">
        <v>100</v>
      </c>
      <c r="Y768">
        <f t="shared" si="71"/>
        <v>100</v>
      </c>
    </row>
    <row r="769" spans="1:25">
      <c r="A769" t="s">
        <v>2833</v>
      </c>
      <c r="B769" t="b">
        <f t="shared" si="66"/>
        <v>1</v>
      </c>
      <c r="C769" t="s">
        <v>2833</v>
      </c>
      <c r="D769">
        <v>2025</v>
      </c>
      <c r="E769">
        <v>2</v>
      </c>
      <c r="F769" t="s">
        <v>938</v>
      </c>
      <c r="I769" t="str">
        <f t="shared" si="67"/>
        <v>Piezas</v>
      </c>
      <c r="J769">
        <v>1</v>
      </c>
      <c r="M769" s="71">
        <f t="shared" si="68"/>
        <v>1</v>
      </c>
      <c r="N769">
        <v>1</v>
      </c>
      <c r="Q769">
        <f t="shared" si="69"/>
        <v>1</v>
      </c>
      <c r="R769">
        <v>1</v>
      </c>
      <c r="U769">
        <f t="shared" si="70"/>
        <v>1</v>
      </c>
      <c r="V769">
        <v>100</v>
      </c>
      <c r="Y769">
        <f t="shared" si="71"/>
        <v>100</v>
      </c>
    </row>
    <row r="770" spans="1:25">
      <c r="A770" t="s">
        <v>3062</v>
      </c>
      <c r="B770" t="b">
        <f t="shared" si="66"/>
        <v>1</v>
      </c>
      <c r="C770" t="s">
        <v>3062</v>
      </c>
      <c r="D770">
        <v>2025</v>
      </c>
      <c r="E770">
        <v>2</v>
      </c>
      <c r="F770" t="s">
        <v>935</v>
      </c>
      <c r="I770" t="str">
        <f t="shared" si="67"/>
        <v>Metros Cuadrados</v>
      </c>
      <c r="J770">
        <v>1049.5999999999999</v>
      </c>
      <c r="M770" s="71">
        <f t="shared" si="68"/>
        <v>1049.5999999999999</v>
      </c>
      <c r="N770">
        <v>1049.5999999999999</v>
      </c>
      <c r="Q770">
        <f t="shared" si="69"/>
        <v>1049.5999999999999</v>
      </c>
      <c r="R770">
        <v>1049.5999999999999</v>
      </c>
      <c r="U770">
        <f t="shared" si="70"/>
        <v>1049.5999999999999</v>
      </c>
      <c r="V770">
        <v>100</v>
      </c>
      <c r="Y770">
        <f t="shared" si="71"/>
        <v>100</v>
      </c>
    </row>
    <row r="771" spans="1:25">
      <c r="A771" t="s">
        <v>3106</v>
      </c>
      <c r="B771" t="b">
        <f t="shared" ref="B771:B834" si="72">+A771=C771</f>
        <v>1</v>
      </c>
      <c r="C771" t="s">
        <v>3106</v>
      </c>
      <c r="D771">
        <v>2025</v>
      </c>
      <c r="E771">
        <v>2</v>
      </c>
      <c r="F771" t="s">
        <v>951</v>
      </c>
      <c r="I771" t="str">
        <f t="shared" si="67"/>
        <v>Kilómetro</v>
      </c>
      <c r="J771">
        <v>30</v>
      </c>
      <c r="M771" s="71">
        <f t="shared" si="68"/>
        <v>30</v>
      </c>
      <c r="N771">
        <v>30</v>
      </c>
      <c r="Q771">
        <f t="shared" si="69"/>
        <v>30</v>
      </c>
      <c r="R771">
        <v>30</v>
      </c>
      <c r="U771">
        <f t="shared" si="70"/>
        <v>30</v>
      </c>
      <c r="V771">
        <v>100</v>
      </c>
      <c r="Y771">
        <f t="shared" si="71"/>
        <v>100</v>
      </c>
    </row>
    <row r="772" spans="1:25">
      <c r="A772" t="s">
        <v>3111</v>
      </c>
      <c r="B772" t="b">
        <f t="shared" si="72"/>
        <v>1</v>
      </c>
      <c r="C772" t="s">
        <v>3111</v>
      </c>
      <c r="D772">
        <v>2025</v>
      </c>
      <c r="E772">
        <v>2</v>
      </c>
      <c r="F772" t="s">
        <v>936</v>
      </c>
      <c r="I772" t="str">
        <f t="shared" ref="I772:I835" si="73">+F772</f>
        <v>Metros lineales</v>
      </c>
      <c r="J772">
        <v>20400</v>
      </c>
      <c r="M772" s="71">
        <f t="shared" ref="M772:M835" si="74">+J772</f>
        <v>20400</v>
      </c>
      <c r="N772">
        <v>20400</v>
      </c>
      <c r="Q772">
        <f t="shared" ref="Q772:Q835" si="75">+N772</f>
        <v>20400</v>
      </c>
      <c r="R772">
        <v>20400</v>
      </c>
      <c r="U772">
        <f t="shared" ref="U772:U835" si="76">+R772</f>
        <v>20400</v>
      </c>
      <c r="V772">
        <v>100</v>
      </c>
      <c r="Y772">
        <f t="shared" ref="Y772:Y835" si="77">+V772</f>
        <v>100</v>
      </c>
    </row>
    <row r="773" spans="1:25">
      <c r="A773" t="s">
        <v>2836</v>
      </c>
      <c r="B773" t="b">
        <f t="shared" si="72"/>
        <v>1</v>
      </c>
      <c r="C773" t="s">
        <v>2836</v>
      </c>
      <c r="D773">
        <v>2025</v>
      </c>
      <c r="E773">
        <v>2</v>
      </c>
      <c r="F773" t="s">
        <v>951</v>
      </c>
      <c r="I773" t="str">
        <f t="shared" si="73"/>
        <v>Kilómetro</v>
      </c>
      <c r="J773">
        <v>13</v>
      </c>
      <c r="M773" s="71">
        <f t="shared" si="74"/>
        <v>13</v>
      </c>
      <c r="N773">
        <v>13</v>
      </c>
      <c r="Q773">
        <f t="shared" si="75"/>
        <v>13</v>
      </c>
      <c r="R773">
        <v>13</v>
      </c>
      <c r="U773">
        <f t="shared" si="76"/>
        <v>13</v>
      </c>
      <c r="V773">
        <v>100</v>
      </c>
      <c r="Y773">
        <f t="shared" si="77"/>
        <v>100</v>
      </c>
    </row>
    <row r="774" spans="1:25">
      <c r="A774" t="s">
        <v>2840</v>
      </c>
      <c r="B774" t="b">
        <f t="shared" si="72"/>
        <v>1</v>
      </c>
      <c r="C774" t="s">
        <v>2840</v>
      </c>
      <c r="D774">
        <v>2025</v>
      </c>
      <c r="E774">
        <v>2</v>
      </c>
      <c r="F774" t="s">
        <v>935</v>
      </c>
      <c r="I774" t="str">
        <f t="shared" si="73"/>
        <v>Metros Cuadrados</v>
      </c>
      <c r="J774">
        <v>5507.26</v>
      </c>
      <c r="M774" s="71">
        <f t="shared" si="74"/>
        <v>5507.26</v>
      </c>
      <c r="N774">
        <v>5507.26</v>
      </c>
      <c r="Q774">
        <f t="shared" si="75"/>
        <v>5507.26</v>
      </c>
      <c r="R774">
        <v>5507.26</v>
      </c>
      <c r="U774">
        <f t="shared" si="76"/>
        <v>5507.26</v>
      </c>
      <c r="V774">
        <v>100</v>
      </c>
      <c r="Y774">
        <f t="shared" si="77"/>
        <v>100</v>
      </c>
    </row>
    <row r="775" spans="1:25">
      <c r="A775" t="s">
        <v>2843</v>
      </c>
      <c r="B775" t="b">
        <f t="shared" si="72"/>
        <v>1</v>
      </c>
      <c r="C775" t="s">
        <v>2843</v>
      </c>
      <c r="D775">
        <v>2025</v>
      </c>
      <c r="E775">
        <v>2</v>
      </c>
      <c r="F775" t="s">
        <v>936</v>
      </c>
      <c r="I775" t="str">
        <f t="shared" si="73"/>
        <v>Metros lineales</v>
      </c>
      <c r="J775">
        <v>77</v>
      </c>
      <c r="M775" s="71">
        <f t="shared" si="74"/>
        <v>77</v>
      </c>
      <c r="N775">
        <v>77</v>
      </c>
      <c r="Q775">
        <f t="shared" si="75"/>
        <v>77</v>
      </c>
      <c r="R775">
        <v>77</v>
      </c>
      <c r="U775">
        <f t="shared" si="76"/>
        <v>77</v>
      </c>
      <c r="V775">
        <v>100</v>
      </c>
      <c r="Y775">
        <f t="shared" si="77"/>
        <v>100</v>
      </c>
    </row>
    <row r="776" spans="1:25">
      <c r="A776" t="s">
        <v>2847</v>
      </c>
      <c r="B776" t="b">
        <f t="shared" si="72"/>
        <v>1</v>
      </c>
      <c r="C776" t="s">
        <v>2847</v>
      </c>
      <c r="D776">
        <v>2025</v>
      </c>
      <c r="E776">
        <v>2</v>
      </c>
      <c r="F776" t="s">
        <v>938</v>
      </c>
      <c r="I776" t="str">
        <f t="shared" si="73"/>
        <v>Piezas</v>
      </c>
      <c r="J776">
        <v>1</v>
      </c>
      <c r="M776" s="71">
        <f t="shared" si="74"/>
        <v>1</v>
      </c>
      <c r="N776">
        <v>1</v>
      </c>
      <c r="Q776">
        <f t="shared" si="75"/>
        <v>1</v>
      </c>
      <c r="R776">
        <v>1</v>
      </c>
      <c r="U776">
        <f t="shared" si="76"/>
        <v>1</v>
      </c>
      <c r="V776">
        <v>100</v>
      </c>
      <c r="Y776">
        <f t="shared" si="77"/>
        <v>100</v>
      </c>
    </row>
    <row r="777" spans="1:25">
      <c r="A777" t="s">
        <v>2850</v>
      </c>
      <c r="B777" t="b">
        <f t="shared" si="72"/>
        <v>1</v>
      </c>
      <c r="C777" t="s">
        <v>2850</v>
      </c>
      <c r="D777">
        <v>2025</v>
      </c>
      <c r="E777">
        <v>2</v>
      </c>
      <c r="F777" t="s">
        <v>936</v>
      </c>
      <c r="I777" t="str">
        <f t="shared" si="73"/>
        <v>Metros lineales</v>
      </c>
      <c r="J777">
        <v>15600</v>
      </c>
      <c r="M777" s="71">
        <f t="shared" si="74"/>
        <v>15600</v>
      </c>
      <c r="N777">
        <v>15600</v>
      </c>
      <c r="Q777">
        <f t="shared" si="75"/>
        <v>15600</v>
      </c>
      <c r="R777">
        <v>15600</v>
      </c>
      <c r="U777">
        <f t="shared" si="76"/>
        <v>15600</v>
      </c>
      <c r="V777">
        <v>100</v>
      </c>
      <c r="Y777">
        <f t="shared" si="77"/>
        <v>100</v>
      </c>
    </row>
    <row r="778" spans="1:25">
      <c r="A778" t="s">
        <v>2853</v>
      </c>
      <c r="B778" t="b">
        <f t="shared" si="72"/>
        <v>1</v>
      </c>
      <c r="C778" t="s">
        <v>2853</v>
      </c>
      <c r="D778">
        <v>2025</v>
      </c>
      <c r="E778">
        <v>2</v>
      </c>
      <c r="F778" t="s">
        <v>951</v>
      </c>
      <c r="I778" t="str">
        <f t="shared" si="73"/>
        <v>Kilómetro</v>
      </c>
      <c r="J778">
        <v>21</v>
      </c>
      <c r="M778" s="71">
        <f t="shared" si="74"/>
        <v>21</v>
      </c>
      <c r="N778">
        <v>21</v>
      </c>
      <c r="Q778">
        <f t="shared" si="75"/>
        <v>21</v>
      </c>
      <c r="R778">
        <v>21</v>
      </c>
      <c r="U778">
        <f t="shared" si="76"/>
        <v>21</v>
      </c>
      <c r="V778">
        <v>100</v>
      </c>
      <c r="Y778">
        <f t="shared" si="77"/>
        <v>100</v>
      </c>
    </row>
    <row r="779" spans="1:25">
      <c r="A779" t="s">
        <v>2857</v>
      </c>
      <c r="B779" t="b">
        <f t="shared" si="72"/>
        <v>1</v>
      </c>
      <c r="C779" t="s">
        <v>2857</v>
      </c>
      <c r="D779">
        <v>2025</v>
      </c>
      <c r="E779">
        <v>2</v>
      </c>
      <c r="F779" t="s">
        <v>951</v>
      </c>
      <c r="I779" t="str">
        <f t="shared" si="73"/>
        <v>Kilómetro</v>
      </c>
      <c r="J779">
        <v>3</v>
      </c>
      <c r="M779" s="71">
        <f t="shared" si="74"/>
        <v>3</v>
      </c>
      <c r="N779">
        <v>3</v>
      </c>
      <c r="Q779">
        <f t="shared" si="75"/>
        <v>3</v>
      </c>
      <c r="R779">
        <v>3</v>
      </c>
      <c r="U779">
        <f t="shared" si="76"/>
        <v>3</v>
      </c>
      <c r="V779">
        <v>100</v>
      </c>
      <c r="Y779">
        <f t="shared" si="77"/>
        <v>100</v>
      </c>
    </row>
    <row r="780" spans="1:25">
      <c r="A780" t="s">
        <v>2861</v>
      </c>
      <c r="B780" t="b">
        <f t="shared" si="72"/>
        <v>1</v>
      </c>
      <c r="C780" t="s">
        <v>2861</v>
      </c>
      <c r="D780">
        <v>2025</v>
      </c>
      <c r="E780">
        <v>2</v>
      </c>
      <c r="F780" t="s">
        <v>938</v>
      </c>
      <c r="I780" t="str">
        <f t="shared" si="73"/>
        <v>Piezas</v>
      </c>
      <c r="J780">
        <v>1</v>
      </c>
      <c r="M780" s="71">
        <f t="shared" si="74"/>
        <v>1</v>
      </c>
      <c r="N780">
        <v>1</v>
      </c>
      <c r="Q780">
        <f t="shared" si="75"/>
        <v>1</v>
      </c>
      <c r="R780">
        <v>1</v>
      </c>
      <c r="U780">
        <f t="shared" si="76"/>
        <v>1</v>
      </c>
      <c r="V780">
        <v>100</v>
      </c>
      <c r="Y780">
        <f t="shared" si="77"/>
        <v>100</v>
      </c>
    </row>
    <row r="781" spans="1:25">
      <c r="A781" t="s">
        <v>2865</v>
      </c>
      <c r="B781" t="b">
        <f t="shared" si="72"/>
        <v>1</v>
      </c>
      <c r="C781" t="s">
        <v>2865</v>
      </c>
      <c r="D781">
        <v>2025</v>
      </c>
      <c r="E781">
        <v>2</v>
      </c>
      <c r="F781" t="s">
        <v>938</v>
      </c>
      <c r="I781" t="str">
        <f t="shared" si="73"/>
        <v>Piezas</v>
      </c>
      <c r="J781">
        <v>6</v>
      </c>
      <c r="M781" s="71">
        <f t="shared" si="74"/>
        <v>6</v>
      </c>
      <c r="N781">
        <v>6</v>
      </c>
      <c r="Q781">
        <f t="shared" si="75"/>
        <v>6</v>
      </c>
      <c r="R781">
        <v>6</v>
      </c>
      <c r="U781">
        <f t="shared" si="76"/>
        <v>6</v>
      </c>
      <c r="V781">
        <v>100</v>
      </c>
      <c r="Y781">
        <f t="shared" si="77"/>
        <v>100</v>
      </c>
    </row>
    <row r="782" spans="1:25">
      <c r="A782" t="s">
        <v>2868</v>
      </c>
      <c r="B782" t="b">
        <f t="shared" si="72"/>
        <v>1</v>
      </c>
      <c r="C782" t="s">
        <v>2868</v>
      </c>
      <c r="D782">
        <v>2025</v>
      </c>
      <c r="E782">
        <v>2</v>
      </c>
      <c r="F782" t="s">
        <v>938</v>
      </c>
      <c r="I782" t="str">
        <f t="shared" si="73"/>
        <v>Piezas</v>
      </c>
      <c r="J782">
        <v>6</v>
      </c>
      <c r="M782" s="71">
        <f t="shared" si="74"/>
        <v>6</v>
      </c>
      <c r="N782">
        <v>6</v>
      </c>
      <c r="Q782">
        <f t="shared" si="75"/>
        <v>6</v>
      </c>
      <c r="R782">
        <v>6</v>
      </c>
      <c r="U782">
        <f t="shared" si="76"/>
        <v>6</v>
      </c>
      <c r="V782">
        <v>100</v>
      </c>
      <c r="Y782">
        <f t="shared" si="77"/>
        <v>100</v>
      </c>
    </row>
    <row r="783" spans="1:25">
      <c r="A783" t="s">
        <v>2871</v>
      </c>
      <c r="B783" t="b">
        <f t="shared" si="72"/>
        <v>1</v>
      </c>
      <c r="C783" t="s">
        <v>2871</v>
      </c>
      <c r="D783">
        <v>2025</v>
      </c>
      <c r="E783">
        <v>2</v>
      </c>
      <c r="F783" t="s">
        <v>951</v>
      </c>
      <c r="I783" t="str">
        <f t="shared" si="73"/>
        <v>Kilómetro</v>
      </c>
      <c r="J783">
        <v>40</v>
      </c>
      <c r="M783" s="71">
        <f t="shared" si="74"/>
        <v>40</v>
      </c>
      <c r="N783">
        <v>40</v>
      </c>
      <c r="Q783">
        <f t="shared" si="75"/>
        <v>40</v>
      </c>
      <c r="R783">
        <v>40</v>
      </c>
      <c r="U783">
        <f t="shared" si="76"/>
        <v>40</v>
      </c>
      <c r="V783">
        <v>100</v>
      </c>
      <c r="Y783">
        <f t="shared" si="77"/>
        <v>100</v>
      </c>
    </row>
    <row r="784" spans="1:25">
      <c r="A784" t="s">
        <v>2874</v>
      </c>
      <c r="B784" t="b">
        <f t="shared" si="72"/>
        <v>1</v>
      </c>
      <c r="C784" t="s">
        <v>2874</v>
      </c>
      <c r="D784">
        <v>2025</v>
      </c>
      <c r="E784">
        <v>2</v>
      </c>
      <c r="F784" t="s">
        <v>938</v>
      </c>
      <c r="I784" t="str">
        <f t="shared" si="73"/>
        <v>Piezas</v>
      </c>
      <c r="J784">
        <v>1</v>
      </c>
      <c r="M784" s="71">
        <f t="shared" si="74"/>
        <v>1</v>
      </c>
      <c r="N784">
        <v>1</v>
      </c>
      <c r="Q784">
        <f t="shared" si="75"/>
        <v>1</v>
      </c>
      <c r="R784">
        <v>1</v>
      </c>
      <c r="U784">
        <f t="shared" si="76"/>
        <v>1</v>
      </c>
      <c r="V784">
        <v>100</v>
      </c>
      <c r="Y784">
        <f t="shared" si="77"/>
        <v>100</v>
      </c>
    </row>
    <row r="785" spans="1:25">
      <c r="A785" t="s">
        <v>2877</v>
      </c>
      <c r="B785" t="b">
        <f t="shared" si="72"/>
        <v>1</v>
      </c>
      <c r="C785" t="s">
        <v>2877</v>
      </c>
      <c r="D785">
        <v>2025</v>
      </c>
      <c r="E785">
        <v>2</v>
      </c>
      <c r="F785" t="s">
        <v>938</v>
      </c>
      <c r="I785" t="str">
        <f t="shared" si="73"/>
        <v>Piezas</v>
      </c>
      <c r="J785">
        <v>1</v>
      </c>
      <c r="M785" s="71">
        <f t="shared" si="74"/>
        <v>1</v>
      </c>
      <c r="N785">
        <v>1</v>
      </c>
      <c r="Q785">
        <f t="shared" si="75"/>
        <v>1</v>
      </c>
      <c r="R785">
        <v>1</v>
      </c>
      <c r="U785">
        <f t="shared" si="76"/>
        <v>1</v>
      </c>
      <c r="V785">
        <v>100</v>
      </c>
      <c r="Y785">
        <f t="shared" si="77"/>
        <v>100</v>
      </c>
    </row>
    <row r="786" spans="1:25">
      <c r="A786" t="s">
        <v>2881</v>
      </c>
      <c r="B786" t="b">
        <f t="shared" si="72"/>
        <v>1</v>
      </c>
      <c r="C786" t="s">
        <v>2881</v>
      </c>
      <c r="D786">
        <v>2025</v>
      </c>
      <c r="E786">
        <v>2</v>
      </c>
      <c r="F786" t="s">
        <v>951</v>
      </c>
      <c r="I786" t="str">
        <f t="shared" si="73"/>
        <v>Kilómetro</v>
      </c>
      <c r="J786">
        <v>25.6</v>
      </c>
      <c r="M786" s="71">
        <f t="shared" si="74"/>
        <v>25.6</v>
      </c>
      <c r="N786">
        <v>25.6</v>
      </c>
      <c r="Q786">
        <f t="shared" si="75"/>
        <v>25.6</v>
      </c>
      <c r="R786">
        <v>25.6</v>
      </c>
      <c r="U786">
        <f t="shared" si="76"/>
        <v>25.6</v>
      </c>
      <c r="V786">
        <v>100</v>
      </c>
      <c r="Y786">
        <f t="shared" si="77"/>
        <v>100</v>
      </c>
    </row>
    <row r="787" spans="1:25">
      <c r="A787" t="s">
        <v>2885</v>
      </c>
      <c r="B787" t="b">
        <f t="shared" si="72"/>
        <v>1</v>
      </c>
      <c r="C787" t="s">
        <v>2885</v>
      </c>
      <c r="D787">
        <v>2025</v>
      </c>
      <c r="E787">
        <v>2</v>
      </c>
      <c r="F787" t="s">
        <v>938</v>
      </c>
      <c r="I787" t="str">
        <f t="shared" si="73"/>
        <v>Piezas</v>
      </c>
      <c r="J787">
        <v>7</v>
      </c>
      <c r="M787" s="71">
        <f t="shared" si="74"/>
        <v>7</v>
      </c>
      <c r="N787">
        <v>7</v>
      </c>
      <c r="Q787">
        <f t="shared" si="75"/>
        <v>7</v>
      </c>
      <c r="R787">
        <v>7</v>
      </c>
      <c r="U787">
        <f t="shared" si="76"/>
        <v>7</v>
      </c>
      <c r="V787">
        <v>100</v>
      </c>
      <c r="Y787">
        <f t="shared" si="77"/>
        <v>100</v>
      </c>
    </row>
    <row r="788" spans="1:25">
      <c r="A788" t="s">
        <v>2888</v>
      </c>
      <c r="B788" t="b">
        <f t="shared" si="72"/>
        <v>1</v>
      </c>
      <c r="C788" t="s">
        <v>2888</v>
      </c>
      <c r="D788">
        <v>2025</v>
      </c>
      <c r="E788">
        <v>2</v>
      </c>
      <c r="F788" t="s">
        <v>938</v>
      </c>
      <c r="I788" t="str">
        <f t="shared" si="73"/>
        <v>Piezas</v>
      </c>
      <c r="J788">
        <v>1</v>
      </c>
      <c r="M788" s="71">
        <f t="shared" si="74"/>
        <v>1</v>
      </c>
      <c r="N788">
        <v>1</v>
      </c>
      <c r="Q788">
        <f t="shared" si="75"/>
        <v>1</v>
      </c>
      <c r="R788">
        <v>1</v>
      </c>
      <c r="U788">
        <f t="shared" si="76"/>
        <v>1</v>
      </c>
      <c r="V788">
        <v>100</v>
      </c>
      <c r="Y788">
        <f t="shared" si="77"/>
        <v>100</v>
      </c>
    </row>
    <row r="789" spans="1:25">
      <c r="A789" t="s">
        <v>2892</v>
      </c>
      <c r="B789" t="b">
        <f t="shared" si="72"/>
        <v>1</v>
      </c>
      <c r="C789" t="s">
        <v>2892</v>
      </c>
      <c r="D789">
        <v>2025</v>
      </c>
      <c r="E789">
        <v>2</v>
      </c>
      <c r="F789" t="s">
        <v>938</v>
      </c>
      <c r="I789" t="str">
        <f t="shared" si="73"/>
        <v>Piezas</v>
      </c>
      <c r="J789">
        <v>1</v>
      </c>
      <c r="M789" s="71">
        <f t="shared" si="74"/>
        <v>1</v>
      </c>
      <c r="N789">
        <v>1</v>
      </c>
      <c r="Q789">
        <f t="shared" si="75"/>
        <v>1</v>
      </c>
      <c r="R789">
        <v>1</v>
      </c>
      <c r="U789">
        <f t="shared" si="76"/>
        <v>1</v>
      </c>
      <c r="V789">
        <v>100</v>
      </c>
      <c r="Y789">
        <f t="shared" si="77"/>
        <v>100</v>
      </c>
    </row>
    <row r="790" spans="1:25">
      <c r="A790" t="s">
        <v>2896</v>
      </c>
      <c r="B790" t="b">
        <f t="shared" si="72"/>
        <v>1</v>
      </c>
      <c r="C790" t="s">
        <v>2896</v>
      </c>
      <c r="D790">
        <v>2025</v>
      </c>
      <c r="E790">
        <v>2</v>
      </c>
      <c r="F790" t="s">
        <v>938</v>
      </c>
      <c r="I790" t="str">
        <f t="shared" si="73"/>
        <v>Piezas</v>
      </c>
      <c r="J790">
        <v>1</v>
      </c>
      <c r="M790" s="71">
        <f t="shared" si="74"/>
        <v>1</v>
      </c>
      <c r="N790">
        <v>1</v>
      </c>
      <c r="Q790">
        <f t="shared" si="75"/>
        <v>1</v>
      </c>
      <c r="R790">
        <v>1</v>
      </c>
      <c r="U790">
        <f t="shared" si="76"/>
        <v>1</v>
      </c>
      <c r="V790">
        <v>100</v>
      </c>
      <c r="Y790">
        <f t="shared" si="77"/>
        <v>100</v>
      </c>
    </row>
    <row r="791" spans="1:25">
      <c r="A791" t="s">
        <v>2900</v>
      </c>
      <c r="B791" t="b">
        <f t="shared" si="72"/>
        <v>1</v>
      </c>
      <c r="C791" t="s">
        <v>2900</v>
      </c>
      <c r="D791">
        <v>2025</v>
      </c>
      <c r="E791">
        <v>2</v>
      </c>
      <c r="F791" t="s">
        <v>938</v>
      </c>
      <c r="I791" t="str">
        <f t="shared" si="73"/>
        <v>Piezas</v>
      </c>
      <c r="J791">
        <v>1</v>
      </c>
      <c r="M791" s="71">
        <f t="shared" si="74"/>
        <v>1</v>
      </c>
      <c r="N791">
        <v>1</v>
      </c>
      <c r="Q791">
        <f t="shared" si="75"/>
        <v>1</v>
      </c>
      <c r="R791">
        <v>1</v>
      </c>
      <c r="U791">
        <f t="shared" si="76"/>
        <v>1</v>
      </c>
      <c r="V791">
        <v>100</v>
      </c>
      <c r="Y791">
        <f t="shared" si="77"/>
        <v>100</v>
      </c>
    </row>
    <row r="792" spans="1:25">
      <c r="A792" t="s">
        <v>2904</v>
      </c>
      <c r="B792" t="b">
        <f t="shared" si="72"/>
        <v>1</v>
      </c>
      <c r="C792" t="s">
        <v>2904</v>
      </c>
      <c r="D792">
        <v>2025</v>
      </c>
      <c r="E792">
        <v>2</v>
      </c>
      <c r="F792" t="s">
        <v>951</v>
      </c>
      <c r="I792" t="str">
        <f t="shared" si="73"/>
        <v>Kilómetro</v>
      </c>
      <c r="J792">
        <v>22</v>
      </c>
      <c r="M792" s="71">
        <f t="shared" si="74"/>
        <v>22</v>
      </c>
      <c r="N792">
        <v>22</v>
      </c>
      <c r="Q792">
        <f t="shared" si="75"/>
        <v>22</v>
      </c>
      <c r="R792">
        <v>22</v>
      </c>
      <c r="U792">
        <f t="shared" si="76"/>
        <v>22</v>
      </c>
      <c r="V792">
        <v>100</v>
      </c>
      <c r="Y792">
        <f t="shared" si="77"/>
        <v>100</v>
      </c>
    </row>
    <row r="793" spans="1:25">
      <c r="A793" t="s">
        <v>2908</v>
      </c>
      <c r="B793" t="b">
        <f t="shared" si="72"/>
        <v>1</v>
      </c>
      <c r="C793" t="s">
        <v>2908</v>
      </c>
      <c r="D793">
        <v>2025</v>
      </c>
      <c r="E793">
        <v>2</v>
      </c>
      <c r="F793" t="s">
        <v>951</v>
      </c>
      <c r="I793" t="str">
        <f t="shared" si="73"/>
        <v>Kilómetro</v>
      </c>
      <c r="J793">
        <v>20</v>
      </c>
      <c r="M793" s="71">
        <f t="shared" si="74"/>
        <v>20</v>
      </c>
      <c r="N793">
        <v>20</v>
      </c>
      <c r="Q793">
        <f t="shared" si="75"/>
        <v>20</v>
      </c>
      <c r="R793">
        <v>20</v>
      </c>
      <c r="U793">
        <f t="shared" si="76"/>
        <v>20</v>
      </c>
      <c r="V793">
        <v>100</v>
      </c>
      <c r="Y793">
        <f t="shared" si="77"/>
        <v>100</v>
      </c>
    </row>
    <row r="794" spans="1:25">
      <c r="A794" t="s">
        <v>2933</v>
      </c>
      <c r="B794" t="b">
        <f t="shared" si="72"/>
        <v>1</v>
      </c>
      <c r="C794" t="s">
        <v>2933</v>
      </c>
      <c r="D794">
        <v>2025</v>
      </c>
      <c r="E794">
        <v>2</v>
      </c>
      <c r="F794" t="s">
        <v>938</v>
      </c>
      <c r="I794" t="str">
        <f t="shared" si="73"/>
        <v>Piezas</v>
      </c>
      <c r="J794">
        <v>21</v>
      </c>
      <c r="M794" s="71">
        <f t="shared" si="74"/>
        <v>21</v>
      </c>
      <c r="N794">
        <v>21</v>
      </c>
      <c r="Q794">
        <f t="shared" si="75"/>
        <v>21</v>
      </c>
      <c r="R794">
        <v>21</v>
      </c>
      <c r="U794">
        <f t="shared" si="76"/>
        <v>21</v>
      </c>
      <c r="V794">
        <v>100</v>
      </c>
      <c r="Y794">
        <f t="shared" si="77"/>
        <v>100</v>
      </c>
    </row>
    <row r="795" spans="1:25">
      <c r="A795" t="s">
        <v>2938</v>
      </c>
      <c r="B795" t="b">
        <f t="shared" si="72"/>
        <v>1</v>
      </c>
      <c r="C795" t="s">
        <v>2938</v>
      </c>
      <c r="D795">
        <v>2025</v>
      </c>
      <c r="E795">
        <v>2</v>
      </c>
      <c r="F795" t="s">
        <v>951</v>
      </c>
      <c r="I795" t="str">
        <f t="shared" si="73"/>
        <v>Kilómetro</v>
      </c>
      <c r="J795">
        <v>12</v>
      </c>
      <c r="M795" s="71">
        <f t="shared" si="74"/>
        <v>12</v>
      </c>
      <c r="N795">
        <v>12</v>
      </c>
      <c r="Q795">
        <f t="shared" si="75"/>
        <v>12</v>
      </c>
      <c r="R795">
        <v>12</v>
      </c>
      <c r="U795">
        <f t="shared" si="76"/>
        <v>12</v>
      </c>
      <c r="V795">
        <v>100</v>
      </c>
      <c r="Y795">
        <f t="shared" si="77"/>
        <v>100</v>
      </c>
    </row>
    <row r="796" spans="1:25">
      <c r="A796" t="s">
        <v>3085</v>
      </c>
      <c r="B796" t="b">
        <f t="shared" si="72"/>
        <v>1</v>
      </c>
      <c r="C796" t="s">
        <v>3085</v>
      </c>
      <c r="D796">
        <v>2025</v>
      </c>
      <c r="E796">
        <v>2</v>
      </c>
      <c r="F796" t="s">
        <v>938</v>
      </c>
      <c r="I796" t="str">
        <f t="shared" si="73"/>
        <v>Piezas</v>
      </c>
      <c r="J796">
        <v>1</v>
      </c>
      <c r="M796" s="71">
        <f t="shared" si="74"/>
        <v>1</v>
      </c>
      <c r="N796">
        <v>1</v>
      </c>
      <c r="Q796">
        <f t="shared" si="75"/>
        <v>1</v>
      </c>
      <c r="R796">
        <v>1</v>
      </c>
      <c r="U796">
        <f t="shared" si="76"/>
        <v>1</v>
      </c>
      <c r="V796">
        <v>100</v>
      </c>
      <c r="Y796">
        <f t="shared" si="77"/>
        <v>100</v>
      </c>
    </row>
    <row r="797" spans="1:25">
      <c r="A797" t="s">
        <v>2792</v>
      </c>
      <c r="B797" t="b">
        <f t="shared" si="72"/>
        <v>1</v>
      </c>
      <c r="C797" t="s">
        <v>2792</v>
      </c>
      <c r="D797">
        <v>2025</v>
      </c>
      <c r="E797">
        <v>2</v>
      </c>
      <c r="F797" t="s">
        <v>938</v>
      </c>
      <c r="I797" t="str">
        <f t="shared" si="73"/>
        <v>Piezas</v>
      </c>
      <c r="J797">
        <v>1</v>
      </c>
      <c r="M797" s="71">
        <f t="shared" si="74"/>
        <v>1</v>
      </c>
      <c r="N797">
        <v>1</v>
      </c>
      <c r="Q797">
        <f t="shared" si="75"/>
        <v>1</v>
      </c>
      <c r="R797">
        <v>1</v>
      </c>
      <c r="U797">
        <f t="shared" si="76"/>
        <v>1</v>
      </c>
      <c r="V797">
        <v>100</v>
      </c>
      <c r="Y797">
        <f t="shared" si="77"/>
        <v>100</v>
      </c>
    </row>
    <row r="798" spans="1:25">
      <c r="A798" t="s">
        <v>176</v>
      </c>
      <c r="B798" t="b">
        <f t="shared" si="72"/>
        <v>1</v>
      </c>
      <c r="C798" t="s">
        <v>176</v>
      </c>
      <c r="D798">
        <v>2025</v>
      </c>
      <c r="E798">
        <v>2</v>
      </c>
      <c r="F798" t="s">
        <v>935</v>
      </c>
      <c r="I798" t="str">
        <f t="shared" si="73"/>
        <v>Metros Cuadrados</v>
      </c>
      <c r="J798">
        <v>40.97</v>
      </c>
      <c r="M798" s="71">
        <f t="shared" si="74"/>
        <v>40.97</v>
      </c>
      <c r="N798">
        <v>40.97</v>
      </c>
      <c r="Q798">
        <f t="shared" si="75"/>
        <v>40.97</v>
      </c>
      <c r="R798">
        <v>40.97</v>
      </c>
      <c r="U798">
        <f t="shared" si="76"/>
        <v>40.97</v>
      </c>
      <c r="V798">
        <v>100</v>
      </c>
      <c r="Y798">
        <f t="shared" si="77"/>
        <v>100</v>
      </c>
    </row>
    <row r="799" spans="1:25">
      <c r="A799" t="s">
        <v>278</v>
      </c>
      <c r="B799" t="b">
        <f t="shared" si="72"/>
        <v>1</v>
      </c>
      <c r="C799" t="s">
        <v>278</v>
      </c>
      <c r="D799">
        <v>2025</v>
      </c>
      <c r="E799">
        <v>2</v>
      </c>
      <c r="F799" t="s">
        <v>936</v>
      </c>
      <c r="I799" t="str">
        <f t="shared" si="73"/>
        <v>Metros lineales</v>
      </c>
      <c r="J799">
        <v>362</v>
      </c>
      <c r="M799" s="71">
        <f t="shared" si="74"/>
        <v>362</v>
      </c>
      <c r="N799">
        <v>362</v>
      </c>
      <c r="Q799">
        <f t="shared" si="75"/>
        <v>362</v>
      </c>
      <c r="R799">
        <v>362</v>
      </c>
      <c r="U799">
        <f t="shared" si="76"/>
        <v>362</v>
      </c>
      <c r="V799">
        <v>100</v>
      </c>
      <c r="Y799">
        <f t="shared" si="77"/>
        <v>100</v>
      </c>
    </row>
    <row r="800" spans="1:25">
      <c r="A800" t="s">
        <v>298</v>
      </c>
      <c r="B800" t="b">
        <f t="shared" si="72"/>
        <v>1</v>
      </c>
      <c r="C800" t="s">
        <v>298</v>
      </c>
      <c r="D800">
        <v>2025</v>
      </c>
      <c r="E800">
        <v>2</v>
      </c>
      <c r="F800" t="s">
        <v>935</v>
      </c>
      <c r="I800" t="str">
        <f t="shared" si="73"/>
        <v>Metros Cuadrados</v>
      </c>
      <c r="J800">
        <v>34.380000000000003</v>
      </c>
      <c r="M800" s="71">
        <f t="shared" si="74"/>
        <v>34.380000000000003</v>
      </c>
      <c r="N800">
        <v>34.380000000000003</v>
      </c>
      <c r="Q800">
        <f t="shared" si="75"/>
        <v>34.380000000000003</v>
      </c>
      <c r="R800">
        <v>34.380000000000003</v>
      </c>
      <c r="U800">
        <f t="shared" si="76"/>
        <v>34.380000000000003</v>
      </c>
      <c r="V800">
        <v>100</v>
      </c>
      <c r="Y800">
        <f t="shared" si="77"/>
        <v>100</v>
      </c>
    </row>
    <row r="801" spans="1:25">
      <c r="A801" t="s">
        <v>299</v>
      </c>
      <c r="B801" t="b">
        <f t="shared" si="72"/>
        <v>1</v>
      </c>
      <c r="C801" t="s">
        <v>299</v>
      </c>
      <c r="D801">
        <v>2025</v>
      </c>
      <c r="E801">
        <v>2</v>
      </c>
      <c r="F801" t="s">
        <v>935</v>
      </c>
      <c r="I801" t="str">
        <f t="shared" si="73"/>
        <v>Metros Cuadrados</v>
      </c>
      <c r="J801">
        <v>13.95</v>
      </c>
      <c r="M801" s="71">
        <f t="shared" si="74"/>
        <v>13.95</v>
      </c>
      <c r="N801">
        <v>13.95</v>
      </c>
      <c r="Q801">
        <f t="shared" si="75"/>
        <v>13.95</v>
      </c>
      <c r="R801">
        <v>13.95</v>
      </c>
      <c r="U801">
        <f t="shared" si="76"/>
        <v>13.95</v>
      </c>
      <c r="V801">
        <v>100</v>
      </c>
      <c r="Y801">
        <f t="shared" si="77"/>
        <v>100</v>
      </c>
    </row>
    <row r="802" spans="1:25">
      <c r="A802" t="s">
        <v>499</v>
      </c>
      <c r="B802" t="b">
        <f t="shared" si="72"/>
        <v>1</v>
      </c>
      <c r="C802" t="s">
        <v>499</v>
      </c>
      <c r="D802">
        <v>2025</v>
      </c>
      <c r="E802">
        <v>2</v>
      </c>
      <c r="F802" t="s">
        <v>945</v>
      </c>
      <c r="I802" t="str">
        <f t="shared" si="73"/>
        <v>Lote</v>
      </c>
      <c r="J802">
        <v>1</v>
      </c>
      <c r="M802" s="71">
        <f t="shared" si="74"/>
        <v>1</v>
      </c>
      <c r="N802">
        <v>1</v>
      </c>
      <c r="Q802">
        <f t="shared" si="75"/>
        <v>1</v>
      </c>
      <c r="R802">
        <v>1</v>
      </c>
      <c r="U802">
        <f t="shared" si="76"/>
        <v>1</v>
      </c>
      <c r="V802">
        <v>100</v>
      </c>
      <c r="Y802">
        <f t="shared" si="77"/>
        <v>100</v>
      </c>
    </row>
    <row r="803" spans="1:25">
      <c r="A803" t="s">
        <v>273</v>
      </c>
      <c r="B803" t="b">
        <f t="shared" si="72"/>
        <v>1</v>
      </c>
      <c r="C803" t="s">
        <v>273</v>
      </c>
      <c r="D803">
        <v>2025</v>
      </c>
      <c r="E803">
        <v>2</v>
      </c>
      <c r="F803" t="s">
        <v>935</v>
      </c>
      <c r="I803" t="str">
        <f t="shared" si="73"/>
        <v>Metros Cuadrados</v>
      </c>
      <c r="J803">
        <v>48</v>
      </c>
      <c r="M803" s="71">
        <f t="shared" si="74"/>
        <v>48</v>
      </c>
      <c r="N803">
        <v>48</v>
      </c>
      <c r="Q803">
        <f t="shared" si="75"/>
        <v>48</v>
      </c>
      <c r="R803">
        <v>48</v>
      </c>
      <c r="U803">
        <f t="shared" si="76"/>
        <v>48</v>
      </c>
      <c r="V803">
        <v>100</v>
      </c>
      <c r="Y803">
        <f t="shared" si="77"/>
        <v>100</v>
      </c>
    </row>
    <row r="804" spans="1:25">
      <c r="A804" t="s">
        <v>428</v>
      </c>
      <c r="B804" t="b">
        <f t="shared" si="72"/>
        <v>1</v>
      </c>
      <c r="C804" t="s">
        <v>428</v>
      </c>
      <c r="D804">
        <v>2025</v>
      </c>
      <c r="E804">
        <v>2</v>
      </c>
      <c r="F804" t="s">
        <v>935</v>
      </c>
      <c r="I804" t="str">
        <f t="shared" si="73"/>
        <v>Metros Cuadrados</v>
      </c>
      <c r="J804">
        <v>77.760000000000005</v>
      </c>
      <c r="M804" s="71">
        <f t="shared" si="74"/>
        <v>77.760000000000005</v>
      </c>
      <c r="N804">
        <v>77.760000000000005</v>
      </c>
      <c r="Q804">
        <f t="shared" si="75"/>
        <v>77.760000000000005</v>
      </c>
      <c r="R804">
        <v>77.760000000000005</v>
      </c>
      <c r="U804">
        <f t="shared" si="76"/>
        <v>77.760000000000005</v>
      </c>
      <c r="V804">
        <v>100</v>
      </c>
      <c r="Y804">
        <f t="shared" si="77"/>
        <v>100</v>
      </c>
    </row>
    <row r="805" spans="1:25">
      <c r="A805" t="s">
        <v>387</v>
      </c>
      <c r="B805" t="b">
        <f t="shared" si="72"/>
        <v>1</v>
      </c>
      <c r="C805" t="s">
        <v>387</v>
      </c>
      <c r="D805">
        <v>2025</v>
      </c>
      <c r="E805">
        <v>2</v>
      </c>
      <c r="F805" t="s">
        <v>938</v>
      </c>
      <c r="I805" t="str">
        <f t="shared" si="73"/>
        <v>Piezas</v>
      </c>
      <c r="J805">
        <v>575</v>
      </c>
      <c r="M805" s="71">
        <f t="shared" si="74"/>
        <v>575</v>
      </c>
      <c r="N805">
        <v>575</v>
      </c>
      <c r="Q805">
        <f t="shared" si="75"/>
        <v>575</v>
      </c>
      <c r="R805">
        <v>575</v>
      </c>
      <c r="U805">
        <f t="shared" si="76"/>
        <v>575</v>
      </c>
      <c r="V805">
        <v>100</v>
      </c>
      <c r="Y805">
        <f t="shared" si="77"/>
        <v>100</v>
      </c>
    </row>
    <row r="806" spans="1:25" s="64" customFormat="1">
      <c r="A806" t="s">
        <v>856</v>
      </c>
      <c r="B806" t="b">
        <f t="shared" si="72"/>
        <v>1</v>
      </c>
      <c r="C806" s="64" t="s">
        <v>856</v>
      </c>
      <c r="D806" s="64">
        <v>2025</v>
      </c>
      <c r="E806" s="64">
        <v>2</v>
      </c>
      <c r="F806" s="64" t="s">
        <v>936</v>
      </c>
      <c r="G806" s="64" t="s">
        <v>938</v>
      </c>
      <c r="I806" s="64" t="str">
        <f>CONCATENATE(F806,"/",G806)</f>
        <v>Metros lineales/Piezas</v>
      </c>
      <c r="J806" s="64">
        <v>2176</v>
      </c>
      <c r="K806" s="64">
        <v>196</v>
      </c>
      <c r="M806" s="72" t="str">
        <f>CONCATENATE(J806,"/",K806)</f>
        <v>2176/196</v>
      </c>
      <c r="N806" s="64">
        <v>2176</v>
      </c>
      <c r="O806" s="64">
        <v>196</v>
      </c>
      <c r="Q806" s="64" t="str">
        <f>CONCATENATE(N806,"/",O806)</f>
        <v>2176/196</v>
      </c>
      <c r="R806" s="64">
        <v>2176</v>
      </c>
      <c r="S806" s="64">
        <v>196</v>
      </c>
      <c r="U806" s="64" t="str">
        <f>CONCATENATE(R806,"/",S806)</f>
        <v>2176/196</v>
      </c>
      <c r="V806" s="64">
        <v>100</v>
      </c>
      <c r="W806" s="64">
        <v>100</v>
      </c>
      <c r="Y806" s="64" t="str">
        <f>CONCATENATE(V806,"/",W806)</f>
        <v>100/100</v>
      </c>
    </row>
    <row r="807" spans="1:25">
      <c r="A807" t="s">
        <v>175</v>
      </c>
      <c r="B807" t="b">
        <f t="shared" si="72"/>
        <v>1</v>
      </c>
      <c r="C807" t="s">
        <v>175</v>
      </c>
      <c r="D807">
        <v>2025</v>
      </c>
      <c r="E807">
        <v>2</v>
      </c>
      <c r="F807" t="s">
        <v>935</v>
      </c>
      <c r="I807" t="str">
        <f t="shared" si="73"/>
        <v>Metros Cuadrados</v>
      </c>
      <c r="J807">
        <v>77.760000000000005</v>
      </c>
      <c r="M807" s="71">
        <f t="shared" si="74"/>
        <v>77.760000000000005</v>
      </c>
      <c r="N807">
        <v>77.760000000000005</v>
      </c>
      <c r="Q807">
        <f t="shared" si="75"/>
        <v>77.760000000000005</v>
      </c>
      <c r="R807">
        <v>77.760000000000005</v>
      </c>
      <c r="U807">
        <f t="shared" si="76"/>
        <v>77.760000000000005</v>
      </c>
      <c r="V807">
        <v>100</v>
      </c>
      <c r="Y807">
        <f t="shared" si="77"/>
        <v>100</v>
      </c>
    </row>
    <row r="808" spans="1:25" s="64" customFormat="1">
      <c r="A808" t="s">
        <v>256</v>
      </c>
      <c r="B808" t="b">
        <f t="shared" si="72"/>
        <v>1</v>
      </c>
      <c r="C808" s="64" t="s">
        <v>256</v>
      </c>
      <c r="D808" s="64">
        <v>2025</v>
      </c>
      <c r="E808" s="64">
        <v>2</v>
      </c>
      <c r="F808" s="64" t="s">
        <v>935</v>
      </c>
      <c r="G808" s="64" t="s">
        <v>938</v>
      </c>
      <c r="I808" s="64" t="str">
        <f>CONCATENATE(F808,"/",G808)</f>
        <v>Metros Cuadrados/Piezas</v>
      </c>
      <c r="J808" s="64">
        <v>2041</v>
      </c>
      <c r="K808" s="64">
        <v>256</v>
      </c>
      <c r="M808" s="72" t="str">
        <f>CONCATENATE(J808,"/",K808)</f>
        <v>2041/256</v>
      </c>
      <c r="N808" s="64">
        <v>2041</v>
      </c>
      <c r="O808" s="64">
        <v>256</v>
      </c>
      <c r="Q808" s="64" t="str">
        <f>CONCATENATE(N808,"/",O808)</f>
        <v>2041/256</v>
      </c>
      <c r="R808" s="64">
        <v>2041</v>
      </c>
      <c r="S808" s="64">
        <v>256</v>
      </c>
      <c r="U808" s="64" t="str">
        <f>CONCATENATE(R808,"/",S808)</f>
        <v>2041/256</v>
      </c>
      <c r="V808" s="64">
        <v>100</v>
      </c>
      <c r="W808" s="64">
        <v>100</v>
      </c>
      <c r="Y808" s="64" t="str">
        <f>CONCATENATE(V808,"/",W808)</f>
        <v>100/100</v>
      </c>
    </row>
    <row r="809" spans="1:25">
      <c r="A809" t="s">
        <v>847</v>
      </c>
      <c r="B809" t="b">
        <f t="shared" si="72"/>
        <v>1</v>
      </c>
      <c r="C809" t="s">
        <v>847</v>
      </c>
      <c r="D809">
        <v>2025</v>
      </c>
      <c r="E809">
        <v>2</v>
      </c>
      <c r="F809" t="s">
        <v>935</v>
      </c>
      <c r="I809" t="str">
        <f t="shared" si="73"/>
        <v>Metros Cuadrados</v>
      </c>
      <c r="J809">
        <v>2084.8200000000002</v>
      </c>
      <c r="M809" s="71">
        <f t="shared" si="74"/>
        <v>2084.8200000000002</v>
      </c>
      <c r="N809">
        <v>2084.8200000000002</v>
      </c>
      <c r="Q809">
        <f t="shared" si="75"/>
        <v>2084.8200000000002</v>
      </c>
      <c r="R809">
        <v>2084.8200000000002</v>
      </c>
      <c r="U809">
        <f t="shared" si="76"/>
        <v>2084.8200000000002</v>
      </c>
      <c r="V809">
        <v>100</v>
      </c>
      <c r="Y809">
        <f t="shared" si="77"/>
        <v>100</v>
      </c>
    </row>
    <row r="810" spans="1:25">
      <c r="A810" t="s">
        <v>177</v>
      </c>
      <c r="B810" t="b">
        <f t="shared" si="72"/>
        <v>1</v>
      </c>
      <c r="C810" t="s">
        <v>177</v>
      </c>
      <c r="D810">
        <v>2025</v>
      </c>
      <c r="E810">
        <v>2</v>
      </c>
      <c r="F810" t="s">
        <v>935</v>
      </c>
      <c r="I810" t="str">
        <f t="shared" si="73"/>
        <v>Metros Cuadrados</v>
      </c>
      <c r="J810">
        <v>48</v>
      </c>
      <c r="M810" s="71">
        <f t="shared" si="74"/>
        <v>48</v>
      </c>
      <c r="N810">
        <v>48</v>
      </c>
      <c r="Q810">
        <f t="shared" si="75"/>
        <v>48</v>
      </c>
      <c r="R810">
        <v>48</v>
      </c>
      <c r="U810">
        <f t="shared" si="76"/>
        <v>48</v>
      </c>
      <c r="V810">
        <v>100</v>
      </c>
      <c r="Y810">
        <f t="shared" si="77"/>
        <v>100</v>
      </c>
    </row>
    <row r="811" spans="1:25">
      <c r="A811" t="s">
        <v>513</v>
      </c>
      <c r="B811" t="b">
        <f t="shared" si="72"/>
        <v>1</v>
      </c>
      <c r="C811" t="s">
        <v>513</v>
      </c>
      <c r="D811">
        <v>2025</v>
      </c>
      <c r="E811">
        <v>2</v>
      </c>
      <c r="F811" t="s">
        <v>935</v>
      </c>
      <c r="I811" t="str">
        <f t="shared" si="73"/>
        <v>Metros Cuadrados</v>
      </c>
      <c r="J811">
        <v>2170.5</v>
      </c>
      <c r="M811" s="71">
        <f t="shared" si="74"/>
        <v>2170.5</v>
      </c>
      <c r="N811">
        <v>2170.5</v>
      </c>
      <c r="Q811">
        <f t="shared" si="75"/>
        <v>2170.5</v>
      </c>
      <c r="R811">
        <v>2170.5</v>
      </c>
      <c r="U811">
        <f t="shared" si="76"/>
        <v>2170.5</v>
      </c>
      <c r="V811">
        <v>100</v>
      </c>
      <c r="Y811">
        <f t="shared" si="77"/>
        <v>100</v>
      </c>
    </row>
    <row r="812" spans="1:25">
      <c r="A812" t="s">
        <v>439</v>
      </c>
      <c r="B812" t="b">
        <f t="shared" si="72"/>
        <v>1</v>
      </c>
      <c r="C812" t="s">
        <v>439</v>
      </c>
      <c r="D812">
        <v>2025</v>
      </c>
      <c r="E812">
        <v>2</v>
      </c>
      <c r="F812" t="s">
        <v>937</v>
      </c>
      <c r="I812" t="str">
        <f t="shared" si="73"/>
        <v>Equipamiento</v>
      </c>
      <c r="J812">
        <v>69</v>
      </c>
      <c r="M812" s="71">
        <f t="shared" si="74"/>
        <v>69</v>
      </c>
      <c r="N812">
        <v>69</v>
      </c>
      <c r="Q812">
        <f t="shared" si="75"/>
        <v>69</v>
      </c>
      <c r="R812">
        <v>69</v>
      </c>
      <c r="U812">
        <f t="shared" si="76"/>
        <v>69</v>
      </c>
      <c r="V812">
        <v>100</v>
      </c>
      <c r="Y812">
        <f t="shared" si="77"/>
        <v>100</v>
      </c>
    </row>
    <row r="813" spans="1:25">
      <c r="A813" t="s">
        <v>660</v>
      </c>
      <c r="B813" t="b">
        <f t="shared" si="72"/>
        <v>1</v>
      </c>
      <c r="C813" t="s">
        <v>660</v>
      </c>
      <c r="D813">
        <v>2025</v>
      </c>
      <c r="E813">
        <v>2</v>
      </c>
      <c r="F813" t="s">
        <v>936</v>
      </c>
      <c r="I813" t="str">
        <f t="shared" si="73"/>
        <v>Metros lineales</v>
      </c>
      <c r="J813">
        <v>1380.1</v>
      </c>
      <c r="M813" s="71">
        <f t="shared" si="74"/>
        <v>1380.1</v>
      </c>
      <c r="N813">
        <v>1380.1</v>
      </c>
      <c r="Q813">
        <f t="shared" si="75"/>
        <v>1380.1</v>
      </c>
      <c r="R813">
        <v>1380.1</v>
      </c>
      <c r="U813">
        <f t="shared" si="76"/>
        <v>1380.1</v>
      </c>
      <c r="V813">
        <v>100</v>
      </c>
      <c r="Y813">
        <f t="shared" si="77"/>
        <v>100</v>
      </c>
    </row>
    <row r="814" spans="1:25">
      <c r="A814" t="s">
        <v>704</v>
      </c>
      <c r="B814" t="b">
        <f t="shared" si="72"/>
        <v>1</v>
      </c>
      <c r="C814" t="s">
        <v>704</v>
      </c>
      <c r="D814">
        <v>2025</v>
      </c>
      <c r="E814">
        <v>2</v>
      </c>
      <c r="F814" t="s">
        <v>935</v>
      </c>
      <c r="I814" t="str">
        <f t="shared" si="73"/>
        <v>Metros Cuadrados</v>
      </c>
      <c r="J814">
        <v>42</v>
      </c>
      <c r="M814" s="71">
        <f t="shared" si="74"/>
        <v>42</v>
      </c>
      <c r="N814">
        <v>42</v>
      </c>
      <c r="Q814">
        <f t="shared" si="75"/>
        <v>42</v>
      </c>
      <c r="R814">
        <v>42</v>
      </c>
      <c r="U814">
        <f t="shared" si="76"/>
        <v>42</v>
      </c>
      <c r="V814">
        <v>100</v>
      </c>
      <c r="Y814">
        <f t="shared" si="77"/>
        <v>100</v>
      </c>
    </row>
    <row r="815" spans="1:25">
      <c r="A815" t="s">
        <v>715</v>
      </c>
      <c r="B815" t="b">
        <f t="shared" si="72"/>
        <v>1</v>
      </c>
      <c r="C815" t="s">
        <v>715</v>
      </c>
      <c r="D815">
        <v>2025</v>
      </c>
      <c r="E815">
        <v>2</v>
      </c>
      <c r="F815" t="s">
        <v>944</v>
      </c>
      <c r="I815" t="str">
        <f t="shared" si="73"/>
        <v>Metros</v>
      </c>
      <c r="J815">
        <v>300</v>
      </c>
      <c r="M815" s="71">
        <f t="shared" si="74"/>
        <v>300</v>
      </c>
      <c r="N815">
        <v>300</v>
      </c>
      <c r="Q815">
        <f t="shared" si="75"/>
        <v>300</v>
      </c>
      <c r="R815">
        <v>300</v>
      </c>
      <c r="U815">
        <f t="shared" si="76"/>
        <v>300</v>
      </c>
      <c r="V815">
        <v>100</v>
      </c>
      <c r="Y815">
        <f t="shared" si="77"/>
        <v>100</v>
      </c>
    </row>
    <row r="816" spans="1:25">
      <c r="A816" t="s">
        <v>767</v>
      </c>
      <c r="B816" t="b">
        <f t="shared" si="72"/>
        <v>1</v>
      </c>
      <c r="C816" t="s">
        <v>767</v>
      </c>
      <c r="D816">
        <v>2025</v>
      </c>
      <c r="E816">
        <v>2</v>
      </c>
      <c r="F816" t="s">
        <v>935</v>
      </c>
      <c r="I816" t="str">
        <f t="shared" si="73"/>
        <v>Metros Cuadrados</v>
      </c>
      <c r="J816">
        <v>240.17</v>
      </c>
      <c r="M816" s="71">
        <f t="shared" si="74"/>
        <v>240.17</v>
      </c>
      <c r="N816">
        <v>240.17</v>
      </c>
      <c r="Q816">
        <f t="shared" si="75"/>
        <v>240.17</v>
      </c>
      <c r="R816">
        <v>240.17</v>
      </c>
      <c r="U816">
        <f t="shared" si="76"/>
        <v>240.17</v>
      </c>
      <c r="V816">
        <v>100</v>
      </c>
      <c r="Y816">
        <f t="shared" si="77"/>
        <v>100</v>
      </c>
    </row>
    <row r="817" spans="1:25">
      <c r="A817" t="s">
        <v>786</v>
      </c>
      <c r="B817" t="b">
        <f t="shared" si="72"/>
        <v>1</v>
      </c>
      <c r="C817" t="s">
        <v>786</v>
      </c>
      <c r="D817">
        <v>2025</v>
      </c>
      <c r="E817">
        <v>2</v>
      </c>
      <c r="F817" t="s">
        <v>935</v>
      </c>
      <c r="I817" t="str">
        <f t="shared" si="73"/>
        <v>Metros Cuadrados</v>
      </c>
      <c r="J817">
        <v>27.6</v>
      </c>
      <c r="M817" s="71">
        <f t="shared" si="74"/>
        <v>27.6</v>
      </c>
      <c r="N817">
        <v>27.6</v>
      </c>
      <c r="Q817">
        <f t="shared" si="75"/>
        <v>27.6</v>
      </c>
      <c r="R817">
        <v>27.6</v>
      </c>
      <c r="U817">
        <f t="shared" si="76"/>
        <v>27.6</v>
      </c>
      <c r="V817">
        <v>100</v>
      </c>
      <c r="Y817">
        <f t="shared" si="77"/>
        <v>100</v>
      </c>
    </row>
    <row r="818" spans="1:25">
      <c r="A818" t="s">
        <v>2911</v>
      </c>
      <c r="B818" t="b">
        <f t="shared" si="72"/>
        <v>1</v>
      </c>
      <c r="C818" t="s">
        <v>2911</v>
      </c>
      <c r="D818">
        <v>2025</v>
      </c>
      <c r="E818">
        <v>2</v>
      </c>
      <c r="F818" t="s">
        <v>938</v>
      </c>
      <c r="I818" t="str">
        <f t="shared" si="73"/>
        <v>Piezas</v>
      </c>
      <c r="J818">
        <v>6</v>
      </c>
      <c r="M818" s="71">
        <f t="shared" si="74"/>
        <v>6</v>
      </c>
      <c r="N818">
        <v>6</v>
      </c>
      <c r="Q818">
        <f t="shared" si="75"/>
        <v>6</v>
      </c>
      <c r="R818">
        <v>6</v>
      </c>
      <c r="U818">
        <f t="shared" si="76"/>
        <v>6</v>
      </c>
      <c r="V818">
        <v>100</v>
      </c>
      <c r="Y818">
        <f t="shared" si="77"/>
        <v>100</v>
      </c>
    </row>
    <row r="819" spans="1:25">
      <c r="A819" t="s">
        <v>2914</v>
      </c>
      <c r="B819" t="b">
        <f t="shared" si="72"/>
        <v>1</v>
      </c>
      <c r="C819" t="s">
        <v>2914</v>
      </c>
      <c r="D819">
        <v>2025</v>
      </c>
      <c r="E819">
        <v>2</v>
      </c>
      <c r="F819" t="s">
        <v>938</v>
      </c>
      <c r="I819" t="str">
        <f t="shared" si="73"/>
        <v>Piezas</v>
      </c>
      <c r="J819">
        <v>1</v>
      </c>
      <c r="M819" s="71">
        <f t="shared" si="74"/>
        <v>1</v>
      </c>
      <c r="N819">
        <v>1</v>
      </c>
      <c r="Q819">
        <f t="shared" si="75"/>
        <v>1</v>
      </c>
      <c r="R819">
        <v>1</v>
      </c>
      <c r="U819">
        <f t="shared" si="76"/>
        <v>1</v>
      </c>
      <c r="V819">
        <v>100</v>
      </c>
      <c r="Y819">
        <f t="shared" si="77"/>
        <v>100</v>
      </c>
    </row>
    <row r="820" spans="1:25">
      <c r="A820" t="s">
        <v>2918</v>
      </c>
      <c r="B820" t="b">
        <f t="shared" si="72"/>
        <v>1</v>
      </c>
      <c r="C820" t="s">
        <v>2918</v>
      </c>
      <c r="D820">
        <v>2025</v>
      </c>
      <c r="E820">
        <v>2</v>
      </c>
      <c r="F820" t="s">
        <v>938</v>
      </c>
      <c r="I820" t="str">
        <f t="shared" si="73"/>
        <v>Piezas</v>
      </c>
      <c r="J820">
        <v>1</v>
      </c>
      <c r="M820" s="71">
        <f t="shared" si="74"/>
        <v>1</v>
      </c>
      <c r="N820">
        <v>1</v>
      </c>
      <c r="Q820">
        <f t="shared" si="75"/>
        <v>1</v>
      </c>
      <c r="R820">
        <v>1</v>
      </c>
      <c r="U820">
        <f t="shared" si="76"/>
        <v>1</v>
      </c>
      <c r="V820">
        <v>100</v>
      </c>
      <c r="Y820">
        <f t="shared" si="77"/>
        <v>100</v>
      </c>
    </row>
    <row r="821" spans="1:25">
      <c r="A821" t="s">
        <v>2942</v>
      </c>
      <c r="B821" t="b">
        <f t="shared" si="72"/>
        <v>1</v>
      </c>
      <c r="C821" t="s">
        <v>2942</v>
      </c>
      <c r="D821">
        <v>2025</v>
      </c>
      <c r="E821">
        <v>2</v>
      </c>
      <c r="F821" t="s">
        <v>936</v>
      </c>
      <c r="I821" t="str">
        <f t="shared" si="73"/>
        <v>Metros lineales</v>
      </c>
      <c r="J821">
        <v>291</v>
      </c>
      <c r="M821" s="71">
        <f t="shared" si="74"/>
        <v>291</v>
      </c>
      <c r="N821">
        <v>291</v>
      </c>
      <c r="Q821">
        <f t="shared" si="75"/>
        <v>291</v>
      </c>
      <c r="R821">
        <v>291</v>
      </c>
      <c r="U821">
        <f t="shared" si="76"/>
        <v>291</v>
      </c>
      <c r="V821">
        <v>100</v>
      </c>
      <c r="Y821">
        <f t="shared" si="77"/>
        <v>100</v>
      </c>
    </row>
    <row r="822" spans="1:25">
      <c r="A822" t="s">
        <v>2945</v>
      </c>
      <c r="B822" t="b">
        <f t="shared" si="72"/>
        <v>1</v>
      </c>
      <c r="C822" t="s">
        <v>2945</v>
      </c>
      <c r="D822">
        <v>2025</v>
      </c>
      <c r="E822">
        <v>2</v>
      </c>
      <c r="F822" t="s">
        <v>951</v>
      </c>
      <c r="I822" t="str">
        <f t="shared" si="73"/>
        <v>Kilómetro</v>
      </c>
      <c r="J822">
        <v>25</v>
      </c>
      <c r="M822" s="71">
        <f t="shared" si="74"/>
        <v>25</v>
      </c>
      <c r="N822">
        <v>25</v>
      </c>
      <c r="Q822">
        <f t="shared" si="75"/>
        <v>25</v>
      </c>
      <c r="R822">
        <v>25</v>
      </c>
      <c r="U822">
        <f t="shared" si="76"/>
        <v>25</v>
      </c>
      <c r="V822">
        <v>100</v>
      </c>
      <c r="Y822">
        <f t="shared" si="77"/>
        <v>100</v>
      </c>
    </row>
    <row r="823" spans="1:25">
      <c r="A823" t="s">
        <v>429</v>
      </c>
      <c r="B823" t="b">
        <f t="shared" si="72"/>
        <v>1</v>
      </c>
      <c r="C823" t="s">
        <v>429</v>
      </c>
      <c r="D823">
        <v>2025</v>
      </c>
      <c r="E823">
        <v>2</v>
      </c>
      <c r="F823" t="s">
        <v>938</v>
      </c>
      <c r="I823" t="str">
        <f t="shared" si="73"/>
        <v>Piezas</v>
      </c>
      <c r="J823">
        <v>9</v>
      </c>
      <c r="M823" s="71">
        <f t="shared" si="74"/>
        <v>9</v>
      </c>
      <c r="N823">
        <v>9</v>
      </c>
      <c r="Q823">
        <f t="shared" si="75"/>
        <v>9</v>
      </c>
      <c r="R823">
        <v>9</v>
      </c>
      <c r="U823">
        <f t="shared" si="76"/>
        <v>9</v>
      </c>
      <c r="V823">
        <v>100</v>
      </c>
      <c r="Y823">
        <f t="shared" si="77"/>
        <v>100</v>
      </c>
    </row>
    <row r="824" spans="1:25">
      <c r="A824" t="s">
        <v>827</v>
      </c>
      <c r="B824" t="b">
        <f t="shared" si="72"/>
        <v>1</v>
      </c>
      <c r="C824" t="s">
        <v>827</v>
      </c>
      <c r="D824">
        <v>2025</v>
      </c>
      <c r="E824">
        <v>2</v>
      </c>
      <c r="F824" t="s">
        <v>935</v>
      </c>
      <c r="I824" t="str">
        <f t="shared" si="73"/>
        <v>Metros Cuadrados</v>
      </c>
      <c r="J824">
        <v>504</v>
      </c>
      <c r="M824" s="71">
        <f t="shared" si="74"/>
        <v>504</v>
      </c>
      <c r="N824">
        <v>504</v>
      </c>
      <c r="Q824">
        <f t="shared" si="75"/>
        <v>504</v>
      </c>
      <c r="R824">
        <v>504</v>
      </c>
      <c r="U824">
        <f t="shared" si="76"/>
        <v>504</v>
      </c>
      <c r="V824">
        <v>100</v>
      </c>
      <c r="Y824">
        <f t="shared" si="77"/>
        <v>100</v>
      </c>
    </row>
    <row r="825" spans="1:25">
      <c r="A825" t="s">
        <v>658</v>
      </c>
      <c r="B825" t="b">
        <f t="shared" si="72"/>
        <v>1</v>
      </c>
      <c r="C825" t="s">
        <v>658</v>
      </c>
      <c r="D825">
        <v>2025</v>
      </c>
      <c r="E825">
        <v>2</v>
      </c>
      <c r="F825" t="s">
        <v>935</v>
      </c>
      <c r="I825" t="str">
        <f t="shared" si="73"/>
        <v>Metros Cuadrados</v>
      </c>
      <c r="J825">
        <v>601.52</v>
      </c>
      <c r="M825" s="71">
        <f t="shared" si="74"/>
        <v>601.52</v>
      </c>
      <c r="N825">
        <v>601.52</v>
      </c>
      <c r="Q825">
        <f t="shared" si="75"/>
        <v>601.52</v>
      </c>
      <c r="R825">
        <v>601.52</v>
      </c>
      <c r="U825">
        <f t="shared" si="76"/>
        <v>601.52</v>
      </c>
      <c r="V825">
        <v>100</v>
      </c>
      <c r="Y825">
        <f t="shared" si="77"/>
        <v>100</v>
      </c>
    </row>
    <row r="826" spans="1:25">
      <c r="A826" t="s">
        <v>863</v>
      </c>
      <c r="B826" t="b">
        <f t="shared" si="72"/>
        <v>1</v>
      </c>
      <c r="C826" t="s">
        <v>863</v>
      </c>
      <c r="D826">
        <v>2025</v>
      </c>
      <c r="E826">
        <v>2</v>
      </c>
      <c r="F826" t="s">
        <v>950</v>
      </c>
      <c r="I826" t="str">
        <f t="shared" si="73"/>
        <v>SERVICIO(S)</v>
      </c>
      <c r="J826">
        <v>1</v>
      </c>
      <c r="M826" s="71">
        <f t="shared" si="74"/>
        <v>1</v>
      </c>
      <c r="N826">
        <v>1</v>
      </c>
      <c r="Q826">
        <f t="shared" si="75"/>
        <v>1</v>
      </c>
      <c r="R826">
        <v>1</v>
      </c>
      <c r="U826">
        <f t="shared" si="76"/>
        <v>1</v>
      </c>
      <c r="V826">
        <v>100</v>
      </c>
      <c r="Y826">
        <f t="shared" si="77"/>
        <v>100</v>
      </c>
    </row>
    <row r="827" spans="1:25">
      <c r="A827" t="s">
        <v>125</v>
      </c>
      <c r="B827" t="b">
        <f t="shared" si="72"/>
        <v>1</v>
      </c>
      <c r="C827" t="s">
        <v>125</v>
      </c>
      <c r="D827">
        <v>2025</v>
      </c>
      <c r="E827">
        <v>2</v>
      </c>
      <c r="F827" t="s">
        <v>935</v>
      </c>
      <c r="I827" t="str">
        <f t="shared" si="73"/>
        <v>Metros Cuadrados</v>
      </c>
      <c r="J827">
        <v>1028.46</v>
      </c>
      <c r="M827" s="71">
        <f t="shared" si="74"/>
        <v>1028.46</v>
      </c>
      <c r="N827">
        <v>1028.46</v>
      </c>
      <c r="Q827">
        <f t="shared" si="75"/>
        <v>1028.46</v>
      </c>
      <c r="R827">
        <v>1028.46</v>
      </c>
      <c r="U827">
        <f t="shared" si="76"/>
        <v>1028.46</v>
      </c>
      <c r="V827">
        <v>100</v>
      </c>
      <c r="Y827">
        <f t="shared" si="77"/>
        <v>100</v>
      </c>
    </row>
    <row r="828" spans="1:25">
      <c r="A828" t="s">
        <v>849</v>
      </c>
      <c r="B828" t="b">
        <f t="shared" si="72"/>
        <v>1</v>
      </c>
      <c r="C828" t="s">
        <v>849</v>
      </c>
      <c r="D828">
        <v>2025</v>
      </c>
      <c r="E828">
        <v>2</v>
      </c>
      <c r="F828" t="s">
        <v>935</v>
      </c>
      <c r="I828" t="str">
        <f t="shared" si="73"/>
        <v>Metros Cuadrados</v>
      </c>
      <c r="J828">
        <v>186</v>
      </c>
      <c r="M828" s="71">
        <f t="shared" si="74"/>
        <v>186</v>
      </c>
      <c r="N828">
        <v>186</v>
      </c>
      <c r="Q828">
        <f t="shared" si="75"/>
        <v>186</v>
      </c>
      <c r="R828">
        <v>186</v>
      </c>
      <c r="U828">
        <f t="shared" si="76"/>
        <v>186</v>
      </c>
      <c r="V828">
        <v>100</v>
      </c>
      <c r="Y828">
        <f t="shared" si="77"/>
        <v>100</v>
      </c>
    </row>
    <row r="829" spans="1:25">
      <c r="A829" t="s">
        <v>241</v>
      </c>
      <c r="B829" t="b">
        <f t="shared" si="72"/>
        <v>1</v>
      </c>
      <c r="C829" t="s">
        <v>241</v>
      </c>
      <c r="D829">
        <v>2025</v>
      </c>
      <c r="E829">
        <v>2</v>
      </c>
      <c r="F829" t="s">
        <v>935</v>
      </c>
      <c r="I829" t="str">
        <f t="shared" si="73"/>
        <v>Metros Cuadrados</v>
      </c>
      <c r="J829">
        <v>11299.7</v>
      </c>
      <c r="M829" s="71">
        <f t="shared" si="74"/>
        <v>11299.7</v>
      </c>
      <c r="N829">
        <v>11299.7</v>
      </c>
      <c r="Q829">
        <f t="shared" si="75"/>
        <v>11299.7</v>
      </c>
      <c r="R829">
        <v>11299.7</v>
      </c>
      <c r="U829">
        <f t="shared" si="76"/>
        <v>11299.7</v>
      </c>
      <c r="V829">
        <v>100</v>
      </c>
      <c r="Y829">
        <f t="shared" si="77"/>
        <v>100</v>
      </c>
    </row>
    <row r="830" spans="1:25">
      <c r="A830" t="s">
        <v>425</v>
      </c>
      <c r="B830" t="b">
        <f t="shared" si="72"/>
        <v>1</v>
      </c>
      <c r="C830" t="s">
        <v>425</v>
      </c>
      <c r="D830">
        <v>2025</v>
      </c>
      <c r="E830">
        <v>2</v>
      </c>
      <c r="F830" t="s">
        <v>935</v>
      </c>
      <c r="I830" t="str">
        <f t="shared" si="73"/>
        <v>Metros Cuadrados</v>
      </c>
      <c r="J830">
        <v>4529.09</v>
      </c>
      <c r="M830" s="71">
        <f t="shared" si="74"/>
        <v>4529.09</v>
      </c>
      <c r="N830">
        <v>4529.09</v>
      </c>
      <c r="Q830">
        <f t="shared" si="75"/>
        <v>4529.09</v>
      </c>
      <c r="R830">
        <v>4529.09</v>
      </c>
      <c r="U830">
        <f t="shared" si="76"/>
        <v>4529.09</v>
      </c>
      <c r="V830">
        <v>100</v>
      </c>
      <c r="Y830">
        <f t="shared" si="77"/>
        <v>100</v>
      </c>
    </row>
    <row r="831" spans="1:25">
      <c r="A831" t="s">
        <v>362</v>
      </c>
      <c r="B831" t="b">
        <f t="shared" si="72"/>
        <v>1</v>
      </c>
      <c r="C831" t="s">
        <v>362</v>
      </c>
      <c r="D831">
        <v>2025</v>
      </c>
      <c r="E831">
        <v>2</v>
      </c>
      <c r="F831" t="s">
        <v>935</v>
      </c>
      <c r="I831" t="str">
        <f t="shared" si="73"/>
        <v>Metros Cuadrados</v>
      </c>
      <c r="J831">
        <v>2673</v>
      </c>
      <c r="M831" s="71">
        <f t="shared" si="74"/>
        <v>2673</v>
      </c>
      <c r="N831">
        <v>2673</v>
      </c>
      <c r="Q831">
        <f t="shared" si="75"/>
        <v>2673</v>
      </c>
      <c r="R831">
        <v>2673</v>
      </c>
      <c r="U831">
        <f t="shared" si="76"/>
        <v>2673</v>
      </c>
      <c r="V831">
        <v>100</v>
      </c>
      <c r="Y831">
        <f t="shared" si="77"/>
        <v>100</v>
      </c>
    </row>
    <row r="832" spans="1:25">
      <c r="A832" t="s">
        <v>2352</v>
      </c>
      <c r="B832" t="b">
        <f t="shared" si="72"/>
        <v>1</v>
      </c>
      <c r="C832" t="s">
        <v>2352</v>
      </c>
      <c r="D832">
        <v>2025</v>
      </c>
      <c r="E832">
        <v>2</v>
      </c>
      <c r="F832" t="s">
        <v>937</v>
      </c>
      <c r="I832" t="str">
        <f t="shared" si="73"/>
        <v>Equipamiento</v>
      </c>
      <c r="J832">
        <v>1</v>
      </c>
      <c r="M832" s="71">
        <f t="shared" si="74"/>
        <v>1</v>
      </c>
      <c r="N832">
        <v>1</v>
      </c>
      <c r="Q832">
        <f t="shared" si="75"/>
        <v>1</v>
      </c>
      <c r="R832">
        <v>1</v>
      </c>
      <c r="U832">
        <f t="shared" si="76"/>
        <v>1</v>
      </c>
      <c r="V832">
        <v>100</v>
      </c>
      <c r="Y832">
        <f t="shared" si="77"/>
        <v>100</v>
      </c>
    </row>
    <row r="833" spans="1:25">
      <c r="A833" t="s">
        <v>242</v>
      </c>
      <c r="B833" t="b">
        <f t="shared" si="72"/>
        <v>1</v>
      </c>
      <c r="C833" t="s">
        <v>242</v>
      </c>
      <c r="D833">
        <v>2025</v>
      </c>
      <c r="E833">
        <v>2</v>
      </c>
      <c r="F833" t="s">
        <v>945</v>
      </c>
      <c r="I833" t="str">
        <f t="shared" si="73"/>
        <v>Lote</v>
      </c>
      <c r="J833">
        <v>1</v>
      </c>
      <c r="M833" s="71">
        <f t="shared" si="74"/>
        <v>1</v>
      </c>
      <c r="N833">
        <v>1</v>
      </c>
      <c r="Q833">
        <f t="shared" si="75"/>
        <v>1</v>
      </c>
      <c r="R833">
        <v>1</v>
      </c>
      <c r="U833">
        <f t="shared" si="76"/>
        <v>1</v>
      </c>
      <c r="V833">
        <v>100</v>
      </c>
      <c r="Y833">
        <f t="shared" si="77"/>
        <v>100</v>
      </c>
    </row>
    <row r="834" spans="1:25">
      <c r="A834" t="s">
        <v>216</v>
      </c>
      <c r="B834" t="b">
        <f t="shared" si="72"/>
        <v>1</v>
      </c>
      <c r="C834" t="s">
        <v>216</v>
      </c>
      <c r="D834">
        <v>2025</v>
      </c>
      <c r="E834">
        <v>2</v>
      </c>
      <c r="F834" t="s">
        <v>935</v>
      </c>
      <c r="I834" t="str">
        <f t="shared" si="73"/>
        <v>Metros Cuadrados</v>
      </c>
      <c r="J834">
        <v>48</v>
      </c>
      <c r="M834" s="71">
        <f t="shared" si="74"/>
        <v>48</v>
      </c>
      <c r="N834">
        <v>48</v>
      </c>
      <c r="Q834">
        <f t="shared" si="75"/>
        <v>48</v>
      </c>
      <c r="R834">
        <v>48</v>
      </c>
      <c r="U834">
        <f t="shared" si="76"/>
        <v>48</v>
      </c>
      <c r="V834">
        <v>100</v>
      </c>
      <c r="Y834">
        <f t="shared" si="77"/>
        <v>100</v>
      </c>
    </row>
    <row r="835" spans="1:25">
      <c r="A835" t="s">
        <v>224</v>
      </c>
      <c r="B835" t="b">
        <f t="shared" ref="B835:B875" si="78">+A835=C835</f>
        <v>1</v>
      </c>
      <c r="C835" t="s">
        <v>224</v>
      </c>
      <c r="D835">
        <v>2025</v>
      </c>
      <c r="E835">
        <v>2</v>
      </c>
      <c r="F835" t="s">
        <v>935</v>
      </c>
      <c r="I835" t="str">
        <f t="shared" si="73"/>
        <v>Metros Cuadrados</v>
      </c>
      <c r="J835">
        <v>103.68</v>
      </c>
      <c r="M835" s="71">
        <f t="shared" si="74"/>
        <v>103.68</v>
      </c>
      <c r="N835">
        <v>103.68</v>
      </c>
      <c r="Q835">
        <f t="shared" si="75"/>
        <v>103.68</v>
      </c>
      <c r="R835">
        <v>103.68</v>
      </c>
      <c r="U835">
        <f t="shared" si="76"/>
        <v>103.68</v>
      </c>
      <c r="V835">
        <v>100</v>
      </c>
      <c r="Y835">
        <f t="shared" si="77"/>
        <v>100</v>
      </c>
    </row>
    <row r="836" spans="1:25">
      <c r="A836" t="s">
        <v>857</v>
      </c>
      <c r="B836" t="b">
        <f t="shared" si="78"/>
        <v>1</v>
      </c>
      <c r="C836" t="s">
        <v>857</v>
      </c>
      <c r="D836">
        <v>2025</v>
      </c>
      <c r="E836">
        <v>2</v>
      </c>
      <c r="F836" t="s">
        <v>935</v>
      </c>
      <c r="I836" t="str">
        <f t="shared" ref="I836:I875" si="79">+F836</f>
        <v>Metros Cuadrados</v>
      </c>
      <c r="J836">
        <v>632</v>
      </c>
      <c r="M836" s="71">
        <f t="shared" ref="M836:M875" si="80">+J836</f>
        <v>632</v>
      </c>
      <c r="N836">
        <v>632</v>
      </c>
      <c r="Q836">
        <f t="shared" ref="Q836:Q875" si="81">+N836</f>
        <v>632</v>
      </c>
      <c r="R836">
        <v>632</v>
      </c>
      <c r="U836">
        <f t="shared" ref="U836:U875" si="82">+R836</f>
        <v>632</v>
      </c>
      <c r="V836">
        <v>100</v>
      </c>
      <c r="Y836">
        <f t="shared" ref="Y836:Y875" si="83">+V836</f>
        <v>100</v>
      </c>
    </row>
    <row r="837" spans="1:25">
      <c r="A837" t="s">
        <v>377</v>
      </c>
      <c r="B837" t="b">
        <f t="shared" si="78"/>
        <v>1</v>
      </c>
      <c r="C837" t="s">
        <v>377</v>
      </c>
      <c r="D837">
        <v>2025</v>
      </c>
      <c r="E837">
        <v>2</v>
      </c>
      <c r="F837" t="s">
        <v>935</v>
      </c>
      <c r="I837" t="str">
        <f t="shared" si="79"/>
        <v>Metros Cuadrados</v>
      </c>
      <c r="J837">
        <v>8</v>
      </c>
      <c r="M837" s="71">
        <f t="shared" si="80"/>
        <v>8</v>
      </c>
      <c r="N837">
        <v>8</v>
      </c>
      <c r="Q837">
        <f t="shared" si="81"/>
        <v>8</v>
      </c>
      <c r="R837">
        <v>8</v>
      </c>
      <c r="U837">
        <f t="shared" si="82"/>
        <v>8</v>
      </c>
      <c r="V837">
        <v>100</v>
      </c>
      <c r="Y837">
        <f t="shared" si="83"/>
        <v>100</v>
      </c>
    </row>
    <row r="838" spans="1:25" s="64" customFormat="1">
      <c r="A838" t="s">
        <v>244</v>
      </c>
      <c r="B838" t="b">
        <f t="shared" si="78"/>
        <v>1</v>
      </c>
      <c r="C838" s="64" t="s">
        <v>244</v>
      </c>
      <c r="D838" s="64">
        <v>2025</v>
      </c>
      <c r="E838" s="64">
        <v>2</v>
      </c>
      <c r="F838" s="64" t="s">
        <v>936</v>
      </c>
      <c r="G838" s="64" t="s">
        <v>938</v>
      </c>
      <c r="I838" s="64" t="str">
        <f>CONCATENATE(F838,"/",G838)</f>
        <v>Metros lineales/Piezas</v>
      </c>
      <c r="J838" s="64">
        <v>3201</v>
      </c>
      <c r="K838" s="64">
        <v>146</v>
      </c>
      <c r="M838" s="72" t="str">
        <f>CONCATENATE(J838,"/",K838)</f>
        <v>3201/146</v>
      </c>
      <c r="N838" s="64">
        <v>3201</v>
      </c>
      <c r="O838" s="64">
        <v>146</v>
      </c>
      <c r="Q838" s="64" t="str">
        <f>CONCATENATE(N838,"/",O838)</f>
        <v>3201/146</v>
      </c>
      <c r="R838" s="64">
        <v>3201</v>
      </c>
      <c r="S838" s="64">
        <v>146</v>
      </c>
      <c r="U838" s="64" t="str">
        <f>CONCATENATE(R838,"/",S838)</f>
        <v>3201/146</v>
      </c>
      <c r="V838" s="64">
        <v>100</v>
      </c>
      <c r="W838" s="64">
        <v>100</v>
      </c>
      <c r="Y838" s="64" t="str">
        <f>CONCATENATE(V838,"/",W838)</f>
        <v>100/100</v>
      </c>
    </row>
    <row r="839" spans="1:25">
      <c r="A839" t="s">
        <v>420</v>
      </c>
      <c r="B839" t="b">
        <f t="shared" si="78"/>
        <v>1</v>
      </c>
      <c r="C839" t="s">
        <v>420</v>
      </c>
      <c r="D839">
        <v>2025</v>
      </c>
      <c r="E839">
        <v>2</v>
      </c>
      <c r="F839" t="s">
        <v>935</v>
      </c>
      <c r="I839" t="str">
        <f t="shared" si="79"/>
        <v>Metros Cuadrados</v>
      </c>
      <c r="J839">
        <v>48</v>
      </c>
      <c r="M839" s="71">
        <f t="shared" si="80"/>
        <v>48</v>
      </c>
      <c r="N839">
        <v>48</v>
      </c>
      <c r="Q839">
        <f t="shared" si="81"/>
        <v>48</v>
      </c>
      <c r="R839">
        <v>48</v>
      </c>
      <c r="U839">
        <f t="shared" si="82"/>
        <v>48</v>
      </c>
      <c r="V839">
        <v>100</v>
      </c>
      <c r="Y839">
        <f t="shared" si="83"/>
        <v>100</v>
      </c>
    </row>
    <row r="840" spans="1:25">
      <c r="A840" t="s">
        <v>297</v>
      </c>
      <c r="B840" t="b">
        <f t="shared" si="78"/>
        <v>1</v>
      </c>
      <c r="C840" t="s">
        <v>297</v>
      </c>
      <c r="D840">
        <v>2025</v>
      </c>
      <c r="E840">
        <v>2</v>
      </c>
      <c r="F840" t="s">
        <v>935</v>
      </c>
      <c r="I840" t="str">
        <f t="shared" si="79"/>
        <v>Metros Cuadrados</v>
      </c>
      <c r="J840">
        <v>77.760000000000005</v>
      </c>
      <c r="M840" s="71">
        <f t="shared" si="80"/>
        <v>77.760000000000005</v>
      </c>
      <c r="N840">
        <v>77.760000000000005</v>
      </c>
      <c r="Q840">
        <f t="shared" si="81"/>
        <v>77.760000000000005</v>
      </c>
      <c r="R840">
        <v>77.760000000000005</v>
      </c>
      <c r="U840">
        <f t="shared" si="82"/>
        <v>77.760000000000005</v>
      </c>
      <c r="V840">
        <v>100</v>
      </c>
      <c r="Y840">
        <f t="shared" si="83"/>
        <v>100</v>
      </c>
    </row>
    <row r="841" spans="1:25">
      <c r="A841" t="s">
        <v>418</v>
      </c>
      <c r="B841" t="b">
        <f t="shared" si="78"/>
        <v>1</v>
      </c>
      <c r="C841" t="s">
        <v>418</v>
      </c>
      <c r="D841">
        <v>2025</v>
      </c>
      <c r="E841">
        <v>2</v>
      </c>
      <c r="F841" t="s">
        <v>935</v>
      </c>
      <c r="I841" t="str">
        <f t="shared" si="79"/>
        <v>Metros Cuadrados</v>
      </c>
      <c r="J841">
        <v>48</v>
      </c>
      <c r="M841" s="71">
        <f t="shared" si="80"/>
        <v>48</v>
      </c>
      <c r="N841">
        <v>48</v>
      </c>
      <c r="Q841">
        <f t="shared" si="81"/>
        <v>48</v>
      </c>
      <c r="R841">
        <v>48</v>
      </c>
      <c r="U841">
        <f t="shared" si="82"/>
        <v>48</v>
      </c>
      <c r="V841">
        <v>100</v>
      </c>
      <c r="Y841">
        <f t="shared" si="83"/>
        <v>100</v>
      </c>
    </row>
    <row r="842" spans="1:25">
      <c r="A842" t="s">
        <v>305</v>
      </c>
      <c r="B842" t="b">
        <f t="shared" si="78"/>
        <v>1</v>
      </c>
      <c r="C842" t="s">
        <v>305</v>
      </c>
      <c r="D842">
        <v>2025</v>
      </c>
      <c r="E842">
        <v>2</v>
      </c>
      <c r="F842" t="s">
        <v>935</v>
      </c>
      <c r="I842" t="str">
        <f t="shared" si="79"/>
        <v>Metros Cuadrados</v>
      </c>
      <c r="J842">
        <v>43.84</v>
      </c>
      <c r="M842" s="71">
        <f t="shared" si="80"/>
        <v>43.84</v>
      </c>
      <c r="N842">
        <v>43.84</v>
      </c>
      <c r="Q842">
        <f t="shared" si="81"/>
        <v>43.84</v>
      </c>
      <c r="R842">
        <v>43.84</v>
      </c>
      <c r="U842">
        <f t="shared" si="82"/>
        <v>43.84</v>
      </c>
      <c r="V842">
        <v>100</v>
      </c>
      <c r="Y842">
        <f t="shared" si="83"/>
        <v>100</v>
      </c>
    </row>
    <row r="843" spans="1:25">
      <c r="A843" t="s">
        <v>358</v>
      </c>
      <c r="B843" t="b">
        <f t="shared" si="78"/>
        <v>1</v>
      </c>
      <c r="C843" t="s">
        <v>358</v>
      </c>
      <c r="D843">
        <v>2025</v>
      </c>
      <c r="E843">
        <v>2</v>
      </c>
      <c r="F843" t="s">
        <v>935</v>
      </c>
      <c r="I843" t="str">
        <f t="shared" si="79"/>
        <v>Metros Cuadrados</v>
      </c>
      <c r="J843">
        <v>48</v>
      </c>
      <c r="M843" s="71">
        <f t="shared" si="80"/>
        <v>48</v>
      </c>
      <c r="N843">
        <v>48</v>
      </c>
      <c r="Q843">
        <f t="shared" si="81"/>
        <v>48</v>
      </c>
      <c r="R843">
        <v>48</v>
      </c>
      <c r="U843">
        <f t="shared" si="82"/>
        <v>48</v>
      </c>
      <c r="V843">
        <v>100</v>
      </c>
      <c r="Y843">
        <f t="shared" si="83"/>
        <v>100</v>
      </c>
    </row>
    <row r="844" spans="1:25">
      <c r="A844" t="s">
        <v>146</v>
      </c>
      <c r="B844" t="b">
        <f t="shared" si="78"/>
        <v>1</v>
      </c>
      <c r="C844" t="s">
        <v>146</v>
      </c>
      <c r="D844">
        <v>2025</v>
      </c>
      <c r="E844">
        <v>2</v>
      </c>
      <c r="F844" t="s">
        <v>935</v>
      </c>
      <c r="I844" t="str">
        <f t="shared" si="79"/>
        <v>Metros Cuadrados</v>
      </c>
      <c r="J844">
        <v>2402.64</v>
      </c>
      <c r="M844" s="71">
        <f t="shared" si="80"/>
        <v>2402.64</v>
      </c>
      <c r="N844">
        <v>2402.64</v>
      </c>
      <c r="Q844">
        <f t="shared" si="81"/>
        <v>2402.64</v>
      </c>
      <c r="R844">
        <v>2402.64</v>
      </c>
      <c r="U844">
        <f t="shared" si="82"/>
        <v>2402.64</v>
      </c>
      <c r="V844">
        <v>100</v>
      </c>
      <c r="Y844">
        <f t="shared" si="83"/>
        <v>100</v>
      </c>
    </row>
    <row r="845" spans="1:25">
      <c r="A845" t="s">
        <v>571</v>
      </c>
      <c r="B845" t="b">
        <f t="shared" si="78"/>
        <v>1</v>
      </c>
      <c r="C845" t="s">
        <v>571</v>
      </c>
      <c r="D845">
        <v>2025</v>
      </c>
      <c r="E845">
        <v>2</v>
      </c>
      <c r="F845" t="s">
        <v>935</v>
      </c>
      <c r="I845" t="str">
        <f t="shared" si="79"/>
        <v>Metros Cuadrados</v>
      </c>
      <c r="J845">
        <v>2894.5</v>
      </c>
      <c r="M845" s="71">
        <f t="shared" si="80"/>
        <v>2894.5</v>
      </c>
      <c r="N845">
        <v>2894.5</v>
      </c>
      <c r="Q845">
        <f t="shared" si="81"/>
        <v>2894.5</v>
      </c>
      <c r="R845">
        <v>2894.5</v>
      </c>
      <c r="U845">
        <f t="shared" si="82"/>
        <v>2894.5</v>
      </c>
      <c r="V845">
        <v>100</v>
      </c>
      <c r="Y845">
        <f t="shared" si="83"/>
        <v>100</v>
      </c>
    </row>
    <row r="846" spans="1:25">
      <c r="A846" t="s">
        <v>807</v>
      </c>
      <c r="B846" t="b">
        <f t="shared" si="78"/>
        <v>1</v>
      </c>
      <c r="C846" t="s">
        <v>807</v>
      </c>
      <c r="D846">
        <v>2025</v>
      </c>
      <c r="E846">
        <v>2</v>
      </c>
      <c r="F846" t="s">
        <v>935</v>
      </c>
      <c r="I846" t="str">
        <f t="shared" si="79"/>
        <v>Metros Cuadrados</v>
      </c>
      <c r="J846">
        <v>25760.9</v>
      </c>
      <c r="M846" s="71">
        <f t="shared" si="80"/>
        <v>25760.9</v>
      </c>
      <c r="N846">
        <v>25760.9</v>
      </c>
      <c r="Q846">
        <f t="shared" si="81"/>
        <v>25760.9</v>
      </c>
      <c r="R846">
        <v>25760.9</v>
      </c>
      <c r="U846">
        <f t="shared" si="82"/>
        <v>25760.9</v>
      </c>
      <c r="V846">
        <v>100</v>
      </c>
      <c r="Y846">
        <f t="shared" si="83"/>
        <v>100</v>
      </c>
    </row>
    <row r="847" spans="1:25">
      <c r="A847" t="s">
        <v>729</v>
      </c>
      <c r="B847" t="b">
        <f t="shared" si="78"/>
        <v>1</v>
      </c>
      <c r="C847" t="s">
        <v>729</v>
      </c>
      <c r="D847">
        <v>2025</v>
      </c>
      <c r="E847">
        <v>2</v>
      </c>
      <c r="F847" t="s">
        <v>935</v>
      </c>
      <c r="I847" t="str">
        <f t="shared" si="79"/>
        <v>Metros Cuadrados</v>
      </c>
      <c r="J847">
        <v>1600</v>
      </c>
      <c r="M847" s="71">
        <f t="shared" si="80"/>
        <v>1600</v>
      </c>
      <c r="N847">
        <v>1600</v>
      </c>
      <c r="Q847">
        <f t="shared" si="81"/>
        <v>1600</v>
      </c>
      <c r="R847">
        <v>1600</v>
      </c>
      <c r="U847">
        <f t="shared" si="82"/>
        <v>1600</v>
      </c>
      <c r="V847">
        <v>100</v>
      </c>
      <c r="Y847">
        <f t="shared" si="83"/>
        <v>100</v>
      </c>
    </row>
    <row r="848" spans="1:25">
      <c r="A848" t="s">
        <v>252</v>
      </c>
      <c r="B848" t="b">
        <f t="shared" si="78"/>
        <v>1</v>
      </c>
      <c r="C848" t="s">
        <v>252</v>
      </c>
      <c r="D848">
        <v>2025</v>
      </c>
      <c r="E848">
        <v>2</v>
      </c>
      <c r="F848" t="s">
        <v>935</v>
      </c>
      <c r="I848" t="str">
        <f t="shared" si="79"/>
        <v>Metros Cuadrados</v>
      </c>
      <c r="J848">
        <v>3516.54</v>
      </c>
      <c r="M848" s="71">
        <f t="shared" si="80"/>
        <v>3516.54</v>
      </c>
      <c r="N848">
        <v>3516.54</v>
      </c>
      <c r="Q848">
        <f t="shared" si="81"/>
        <v>3516.54</v>
      </c>
      <c r="R848">
        <v>3516.54</v>
      </c>
      <c r="U848">
        <f t="shared" si="82"/>
        <v>3516.54</v>
      </c>
      <c r="V848">
        <v>100</v>
      </c>
      <c r="Y848">
        <f t="shared" si="83"/>
        <v>100</v>
      </c>
    </row>
    <row r="849" spans="1:25">
      <c r="A849" t="s">
        <v>264</v>
      </c>
      <c r="B849" t="b">
        <f t="shared" si="78"/>
        <v>1</v>
      </c>
      <c r="C849" t="s">
        <v>264</v>
      </c>
      <c r="D849">
        <v>2025</v>
      </c>
      <c r="E849">
        <v>2</v>
      </c>
      <c r="F849" t="s">
        <v>947</v>
      </c>
      <c r="I849" t="str">
        <f t="shared" si="79"/>
        <v>Albergue(s)</v>
      </c>
      <c r="J849">
        <v>1</v>
      </c>
      <c r="M849" s="71">
        <f t="shared" si="80"/>
        <v>1</v>
      </c>
      <c r="N849">
        <v>1</v>
      </c>
      <c r="Q849">
        <f t="shared" si="81"/>
        <v>1</v>
      </c>
      <c r="R849">
        <v>1</v>
      </c>
      <c r="U849">
        <f t="shared" si="82"/>
        <v>1</v>
      </c>
      <c r="V849">
        <v>100</v>
      </c>
      <c r="Y849">
        <f t="shared" si="83"/>
        <v>100</v>
      </c>
    </row>
    <row r="850" spans="1:25">
      <c r="A850" t="s">
        <v>240</v>
      </c>
      <c r="B850" t="b">
        <f t="shared" si="78"/>
        <v>1</v>
      </c>
      <c r="C850" t="s">
        <v>240</v>
      </c>
      <c r="D850">
        <v>2025</v>
      </c>
      <c r="E850">
        <v>2</v>
      </c>
      <c r="F850" t="s">
        <v>935</v>
      </c>
      <c r="I850" t="str">
        <f t="shared" si="79"/>
        <v>Metros Cuadrados</v>
      </c>
      <c r="J850">
        <v>1257.45</v>
      </c>
      <c r="M850" s="71">
        <f t="shared" si="80"/>
        <v>1257.45</v>
      </c>
      <c r="N850">
        <v>1257.45</v>
      </c>
      <c r="Q850">
        <f t="shared" si="81"/>
        <v>1257.45</v>
      </c>
      <c r="R850">
        <v>1257.45</v>
      </c>
      <c r="U850">
        <f t="shared" si="82"/>
        <v>1257.45</v>
      </c>
      <c r="V850">
        <v>100</v>
      </c>
      <c r="Y850">
        <f t="shared" si="83"/>
        <v>100</v>
      </c>
    </row>
    <row r="851" spans="1:25">
      <c r="A851" t="s">
        <v>393</v>
      </c>
      <c r="B851" t="b">
        <f t="shared" si="78"/>
        <v>1</v>
      </c>
      <c r="C851" t="s">
        <v>393</v>
      </c>
      <c r="D851">
        <v>2025</v>
      </c>
      <c r="E851">
        <v>2</v>
      </c>
      <c r="F851" t="s">
        <v>935</v>
      </c>
      <c r="I851" t="str">
        <f t="shared" si="79"/>
        <v>Metros Cuadrados</v>
      </c>
      <c r="J851">
        <v>8631.65</v>
      </c>
      <c r="M851" s="71">
        <f t="shared" si="80"/>
        <v>8631.65</v>
      </c>
      <c r="N851">
        <v>8631.65</v>
      </c>
      <c r="Q851">
        <f t="shared" si="81"/>
        <v>8631.65</v>
      </c>
      <c r="R851">
        <v>8631.65</v>
      </c>
      <c r="U851">
        <f t="shared" si="82"/>
        <v>8631.65</v>
      </c>
      <c r="V851">
        <v>100</v>
      </c>
      <c r="Y851">
        <f t="shared" si="83"/>
        <v>100</v>
      </c>
    </row>
    <row r="852" spans="1:25" s="64" customFormat="1">
      <c r="A852" t="s">
        <v>386</v>
      </c>
      <c r="B852" t="b">
        <f t="shared" si="78"/>
        <v>1</v>
      </c>
      <c r="C852" s="64" t="s">
        <v>386</v>
      </c>
      <c r="D852" s="64">
        <v>2025</v>
      </c>
      <c r="E852" s="64">
        <v>2</v>
      </c>
      <c r="F852" s="64" t="s">
        <v>936</v>
      </c>
      <c r="G852" s="64" t="s">
        <v>938</v>
      </c>
      <c r="I852" s="64" t="str">
        <f>CONCATENATE(F852,"/",G852)</f>
        <v>Metros lineales/Piezas</v>
      </c>
      <c r="J852" s="64">
        <v>1360</v>
      </c>
      <c r="K852" s="64">
        <v>150</v>
      </c>
      <c r="M852" s="72" t="str">
        <f>CONCATENATE(J852,"/",K852)</f>
        <v>1360/150</v>
      </c>
      <c r="N852" s="64">
        <v>1360</v>
      </c>
      <c r="O852" s="64">
        <v>150</v>
      </c>
      <c r="Q852" s="64" t="str">
        <f>CONCATENATE(N852,"/",O852)</f>
        <v>1360/150</v>
      </c>
      <c r="R852" s="64">
        <v>1360</v>
      </c>
      <c r="S852" s="64">
        <v>150</v>
      </c>
      <c r="U852" s="64" t="str">
        <f>CONCATENATE(R852,"/",S852)</f>
        <v>1360/150</v>
      </c>
      <c r="V852" s="64">
        <v>100</v>
      </c>
      <c r="W852" s="64">
        <v>100</v>
      </c>
      <c r="Y852" s="64" t="str">
        <f>CONCATENATE(V852,"/",W852)</f>
        <v>100/100</v>
      </c>
    </row>
    <row r="853" spans="1:25">
      <c r="A853" t="s">
        <v>263</v>
      </c>
      <c r="B853" t="b">
        <f t="shared" si="78"/>
        <v>1</v>
      </c>
      <c r="C853" t="s">
        <v>263</v>
      </c>
      <c r="D853">
        <v>2025</v>
      </c>
      <c r="E853">
        <v>2</v>
      </c>
      <c r="F853" t="s">
        <v>935</v>
      </c>
      <c r="I853" t="str">
        <f t="shared" si="79"/>
        <v>Metros Cuadrados</v>
      </c>
      <c r="J853">
        <v>2804.45</v>
      </c>
      <c r="M853" s="71">
        <f t="shared" si="80"/>
        <v>2804.45</v>
      </c>
      <c r="N853">
        <v>2804.45</v>
      </c>
      <c r="Q853">
        <f t="shared" si="81"/>
        <v>2804.45</v>
      </c>
      <c r="R853">
        <v>2804.45</v>
      </c>
      <c r="U853">
        <f t="shared" si="82"/>
        <v>2804.45</v>
      </c>
      <c r="V853">
        <v>100</v>
      </c>
      <c r="Y853">
        <f t="shared" si="83"/>
        <v>100</v>
      </c>
    </row>
    <row r="854" spans="1:25">
      <c r="A854" t="s">
        <v>213</v>
      </c>
      <c r="B854" t="b">
        <f t="shared" si="78"/>
        <v>1</v>
      </c>
      <c r="C854" t="s">
        <v>213</v>
      </c>
      <c r="D854">
        <v>2025</v>
      </c>
      <c r="E854">
        <v>2</v>
      </c>
      <c r="F854" t="s">
        <v>935</v>
      </c>
      <c r="I854" t="str">
        <f t="shared" si="79"/>
        <v>Metros Cuadrados</v>
      </c>
      <c r="J854">
        <v>417</v>
      </c>
      <c r="M854" s="71">
        <f t="shared" si="80"/>
        <v>417</v>
      </c>
      <c r="N854">
        <v>417</v>
      </c>
      <c r="Q854">
        <f t="shared" si="81"/>
        <v>417</v>
      </c>
      <c r="R854">
        <v>417</v>
      </c>
      <c r="U854">
        <f t="shared" si="82"/>
        <v>417</v>
      </c>
      <c r="V854">
        <v>100</v>
      </c>
      <c r="Y854">
        <f t="shared" si="83"/>
        <v>100</v>
      </c>
    </row>
    <row r="855" spans="1:25">
      <c r="A855" t="s">
        <v>184</v>
      </c>
      <c r="B855" t="b">
        <f t="shared" si="78"/>
        <v>1</v>
      </c>
      <c r="C855" t="s">
        <v>184</v>
      </c>
      <c r="D855">
        <v>2025</v>
      </c>
      <c r="E855">
        <v>2</v>
      </c>
      <c r="F855" t="s">
        <v>936</v>
      </c>
      <c r="I855" t="str">
        <f t="shared" si="79"/>
        <v>Metros lineales</v>
      </c>
      <c r="J855">
        <v>50</v>
      </c>
      <c r="M855" s="71">
        <f t="shared" si="80"/>
        <v>50</v>
      </c>
      <c r="N855">
        <v>50</v>
      </c>
      <c r="Q855">
        <f t="shared" si="81"/>
        <v>50</v>
      </c>
      <c r="R855">
        <v>50</v>
      </c>
      <c r="U855">
        <f t="shared" si="82"/>
        <v>50</v>
      </c>
      <c r="V855">
        <v>100</v>
      </c>
      <c r="Y855">
        <f t="shared" si="83"/>
        <v>100</v>
      </c>
    </row>
    <row r="856" spans="1:25" s="64" customFormat="1">
      <c r="A856" t="s">
        <v>846</v>
      </c>
      <c r="B856" t="b">
        <f t="shared" si="78"/>
        <v>1</v>
      </c>
      <c r="C856" s="64" t="s">
        <v>846</v>
      </c>
      <c r="D856" s="64">
        <v>2025</v>
      </c>
      <c r="E856" s="64">
        <v>2</v>
      </c>
      <c r="F856" s="64" t="s">
        <v>936</v>
      </c>
      <c r="G856" s="64" t="s">
        <v>938</v>
      </c>
      <c r="I856" s="64" t="str">
        <f>CONCATENATE(F856,"/",G856)</f>
        <v>Metros lineales/Piezas</v>
      </c>
      <c r="J856" s="64">
        <v>2424.16</v>
      </c>
      <c r="K856" s="64">
        <v>196</v>
      </c>
      <c r="M856" s="72" t="str">
        <f>CONCATENATE(J856,"/",K856)</f>
        <v>2424.16/196</v>
      </c>
      <c r="N856" s="64">
        <v>2424.16</v>
      </c>
      <c r="O856" s="64">
        <v>196</v>
      </c>
      <c r="Q856" s="64" t="str">
        <f>CONCATENATE(N856,"/",O856)</f>
        <v>2424.16/196</v>
      </c>
      <c r="R856" s="64">
        <v>2424.16</v>
      </c>
      <c r="S856" s="64">
        <v>196</v>
      </c>
      <c r="U856" s="64" t="str">
        <f>CONCATENATE(R856,"/",S856)</f>
        <v>2424.16/196</v>
      </c>
      <c r="V856" s="64">
        <v>100</v>
      </c>
      <c r="W856" s="64">
        <v>100</v>
      </c>
      <c r="Y856" s="64" t="str">
        <f>CONCATENATE(V856,"/",W856)</f>
        <v>100/100</v>
      </c>
    </row>
    <row r="857" spans="1:25">
      <c r="A857" t="s">
        <v>182</v>
      </c>
      <c r="B857" t="b">
        <f t="shared" si="78"/>
        <v>1</v>
      </c>
      <c r="C857" t="s">
        <v>182</v>
      </c>
      <c r="D857">
        <v>2025</v>
      </c>
      <c r="E857">
        <v>2</v>
      </c>
      <c r="F857" t="s">
        <v>935</v>
      </c>
      <c r="I857" t="str">
        <f t="shared" si="79"/>
        <v>Metros Cuadrados</v>
      </c>
      <c r="J857">
        <v>196.37</v>
      </c>
      <c r="M857" s="71">
        <f t="shared" si="80"/>
        <v>196.37</v>
      </c>
      <c r="N857">
        <v>196.37</v>
      </c>
      <c r="Q857">
        <f t="shared" si="81"/>
        <v>196.37</v>
      </c>
      <c r="R857">
        <v>196.37</v>
      </c>
      <c r="U857">
        <f t="shared" si="82"/>
        <v>196.37</v>
      </c>
      <c r="V857">
        <v>100</v>
      </c>
      <c r="Y857">
        <f t="shared" si="83"/>
        <v>100</v>
      </c>
    </row>
    <row r="858" spans="1:25">
      <c r="A858" t="s">
        <v>194</v>
      </c>
      <c r="B858" t="b">
        <f t="shared" si="78"/>
        <v>1</v>
      </c>
      <c r="C858" t="s">
        <v>194</v>
      </c>
      <c r="D858">
        <v>2025</v>
      </c>
      <c r="E858">
        <v>2</v>
      </c>
      <c r="F858" t="s">
        <v>935</v>
      </c>
      <c r="I858" t="str">
        <f t="shared" si="79"/>
        <v>Metros Cuadrados</v>
      </c>
      <c r="J858">
        <v>77.760000000000005</v>
      </c>
      <c r="M858" s="71">
        <f t="shared" si="80"/>
        <v>77.760000000000005</v>
      </c>
      <c r="N858">
        <v>77.760000000000005</v>
      </c>
      <c r="Q858">
        <f t="shared" si="81"/>
        <v>77.760000000000005</v>
      </c>
      <c r="R858">
        <v>77.760000000000005</v>
      </c>
      <c r="U858">
        <f t="shared" si="82"/>
        <v>77.760000000000005</v>
      </c>
      <c r="V858">
        <v>100</v>
      </c>
      <c r="Y858">
        <f t="shared" si="83"/>
        <v>100</v>
      </c>
    </row>
    <row r="859" spans="1:25">
      <c r="A859" t="s">
        <v>498</v>
      </c>
      <c r="B859" t="b">
        <f t="shared" si="78"/>
        <v>1</v>
      </c>
      <c r="C859" t="s">
        <v>498</v>
      </c>
      <c r="D859">
        <v>2025</v>
      </c>
      <c r="E859">
        <v>2</v>
      </c>
      <c r="F859" t="s">
        <v>935</v>
      </c>
      <c r="I859" t="str">
        <f t="shared" si="79"/>
        <v>Metros Cuadrados</v>
      </c>
      <c r="J859">
        <v>48</v>
      </c>
      <c r="M859" s="71">
        <f t="shared" si="80"/>
        <v>48</v>
      </c>
      <c r="N859">
        <v>48</v>
      </c>
      <c r="Q859">
        <f t="shared" si="81"/>
        <v>48</v>
      </c>
      <c r="R859">
        <v>48</v>
      </c>
      <c r="U859">
        <f t="shared" si="82"/>
        <v>48</v>
      </c>
      <c r="V859">
        <v>100</v>
      </c>
      <c r="Y859">
        <f t="shared" si="83"/>
        <v>100</v>
      </c>
    </row>
    <row r="860" spans="1:25">
      <c r="A860" t="s">
        <v>181</v>
      </c>
      <c r="B860" t="b">
        <f t="shared" si="78"/>
        <v>1</v>
      </c>
      <c r="C860" t="s">
        <v>181</v>
      </c>
      <c r="D860">
        <v>2025</v>
      </c>
      <c r="E860">
        <v>2</v>
      </c>
      <c r="F860" t="s">
        <v>935</v>
      </c>
      <c r="I860" t="str">
        <f t="shared" si="79"/>
        <v>Metros Cuadrados</v>
      </c>
      <c r="J860">
        <v>90</v>
      </c>
      <c r="M860" s="71">
        <f t="shared" si="80"/>
        <v>90</v>
      </c>
      <c r="N860">
        <v>90</v>
      </c>
      <c r="Q860">
        <f t="shared" si="81"/>
        <v>90</v>
      </c>
      <c r="R860">
        <v>90</v>
      </c>
      <c r="U860">
        <f t="shared" si="82"/>
        <v>90</v>
      </c>
      <c r="V860">
        <v>100</v>
      </c>
      <c r="Y860">
        <f t="shared" si="83"/>
        <v>100</v>
      </c>
    </row>
    <row r="861" spans="1:25" s="64" customFormat="1">
      <c r="A861" t="s">
        <v>851</v>
      </c>
      <c r="B861" t="b">
        <f t="shared" si="78"/>
        <v>1</v>
      </c>
      <c r="C861" s="64" t="s">
        <v>851</v>
      </c>
      <c r="D861" s="64">
        <v>2025</v>
      </c>
      <c r="E861" s="64">
        <v>2</v>
      </c>
      <c r="F861" s="64" t="s">
        <v>936</v>
      </c>
      <c r="G861" s="64" t="s">
        <v>938</v>
      </c>
      <c r="I861" s="64" t="str">
        <f>CONCATENATE(F861,"/",G861)</f>
        <v>Metros lineales/Piezas</v>
      </c>
      <c r="J861" s="64">
        <v>480</v>
      </c>
      <c r="K861" s="64">
        <v>10</v>
      </c>
      <c r="M861" s="72" t="str">
        <f>CONCATENATE(J861,"/",K861)</f>
        <v>480/10</v>
      </c>
      <c r="N861" s="64">
        <v>480</v>
      </c>
      <c r="O861" s="64">
        <v>10</v>
      </c>
      <c r="Q861" s="64" t="str">
        <f>CONCATENATE(N861,"/",O861)</f>
        <v>480/10</v>
      </c>
      <c r="R861" s="64">
        <v>480</v>
      </c>
      <c r="S861" s="64">
        <v>10</v>
      </c>
      <c r="U861" s="64" t="str">
        <f>CONCATENATE(R861,"/",S861)</f>
        <v>480/10</v>
      </c>
      <c r="V861" s="64">
        <v>100</v>
      </c>
      <c r="W861" s="64">
        <v>100</v>
      </c>
      <c r="Y861" s="64" t="str">
        <f>CONCATENATE(V861,"/",W861)</f>
        <v>100/100</v>
      </c>
    </row>
    <row r="862" spans="1:25">
      <c r="A862" t="s">
        <v>373</v>
      </c>
      <c r="B862" t="b">
        <f t="shared" si="78"/>
        <v>1</v>
      </c>
      <c r="C862" t="s">
        <v>373</v>
      </c>
      <c r="D862">
        <v>2025</v>
      </c>
      <c r="E862">
        <v>2</v>
      </c>
      <c r="F862" t="s">
        <v>935</v>
      </c>
      <c r="I862" t="str">
        <f t="shared" si="79"/>
        <v>Metros Cuadrados</v>
      </c>
      <c r="J862">
        <v>57</v>
      </c>
      <c r="M862" s="71">
        <f t="shared" si="80"/>
        <v>57</v>
      </c>
      <c r="N862">
        <v>57</v>
      </c>
      <c r="Q862">
        <f t="shared" si="81"/>
        <v>57</v>
      </c>
      <c r="R862">
        <v>57</v>
      </c>
      <c r="U862">
        <f t="shared" si="82"/>
        <v>57</v>
      </c>
      <c r="V862">
        <v>100</v>
      </c>
      <c r="Y862">
        <f t="shared" si="83"/>
        <v>100</v>
      </c>
    </row>
    <row r="863" spans="1:25">
      <c r="A863" t="s">
        <v>854</v>
      </c>
      <c r="B863" t="b">
        <f t="shared" si="78"/>
        <v>1</v>
      </c>
      <c r="C863" t="s">
        <v>854</v>
      </c>
      <c r="D863">
        <v>2025</v>
      </c>
      <c r="E863">
        <v>2</v>
      </c>
      <c r="F863" t="s">
        <v>935</v>
      </c>
      <c r="I863" t="str">
        <f t="shared" si="79"/>
        <v>Metros Cuadrados</v>
      </c>
      <c r="J863">
        <v>46.87</v>
      </c>
      <c r="M863" s="71">
        <f t="shared" si="80"/>
        <v>46.87</v>
      </c>
      <c r="N863">
        <v>46.87</v>
      </c>
      <c r="Q863">
        <f t="shared" si="81"/>
        <v>46.87</v>
      </c>
      <c r="R863">
        <v>46.87</v>
      </c>
      <c r="U863">
        <f t="shared" si="82"/>
        <v>46.87</v>
      </c>
      <c r="V863">
        <v>100</v>
      </c>
      <c r="Y863">
        <f t="shared" si="83"/>
        <v>100</v>
      </c>
    </row>
    <row r="864" spans="1:25">
      <c r="A864" t="s">
        <v>504</v>
      </c>
      <c r="B864" t="b">
        <f t="shared" si="78"/>
        <v>1</v>
      </c>
      <c r="C864" t="s">
        <v>504</v>
      </c>
      <c r="D864">
        <v>2025</v>
      </c>
      <c r="E864">
        <v>2</v>
      </c>
      <c r="F864" t="s">
        <v>935</v>
      </c>
      <c r="I864" t="str">
        <f t="shared" si="79"/>
        <v>Metros Cuadrados</v>
      </c>
      <c r="J864">
        <v>1269</v>
      </c>
      <c r="M864" s="71">
        <f t="shared" si="80"/>
        <v>1269</v>
      </c>
      <c r="N864">
        <v>1269</v>
      </c>
      <c r="Q864">
        <f t="shared" si="81"/>
        <v>1269</v>
      </c>
      <c r="R864">
        <v>1269</v>
      </c>
      <c r="U864">
        <f t="shared" si="82"/>
        <v>1269</v>
      </c>
      <c r="V864">
        <v>100</v>
      </c>
      <c r="Y864">
        <f t="shared" si="83"/>
        <v>100</v>
      </c>
    </row>
    <row r="865" spans="1:25">
      <c r="A865" t="s">
        <v>505</v>
      </c>
      <c r="B865" t="b">
        <f t="shared" si="78"/>
        <v>1</v>
      </c>
      <c r="C865" t="s">
        <v>505</v>
      </c>
      <c r="D865">
        <v>2025</v>
      </c>
      <c r="E865">
        <v>2</v>
      </c>
      <c r="F865" t="s">
        <v>935</v>
      </c>
      <c r="I865" t="str">
        <f t="shared" si="79"/>
        <v>Metros Cuadrados</v>
      </c>
      <c r="J865">
        <v>588.65</v>
      </c>
      <c r="M865" s="71">
        <f t="shared" si="80"/>
        <v>588.65</v>
      </c>
      <c r="N865">
        <v>588.65</v>
      </c>
      <c r="Q865">
        <f t="shared" si="81"/>
        <v>588.65</v>
      </c>
      <c r="R865">
        <v>588.65</v>
      </c>
      <c r="U865">
        <f t="shared" si="82"/>
        <v>588.65</v>
      </c>
      <c r="V865">
        <v>100</v>
      </c>
      <c r="Y865">
        <f t="shared" si="83"/>
        <v>100</v>
      </c>
    </row>
    <row r="866" spans="1:25">
      <c r="A866" t="s">
        <v>199</v>
      </c>
      <c r="B866" t="b">
        <f t="shared" si="78"/>
        <v>1</v>
      </c>
      <c r="C866" t="s">
        <v>199</v>
      </c>
      <c r="D866">
        <v>2025</v>
      </c>
      <c r="E866">
        <v>2</v>
      </c>
      <c r="F866" t="s">
        <v>936</v>
      </c>
      <c r="I866" t="str">
        <f t="shared" si="79"/>
        <v>Metros lineales</v>
      </c>
      <c r="J866">
        <v>22.89</v>
      </c>
      <c r="M866" s="71">
        <f t="shared" si="80"/>
        <v>22.89</v>
      </c>
      <c r="N866">
        <v>22.89</v>
      </c>
      <c r="Q866">
        <f t="shared" si="81"/>
        <v>22.89</v>
      </c>
      <c r="R866">
        <v>22.89</v>
      </c>
      <c r="U866">
        <f t="shared" si="82"/>
        <v>22.89</v>
      </c>
      <c r="V866">
        <v>100</v>
      </c>
      <c r="Y866">
        <f t="shared" si="83"/>
        <v>100</v>
      </c>
    </row>
    <row r="867" spans="1:25">
      <c r="A867" t="s">
        <v>503</v>
      </c>
      <c r="B867" t="b">
        <f t="shared" si="78"/>
        <v>1</v>
      </c>
      <c r="C867" t="s">
        <v>503</v>
      </c>
      <c r="D867">
        <v>2025</v>
      </c>
      <c r="E867">
        <v>2</v>
      </c>
      <c r="F867" t="s">
        <v>935</v>
      </c>
      <c r="I867" t="str">
        <f t="shared" si="79"/>
        <v>Metros Cuadrados</v>
      </c>
      <c r="J867">
        <v>940.28</v>
      </c>
      <c r="M867" s="71">
        <f t="shared" si="80"/>
        <v>940.28</v>
      </c>
      <c r="N867">
        <v>940.28</v>
      </c>
      <c r="Q867">
        <f t="shared" si="81"/>
        <v>940.28</v>
      </c>
      <c r="R867">
        <v>940.28</v>
      </c>
      <c r="U867">
        <f t="shared" si="82"/>
        <v>940.28</v>
      </c>
      <c r="V867">
        <v>100</v>
      </c>
      <c r="Y867">
        <f t="shared" si="83"/>
        <v>100</v>
      </c>
    </row>
    <row r="868" spans="1:25" s="64" customFormat="1">
      <c r="A868" t="s">
        <v>511</v>
      </c>
      <c r="B868" t="b">
        <f t="shared" si="78"/>
        <v>1</v>
      </c>
      <c r="C868" s="64" t="s">
        <v>511</v>
      </c>
      <c r="D868" s="64">
        <v>2025</v>
      </c>
      <c r="E868" s="64">
        <v>2</v>
      </c>
      <c r="F868" s="64" t="s">
        <v>935</v>
      </c>
      <c r="G868" s="64" t="s">
        <v>938</v>
      </c>
      <c r="I868" s="64" t="str">
        <f>CONCATENATE(F868,"/",G868)</f>
        <v>Metros Cuadrados/Piezas</v>
      </c>
      <c r="J868" s="64">
        <v>118.04</v>
      </c>
      <c r="K868" s="64">
        <v>10</v>
      </c>
      <c r="M868" s="72" t="str">
        <f>CONCATENATE(J868,"/",K868)</f>
        <v>118.04/10</v>
      </c>
      <c r="N868" s="64">
        <v>118.04</v>
      </c>
      <c r="O868" s="64">
        <v>10</v>
      </c>
      <c r="Q868" s="64" t="str">
        <f>CONCATENATE(N868,"/",O868)</f>
        <v>118.04/10</v>
      </c>
      <c r="R868" s="64">
        <v>118.04</v>
      </c>
      <c r="S868" s="64">
        <v>10</v>
      </c>
      <c r="U868" s="64" t="str">
        <f>CONCATENATE(R868,"/",S868)</f>
        <v>118.04/10</v>
      </c>
      <c r="V868" s="64">
        <v>100</v>
      </c>
      <c r="W868" s="64">
        <v>100</v>
      </c>
      <c r="Y868" s="64" t="str">
        <f>CONCATENATE(V868,"/",W868)</f>
        <v>100/100</v>
      </c>
    </row>
    <row r="869" spans="1:25">
      <c r="A869" t="s">
        <v>497</v>
      </c>
      <c r="B869" t="b">
        <f t="shared" si="78"/>
        <v>1</v>
      </c>
      <c r="C869" t="s">
        <v>497</v>
      </c>
      <c r="D869">
        <v>2025</v>
      </c>
      <c r="E869">
        <v>2</v>
      </c>
      <c r="F869" t="s">
        <v>938</v>
      </c>
      <c r="I869" t="str">
        <f t="shared" si="79"/>
        <v>Piezas</v>
      </c>
      <c r="J869">
        <v>24</v>
      </c>
      <c r="M869" s="71">
        <f t="shared" si="80"/>
        <v>24</v>
      </c>
      <c r="N869">
        <v>24</v>
      </c>
      <c r="Q869">
        <f t="shared" si="81"/>
        <v>24</v>
      </c>
      <c r="R869">
        <v>24</v>
      </c>
      <c r="U869">
        <f t="shared" si="82"/>
        <v>24</v>
      </c>
      <c r="V869">
        <v>100</v>
      </c>
      <c r="Y869">
        <f t="shared" si="83"/>
        <v>100</v>
      </c>
    </row>
    <row r="870" spans="1:25">
      <c r="A870" t="s">
        <v>245</v>
      </c>
      <c r="B870" t="b">
        <f t="shared" si="78"/>
        <v>1</v>
      </c>
      <c r="C870" t="s">
        <v>245</v>
      </c>
      <c r="D870">
        <v>2025</v>
      </c>
      <c r="E870">
        <v>2</v>
      </c>
      <c r="F870" t="s">
        <v>935</v>
      </c>
      <c r="I870" t="str">
        <f t="shared" si="79"/>
        <v>Metros Cuadrados</v>
      </c>
      <c r="J870">
        <v>301.68</v>
      </c>
      <c r="M870" s="71">
        <f t="shared" si="80"/>
        <v>301.68</v>
      </c>
      <c r="N870">
        <v>301.68</v>
      </c>
      <c r="Q870">
        <f t="shared" si="81"/>
        <v>301.68</v>
      </c>
      <c r="R870">
        <v>301.68</v>
      </c>
      <c r="U870">
        <f t="shared" si="82"/>
        <v>301.68</v>
      </c>
      <c r="V870">
        <v>100</v>
      </c>
      <c r="Y870">
        <f t="shared" si="83"/>
        <v>100</v>
      </c>
    </row>
    <row r="871" spans="1:25">
      <c r="A871" t="s">
        <v>246</v>
      </c>
      <c r="B871" t="b">
        <f t="shared" si="78"/>
        <v>1</v>
      </c>
      <c r="C871" t="s">
        <v>246</v>
      </c>
      <c r="D871">
        <v>2025</v>
      </c>
      <c r="E871">
        <v>2</v>
      </c>
      <c r="F871" t="s">
        <v>935</v>
      </c>
      <c r="I871" t="str">
        <f t="shared" si="79"/>
        <v>Metros Cuadrados</v>
      </c>
      <c r="J871">
        <v>48</v>
      </c>
      <c r="M871" s="71">
        <f t="shared" si="80"/>
        <v>48</v>
      </c>
      <c r="N871">
        <v>48</v>
      </c>
      <c r="Q871">
        <f t="shared" si="81"/>
        <v>48</v>
      </c>
      <c r="R871">
        <v>48</v>
      </c>
      <c r="U871">
        <f t="shared" si="82"/>
        <v>48</v>
      </c>
      <c r="V871">
        <v>100</v>
      </c>
      <c r="Y871">
        <f t="shared" si="83"/>
        <v>100</v>
      </c>
    </row>
    <row r="872" spans="1:25" s="64" customFormat="1">
      <c r="A872" t="s">
        <v>850</v>
      </c>
      <c r="B872" t="b">
        <f t="shared" si="78"/>
        <v>1</v>
      </c>
      <c r="C872" s="64" t="s">
        <v>850</v>
      </c>
      <c r="D872" s="64">
        <v>2025</v>
      </c>
      <c r="E872" s="64">
        <v>2</v>
      </c>
      <c r="F872" s="64" t="s">
        <v>935</v>
      </c>
      <c r="G872" s="64" t="s">
        <v>938</v>
      </c>
      <c r="I872" s="64" t="str">
        <f>CONCATENATE(F872,"/",G872)</f>
        <v>Metros Cuadrados/Piezas</v>
      </c>
      <c r="J872" s="64">
        <v>87.36</v>
      </c>
      <c r="K872" s="64">
        <v>10</v>
      </c>
      <c r="M872" s="72" t="str">
        <f>CONCATENATE(J872,"/",K872)</f>
        <v>87.36/10</v>
      </c>
      <c r="N872" s="64">
        <v>87.36</v>
      </c>
      <c r="O872" s="64">
        <v>10</v>
      </c>
      <c r="Q872" s="64" t="str">
        <f>CONCATENATE(N872,"/",O872)</f>
        <v>87.36/10</v>
      </c>
      <c r="R872" s="64">
        <v>87.36</v>
      </c>
      <c r="S872" s="64">
        <v>10</v>
      </c>
      <c r="U872" s="64" t="str">
        <f>CONCATENATE(R872,"/",S872)</f>
        <v>87.36/10</v>
      </c>
      <c r="V872" s="64">
        <v>100</v>
      </c>
      <c r="W872" s="64">
        <v>100</v>
      </c>
      <c r="Y872" s="64" t="str">
        <f>CONCATENATE(V872,"/",W872)</f>
        <v>100/100</v>
      </c>
    </row>
    <row r="873" spans="1:25">
      <c r="A873" t="s">
        <v>361</v>
      </c>
      <c r="B873" t="b">
        <f t="shared" si="78"/>
        <v>1</v>
      </c>
      <c r="C873" t="s">
        <v>361</v>
      </c>
      <c r="D873">
        <v>2025</v>
      </c>
      <c r="E873">
        <v>2</v>
      </c>
      <c r="F873" t="s">
        <v>935</v>
      </c>
      <c r="I873" t="str">
        <f t="shared" si="79"/>
        <v>Metros Cuadrados</v>
      </c>
      <c r="J873">
        <v>103.68</v>
      </c>
      <c r="M873" s="71">
        <f t="shared" si="80"/>
        <v>103.68</v>
      </c>
      <c r="N873">
        <v>103.68</v>
      </c>
      <c r="Q873">
        <f t="shared" si="81"/>
        <v>103.68</v>
      </c>
      <c r="R873">
        <v>103.68</v>
      </c>
      <c r="U873">
        <f t="shared" si="82"/>
        <v>103.68</v>
      </c>
      <c r="V873">
        <v>100</v>
      </c>
      <c r="Y873">
        <f t="shared" si="83"/>
        <v>100</v>
      </c>
    </row>
    <row r="874" spans="1:25">
      <c r="A874" t="s">
        <v>363</v>
      </c>
      <c r="B874" t="b">
        <f t="shared" si="78"/>
        <v>1</v>
      </c>
      <c r="C874" t="s">
        <v>363</v>
      </c>
      <c r="D874">
        <v>2025</v>
      </c>
      <c r="E874">
        <v>2</v>
      </c>
      <c r="F874" t="s">
        <v>938</v>
      </c>
      <c r="I874" t="str">
        <f t="shared" si="79"/>
        <v>Piezas</v>
      </c>
      <c r="J874">
        <v>27</v>
      </c>
      <c r="M874" s="71">
        <f t="shared" si="80"/>
        <v>27</v>
      </c>
      <c r="N874">
        <v>27</v>
      </c>
      <c r="Q874">
        <f t="shared" si="81"/>
        <v>27</v>
      </c>
      <c r="R874">
        <v>27</v>
      </c>
      <c r="U874">
        <f t="shared" si="82"/>
        <v>27</v>
      </c>
      <c r="V874">
        <v>100</v>
      </c>
      <c r="Y874">
        <f t="shared" si="83"/>
        <v>100</v>
      </c>
    </row>
    <row r="875" spans="1:25">
      <c r="A875" t="s">
        <v>885</v>
      </c>
      <c r="B875" t="b">
        <f t="shared" si="78"/>
        <v>1</v>
      </c>
      <c r="C875" t="s">
        <v>885</v>
      </c>
      <c r="D875">
        <v>2025</v>
      </c>
      <c r="E875">
        <v>2</v>
      </c>
      <c r="F875" t="s">
        <v>938</v>
      </c>
      <c r="I875" t="str">
        <f t="shared" si="79"/>
        <v>Piezas</v>
      </c>
      <c r="J875">
        <v>5</v>
      </c>
      <c r="M875" s="71">
        <f t="shared" si="80"/>
        <v>5</v>
      </c>
      <c r="N875">
        <v>5</v>
      </c>
      <c r="Q875">
        <f t="shared" si="81"/>
        <v>5</v>
      </c>
      <c r="R875">
        <v>5</v>
      </c>
      <c r="U875">
        <f t="shared" si="82"/>
        <v>5</v>
      </c>
      <c r="V875">
        <v>100</v>
      </c>
      <c r="Y875">
        <f t="shared" si="83"/>
        <v>100</v>
      </c>
    </row>
    <row r="876" spans="1:25">
      <c r="M876" s="64"/>
    </row>
    <row r="877" spans="1:25">
      <c r="M877" s="64"/>
    </row>
  </sheetData>
  <autoFilter ref="A1:T853" xr:uid="{00000000-0009-0000-0000-000005000000}"/>
  <conditionalFormatting sqref="C1:C1048576">
    <cfRule type="duplicateValues" dxfId="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election sqref="A1:XFD1048576"/>
    </sheetView>
  </sheetViews>
  <sheetFormatPr baseColWidth="10" defaultRowHeight="15"/>
  <cols>
    <col min="1" max="1" width="44.85546875" customWidth="1"/>
    <col min="2" max="2" width="222" customWidth="1"/>
  </cols>
  <sheetData>
    <row r="1" spans="1:2" ht="18.75">
      <c r="A1" s="10"/>
    </row>
    <row r="2" spans="1:2">
      <c r="A2" s="8" t="s">
        <v>100</v>
      </c>
      <c r="B2" s="9" t="s">
        <v>99</v>
      </c>
    </row>
    <row r="3" spans="1:2" ht="25.5">
      <c r="A3" s="8" t="s">
        <v>98</v>
      </c>
      <c r="B3" s="7" t="s">
        <v>97</v>
      </c>
    </row>
    <row r="4" spans="1:2" ht="33" customHeight="1">
      <c r="A4" s="8" t="s">
        <v>96</v>
      </c>
      <c r="B4" s="7" t="s">
        <v>95</v>
      </c>
    </row>
    <row r="5" spans="1:2" ht="15.75" thickBot="1"/>
    <row r="6" spans="1:2" ht="17.25" thickTop="1" thickBot="1">
      <c r="A6" s="6" t="s">
        <v>94</v>
      </c>
      <c r="B6" s="5" t="s">
        <v>93</v>
      </c>
    </row>
    <row r="7" spans="1:2" ht="16.5" thickTop="1">
      <c r="A7" s="3" t="s">
        <v>2</v>
      </c>
      <c r="B7" s="3" t="s">
        <v>92</v>
      </c>
    </row>
    <row r="8" spans="1:2" ht="15.75">
      <c r="A8" s="4" t="s">
        <v>3</v>
      </c>
      <c r="B8" s="3" t="s">
        <v>91</v>
      </c>
    </row>
    <row r="9" spans="1:2" ht="94.5">
      <c r="A9" s="3" t="s">
        <v>1</v>
      </c>
      <c r="B9" s="3" t="s">
        <v>90</v>
      </c>
    </row>
    <row r="10" spans="1:2" ht="126">
      <c r="A10" s="2" t="s">
        <v>4</v>
      </c>
      <c r="B10" s="3" t="s">
        <v>89</v>
      </c>
    </row>
    <row r="11" spans="1:2" ht="47.25">
      <c r="A11" s="4" t="s">
        <v>5</v>
      </c>
      <c r="B11" s="3" t="s">
        <v>88</v>
      </c>
    </row>
    <row r="12" spans="1:2" ht="252">
      <c r="A12" s="4" t="s">
        <v>6</v>
      </c>
      <c r="B12" s="3" t="s">
        <v>87</v>
      </c>
    </row>
    <row r="13" spans="1:2" ht="15.75">
      <c r="A13" s="4" t="s">
        <v>7</v>
      </c>
      <c r="B13" s="3" t="s">
        <v>86</v>
      </c>
    </row>
    <row r="14" spans="1:2" ht="15.75">
      <c r="A14" s="4" t="s">
        <v>55</v>
      </c>
      <c r="B14" s="3" t="s">
        <v>85</v>
      </c>
    </row>
    <row r="15" spans="1:2" ht="15.75">
      <c r="A15" s="4" t="s">
        <v>56</v>
      </c>
      <c r="B15" s="3" t="s">
        <v>84</v>
      </c>
    </row>
    <row r="16" spans="1:2" ht="15.75">
      <c r="A16" s="4" t="s">
        <v>57</v>
      </c>
      <c r="B16" s="3" t="s">
        <v>83</v>
      </c>
    </row>
    <row r="17" spans="1:2" ht="15.75">
      <c r="A17" s="4" t="s">
        <v>58</v>
      </c>
      <c r="B17" s="3" t="s">
        <v>82</v>
      </c>
    </row>
    <row r="18" spans="1:2" ht="31.5">
      <c r="A18" s="4" t="s">
        <v>8</v>
      </c>
      <c r="B18" s="3" t="s">
        <v>81</v>
      </c>
    </row>
    <row r="19" spans="1:2" ht="236.25">
      <c r="A19" s="2" t="s">
        <v>9</v>
      </c>
      <c r="B19" s="3" t="s">
        <v>80</v>
      </c>
    </row>
    <row r="20" spans="1:2" ht="15.75">
      <c r="A20" s="4" t="s">
        <v>10</v>
      </c>
      <c r="B20" s="3" t="s">
        <v>79</v>
      </c>
    </row>
    <row r="21" spans="1:2" ht="15.75">
      <c r="A21" s="2" t="s">
        <v>11</v>
      </c>
      <c r="B21" s="3" t="s">
        <v>78</v>
      </c>
    </row>
    <row r="22" spans="1:2" ht="31.5">
      <c r="A22" s="2" t="s">
        <v>12</v>
      </c>
      <c r="B22" s="3" t="s">
        <v>77</v>
      </c>
    </row>
    <row r="23" spans="1:2" ht="15.75">
      <c r="A23" s="4" t="s">
        <v>13</v>
      </c>
      <c r="B23" s="3" t="s">
        <v>76</v>
      </c>
    </row>
    <row r="24" spans="1:2" ht="15.75">
      <c r="A24" s="4" t="s">
        <v>14</v>
      </c>
      <c r="B24" s="3" t="s">
        <v>75</v>
      </c>
    </row>
    <row r="25" spans="1:2" ht="15.75">
      <c r="A25" s="4" t="s">
        <v>15</v>
      </c>
      <c r="B25" s="3" t="s">
        <v>74</v>
      </c>
    </row>
    <row r="26" spans="1:2" ht="15.75">
      <c r="A26" s="2" t="s">
        <v>16</v>
      </c>
      <c r="B26" s="3" t="s">
        <v>73</v>
      </c>
    </row>
    <row r="27" spans="1:2" ht="63">
      <c r="A27" s="4" t="s">
        <v>17</v>
      </c>
      <c r="B27" s="3" t="s">
        <v>72</v>
      </c>
    </row>
    <row r="28" spans="1:2" ht="63">
      <c r="A28" s="2" t="s">
        <v>18</v>
      </c>
      <c r="B28" s="3" t="s">
        <v>71</v>
      </c>
    </row>
    <row r="29" spans="1:2" ht="110.25">
      <c r="A29" s="2" t="s">
        <v>19</v>
      </c>
      <c r="B29" s="3" t="s">
        <v>70</v>
      </c>
    </row>
    <row r="30" spans="1:2" ht="15.75">
      <c r="A30" s="4" t="s">
        <v>20</v>
      </c>
      <c r="B30" s="3" t="s">
        <v>69</v>
      </c>
    </row>
    <row r="31" spans="1:2" ht="15.75">
      <c r="A31" s="4" t="s">
        <v>54</v>
      </c>
      <c r="B31" s="3" t="s">
        <v>68</v>
      </c>
    </row>
    <row r="32" spans="1:2" ht="15.75">
      <c r="A32" s="4" t="s">
        <v>21</v>
      </c>
      <c r="B32" s="3" t="s">
        <v>67</v>
      </c>
    </row>
    <row r="33" spans="1:2" ht="31.5">
      <c r="A33" s="4" t="s">
        <v>22</v>
      </c>
      <c r="B33" s="3" t="s">
        <v>66</v>
      </c>
    </row>
    <row r="34" spans="1:2" ht="31.5">
      <c r="A34" s="2" t="s">
        <v>23</v>
      </c>
      <c r="B34" s="3" t="s">
        <v>65</v>
      </c>
    </row>
    <row r="35" spans="1:2" ht="15.75">
      <c r="A35" s="4" t="s">
        <v>24</v>
      </c>
      <c r="B35" s="3" t="s">
        <v>64</v>
      </c>
    </row>
    <row r="36" spans="1:2" ht="15.75">
      <c r="A36" s="4" t="s">
        <v>25</v>
      </c>
      <c r="B36" s="3" t="s">
        <v>63</v>
      </c>
    </row>
    <row r="37" spans="1:2" ht="94.5">
      <c r="A37" s="2" t="s">
        <v>26</v>
      </c>
      <c r="B37" s="3" t="s">
        <v>62</v>
      </c>
    </row>
    <row r="38" spans="1:2" ht="58.5" customHeight="1">
      <c r="A38" s="2" t="s">
        <v>0</v>
      </c>
      <c r="B38" s="3" t="s">
        <v>61</v>
      </c>
    </row>
    <row r="39" spans="1:2" ht="84.75" customHeight="1">
      <c r="A39" s="2" t="s">
        <v>52</v>
      </c>
      <c r="B39" s="3" t="s">
        <v>60</v>
      </c>
    </row>
    <row r="40" spans="1:2" ht="409.5">
      <c r="A40" s="2" t="s">
        <v>53</v>
      </c>
      <c r="B40" s="2" t="s">
        <v>59</v>
      </c>
    </row>
  </sheetData>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Reporte final</vt:lpstr>
      <vt:lpstr>Fuentes de Financiamiento</vt:lpstr>
      <vt:lpstr>Metas</vt:lpstr>
      <vt:lpstr>Georeferencias</vt:lpstr>
      <vt:lpstr>Contratos</vt:lpstr>
      <vt:lpstr>Avances Fisicos</vt:lpstr>
      <vt:lpstr>Diccionario de Datos</vt:lpstr>
      <vt:lpstr>'Reporte final'!Área_de_impresión</vt:lpstr>
      <vt:lpstr>'Reporte final'!Títulos_a_imprimir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Liliana Manzur</cp:lastModifiedBy>
  <cp:lastPrinted>2025-08-11T20:09:21Z</cp:lastPrinted>
  <dcterms:created xsi:type="dcterms:W3CDTF">2017-09-15T17:33:48Z</dcterms:created>
  <dcterms:modified xsi:type="dcterms:W3CDTF">2025-08-11T20:09:38Z</dcterms:modified>
</cp:coreProperties>
</file>