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6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3" i="1" l="1"/>
  <c r="J9" i="1"/>
  <c r="G335" i="1" l="1"/>
  <c r="G171" i="1" l="1"/>
  <c r="G173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13" i="1" l="1"/>
  <c r="H343" i="1" l="1"/>
  <c r="H341" i="1" s="1"/>
  <c r="H333" i="1" s="1"/>
  <c r="G343" i="1"/>
  <c r="H340" i="1"/>
  <c r="G340" i="1"/>
  <c r="H339" i="1"/>
  <c r="G339" i="1"/>
  <c r="H338" i="1"/>
  <c r="G338" i="1"/>
  <c r="H337" i="1"/>
  <c r="G337" i="1"/>
  <c r="H336" i="1"/>
  <c r="G336" i="1"/>
  <c r="H335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H170" i="1"/>
  <c r="H169" i="1" s="1"/>
  <c r="G170" i="1"/>
  <c r="G169" i="1" s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72" i="1" l="1"/>
  <c r="H171" i="1" s="1"/>
  <c r="H87" i="1"/>
  <c r="H86" i="1" s="1"/>
  <c r="G341" i="1"/>
  <c r="G333" i="1" s="1"/>
  <c r="G87" i="1"/>
  <c r="G86" i="1" s="1"/>
  <c r="G12" i="1" l="1"/>
  <c r="H12" i="1"/>
</calcChain>
</file>

<file path=xl/comments1.xml><?xml version="1.0" encoding="utf-8"?>
<comments xmlns="http://schemas.openxmlformats.org/spreadsheetml/2006/main">
  <authors>
    <author>Mario Eusebio Ramirez Núñez</author>
  </authors>
  <commentList>
    <comment ref="G66" authorId="0">
      <text>
        <r>
          <rPr>
            <b/>
            <sz val="8"/>
            <color indexed="81"/>
            <rFont val="Tw Cen MT Condensed"/>
            <family val="2"/>
          </rPr>
          <t>OFICIO APORBACIO</t>
        </r>
        <r>
          <rPr>
            <b/>
            <sz val="9"/>
            <color indexed="81"/>
            <rFont val="Tw Cen MT Condensed"/>
            <family val="2"/>
          </rPr>
          <t xml:space="preserve">N  24,077,255.55
</t>
        </r>
        <r>
          <rPr>
            <b/>
            <u/>
            <sz val="9"/>
            <color indexed="81"/>
            <rFont val="Tw Cen MT Condensed"/>
            <family val="2"/>
          </rPr>
          <t xml:space="preserve">SIT. FINANCIERA      24,077,255.60
</t>
        </r>
        <r>
          <rPr>
            <b/>
            <sz val="9"/>
            <color indexed="81"/>
            <rFont val="Tw Cen MT Condensed"/>
            <family val="2"/>
          </rPr>
          <t>DIFERENCIA                             .05
APROBADO</t>
        </r>
      </text>
    </comment>
    <comment ref="H66" authorId="0">
      <text>
        <r>
          <rPr>
            <b/>
            <sz val="8"/>
            <color indexed="81"/>
            <rFont val="Tw Cen MT Condensed"/>
            <family val="2"/>
          </rPr>
          <t>OFICIO APORBACIO</t>
        </r>
        <r>
          <rPr>
            <b/>
            <sz val="9"/>
            <color indexed="81"/>
            <rFont val="Tw Cen MT Condensed"/>
            <family val="2"/>
          </rPr>
          <t xml:space="preserve">N  24,077,255.55
</t>
        </r>
        <r>
          <rPr>
            <b/>
            <u/>
            <sz val="9"/>
            <color indexed="81"/>
            <rFont val="Tw Cen MT Condensed"/>
            <family val="2"/>
          </rPr>
          <t xml:space="preserve">SIT. FINANCIERA      24,077,255.60
</t>
        </r>
        <r>
          <rPr>
            <b/>
            <sz val="9"/>
            <color indexed="81"/>
            <rFont val="Tw Cen MT Condensed"/>
            <family val="2"/>
          </rPr>
          <t>DIFERENCIA                             .05
EJERCIDO</t>
        </r>
        <r>
          <rPr>
            <b/>
            <u/>
            <sz val="9"/>
            <color indexed="81"/>
            <rFont val="Tw Cen MT Condensed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<sst xmlns="http://schemas.openxmlformats.org/spreadsheetml/2006/main" count="1932" uniqueCount="628">
  <si>
    <t>EJERCIDO</t>
  </si>
  <si>
    <t>UNIDAD DE MEDIDA</t>
  </si>
  <si>
    <t>CANTIDAD</t>
  </si>
  <si>
    <t>H</t>
  </si>
  <si>
    <t>M</t>
  </si>
  <si>
    <t>MEJORAMIENTO DE VIVIENDA EN LA LOCALIDAD DE LA JUNTA</t>
  </si>
  <si>
    <t>P.MPAL.</t>
  </si>
  <si>
    <t>Nonoava</t>
  </si>
  <si>
    <t>La Junta de los Ríos</t>
  </si>
  <si>
    <t>VIVIENDA</t>
  </si>
  <si>
    <t>MEJORAMIENTO DE VIVIENDA EN LA LOCALIDAD DE LA CONSTANCIA</t>
  </si>
  <si>
    <t>La Constancia</t>
  </si>
  <si>
    <t>MEJORAMIENTO DE VIVIENDA EN LA LOCALIDAD EL TERRERO</t>
  </si>
  <si>
    <t>El Terrero</t>
  </si>
  <si>
    <t>MEJORAMIENTO DE VIVIENDA EN LA LOCALIDAD DE RIO GRANDE</t>
  </si>
  <si>
    <t>Río Grande</t>
  </si>
  <si>
    <t>MEJORAMIENTO DE VIVIENDA EN LA LOCALIDAD DE AGUA CALIENTE</t>
  </si>
  <si>
    <t>Agua Caliente</t>
  </si>
  <si>
    <t>MEJORAMIENTO DE VIVIENDA EN LA LOCALIDAD DE CHARCO PINTO</t>
  </si>
  <si>
    <t>Charco Pinto</t>
  </si>
  <si>
    <t>MEJORAMIENTO DE VIVIENDA EN LA LOCALIDAD DE NONOAVA</t>
  </si>
  <si>
    <t>MEJORAMIENTO DE VIVIENDA EN LA LOCALIDAD DE HUMARIZA</t>
  </si>
  <si>
    <t>Humariza</t>
  </si>
  <si>
    <t>DOTACIÓN DE LÁMINA PARA COMPLEMENTAR LA CONSTRUCCIÓN DE COLECTORES DE CAPTACIÓN DE AGUA PLUVIAL</t>
  </si>
  <si>
    <t>JCAS</t>
  </si>
  <si>
    <t>GUACHOCHI</t>
  </si>
  <si>
    <t>BACOCHI</t>
  </si>
  <si>
    <t>LAMINA</t>
  </si>
  <si>
    <t>BAJIO DE LA CUEVA</t>
  </si>
  <si>
    <t>BASASEACHI</t>
  </si>
  <si>
    <t>BASIAGUARACHI</t>
  </si>
  <si>
    <t>BASIGOCHI DE TATAHUICHI</t>
  </si>
  <si>
    <t>BASIGOCHI DE ABOREACHI</t>
  </si>
  <si>
    <t>CEBADILLA</t>
  </si>
  <si>
    <t>HUACARICHI</t>
  </si>
  <si>
    <t>HUELEYBO</t>
  </si>
  <si>
    <t>HUITACHIQUE</t>
  </si>
  <si>
    <t>LA JOYA</t>
  </si>
  <si>
    <t>MESA DE ROCHEACHI</t>
  </si>
  <si>
    <t>MUYACHI (HUAHUARARE)</t>
  </si>
  <si>
    <t>NAHUEACHI</t>
  </si>
  <si>
    <t>PAHUICHIQUE</t>
  </si>
  <si>
    <t>RICHANACHI</t>
  </si>
  <si>
    <t>ROJACHIQUE</t>
  </si>
  <si>
    <t>SAGOACHI</t>
  </si>
  <si>
    <t>SAPAREACHI</t>
  </si>
  <si>
    <t>SARABEACHI</t>
  </si>
  <si>
    <t>SATEVO</t>
  </si>
  <si>
    <t>SENSIACHI</t>
  </si>
  <si>
    <t>SITAGAPACHI</t>
  </si>
  <si>
    <t>URIQUE</t>
  </si>
  <si>
    <t>BASIGOCHI</t>
  </si>
  <si>
    <t>CEROCAHUI</t>
  </si>
  <si>
    <t>MOGOTAVO</t>
  </si>
  <si>
    <t>SAN RAFAEL</t>
  </si>
  <si>
    <t>CHINIPAS</t>
  </si>
  <si>
    <t>DESFILADEROS</t>
  </si>
  <si>
    <t>LOS LLANITOS</t>
  </si>
  <si>
    <t>GUERRA AL TIRANO</t>
  </si>
  <si>
    <t>AGUA SALADA</t>
  </si>
  <si>
    <t>BENJAMÍN M. CHAPARRO (SANTA ANA)</t>
  </si>
  <si>
    <t>LOS ALAMILLOS DE LORETO</t>
  </si>
  <si>
    <t>LA CIENEGA</t>
  </si>
  <si>
    <t>AGUA CALIENTE</t>
  </si>
  <si>
    <t>LA MESA DEL ROSARIO</t>
  </si>
  <si>
    <t>GUAZAPARES</t>
  </si>
  <si>
    <t>TEPOCHIQUE</t>
  </si>
  <si>
    <t>PTO. CHIQUITO</t>
  </si>
  <si>
    <t>LA CIENEGUITA DE LOS BUSTILLOS</t>
  </si>
  <si>
    <t>VERONICA</t>
  </si>
  <si>
    <t>LA MISION BASORIACHI</t>
  </si>
  <si>
    <t>HORMIGUEROS</t>
  </si>
  <si>
    <t>EL ALAMO</t>
  </si>
  <si>
    <t>EL REFUGIO</t>
  </si>
  <si>
    <t>CHIRIBO</t>
  </si>
  <si>
    <t>EST. TEMORIS</t>
  </si>
  <si>
    <t>CANELICHI</t>
  </si>
  <si>
    <t>BOCOYNA</t>
  </si>
  <si>
    <t>TATAHUICHI</t>
  </si>
  <si>
    <t>MEJORAMIENTO DE 29 VIVIENDAS EN LA COLONIA NAPAWIKA</t>
  </si>
  <si>
    <t>COESVI</t>
  </si>
  <si>
    <t>Chihuahua</t>
  </si>
  <si>
    <t>Napawika</t>
  </si>
  <si>
    <t>MEJORAMIENTO DE VIVIENDAS EN LA COLONIA LA NORIA</t>
  </si>
  <si>
    <t>La Noria</t>
  </si>
  <si>
    <t>MEJORAMIENTO DE 8 VIVIENDAS EN LA COLONIA LA SOLEDAD</t>
  </si>
  <si>
    <t>La Soledad</t>
  </si>
  <si>
    <t>MEJORAMIENTO DE VIVIENDAS EN LA COLONIA VISTAS CERRO GRANDE</t>
  </si>
  <si>
    <t>Col. Vista Cerro Grande</t>
  </si>
  <si>
    <t>MEJORAMIENTO DE VIVIENDA EN LA COLONIA AMPLIACION CUAUHTEMOC</t>
  </si>
  <si>
    <t>Co. Ampliacion Cuauhtemoc</t>
  </si>
  <si>
    <t>MEJORAMIENTO DE VIVIENDA EN LA COLONIA DIVISADERO</t>
  </si>
  <si>
    <t>Divisadero</t>
  </si>
  <si>
    <t>MEJORAMIENTO DE VIVIENDA EN LA COLONIA EL PALMAR</t>
  </si>
  <si>
    <t>El Palmar</t>
  </si>
  <si>
    <t>MEJORAMIENTO DE VIVIENDA EN LA COLONIA GRANJAS CERRO GRANDE</t>
  </si>
  <si>
    <t>Col. Cerro Grande</t>
  </si>
  <si>
    <t>MEJORAMIENTO DE 4 VIVIENDAS EN LA COLONIA HUZACHES</t>
  </si>
  <si>
    <t>Colonia Huizaches</t>
  </si>
  <si>
    <t>MEJORAMIENTO DE 2 VIVIENDAS EN LA COLONIA JORGE BAROUSSE</t>
  </si>
  <si>
    <t>Col. Jorge Barousse</t>
  </si>
  <si>
    <t>MEJORAMIENTO DE VIVIENDA COL. LAS CRUCES, CHIHUAHUA</t>
  </si>
  <si>
    <t>Las Cruces</t>
  </si>
  <si>
    <t>MEJORAMIENTO DE VIVIENDA EN LA COLONIA SECRETARIA DE LA MARINA</t>
  </si>
  <si>
    <t>Col. Secretaria de La Marina</t>
  </si>
  <si>
    <t>MEJORAMIENTO DE 6 VIVIENDAS EN LA COLONIA TARAHUMARA SUR</t>
  </si>
  <si>
    <t>Col. Tarahumara Sur</t>
  </si>
  <si>
    <t>MEJORAMIENTO DE 4 VIVIENDAS EN LA COLONIA TRES MARIAS</t>
  </si>
  <si>
    <t>Tres Marias</t>
  </si>
  <si>
    <t>MEJORAMIENTO DE VIVIENDA EN LA COLONIA LOS MEZQUITES</t>
  </si>
  <si>
    <t>Col. Los Mezquites</t>
  </si>
  <si>
    <t>MEJORAMIENTO DE VIVIENDA EN LA COLONIA LAS MARGARITAS</t>
  </si>
  <si>
    <t>Las Margaritas</t>
  </si>
  <si>
    <t>MEJORAMIENTO DE VIVIENDAEN LA COLONIA PRADERAS DEL SUR</t>
  </si>
  <si>
    <t>Praderas del Sur</t>
  </si>
  <si>
    <t>MEJORAMIENTO DE 2 VIVIENDAS EN LA COLONIA UNION ANTORCHISTA</t>
  </si>
  <si>
    <t>Union Antorchista</t>
  </si>
  <si>
    <t>MEJORAMIENTO DE VIVIENDA EN LA COLONIA VALLE DORADO</t>
  </si>
  <si>
    <t>Valle Dorado</t>
  </si>
  <si>
    <t>MEJORAMIENTO DE VIVIENDA EN LA COLONIA 3 DE MAYO</t>
  </si>
  <si>
    <t>Colonia 3 de Mayo</t>
  </si>
  <si>
    <t>MEJORAMIENTO DE VIVIENDA COL. SANTA ELENA, CHIHUAHUA</t>
  </si>
  <si>
    <t>Santa Elena</t>
  </si>
  <si>
    <t>MEJORAMIENTO DE 1 VIVIENDA EN LA COLONIA SAN JOSE</t>
  </si>
  <si>
    <t>San Jose</t>
  </si>
  <si>
    <t>MEJORAMIENTO DE VIVIENDAS EN LA COLONIA AMPLIACION CRUCERO</t>
  </si>
  <si>
    <t>Ampliacion Col.  Crucero</t>
  </si>
  <si>
    <t>MEJORAMIENTO DE VIVIENDA EN LA COLONIA GRANJAS VILLA JUAREZ</t>
  </si>
  <si>
    <t>Granjas Villa Juarez</t>
  </si>
  <si>
    <t>MEJORAMIENTO DE VIVIENDA EN LA COLONIA GRANJAS  DE CHIHUAHUA</t>
  </si>
  <si>
    <t>Granjas Chihuahua</t>
  </si>
  <si>
    <t>MEJORAMIENTO DE 1 VIVIENDA EN LA COLONIA VALLE GRANDE</t>
  </si>
  <si>
    <t>MEJORAMIENTO DE VIVIENDA EN LA COLONIA LOS LLANOS</t>
  </si>
  <si>
    <t>Los Llanos</t>
  </si>
  <si>
    <t>MEJORAMIENTO DE VIVIENDA COL. GRANJAS SANTA MARIA</t>
  </si>
  <si>
    <t>Granja Santa Maria</t>
  </si>
  <si>
    <t>MEJORAMIENTO DE 7 VIVIENDAS EN LA COLONIA AMPLIACIÓN LA NORIA</t>
  </si>
  <si>
    <t>Ampliacion la Noria</t>
  </si>
  <si>
    <t>MEJORAMIENTO DE VIVIENDAS EN LA COLONIA LOS ALCALDES, EN LA CIUDAD DE CUAUHTEMOC, CHIH.</t>
  </si>
  <si>
    <t>Cuauhtemoc</t>
  </si>
  <si>
    <t>Col. Los Alcaldes</t>
  </si>
  <si>
    <t>MEJORAMIENTO DE VIVIENDAS EN LA COLONIA REFORMA, EN LA CIUDAD DE CUAUHTEMOC, CHIH.</t>
  </si>
  <si>
    <t>Reforma</t>
  </si>
  <si>
    <t>MEJORAMIENTO DE VIVIENDAS EN LA COLONIA TIERRA NUEVA, EN LA CIUDAD DE CUAUHTEMOC, CHIH.</t>
  </si>
  <si>
    <t>Col. Tierra Nueva</t>
  </si>
  <si>
    <t>MEJORAMIENTO DE VIVIENDAS EN LA COLONIA CHANO DUARTE EN LA CIUDAD DE CUAUHTEMOC</t>
  </si>
  <si>
    <t>Col. Chano Duarte</t>
  </si>
  <si>
    <t>MEJORAMIENTO DE VIVIENDAS EN LA COLONIA RAYENARI, EN LA CIUDAD DE CUAUHTEMOC</t>
  </si>
  <si>
    <t>Reyenari</t>
  </si>
  <si>
    <t>MEJORAMIENTO DE 2 VIVIENDAS EN LA COLONIA VALLES DEL SUR</t>
  </si>
  <si>
    <t>Col. Valle del Sur</t>
  </si>
  <si>
    <t>MEJORAMIENTO DE VIVIENDA EN LA COLONIA SAN AGUSTIN</t>
  </si>
  <si>
    <t>San Agustin</t>
  </si>
  <si>
    <t>MEJORAMIENTO DE VIVIENDA COL. VALLES DE CHIHUAHUA.</t>
  </si>
  <si>
    <t>Valle de Chihuahua</t>
  </si>
  <si>
    <t>MEJORAMIENTO DE 1 VIVIENDA EN LA COLONIA VISTAS CERRO GRANDE</t>
  </si>
  <si>
    <t>MEJORAMIENTO DE VIVIENDAS EN LA COLONIA LA CONQUISTA</t>
  </si>
  <si>
    <t xml:space="preserve">Juarez </t>
  </si>
  <si>
    <t>LA CONQUISTA</t>
  </si>
  <si>
    <t>MEJORAMIENTO DE VIVIENDAS EN LA COLONIA MEXICO 68</t>
  </si>
  <si>
    <t>COL. MEXICO 68</t>
  </si>
  <si>
    <t>MEJORAMIENTO DE VIVIENDAS EN LA COLONIA LADRILLERA DE JUAREZ</t>
  </si>
  <si>
    <t>LADRILLERA DE JUÁREZ</t>
  </si>
  <si>
    <t>MEJORAMIENTO DE VIVIENDAS EN LA COLONIA CAMPESINA</t>
  </si>
  <si>
    <t>COL. CAMPESINA</t>
  </si>
  <si>
    <t>MEJORAMIENTO DE VIVIENDAS EN LA COLONIA AMPLIACION PLUTARCO ELIAS CALLES</t>
  </si>
  <si>
    <t>AMPL. PLUTARCO ELIAS CALLES</t>
  </si>
  <si>
    <t>MEJORAMIENTO DE VIVIENDAS EN LA COLONIA ANAPRA</t>
  </si>
  <si>
    <t>ANAPRA</t>
  </si>
  <si>
    <t>MEJORAMIENTO DE VIVIENDAS EN LA COLONIA LOMAS DE POLEO</t>
  </si>
  <si>
    <t>LOMAS DE POLEO</t>
  </si>
  <si>
    <t>MEJORAMIENTO DE VIVIENDAS EN LA COLONIA FELIPE ANGELES</t>
  </si>
  <si>
    <t>COL. FELIPE ANGELES</t>
  </si>
  <si>
    <t>MEJORAMIENTO DE VIVIENDAS EN COLONIA PALO CHINO</t>
  </si>
  <si>
    <t>COL. PALO CHINO</t>
  </si>
  <si>
    <t>MEJORAMIENTO DE VIVIENDAS EN LA COLONIA 16 DE SEPTIEMBRE</t>
  </si>
  <si>
    <t>16 DE SEPTIEMBRE</t>
  </si>
  <si>
    <t>MEJORAMIENTO DE VIVIENDAS EN LA COLONIA TARAHUMARA</t>
  </si>
  <si>
    <t>COL. TARAHUMARA</t>
  </si>
  <si>
    <t>MEJORAMIENTO DE VIVIENDAS EN LA COLONIA DIVISION DEL NORTE</t>
  </si>
  <si>
    <t>COL. DIVISION DEL NORTE</t>
  </si>
  <si>
    <t>20700738</t>
  </si>
  <si>
    <t>CONSTRUCCIÓN DE SISTEMA DE AGUA POTABLE, PARA BENEFICIAR A LA LOCALIDAD DE LAGUNA JUANOTA, EN EL MUNICIPIO DE BALLEZA</t>
  </si>
  <si>
    <t>Balleza</t>
  </si>
  <si>
    <t>Laguna Juanota</t>
  </si>
  <si>
    <t>SISTEMA</t>
  </si>
  <si>
    <t>22000374</t>
  </si>
  <si>
    <t>CONSTRUCCIÓN DEL SISTEMA DE AGUA POTABLE, PARA BENEFICIAR A LA LOCALIDAD DE GUASACHI</t>
  </si>
  <si>
    <t>Chínipas</t>
  </si>
  <si>
    <t>Guasachi</t>
  </si>
  <si>
    <t>20800693</t>
  </si>
  <si>
    <t>CONSTRUCCIÓN DE SISTEMA DE AGUA POTABLE, PARA BENEFICIAR A LA LOCALIDAD DE LAS BREAS, EN EL MUNICIPIO DE BATOPILAS</t>
  </si>
  <si>
    <t>Batopilas</t>
  </si>
  <si>
    <t>Las Breas</t>
  </si>
  <si>
    <t>CONSTRUCCIÓN DEL SISTEMA DE AGUA POTABLE, PARA BENEFICIAR A LA LOCALIDAD DE BASIGOCHI DE TATAHUICHI, EN EL MUNICIPIO DE GUACHOCHI</t>
  </si>
  <si>
    <t>Guachochi</t>
  </si>
  <si>
    <t>Basigochi de Tatahuichi</t>
  </si>
  <si>
    <t>CONSTRUCCIÓN DE SISTEMA DE AGUA POTABLE, LOCALIDAD BASIGOCHI DE CUSARARE</t>
  </si>
  <si>
    <t>Basigochi de Cusárare</t>
  </si>
  <si>
    <t>CONSTRUCCIÓN DEL SISTEMA DE AGUA POTABLE, PARA BENEFICIAR A LA LOCALIDAD DE AGUA AMARILLA, EN EL MUNICIPIO DE GUADALUPE Y CALVO</t>
  </si>
  <si>
    <t>Guadalupe y Calvo</t>
  </si>
  <si>
    <t>Agua Amarilla</t>
  </si>
  <si>
    <t>CONSTRUCCIÓN DE SISTEMA DE AGUA POTABLE, PARA BENEFICIAR A LA LOCALIDAD DE LA LAJA COLORADA, EN EL MUNICIPIO DE GUADALUPE Y CALVO</t>
  </si>
  <si>
    <t>La Laja Colorada</t>
  </si>
  <si>
    <t>CONSTRUCCIÓN DE SISTEMA DE AGUA POTABLE, PARA BENEFICIAR A LA LOCALIDAD DE CORARAYVO, EN EL MUNICIPIO DE GUAZAPARES</t>
  </si>
  <si>
    <t>Guazapares</t>
  </si>
  <si>
    <t>Corarayvo</t>
  </si>
  <si>
    <t>CONSTRUCCION DE SISTEMA DE AGUA POTABLE PARA BENEFICIAR A LA LOCALIDAD DE SANTA ANA, EN EL MUNICIPIO DE MORELOS</t>
  </si>
  <si>
    <t>Morelos</t>
  </si>
  <si>
    <t>Santa Ana</t>
  </si>
  <si>
    <t>CONSTRUCCIÓN DE SISTENA DE AGUA POTABLE, PARA BENEFICIAR A LA LOCALIDAD DE EL METATE, EN EL MUNICIPIO DE URIQUE</t>
  </si>
  <si>
    <t>Urique</t>
  </si>
  <si>
    <t>El Metate</t>
  </si>
  <si>
    <t>CONSTRUCCION DE ALCANTARILLADO SANITARIO EN SECTOR SAN JUAN</t>
  </si>
  <si>
    <t>Ascensión</t>
  </si>
  <si>
    <t>OBRA</t>
  </si>
  <si>
    <t>AMPLIACION DE AGUA POTABLE EN SECTOR SAN JUAN, MUNICIPIO DE ASCENSION</t>
  </si>
  <si>
    <t>AMPLIACION DE AGUA POTABLE EN SECTOR ORRANTIA</t>
  </si>
  <si>
    <t>CONSTRUCCION DE ALCANTARILLADO EN EL SECTOR ORRANTIA</t>
  </si>
  <si>
    <t>SISTEMA DE AGUA POTABLE DE LA LOCALIDAD DE BAJÍO DE LAS RATAS I ETAPA</t>
  </si>
  <si>
    <t>Bacochi</t>
  </si>
  <si>
    <t>AMPLIACIÓN DE RED DE ATARJEAS EN LA LOCALIDAD DE MARIANO BALLEZA I ETAPA</t>
  </si>
  <si>
    <t>Mariano Balleza</t>
  </si>
  <si>
    <t>24100297</t>
  </si>
  <si>
    <t>CONSTRUCCIÓN DE SISTEMA INTEGRAL DE AGUA POTABLE EN LAS LAJAS</t>
  </si>
  <si>
    <t>Maguarichi</t>
  </si>
  <si>
    <t>Las Lajas</t>
  </si>
  <si>
    <t>24700401</t>
  </si>
  <si>
    <t>CONSTRUCCION DEL SISTEMA DE AGUA POTABLE EN TAYALOTES</t>
  </si>
  <si>
    <t>Moris</t>
  </si>
  <si>
    <t>Talayotes</t>
  </si>
  <si>
    <t>26300440</t>
  </si>
  <si>
    <t>REHABILITACION DE SISTEMA DE AGUA POTABLE EN YEPACHI</t>
  </si>
  <si>
    <t>Temósachic</t>
  </si>
  <si>
    <t>Yepachic</t>
  </si>
  <si>
    <t>REHABILITACION DEL ACUEDUCTO DE AGUA POTABLE REKOWATA</t>
  </si>
  <si>
    <t>Bocoyna</t>
  </si>
  <si>
    <t>Recowata</t>
  </si>
  <si>
    <t xml:space="preserve">OBRA                                        EQUIPO </t>
  </si>
  <si>
    <t>REHABILITACION DE PLANTA POTABILIZADORA DE 5 LPS</t>
  </si>
  <si>
    <t>San Juanito</t>
  </si>
  <si>
    <t xml:space="preserve">OBRA                                        PLANTA </t>
  </si>
  <si>
    <t>21200524</t>
  </si>
  <si>
    <t>AMPLIACION DE RED DE AGUA POTABLE, EN LA LOCALIDAD DE NAPUCHI ETAPA 2,  MUNICIPIO DE CARICHI</t>
  </si>
  <si>
    <t>Carichí</t>
  </si>
  <si>
    <t>Napuchi</t>
  </si>
  <si>
    <t>21200521</t>
  </si>
  <si>
    <t>RED DE AGUA POTABLE, EN LA LOCALIDAD DE BASONEACHI, MUNICIPIO DE CARICHI</t>
  </si>
  <si>
    <t>Basoneachi</t>
  </si>
  <si>
    <t>21200523</t>
  </si>
  <si>
    <t>ALCANTARILLADO SANITARIO, AMPLIACION DE RED DE ATARJEAS Y DESCARGAS DOMICILIARIAS EN EL BARRIO EL SAUZ, LOCALIDAD DE CIENEGA DE OJOS AZULES, CARICHI</t>
  </si>
  <si>
    <t xml:space="preserve">POZO  </t>
  </si>
  <si>
    <t>21200522</t>
  </si>
  <si>
    <t>ALCANTARILLADO SANITARIO, AMPLIACION DE RED DE ATARJEAS Y DESCARGAS DOMICILIARIAS EN CIENEGA DE OJOS AZULES CARICHI</t>
  </si>
  <si>
    <t>22000367</t>
  </si>
  <si>
    <t>CONSTRUCCIÓN DE SISTEMA DE BOMBEO DE AGUA NEGRA LOCALIDAD EL LIMON</t>
  </si>
  <si>
    <t>El Limon</t>
  </si>
  <si>
    <t>26500934</t>
  </si>
  <si>
    <t>CONSTRUCCIÓN DE RED DE ALCANTARILLADO PARA LA LOCALIDAD DE AREPONAPUCHI</t>
  </si>
  <si>
    <t>Areponápuchi</t>
  </si>
  <si>
    <t>22701464</t>
  </si>
  <si>
    <t>AMPLIACIÓN DE DRENAJE SANITARIO EN CALLES DE LA COLONIA OBRERA Y LOS MONTES</t>
  </si>
  <si>
    <t>24900287</t>
  </si>
  <si>
    <t>EQUIPAMIENTO COMEDOR COMUNITARIO EMSAD 22</t>
  </si>
  <si>
    <t>DIF ESTATAL</t>
  </si>
  <si>
    <t xml:space="preserve">EQUIPO </t>
  </si>
  <si>
    <t>22000366</t>
  </si>
  <si>
    <t>EQUIPAMIENTO COMEDOR COMUNITARIO CUAUHTEMOC</t>
  </si>
  <si>
    <t xml:space="preserve">Chínipas </t>
  </si>
  <si>
    <t>Trigo de Russo</t>
  </si>
  <si>
    <t>EQUIPAMIENTO COMEDOR COMUNITARIO SIQUIRICHI</t>
  </si>
  <si>
    <t>Siquirichi</t>
  </si>
  <si>
    <t>EQUIPAMIENTO COMEDOR COMUNITARIO CUITLAHUAC</t>
  </si>
  <si>
    <t>Tónachi</t>
  </si>
  <si>
    <t>EQUIPAMIENTO COCINA ESCOLAR COMEDOR COMUNITARIO SAN IGNACIO</t>
  </si>
  <si>
    <t>San Ignacio</t>
  </si>
  <si>
    <t>EQUIPAMIENTO DE COCINA COMEDOR COMUNITARIO DIF MUNICIPAL</t>
  </si>
  <si>
    <t>A. de O. Azules</t>
  </si>
  <si>
    <t>EQUIPAMIENTO COCINA ESCOLAR COMEDOR COMUNITARIO ERENDIRA</t>
  </si>
  <si>
    <t>EQUIPAMIENTO COCINA ESCOLAR COMEDOR COMUNITARIO MELCHOR OCAMPO</t>
  </si>
  <si>
    <t>EQUIPAMIENTO COCINA ESCOLAR  COMEDOR COMUNITARIO LA JUNTA</t>
  </si>
  <si>
    <t>Guerrero</t>
  </si>
  <si>
    <t>La Junta</t>
  </si>
  <si>
    <t>COMEDOR COMUNITARIO DIF MUNICIPAL, EQUIPAMIENTO DE COCINA</t>
  </si>
  <si>
    <t>El Tablon</t>
  </si>
  <si>
    <t>24600622</t>
  </si>
  <si>
    <t>CONSTRUCCIÓN DE CAMINO CABEZA DE VIEJO-PUERTO CHICO DEL MUNICIPIO DE MORELOS</t>
  </si>
  <si>
    <t>Puerto del Chico/Cabeza de Viejo</t>
  </si>
  <si>
    <t>KM</t>
  </si>
  <si>
    <t>EQUIPAMIENTO COCINA ESCOLAR JARDÍN DE NIÑOS "TARAHUMARA"</t>
  </si>
  <si>
    <t>EQUIPAMIENTO COCINA ESCOLAR ESCUELA PRIMARIA ESTATAL No. 2638, FORD 146 "EMILIANO ZAPATA"</t>
  </si>
  <si>
    <t>EQUIPAMIENTO COCINA ESCOLAR ESCUELA PRIMARIA INDIGENA "REVOLUCION"</t>
  </si>
  <si>
    <t>Churichique</t>
  </si>
  <si>
    <t>EQUIPAMIENTO COCINA ESCOLAR ESCUELA PRIMARIA FEDERAL "NICOLAS BRAVO"</t>
  </si>
  <si>
    <t>El Vergel</t>
  </si>
  <si>
    <t>EQUIPAMIENTO COCINA ESCOLAR PRIMARIA INDÍGENA</t>
  </si>
  <si>
    <t>Lagunita</t>
  </si>
  <si>
    <t>EQUIPAMIENTO COCINA ESCOLAR ESCUELA PRIMARIA INDIGENA "FRANCISCO I. MADERO"</t>
  </si>
  <si>
    <t>Adjuntas de Arriba</t>
  </si>
  <si>
    <t>EQUIPAMIENTO COCINA ESCOLAR ESCUELA PRIMARIA FEDERAL "LAZARO CARDENAS"</t>
  </si>
  <si>
    <t>Ejido Guazárachi</t>
  </si>
  <si>
    <t>EQUIPAMIENTO COCINA ESCOLAR ESCUELA PRIMARIA INDÍGENA</t>
  </si>
  <si>
    <t>Santa Inés</t>
  </si>
  <si>
    <t>EQUIPAMIENTO COCINA ESCOLAR ESCUELA PRIMARIA INDÍGENA "MIGUEL HIDALGO"</t>
  </si>
  <si>
    <t>Coyachique</t>
  </si>
  <si>
    <t>EQUIPAMIENTO COCINA ESCOLAR TELESECUNDARIA "LAZARO CARDENAS DEL RIO"</t>
  </si>
  <si>
    <t>Kírare</t>
  </si>
  <si>
    <t>EQUIPAMIENTO COCINA ESCOLAR ESCUELA PRIMARIA INDÍGENA "SANTIAGO RECALACHE"</t>
  </si>
  <si>
    <t>Munérachi</t>
  </si>
  <si>
    <t>EQUIPAMIENTO COCINA ESCOLAR ESCUELA PRIMARIA INDÍGENA "ADOLFO LÓPEZ MATEOS"</t>
  </si>
  <si>
    <t>Sorichique</t>
  </si>
  <si>
    <t>EQUIPAMIENTO (DESAYUNOS FRIOS) PREESCOLAR INDÍGENA</t>
  </si>
  <si>
    <t>Sehuérachi (Ciénega del Táscate)</t>
  </si>
  <si>
    <t>EQUIPAMIENTO COCINA ESCOLAR SECUNDARÍA INDÍGENA</t>
  </si>
  <si>
    <t>Creel</t>
  </si>
  <si>
    <t>EQUIPAMIENTO COCINA ESCOLAR JARDIN DE NIÑOS Y PRIMARIA "ANTONIO DE OREÑA"</t>
  </si>
  <si>
    <t>Sisoguichi</t>
  </si>
  <si>
    <t>EQUIPAMIENTO COCINA ESCOLAR JARDÍN DE NIÑOS "JUVENTINO ROSAS"</t>
  </si>
  <si>
    <t>EQUIPAMIENTO COCINA ESCOLAR TELESECUNDARIA FEDERALIZADA</t>
  </si>
  <si>
    <t>San José Guacayvo</t>
  </si>
  <si>
    <t>EQUIPAMIENTO COCINA ESCOLAR ESCUELA PRIMARIA ESTATAL No. 2133 "5 DE FEBRERO"</t>
  </si>
  <si>
    <t>EQUIPAMIENTO COCINA ESCOLAR ESCUELA PRIMARIA ESTATAL No 2543 "LEYES DE REFORMA"</t>
  </si>
  <si>
    <t>Gasisuchi</t>
  </si>
  <si>
    <t>EQUIPAMIENTO DE COCINA ESCUELA PRIMARIA ESTATAL No. 2163 REVOLUCIÓN MEXICANA</t>
  </si>
  <si>
    <t>EQUIPAMIENTO COCINA ESCOLAR SECUNDARIA INDÍGENA</t>
  </si>
  <si>
    <t>EQUIPAMIENTO COCINA ESCOLAR JARDÍN DE NIÑOS ESTATAL No 1004 "AGUSTÍN MELGAR"</t>
  </si>
  <si>
    <t>EQUIPAMIENTO COCINA ESCOLAR ESCUELA SECUNDARIA GENERAL ES-97 "TORIBIO ORTEGA"</t>
  </si>
  <si>
    <t>EQUIPAMIENTO COCINA ESCOLAR ESCUELA PRIMARIA "MELCHOR OCAMPO"</t>
  </si>
  <si>
    <t>Guadalupe Victoria</t>
  </si>
  <si>
    <t>EQUIPAMIENTO COCINA ESCOLAR SECUNDARIA INDIGENA</t>
  </si>
  <si>
    <t>EQUIPAMIENTO COCINA ESCOLAR ESCUELA PRIMARIA FEDERAL "NIÑOS HEROES"</t>
  </si>
  <si>
    <t>Laguna de Aboreachi</t>
  </si>
  <si>
    <t>EQUIPAMIENTO COCINA ESCOLAR TELESECUNDARIA FEDERALIZADA "PORFIRIO YAÑEZ BARRANCO"</t>
  </si>
  <si>
    <t>Cienega de Norogachi</t>
  </si>
  <si>
    <t>EQUIPAMIENTO COCINA ESCOLAR TELESECUNDARIA FEDERALIZADA BARBECHITOS</t>
  </si>
  <si>
    <t>Barbechitos</t>
  </si>
  <si>
    <t>EQUIPAMIENTO (DESAYUNOS FRIOS) SECUNDARIA INDÍGENA</t>
  </si>
  <si>
    <t>Basonopita de Abajo</t>
  </si>
  <si>
    <t>EQUIPAMIENTO (DESAYUNOS FRIOS) PRIMARIA INDÍGENA</t>
  </si>
  <si>
    <t>Cerro Zacatoso</t>
  </si>
  <si>
    <t>EQUIPAMIENTO (DESAYUNOS FRIOS) PRIMARIA INDIGENA EL PLATANAR</t>
  </si>
  <si>
    <t>El Platanar</t>
  </si>
  <si>
    <t>EQUIPAMIENTO COCINA ESCOLAR ESCUELA PRIMARIA INDIGENA "AUGUSTO CESAR SANDINO"</t>
  </si>
  <si>
    <t>Mesa de Mulatos</t>
  </si>
  <si>
    <t>EQUIPAMIENTO (DESAYUNOS FRIOS) ESCUELA PRIMARIA RURAL "ROBERTO COCH"</t>
  </si>
  <si>
    <t>La Mesa de Cacastle</t>
  </si>
  <si>
    <t>EQUIPAMIENTO COCINA ESCOLAR ESCUELA SECUNDARIA FEDERAL ES-82 "LUIS DONALDO COLOSIO"</t>
  </si>
  <si>
    <t>Atascaderos</t>
  </si>
  <si>
    <t>EQUIPAMIENTO COCINA ESCOLAR ESCUELA PRIMARIA FEDERAL "CRISTOBAL COLÓN"</t>
  </si>
  <si>
    <t>Dolores</t>
  </si>
  <si>
    <t>EQUIPAMIENTO COCINA ESCOLAR SECUNDARIA INDÍGENA TURUACHI</t>
  </si>
  <si>
    <t>Turuachi</t>
  </si>
  <si>
    <t>EQUIPAMIENTO COCINA ESCOLAR ESCUELA PRIMARIA FEDERAL "HERMANOS FLORES MAGÓN"</t>
  </si>
  <si>
    <t>EQUIPAMIENTO DE COCINA ESCUELA SECUNDARIA FEDERAL ES-81 LEONA VICARIO</t>
  </si>
  <si>
    <t>Mesa San Rafael</t>
  </si>
  <si>
    <t>EQUIPAMIENTO DE COCINA ESCUELA PRIMARIA FEDERAL 10 DE MAYO</t>
  </si>
  <si>
    <t>Rancho de Enmedio</t>
  </si>
  <si>
    <t>EQUIPAMIENTO COCINA ESCOLAR ESCUELA PRIMARIA FEDERAL "NIÑO ARTILLERO"</t>
  </si>
  <si>
    <t>San José</t>
  </si>
  <si>
    <t>EQUIPAMIENTO COCINA ESCOLAR SECUNDARIA INDÍGENA TEMORIS</t>
  </si>
  <si>
    <t>Témoris</t>
  </si>
  <si>
    <t>EQUIPAMIENTO COCINA ESCOLAR ESCUELA PRIMARIA FEDERAL "GUILLERMO BACA"</t>
  </si>
  <si>
    <t>Jiménez</t>
  </si>
  <si>
    <t>José Mariano Jiménez</t>
  </si>
  <si>
    <t>EQUIPAMIENTO COCINA ESCOLAR ESCUELA PRIMARIA FEDERAL "MIGUEL DE CERVANTES SAAVEDRA"</t>
  </si>
  <si>
    <t>Los Tajos</t>
  </si>
  <si>
    <t>EQUIPAMIENTO COCINA ESCOLAR ESCUELA PRIMARIA "MIGUEL AHUMADA"</t>
  </si>
  <si>
    <t>San Pablo</t>
  </si>
  <si>
    <t>EQUIPAMIENTO COCINA ESCOLAR ESCUELA PRIMARIA FEDERAL "AGUSTÍN MELGAR"</t>
  </si>
  <si>
    <t>Ciénega Prieta</t>
  </si>
  <si>
    <t>EQUIPAMIENTO DE COCINA TELESECUNDARIA 6137</t>
  </si>
  <si>
    <t>Potrero de Bojorquez</t>
  </si>
  <si>
    <t>EQUIPAMIENTO (DESAYUNO FRIOS) PRIMARIA INDÍGENA EN BERMUDEZ</t>
  </si>
  <si>
    <t>Bermúdez</t>
  </si>
  <si>
    <t>EQUIPAMIENTO (DESAYUNOS FRIOS) PREESCOLAR INDÍGENA EN CIENEGA DEL PILAR</t>
  </si>
  <si>
    <t>Ciénega del Pilar</t>
  </si>
  <si>
    <t>EQUIPAMIENTO (DESAYUNOS FRIOS) PRIMARIA INDÍGENA EN MESA DEL AGUA</t>
  </si>
  <si>
    <t>Mesa del Agua</t>
  </si>
  <si>
    <t>EQUIPAMIENTO (DESAYUNO FRIOS) SECUNDARIA INDÍGENA EN SIERRA OBSCURA</t>
  </si>
  <si>
    <t>Sierra Obscura (El Serruchito)</t>
  </si>
  <si>
    <t>EQUIPAMIENTO COCINA ESCOLAR PRIMARIA FEDERAL GUADALUPE VICTORIA</t>
  </si>
  <si>
    <t>Mesa Colorada</t>
  </si>
  <si>
    <t>EQUIPAMIENTO COCINA ESCOLAR PRIMARIA FEDERAL "16 DE SEPTIEMBRE"</t>
  </si>
  <si>
    <t>EQUIPAMIENTO COCINA ESCOLAR PRIMARIA FEDERAL "IGNACIO RAMÍREZ MENDOZA"</t>
  </si>
  <si>
    <t>EQUIPAMIENTO COCINA ESCOLAR PRIMARIA INDÍGENA "JUAN ESCUTIA"</t>
  </si>
  <si>
    <t>EQUIPAMIENTO COCINA ESCOLAR PRIMARIA INDÍGENA "FELIPE ÁNGELES"</t>
  </si>
  <si>
    <t>Ciénega Blanca</t>
  </si>
  <si>
    <t>EQUIPAMIENTO COCINA ESCOLAR PRIMARIA FEDERAL "FRANCISCO I. MADERO"</t>
  </si>
  <si>
    <t>Tutuaca</t>
  </si>
  <si>
    <t>EQUIPAMIENTO COCINA ESCOLAR PRIMARIA "MARIANO ESCOBEDO"</t>
  </si>
  <si>
    <t>EQUIPAMIENTO COCINA ESCOLAR PRIMARIA INDÍGENA "RARAJIPUAME"</t>
  </si>
  <si>
    <t>Cuiteco</t>
  </si>
  <si>
    <t>EQUIPAMIENTO COCINA ESCOLAR TELESECUNDARIA FEDERALIZADA CIENEGUITA DE LA BARRANCA</t>
  </si>
  <si>
    <t>Cieneguita de la Barranca</t>
  </si>
  <si>
    <t>EQUIPAMIENTO COCINA ESCOLAR PRIMARIA BILINGÜE "LEONIDAS PROAÑO"</t>
  </si>
  <si>
    <t>El Carrizal</t>
  </si>
  <si>
    <t>EQUIPAMIENTO (DESAYUNOS FRIOS) PREESCOLAR INDÍGENA "JUSTO SIERRA"</t>
  </si>
  <si>
    <t>San Rafael</t>
  </si>
  <si>
    <t>EQUIPAMIENTO (DESAYUNOS FRIOS) COMEDOR PREESCOLAR INDIGENA EN EL TRIGO DE URUACHI</t>
  </si>
  <si>
    <t>Uruachi</t>
  </si>
  <si>
    <t>El Trigo de Uruachi</t>
  </si>
  <si>
    <t>EQUIPAMIENTO DE COMEDOR ESCOLAR EN TELESECUNDARIA CHARLES ROBERT DARWIN Y PREESCOLAR COMUNITARIO</t>
  </si>
  <si>
    <t>COPEI</t>
  </si>
  <si>
    <t>Aserradero Pilares</t>
  </si>
  <si>
    <t>La Palma</t>
  </si>
  <si>
    <t>TELESECUNDARIA VENUSTIANO CARRANZA, EQUIPAMIENTO DE COMEDOR ESCOLAR</t>
  </si>
  <si>
    <t>BATOPILAS</t>
  </si>
  <si>
    <t>EL RODEO</t>
  </si>
  <si>
    <t>PRIMARIA EMILIANO ZAPATA, EQUIPAMIENTO DE COMEDOR ESCOLAR</t>
  </si>
  <si>
    <t>LA PALMA</t>
  </si>
  <si>
    <t>SECUNDARIA JOSE IGNACIO PAVON, EQUIPAMIENTO DE COMEDOR ESCOLAR</t>
  </si>
  <si>
    <t>SAN IGNACIO</t>
  </si>
  <si>
    <t>PRIMARIA COMUNITARIA, EQUIPAMIENTO DE COMEDOR ESCOLAR</t>
  </si>
  <si>
    <t>SANTA RITA</t>
  </si>
  <si>
    <t>PRIMARIA IGNACIO M. ALTAMIRANO, EQUIPAMIENTO DE COMEDOR ESCOLAR</t>
  </si>
  <si>
    <t>SOJAHUACHI</t>
  </si>
  <si>
    <t>JARDIN DE NIÑOS INDIGENA MEXICO, EQUIPAMIENTO DE COMEDOR ESCOLAR</t>
  </si>
  <si>
    <t>SAN JOSE DE GUACAYVO</t>
  </si>
  <si>
    <t>EQUIPAMIENTO DE COMEDOR ESCOLAR EN PRIMARIA BENITO JUAREZ</t>
  </si>
  <si>
    <t>CARICHI</t>
  </si>
  <si>
    <t>EL CONSUELO</t>
  </si>
  <si>
    <t>EQUIPAMIENTO DE COMEDOR ESCOLAR EN PRIMARIA MARTIN LOPEZ</t>
  </si>
  <si>
    <t>SAN J.BAQUEACHI</t>
  </si>
  <si>
    <t>EQUIPAMIENTO DE COMEDOR ESCOLAR EN TELESECUNDARIA FEDERALIZADA</t>
  </si>
  <si>
    <t>Boquimoba</t>
  </si>
  <si>
    <t>Pahuiránachi</t>
  </si>
  <si>
    <t>Samachique</t>
  </si>
  <si>
    <t>Sitagapachi</t>
  </si>
  <si>
    <t>Talpa</t>
  </si>
  <si>
    <t>Turoseachi</t>
  </si>
  <si>
    <t>EQUIPAMIENTO DE COMEDOR ESCOLAR EN TELESECUNDARIA BAUSTISTA MORENO NACHAKACHI</t>
  </si>
  <si>
    <t>RAHUIHUARACHI</t>
  </si>
  <si>
    <t>EQUIPAMIENTO DE COMEDOR ESCOLAR EN PRIMARIA Y PREESCOLAR COMUNITARIO</t>
  </si>
  <si>
    <t>RECUSACHI</t>
  </si>
  <si>
    <t>EQUIPAMIENTO DE COMEDOR ESCOLAR EN PREESCOLAR INDIGENA REYNALDO BALCAZAR</t>
  </si>
  <si>
    <t>YAHUIRACHI</t>
  </si>
  <si>
    <t>PRIMARIA CUITLAHUAC, EQUIPAMIENTO DE COMEDOR ESCOLAR</t>
  </si>
  <si>
    <t>BAJIO DE LOS PALMA</t>
  </si>
  <si>
    <t>PRIMARIA INDIGENA COMUNITARIA, EQUIPAMINETO DE COMEDOR ESCOLAR</t>
  </si>
  <si>
    <t>BARBECHITOS</t>
  </si>
  <si>
    <t>TELESECUNDARIA FEDERALIZADA, EQUIPAMIENTO DE COMEDOR ESCOLAR</t>
  </si>
  <si>
    <t>TELESECUNDARIA FEDERAL, EQUIPAMIENTO DE COMEDOR ESCOLAR</t>
  </si>
  <si>
    <t>BOQUIMOBA</t>
  </si>
  <si>
    <t>PRIMARIA Y SECUNDARIA COMUNITARIA INDIGENA, EQUIPAMIENTO DE COMEDOR ESCOLARA</t>
  </si>
  <si>
    <t>EL FRIJOLAR</t>
  </si>
  <si>
    <t>SECUNDARIA TECNICA No. 9, EQUIPAMIENTO DE COMEDOR ESCOLAR</t>
  </si>
  <si>
    <t>SECUNDARIA TECNICA No. 59, EQUIPAMIENTO DE COMEDOR ESCOLAR</t>
  </si>
  <si>
    <t>HUELEYVO</t>
  </si>
  <si>
    <t>PREESCOLAR INDIGENA RICARDO FLORES MAGON, EQUIPAMIENTO DE COMEDOR ESCOLAR</t>
  </si>
  <si>
    <t>PAHUIRANACHI</t>
  </si>
  <si>
    <t>PREESCOLAR INDIGENA IGNACIO ZARAGOZA, EQUIPAMIENTO DE COMEDOR ESCOLAR</t>
  </si>
  <si>
    <t>SAMACHIQUE</t>
  </si>
  <si>
    <t>PRIMARIA INDIGENA COMUNITARIA, EQUIPAMIENTO DE COMEDOR ESCOLAR</t>
  </si>
  <si>
    <t>TALPA</t>
  </si>
  <si>
    <t>TUROSEACHI</t>
  </si>
  <si>
    <t>El Talayotito</t>
  </si>
  <si>
    <t>Cebollas</t>
  </si>
  <si>
    <t>EQUIPAMIENTO DE COMEDOR ESCOLAR EN PREESCOLAR COMUNITARIO</t>
  </si>
  <si>
    <t>GUADALUPE Y CALVO</t>
  </si>
  <si>
    <t>CIENEGA DE LOS AYALA</t>
  </si>
  <si>
    <t>AGUA FRIA</t>
  </si>
  <si>
    <t>CEBOLLAS</t>
  </si>
  <si>
    <t>TALAYOTITOS</t>
  </si>
  <si>
    <t>SOLEDAD NUEVA</t>
  </si>
  <si>
    <t>PINOS ALTOS</t>
  </si>
  <si>
    <t>PRIMARIA Y PREESCOLAR CONAFE, EQUIPAMIENTO DE COMEDOR ESCOLAR</t>
  </si>
  <si>
    <t>RINCON NEGRO</t>
  </si>
  <si>
    <t>PRIMARIA INDIGENA JESUS CHAPARRO QUIÑONEZ , EQUIPAMIENTO DE COMEDOR ESCOLAR</t>
  </si>
  <si>
    <t>TALAYOTES</t>
  </si>
  <si>
    <t>PRIMARIA FRANCISCO RODRIGUEZ 2342, EQUIPAMIENTO DE COMEDOR ESCOLAR</t>
  </si>
  <si>
    <t>E. JULIO ORNELAS</t>
  </si>
  <si>
    <t>PREESCOLAR DAVID ALFARO SIQUEIROS, EQUIPAMINETO DE COMEDOR ESCOLAR</t>
  </si>
  <si>
    <t>MORELOS</t>
  </si>
  <si>
    <t>LAJITAS DE PALMIRA</t>
  </si>
  <si>
    <t>TELESECUNDARIA 6186, EQUIPAMIENTO DE COMEDOR ESCOLAR</t>
  </si>
  <si>
    <t>MESA DEL FRIJOLAR</t>
  </si>
  <si>
    <t>TEMOSACHIC</t>
  </si>
  <si>
    <t>SAN ANTONIO</t>
  </si>
  <si>
    <t>EQUIPAMIENTO DE COMEDOR ESCOLAR EN SECUNDARIA GENERAL ES-88</t>
  </si>
  <si>
    <t>CIENEGUITA LLUVIA DE ORO</t>
  </si>
  <si>
    <t>EQUIPAMIENTO DE COMEDOR ESCOLAR EN PRIMARIA LAZARO CARDENAS</t>
  </si>
  <si>
    <t>CORAREACHI</t>
  </si>
  <si>
    <t>PRIMARIA TIERRA Y LIBERTAD No. 2780, EQUIPAMIENTO DE COMEDOR ESCOLAR</t>
  </si>
  <si>
    <t>BOREGACHI</t>
  </si>
  <si>
    <t>PREESCOLAR INDIGENA MIGUEL MERINO RASCON, EQUIPAMIENTO DE COMEDOR ESCOLAR</t>
  </si>
  <si>
    <t>CUITECO</t>
  </si>
  <si>
    <t>PRIMARIA 20 DE NOVIEMBRE 2779, EQUIPAMIENTO DE COMEDOR ESCOLAR</t>
  </si>
  <si>
    <t>NACARARE</t>
  </si>
  <si>
    <t>PRIMARIA NIÑOS HEROES, EQUIPAMIENTO DE COMEDOR ESCOLAR</t>
  </si>
  <si>
    <t>POROCHI</t>
  </si>
  <si>
    <t>URUACHI</t>
  </si>
  <si>
    <t>EL MANZANO</t>
  </si>
  <si>
    <t>SECUNDARIA BICENTENARIO DE LA INDEPENDENCIA, EQUIPAMIENTO DE COMEDOR ESCOLAR</t>
  </si>
  <si>
    <t>ARECHUYVO</t>
  </si>
  <si>
    <t>SECUNDARIA TEPOCHCALLI, EQUIPAMIENTO DE COMEDOR ESCOLAR</t>
  </si>
  <si>
    <t>PALMARITO</t>
  </si>
  <si>
    <t>20800687</t>
  </si>
  <si>
    <t>PRIMARIA EMILIANO ZAPATA, CONSTRUCCION DE COMEDOR ESCOLAR</t>
  </si>
  <si>
    <t>ICHIFE</t>
  </si>
  <si>
    <t>ANEXO</t>
  </si>
  <si>
    <t>J.N. INDIGENA ISABEL LA CATOLICA, CONSTRUCCIÓN DE COMEDOR ESCOLAR</t>
  </si>
  <si>
    <t>Panalachi</t>
  </si>
  <si>
    <t>PREESCOLAR INDIGENA MEXICO, CONSTRUCCION DE COMEDOR ESCOLAR</t>
  </si>
  <si>
    <t>TELESECUNDARIA FEDERALIZADA, CONSTRUCCIÓN DE COMEDOR ESCOLAR</t>
  </si>
  <si>
    <t>PREESCOLAR INDIGENA RICARDO FLORES MAGOM, CONSTRUCCIÓN DE COMEDOR ESCOLAR</t>
  </si>
  <si>
    <t>PREESCOLAR INDIGENA IGNACIO ZARAGOZA, CONSTRUCCIÓN DE COMEDOR ESCOLAR</t>
  </si>
  <si>
    <t>PRIMARIA INDIEGENA COMUNITARIA, CONSTRUCCIÓN DE COMEDOR ESCOLAR</t>
  </si>
  <si>
    <t>PRIMARIA INDIGENA COMUNITARIA, CONSTRUCCIÓN DE COMEDOR ESCOLAR</t>
  </si>
  <si>
    <t>TELESECUNDARIA FEDERALIZADA, CONSTRUCCION DE COMEDOR ESCOLAR</t>
  </si>
  <si>
    <t>PRIMARIA COMUNITARIA, CONSTRUCCIÓN DE COMEDOR ESCOLAR</t>
  </si>
  <si>
    <t>La Soledad Brava</t>
  </si>
  <si>
    <t>PRIMARIA INDIGENA JESUS CHAPARRO QUIÑONEZ, CONSTRUCCIÓN DE COMEDOR ESCOLAR</t>
  </si>
  <si>
    <t>PREESCOLAR VASCO DE QUIROGA , CONSTRUCCIÓN DE COMEDOR ESCOLAR</t>
  </si>
  <si>
    <t>Monterde</t>
  </si>
  <si>
    <t>PREESCOLAR INDIGENA MIGUEL MERINO RASCON, CONSTRUCCIÓN DE COMEDOR ESCOLAR</t>
  </si>
  <si>
    <t>El Churo</t>
  </si>
  <si>
    <t>PREESCOLAR INDIGENA JUSTO SIERRA, CONSTRUCCION DE COMEDOR ESCOLAR</t>
  </si>
  <si>
    <t>JARDIN DE NIÑOS MATILDE MONTOYA LAFRAGUA, REHABILITACIONES GENERALES</t>
  </si>
  <si>
    <t xml:space="preserve">Batopilas </t>
  </si>
  <si>
    <t xml:space="preserve"> El Cuervo</t>
  </si>
  <si>
    <t xml:space="preserve">   ESCUELA</t>
  </si>
  <si>
    <t>PRIMARIA INDÍGENA LAZARO CARDENAS, MÓDULO DE SERVICIOS SANITARIOS SENCILLOS</t>
  </si>
  <si>
    <t>PRIMARIA BENEMERITO DE LAS AMÉRICAS, 1 AULA ADOSADA DE 6.00 X 8.00 MTS DE ESTRUCTURA 751</t>
  </si>
  <si>
    <t xml:space="preserve">Chihuahua </t>
  </si>
  <si>
    <t>Colonia Valle Dorado</t>
  </si>
  <si>
    <t xml:space="preserve">AULA </t>
  </si>
  <si>
    <t>SECUNDARIA FEDERAL No. 16, CUBIERTA TIPO DOMO DE 16.00 X 32.00 MTS.</t>
  </si>
  <si>
    <t xml:space="preserve">  TECHUMBRE</t>
  </si>
  <si>
    <t>PRIMARIA SOR JUANA INES DE LA CRUZ, 1 AULA DE 6.00 X 8.00 MTS.</t>
  </si>
  <si>
    <t>Vistas Cerro Grande</t>
  </si>
  <si>
    <t>AULA</t>
  </si>
  <si>
    <t>PRIMARIA CHIHUAHUA 2757 REHABILITACIONES GENERALES</t>
  </si>
  <si>
    <t>Granjas Cerro Grande</t>
  </si>
  <si>
    <t>J.N. DIONISIA RUIZ BURROLA, 1 AULA ADOSADA CON SERVICIO SANITARIO INTEGRADO DE ESTRUCTURA 751</t>
  </si>
  <si>
    <t>JARDIN DE NIÑOS JORGE BAROUSSE MORENO, REHABILITACIONES ELECTRICAS</t>
  </si>
  <si>
    <t>Col. El Porvenir</t>
  </si>
  <si>
    <t>PRIMARIA IGNACIO MANUEL ALTAMIRANO, REHABILITACIONES GENERALES Y BARDA PERIMETRAL</t>
  </si>
  <si>
    <t>CHIHUAHUA</t>
  </si>
  <si>
    <t>COL. MEXICO</t>
  </si>
  <si>
    <t>PRIMARIA FORD 191, REHABILITACIONES GENERALES</t>
  </si>
  <si>
    <t>EL PORVENIR</t>
  </si>
  <si>
    <t>PRIMARIA RAMON LOPEZ PEREZ, 1 AULA DE 6.00 X 8.00 MTS</t>
  </si>
  <si>
    <t>GRANJAS LA SOLEDAD</t>
  </si>
  <si>
    <t>JARDIN DE NIÑOS SUIMARI, SERVICIOS SANITARIOS SENCILLOS Y FOSA SEPTICA</t>
  </si>
  <si>
    <t>JARDIN DE NIÑOS VENUSTIANO CARRANZA, SERVICIOS SANITARIOS SENCILLOS Y FOSA SEPTICA</t>
  </si>
  <si>
    <t>Baborigame</t>
  </si>
  <si>
    <t>JARDIN DE NIÑOS MOHINORA, 1 AULA 6 X 8 MTS. CON SERVICIO SANITARIO INTEGRADO DE 2.15 X 1.20 MTS.</t>
  </si>
  <si>
    <t>Pie de la Cuesta</t>
  </si>
  <si>
    <t>PRIMARIA MIGUEL HIDALGO, 1 AULA Y 1 COMEDOR DE 6.00 X 8.00 MTS.</t>
  </si>
  <si>
    <t>El Durazno</t>
  </si>
  <si>
    <t>PRIMARIA JOSÉ MARÍA MORELOS Y PAVON, COMEDOR DE 6.00 X 8.00 MTS.</t>
  </si>
  <si>
    <t>El Manzano</t>
  </si>
  <si>
    <t>SECUNDARIA NEZAHUALCOYOTL, 2 ANEXOS (SERVICIOS SANITARIOS)</t>
  </si>
  <si>
    <t>Yerbitas</t>
  </si>
  <si>
    <t>PRIMARIA AGUSTIN RAMOS BEJARANO, REHABILITACIONES GENERALES</t>
  </si>
  <si>
    <t>Pino Gordo</t>
  </si>
  <si>
    <t>JARDIN DE NIÑOS RARAMURI, 2 ANEXOS (SERVICIOS SANITARIOS H. Y M.) DE 6 X 5.30 MTS.</t>
  </si>
  <si>
    <t>Mesa del Durazno</t>
  </si>
  <si>
    <t>PRIMARIA TIMOTEO MARTINEZ, 1 AULA DE 6 X 5.30 MTS. MODIFICADA</t>
  </si>
  <si>
    <t>COL. DEPORTIVA</t>
  </si>
  <si>
    <t>PRIMARIA GABRIEL TEPORAME, 1 AULA DE 6 X 8 MTS. MODIFICADA Y REHABILITACIONES GENERALES</t>
  </si>
  <si>
    <t>PRIMARIA JUSTO SIERRA MÉNDEZ, CONSTRUCCIÓN DE 1 AULA DE 6 X 8 MTS. Y REHABILITACIÓN DE SERVICIOS SANITARIOS</t>
  </si>
  <si>
    <t xml:space="preserve">Juárez </t>
  </si>
  <si>
    <t>Felipe Angeles</t>
  </si>
  <si>
    <t>PRIMARIA GUADALUPE VICTORIA, REHABILITACIONES ELÉCTRICAS</t>
  </si>
  <si>
    <t>Juárez</t>
  </si>
  <si>
    <t xml:space="preserve">ESCUELA </t>
  </si>
  <si>
    <t>SECUNDARIA FEDERAL No. 14, 1 AULA DE 3 E.E. DE ESTRUCTURA U1-C</t>
  </si>
  <si>
    <t>Lomas de Poleo</t>
  </si>
  <si>
    <t>PRIMARIA JAIME TORRES BODET, REHABILITACIONES GENERALES</t>
  </si>
  <si>
    <t>Puerto Anapra</t>
  </si>
  <si>
    <t>ESCUELA</t>
  </si>
  <si>
    <t>JARDIN DE NIÑOS MARÍA GUILLERMINA VALDEZ VILLALBA, 1 SERVICIO SANITARIO INTEGRADO A AULA</t>
  </si>
  <si>
    <t>PRIMARIA RICARDO FLORES MAGON, REHABILITACIÓNES GENERALES</t>
  </si>
  <si>
    <t>PRIMARIA RODOLFO FIERRO 2772, REHABILITACIONES GENERALES</t>
  </si>
  <si>
    <t>Col. Gustavo Diaz Ordaz</t>
  </si>
  <si>
    <t>JARDÍN DE NIÑOS RUBÉN DARÍO, MURO DE CONTENCIÓN Y BARDA</t>
  </si>
  <si>
    <t>Col. Felipe Anjeles</t>
  </si>
  <si>
    <t>JARDIN DE NIÑOS ALFONSO GARCIA ROBLES, BARDA COLINDANTE</t>
  </si>
  <si>
    <t>JUAREZ</t>
  </si>
  <si>
    <t>COL. PUERTO DE LA PAZ</t>
  </si>
  <si>
    <t>PRIMARIA JUAN DE LA BARRERA, REHABILITACIONES GENERALES Y BARDA COLINDANTE</t>
  </si>
  <si>
    <t>COL. PLUTARCO ELIAS CALLES</t>
  </si>
  <si>
    <t>PRIMARIA MARIANO ESCOBEDO, MURO DE CONTECIÓN Y MALLA CICLONICA</t>
  </si>
  <si>
    <t>SECUNDARIA TECNICA 56, REHABILITACIONES GENERALES</t>
  </si>
  <si>
    <t>EQUIPAMIENTO PARA ACREDITACION DEL HOSPITAL COMUNITARIO DE GUADALUPE Y CALVO</t>
  </si>
  <si>
    <t>SS</t>
  </si>
  <si>
    <t>REMODELACION DEL HOSPITAL GENERAL DE GUADALUPE Y CALVO</t>
  </si>
  <si>
    <t>SCOP</t>
  </si>
  <si>
    <t>EQUIPAMIENTO DEL CENTRO DE SALUD BATOPILAS</t>
  </si>
  <si>
    <t>REMODELACIÓN CENTRO DE SALUD CESSA BATOPILAS</t>
  </si>
  <si>
    <t xml:space="preserve"> CENTRO SALUD</t>
  </si>
  <si>
    <t>EQUIPAMIENTO DEL CENTRO DE SALUD DE URUACHI</t>
  </si>
  <si>
    <t>EQUIPAMIENTO PARA ACREDITACION DEL CENTRO DE MAGUARICHI</t>
  </si>
  <si>
    <t>Masaguiachi</t>
  </si>
  <si>
    <t>CONSTRUCCION DE UNIDAD MEDICA RURAL EN EL SAUCILLO</t>
  </si>
  <si>
    <t>Ocampo</t>
  </si>
  <si>
    <t>El Saucillo</t>
  </si>
  <si>
    <t>UNIDAD MEDICA</t>
  </si>
  <si>
    <t>MEJORAMIENTO</t>
  </si>
  <si>
    <t>AGUA POTABLE Y ALCANTARILLADO</t>
  </si>
  <si>
    <t>AGUA POTABLE</t>
  </si>
  <si>
    <t>ALCANTARILLADO</t>
  </si>
  <si>
    <t xml:space="preserve"> AGUA PLUBIAL</t>
  </si>
  <si>
    <t>CAMINOS</t>
  </si>
  <si>
    <t>EDUCACION</t>
  </si>
  <si>
    <t>EQUIPAMIENTO</t>
  </si>
  <si>
    <t>SALUD</t>
  </si>
  <si>
    <t>CONSTRUCCION</t>
  </si>
  <si>
    <t>CONSTRUCCION Y REHABILITACION</t>
  </si>
  <si>
    <t>UBICACIÓN</t>
  </si>
  <si>
    <t>DEPENDENCIA EJECUTORA</t>
  </si>
  <si>
    <t>COSTO TOTAL</t>
  </si>
  <si>
    <t>OBRA O ACCION A EJECUTAR</t>
  </si>
  <si>
    <t>METAS PROGRAMADAS</t>
  </si>
  <si>
    <t>ENTIDAD</t>
  </si>
  <si>
    <t>MUNICIPIO</t>
  </si>
  <si>
    <t>LOCALIDAD</t>
  </si>
  <si>
    <t>GOBIERNO DEL ESTADO DE CHIHUAHUA</t>
  </si>
  <si>
    <t>Secretaría de Hacienda</t>
  </si>
  <si>
    <t>MONTO ASIGNADO AL FAIS</t>
  </si>
  <si>
    <t>MONTO RADICADO DEL FAIS ENERO-SEPTIEMBRE</t>
  </si>
  <si>
    <t>APROBADO  CON INTERESES</t>
  </si>
  <si>
    <t>MONTO POR APROBAR</t>
  </si>
  <si>
    <t>Situacion Financiera ( 2019 )</t>
  </si>
  <si>
    <t>Del Periodo : 01/01/2019  Al 30/09/2019</t>
  </si>
  <si>
    <t>BENEFICIARIOS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</si>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</sst>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w Cen MT Condensed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 Condensed"/>
      <family val="2"/>
    </font>
    <font>
      <b/>
      <sz val="10"/>
      <color rgb="FF000000"/>
      <name val="Tw Cen MT Condensed"/>
      <family val="2"/>
    </font>
    <font>
      <b/>
      <sz val="11"/>
      <color theme="1"/>
      <name val="Tw Cen MT Condensed"/>
      <family val="2"/>
    </font>
    <font>
      <sz val="10"/>
      <color theme="1"/>
      <name val="Tw Cen MT Condensed"/>
      <family val="2"/>
    </font>
    <font>
      <sz val="10"/>
      <color rgb="FF000000"/>
      <name val="Tw Cen MT Condensed"/>
      <family val="2"/>
    </font>
    <font>
      <sz val="10"/>
      <name val="Tw Cen MT Condensed"/>
      <family val="2"/>
    </font>
    <font>
      <sz val="11"/>
      <color rgb="FF000000"/>
      <name val="Tw Cen MT"/>
      <family val="2"/>
    </font>
    <font>
      <sz val="8"/>
      <color rgb="FF000000"/>
      <name val="Tw Cen MT Condensed"/>
      <family val="2"/>
    </font>
    <font>
      <b/>
      <sz val="10"/>
      <color theme="1"/>
      <name val="Tw Cen MT Condensed"/>
      <family val="2"/>
    </font>
    <font>
      <sz val="9"/>
      <color rgb="FF000000"/>
      <name val="Tw Cen MT Condensed"/>
      <family val="2"/>
    </font>
    <font>
      <b/>
      <sz val="10"/>
      <color rgb="FFFF0000"/>
      <name val="Tw Cen MT Condensed"/>
      <family val="2"/>
    </font>
    <font>
      <b/>
      <sz val="8"/>
      <color indexed="81"/>
      <name val="Tw Cen MT Condensed"/>
      <family val="2"/>
    </font>
    <font>
      <b/>
      <sz val="9"/>
      <color indexed="81"/>
      <name val="Tw Cen MT Condensed"/>
      <family val="2"/>
    </font>
    <font>
      <b/>
      <u/>
      <sz val="9"/>
      <color indexed="81"/>
      <name val="Tw Cen MT Condensed"/>
      <family val="2"/>
    </font>
    <font>
      <b/>
      <sz val="12"/>
      <color rgb="FF000000"/>
      <name val="Tw Cen MT Condensed"/>
      <family val="2"/>
    </font>
    <font>
      <b/>
      <sz val="12"/>
      <color theme="1"/>
      <name val="Tw Cen MT Condensed"/>
      <family val="2"/>
    </font>
    <font>
      <b/>
      <sz val="12"/>
      <color rgb="FF000000"/>
      <name val="Tw Cen MT"/>
      <family val="2"/>
    </font>
    <font>
      <sz val="12"/>
      <color theme="1"/>
      <name val="Tw Cen MT Condensed"/>
      <family val="2"/>
    </font>
    <font>
      <b/>
      <sz val="9"/>
      <color theme="1"/>
      <name val="Tw Cen MT"/>
      <family val="2"/>
    </font>
    <font>
      <b/>
      <sz val="10"/>
      <color theme="1"/>
      <name val="Tw Cen MT"/>
      <family val="2"/>
    </font>
    <font>
      <b/>
      <sz val="9"/>
      <color rgb="FF00000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b/>
      <sz val="8"/>
      <color theme="0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rgb="FFFFFFFF"/>
      <name val="Tw Cen MT Condensed"/>
      <family val="2"/>
    </font>
    <font>
      <b/>
      <sz val="9"/>
      <color rgb="FFFFFFFF"/>
      <name val="Tw Cen MT Condensed"/>
      <family val="2"/>
    </font>
    <font>
      <b/>
      <sz val="11"/>
      <color rgb="FFFFFFFF"/>
      <name val="Tw Cen MT Condensed"/>
      <family val="2"/>
    </font>
    <font>
      <b/>
      <sz val="9"/>
      <color rgb="FFFFFFFF"/>
      <name val="Tahoma"/>
      <family val="2"/>
    </font>
    <font>
      <b/>
      <sz val="13"/>
      <name val="Tw Cen MT Condensed"/>
      <family val="2"/>
    </font>
    <font>
      <b/>
      <sz val="13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12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12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/>
    </xf>
    <xf numFmtId="0" fontId="34" fillId="0" borderId="0" xfId="0" applyFont="1" applyAlignment="1"/>
    <xf numFmtId="43" fontId="36" fillId="4" borderId="0" xfId="1" applyFont="1" applyFill="1" applyBorder="1"/>
    <xf numFmtId="1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36" fillId="0" borderId="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 wrapText="1"/>
    </xf>
    <xf numFmtId="4" fontId="24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 wrapText="1"/>
    </xf>
    <xf numFmtId="4" fontId="30" fillId="0" borderId="0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4" fontId="25" fillId="0" borderId="0" xfId="0" applyNumberFormat="1" applyFont="1" applyFill="1" applyBorder="1" applyAlignment="1">
      <alignment horizontal="center" wrapText="1"/>
    </xf>
    <xf numFmtId="4" fontId="27" fillId="0" borderId="0" xfId="1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 wrapText="1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/>
    <xf numFmtId="0" fontId="38" fillId="3" borderId="0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2" fillId="0" borderId="4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95251</xdr:rowOff>
    </xdr:from>
    <xdr:to>
      <xdr:col>1</xdr:col>
      <xdr:colOff>628650</xdr:colOff>
      <xdr:row>8</xdr:row>
      <xdr:rowOff>161925</xdr:rowOff>
    </xdr:to>
    <xdr:pic>
      <xdr:nvPicPr>
        <xdr:cNvPr id="2" name="1 Imagen" descr="C:\Users\laguilar.DGPIP\Dropbox\1.- Trabajo\1.- Gobierno 2016 - 2021\0.- Diseños Logos\Logotipo Chihuahua Gobier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1"/>
          <a:ext cx="1390649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685799</xdr:colOff>
      <xdr:row>2</xdr:row>
      <xdr:rowOff>66675</xdr:rowOff>
    </xdr:from>
    <xdr:to>
      <xdr:col>12</xdr:col>
      <xdr:colOff>104775</xdr:colOff>
      <xdr:row>8</xdr:row>
      <xdr:rowOff>133350</xdr:rowOff>
    </xdr:to>
    <xdr:pic>
      <xdr:nvPicPr>
        <xdr:cNvPr id="3" name="2 Imagen" descr="Inici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49" y="447675"/>
          <a:ext cx="1609726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MIREZ/Documents/2019/FISE2019-TERCER%20TRIMESTRE%20%20ENERO%20-SEPTIEMBRE%20VALIDADO%20SR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. GONZALEZ"/>
      <sheetName val="PROPUESTA"/>
      <sheetName val="SIT.FINANCIERA XX"/>
      <sheetName val="30-09-2019"/>
      <sheetName val="COMPROMETIDO"/>
      <sheetName val="EDUCACION-352"/>
      <sheetName val="AGUA POTABLE- 613-ok"/>
      <sheetName val="VIVIENDA-582-ok"/>
      <sheetName val="SALUD-612-ok"/>
      <sheetName val="CAMINOS-615"/>
      <sheetName val="MIDS CANCELADOS "/>
      <sheetName val="OBSERVACIONES"/>
      <sheetName val="MIDS -SRFT"/>
      <sheetName val="Hoja1"/>
    </sheetNames>
    <sheetDataSet>
      <sheetData sheetId="0" refreshError="1"/>
      <sheetData sheetId="1" refreshError="1"/>
      <sheetData sheetId="2" refreshError="1">
        <row r="5">
          <cell r="D5" t="str">
            <v>Del Período : 01/01/2019 Al 30/09/2019</v>
          </cell>
        </row>
        <row r="17">
          <cell r="M17">
            <v>45712.58</v>
          </cell>
          <cell r="O17">
            <v>0</v>
          </cell>
        </row>
        <row r="19">
          <cell r="M19">
            <v>45922.43</v>
          </cell>
          <cell r="O19">
            <v>0</v>
          </cell>
        </row>
        <row r="21">
          <cell r="M21">
            <v>45922.43</v>
          </cell>
          <cell r="O21">
            <v>0</v>
          </cell>
        </row>
        <row r="23">
          <cell r="M23">
            <v>62214.16</v>
          </cell>
          <cell r="O23">
            <v>0</v>
          </cell>
        </row>
        <row r="25">
          <cell r="M25">
            <v>45782.53</v>
          </cell>
          <cell r="O25">
            <v>0</v>
          </cell>
        </row>
        <row r="27">
          <cell r="M27">
            <v>46342.12</v>
          </cell>
          <cell r="O27">
            <v>0</v>
          </cell>
        </row>
        <row r="29">
          <cell r="M29">
            <v>45712.58</v>
          </cell>
          <cell r="O29">
            <v>0</v>
          </cell>
        </row>
        <row r="31">
          <cell r="M31">
            <v>17137.38</v>
          </cell>
          <cell r="O31">
            <v>0</v>
          </cell>
        </row>
        <row r="33">
          <cell r="M33">
            <v>70220.14</v>
          </cell>
          <cell r="O33">
            <v>0</v>
          </cell>
        </row>
        <row r="35">
          <cell r="M35">
            <v>68327.83</v>
          </cell>
          <cell r="O35">
            <v>0</v>
          </cell>
        </row>
        <row r="37">
          <cell r="M37">
            <v>69286.679999999993</v>
          </cell>
          <cell r="O37">
            <v>0</v>
          </cell>
        </row>
        <row r="39">
          <cell r="M39">
            <v>54557.93</v>
          </cell>
          <cell r="O39">
            <v>0</v>
          </cell>
        </row>
        <row r="41">
          <cell r="M41">
            <v>46957.84</v>
          </cell>
          <cell r="O41">
            <v>0</v>
          </cell>
        </row>
        <row r="43">
          <cell r="M43">
            <v>49401.38</v>
          </cell>
          <cell r="O43">
            <v>0</v>
          </cell>
        </row>
        <row r="45">
          <cell r="M45">
            <v>54544.13</v>
          </cell>
          <cell r="O45">
            <v>0</v>
          </cell>
        </row>
        <row r="47">
          <cell r="M47">
            <v>39434.550000000003</v>
          </cell>
          <cell r="O47">
            <v>0</v>
          </cell>
        </row>
        <row r="49">
          <cell r="M49">
            <v>40422.639999999999</v>
          </cell>
          <cell r="O49">
            <v>0</v>
          </cell>
        </row>
        <row r="51">
          <cell r="M51">
            <v>49191.54</v>
          </cell>
          <cell r="O51">
            <v>0</v>
          </cell>
        </row>
        <row r="53">
          <cell r="M53">
            <v>16328.16</v>
          </cell>
          <cell r="O53">
            <v>0</v>
          </cell>
        </row>
        <row r="55">
          <cell r="M55">
            <v>46031.47</v>
          </cell>
          <cell r="O55">
            <v>0</v>
          </cell>
        </row>
        <row r="57">
          <cell r="M57">
            <v>56272.06</v>
          </cell>
          <cell r="O57">
            <v>0</v>
          </cell>
        </row>
        <row r="59">
          <cell r="M59">
            <v>54264.34</v>
          </cell>
          <cell r="O59">
            <v>0</v>
          </cell>
        </row>
        <row r="61">
          <cell r="M61">
            <v>33292</v>
          </cell>
          <cell r="O61">
            <v>0</v>
          </cell>
        </row>
        <row r="63">
          <cell r="M63">
            <v>55853.3</v>
          </cell>
          <cell r="O63">
            <v>0</v>
          </cell>
        </row>
        <row r="65">
          <cell r="M65">
            <v>22468.5</v>
          </cell>
          <cell r="O65">
            <v>0</v>
          </cell>
        </row>
        <row r="67">
          <cell r="M67">
            <v>33929.65</v>
          </cell>
          <cell r="O67">
            <v>0</v>
          </cell>
        </row>
        <row r="69">
          <cell r="M69">
            <v>48142.32</v>
          </cell>
          <cell r="O69">
            <v>0</v>
          </cell>
        </row>
        <row r="71">
          <cell r="M71">
            <v>56088.67</v>
          </cell>
          <cell r="O71">
            <v>0</v>
          </cell>
        </row>
        <row r="73">
          <cell r="M73">
            <v>48352.160000000003</v>
          </cell>
          <cell r="O73">
            <v>0</v>
          </cell>
        </row>
        <row r="75">
          <cell r="M75">
            <v>56567.98</v>
          </cell>
          <cell r="O75">
            <v>0</v>
          </cell>
        </row>
        <row r="77">
          <cell r="M77">
            <v>48841.8</v>
          </cell>
          <cell r="O77">
            <v>0</v>
          </cell>
        </row>
        <row r="79">
          <cell r="M79">
            <v>46608.1</v>
          </cell>
          <cell r="O79">
            <v>0</v>
          </cell>
        </row>
        <row r="81">
          <cell r="M81">
            <v>49401.38</v>
          </cell>
          <cell r="O81">
            <v>0</v>
          </cell>
        </row>
        <row r="83">
          <cell r="M83">
            <v>56777.82</v>
          </cell>
          <cell r="O83">
            <v>0</v>
          </cell>
        </row>
        <row r="85">
          <cell r="M85">
            <v>48352.160000000003</v>
          </cell>
          <cell r="O85">
            <v>0</v>
          </cell>
        </row>
        <row r="87">
          <cell r="M87">
            <v>47370.57</v>
          </cell>
          <cell r="O87">
            <v>0</v>
          </cell>
        </row>
        <row r="89">
          <cell r="M89">
            <v>54264.34</v>
          </cell>
          <cell r="O89">
            <v>0</v>
          </cell>
        </row>
        <row r="91">
          <cell r="M91">
            <v>56498.03</v>
          </cell>
          <cell r="O91">
            <v>0</v>
          </cell>
        </row>
        <row r="93">
          <cell r="M93">
            <v>46118.47</v>
          </cell>
          <cell r="O93">
            <v>0</v>
          </cell>
        </row>
        <row r="95">
          <cell r="M95">
            <v>46118.47</v>
          </cell>
          <cell r="O95">
            <v>0</v>
          </cell>
        </row>
        <row r="97">
          <cell r="M97">
            <v>64294.16</v>
          </cell>
          <cell r="O97">
            <v>0</v>
          </cell>
        </row>
        <row r="99">
          <cell r="M99">
            <v>17473.310000000001</v>
          </cell>
          <cell r="O99">
            <v>0</v>
          </cell>
        </row>
        <row r="101">
          <cell r="M101">
            <v>48981.7</v>
          </cell>
          <cell r="O101">
            <v>0</v>
          </cell>
        </row>
        <row r="103">
          <cell r="M103">
            <v>46188.42</v>
          </cell>
          <cell r="O103">
            <v>0</v>
          </cell>
        </row>
        <row r="105">
          <cell r="M105">
            <v>46118.47</v>
          </cell>
          <cell r="O105">
            <v>0</v>
          </cell>
        </row>
        <row r="107">
          <cell r="M107">
            <v>61570.83</v>
          </cell>
          <cell r="O107">
            <v>0</v>
          </cell>
        </row>
        <row r="109">
          <cell r="M109">
            <v>40163.49</v>
          </cell>
          <cell r="O109">
            <v>0</v>
          </cell>
        </row>
        <row r="113">
          <cell r="M113">
            <v>396413.97</v>
          </cell>
          <cell r="O113">
            <v>198206.98</v>
          </cell>
        </row>
        <row r="115">
          <cell r="M115">
            <v>82590</v>
          </cell>
          <cell r="O115">
            <v>41295</v>
          </cell>
        </row>
        <row r="117">
          <cell r="M117">
            <v>151526.81</v>
          </cell>
          <cell r="O117">
            <v>75763.399999999994</v>
          </cell>
        </row>
        <row r="119">
          <cell r="M119">
            <v>284377.75</v>
          </cell>
          <cell r="O119">
            <v>142188.87</v>
          </cell>
        </row>
        <row r="121">
          <cell r="M121">
            <v>589570.71</v>
          </cell>
          <cell r="O121">
            <v>294785.34999999998</v>
          </cell>
        </row>
        <row r="123">
          <cell r="M123">
            <v>284377.75</v>
          </cell>
          <cell r="O123">
            <v>142188.87</v>
          </cell>
        </row>
        <row r="125">
          <cell r="M125">
            <v>337522.02</v>
          </cell>
          <cell r="O125">
            <v>168761.01</v>
          </cell>
        </row>
        <row r="127">
          <cell r="M127">
            <v>372714.92</v>
          </cell>
          <cell r="O127">
            <v>186357.46</v>
          </cell>
        </row>
        <row r="129">
          <cell r="M129">
            <v>3485069.68</v>
          </cell>
          <cell r="O129">
            <v>3485069.68</v>
          </cell>
        </row>
        <row r="131">
          <cell r="M131">
            <v>2173006.27</v>
          </cell>
          <cell r="O131">
            <v>2173006.27</v>
          </cell>
        </row>
        <row r="133">
          <cell r="M133">
            <v>87774.33</v>
          </cell>
          <cell r="O133">
            <v>87774.33</v>
          </cell>
        </row>
        <row r="135">
          <cell r="M135">
            <v>368445.12</v>
          </cell>
          <cell r="O135">
            <v>368445.12</v>
          </cell>
        </row>
        <row r="137">
          <cell r="M137">
            <v>292485.31</v>
          </cell>
          <cell r="O137">
            <v>292485.31</v>
          </cell>
        </row>
        <row r="139">
          <cell r="M139">
            <v>105288.93</v>
          </cell>
          <cell r="O139">
            <v>105288.93</v>
          </cell>
        </row>
        <row r="141">
          <cell r="M141">
            <v>510855.41</v>
          </cell>
          <cell r="O141">
            <v>510855.41</v>
          </cell>
        </row>
        <row r="143">
          <cell r="M143">
            <v>405663.69</v>
          </cell>
          <cell r="O143">
            <v>405663.69</v>
          </cell>
        </row>
        <row r="145">
          <cell r="M145">
            <v>75031.42</v>
          </cell>
          <cell r="O145">
            <v>75031.42</v>
          </cell>
        </row>
        <row r="147">
          <cell r="M147">
            <v>512365.99</v>
          </cell>
          <cell r="O147">
            <v>512365.99</v>
          </cell>
        </row>
        <row r="149">
          <cell r="M149">
            <v>272851.03999999998</v>
          </cell>
          <cell r="O149">
            <v>272851.03999999998</v>
          </cell>
        </row>
        <row r="151">
          <cell r="M151">
            <v>414701.23</v>
          </cell>
          <cell r="O151">
            <v>414701.23</v>
          </cell>
        </row>
        <row r="153">
          <cell r="M153">
            <v>95642.9</v>
          </cell>
          <cell r="O153">
            <v>95642.9</v>
          </cell>
        </row>
        <row r="155">
          <cell r="M155">
            <v>132443.53</v>
          </cell>
          <cell r="O155">
            <v>132443.53</v>
          </cell>
        </row>
        <row r="157">
          <cell r="M157">
            <v>171649.2</v>
          </cell>
          <cell r="O157">
            <v>171649.2</v>
          </cell>
        </row>
        <row r="159">
          <cell r="M159">
            <v>138790.01</v>
          </cell>
          <cell r="O159">
            <v>138790.01</v>
          </cell>
        </row>
        <row r="161">
          <cell r="M161">
            <v>141057.04</v>
          </cell>
          <cell r="O161">
            <v>141057.04</v>
          </cell>
        </row>
        <row r="163">
          <cell r="M163">
            <v>515634.58</v>
          </cell>
          <cell r="O163">
            <v>515634.58</v>
          </cell>
        </row>
        <row r="165">
          <cell r="M165">
            <v>150593.47</v>
          </cell>
          <cell r="O165">
            <v>150593.47</v>
          </cell>
        </row>
        <row r="167">
          <cell r="M167">
            <v>372753.3</v>
          </cell>
          <cell r="O167">
            <v>372753.3</v>
          </cell>
        </row>
        <row r="169">
          <cell r="M169">
            <v>193215.14</v>
          </cell>
          <cell r="O169">
            <v>193215.14</v>
          </cell>
        </row>
        <row r="171">
          <cell r="M171">
            <v>95642.9</v>
          </cell>
          <cell r="O171">
            <v>95642.9</v>
          </cell>
        </row>
        <row r="173">
          <cell r="M173">
            <v>85759.49</v>
          </cell>
          <cell r="O173">
            <v>85759.49</v>
          </cell>
        </row>
        <row r="175">
          <cell r="M175">
            <v>226881.64</v>
          </cell>
          <cell r="O175">
            <v>226881.64</v>
          </cell>
        </row>
        <row r="177">
          <cell r="M177">
            <v>52816.32</v>
          </cell>
          <cell r="O177">
            <v>52816.32</v>
          </cell>
        </row>
        <row r="179">
          <cell r="M179">
            <v>404544.37</v>
          </cell>
          <cell r="O179">
            <v>404544.37</v>
          </cell>
        </row>
        <row r="181">
          <cell r="M181">
            <v>437208.76</v>
          </cell>
          <cell r="O181">
            <v>437208.76</v>
          </cell>
        </row>
        <row r="183">
          <cell r="M183">
            <v>670178.65</v>
          </cell>
          <cell r="O183">
            <v>670178.65</v>
          </cell>
        </row>
        <row r="185">
          <cell r="M185">
            <v>169126.42</v>
          </cell>
          <cell r="O185">
            <v>169126.42</v>
          </cell>
        </row>
        <row r="187">
          <cell r="M187">
            <v>221541.27</v>
          </cell>
          <cell r="O187">
            <v>221541.27</v>
          </cell>
        </row>
        <row r="189">
          <cell r="M189">
            <v>191285.8</v>
          </cell>
          <cell r="O189">
            <v>191285.8</v>
          </cell>
        </row>
        <row r="191">
          <cell r="M191">
            <v>6046130.1299999999</v>
          </cell>
          <cell r="O191">
            <v>6046130.1299999999</v>
          </cell>
        </row>
        <row r="193">
          <cell r="M193">
            <v>2705018.71</v>
          </cell>
          <cell r="O193">
            <v>2705018.71</v>
          </cell>
        </row>
        <row r="195">
          <cell r="M195">
            <v>1078421.3799999999</v>
          </cell>
          <cell r="O195">
            <v>1078421.3799999999</v>
          </cell>
        </row>
        <row r="197">
          <cell r="M197">
            <v>640072.55000000005</v>
          </cell>
          <cell r="O197">
            <v>640072.55000000005</v>
          </cell>
        </row>
        <row r="199">
          <cell r="M199">
            <v>544090.14</v>
          </cell>
          <cell r="O199">
            <v>544090.14</v>
          </cell>
        </row>
        <row r="201">
          <cell r="M201">
            <v>651278.19999999995</v>
          </cell>
          <cell r="O201">
            <v>651278.19999999995</v>
          </cell>
        </row>
        <row r="203">
          <cell r="M203">
            <v>664685.68000000005</v>
          </cell>
          <cell r="O203">
            <v>664685.68000000005</v>
          </cell>
        </row>
        <row r="205">
          <cell r="M205">
            <v>439585.26</v>
          </cell>
          <cell r="O205">
            <v>439585.26</v>
          </cell>
        </row>
        <row r="207">
          <cell r="M207">
            <v>171649.2</v>
          </cell>
          <cell r="O207">
            <v>171649.2</v>
          </cell>
        </row>
        <row r="209">
          <cell r="M209">
            <v>191285.8</v>
          </cell>
          <cell r="O209">
            <v>191285.8</v>
          </cell>
        </row>
        <row r="211">
          <cell r="M211">
            <v>529100.02</v>
          </cell>
          <cell r="O211">
            <v>529100.02</v>
          </cell>
        </row>
        <row r="213">
          <cell r="M213">
            <v>146528.42000000001</v>
          </cell>
          <cell r="O213">
            <v>146528.42000000001</v>
          </cell>
        </row>
        <row r="215">
          <cell r="M215">
            <v>24077255.550000001</v>
          </cell>
          <cell r="O215">
            <v>24077255.550000001</v>
          </cell>
        </row>
        <row r="217">
          <cell r="M217">
            <v>2358368.1800000002</v>
          </cell>
          <cell r="O217">
            <v>2358368.1800000002</v>
          </cell>
        </row>
        <row r="219">
          <cell r="M219">
            <v>3796813.9</v>
          </cell>
          <cell r="O219">
            <v>3796813.9</v>
          </cell>
        </row>
        <row r="221">
          <cell r="M221">
            <v>1063684.22</v>
          </cell>
          <cell r="O221">
            <v>1063684.22</v>
          </cell>
        </row>
        <row r="223">
          <cell r="M223">
            <v>173657.55</v>
          </cell>
          <cell r="O223">
            <v>173657.55</v>
          </cell>
        </row>
        <row r="225">
          <cell r="M225">
            <v>956429</v>
          </cell>
          <cell r="O225">
            <v>956429</v>
          </cell>
        </row>
        <row r="227">
          <cell r="M227">
            <v>95642.9</v>
          </cell>
          <cell r="O227">
            <v>95642.9</v>
          </cell>
        </row>
        <row r="231">
          <cell r="M231">
            <v>5330462.79</v>
          </cell>
          <cell r="O231">
            <v>4482639.2</v>
          </cell>
        </row>
        <row r="233">
          <cell r="M233">
            <v>2581000</v>
          </cell>
          <cell r="O233">
            <v>2491811.85</v>
          </cell>
        </row>
        <row r="235">
          <cell r="M235">
            <v>2725597.86</v>
          </cell>
          <cell r="O235">
            <v>815314.26</v>
          </cell>
        </row>
        <row r="237">
          <cell r="M237">
            <v>248890.69</v>
          </cell>
          <cell r="O237">
            <v>248890.68</v>
          </cell>
        </row>
        <row r="239">
          <cell r="M239">
            <v>1000000</v>
          </cell>
          <cell r="O239">
            <v>1000000</v>
          </cell>
        </row>
        <row r="241">
          <cell r="M241">
            <v>4712322</v>
          </cell>
          <cell r="O241">
            <v>1824289.16</v>
          </cell>
        </row>
        <row r="243">
          <cell r="M243">
            <v>4000000</v>
          </cell>
          <cell r="O243">
            <v>1664392.97</v>
          </cell>
        </row>
        <row r="245">
          <cell r="M245">
            <v>3000000</v>
          </cell>
          <cell r="O245">
            <v>2136306.5699999998</v>
          </cell>
        </row>
        <row r="247">
          <cell r="M247">
            <v>1797032</v>
          </cell>
          <cell r="O247">
            <v>538367.72</v>
          </cell>
        </row>
        <row r="249">
          <cell r="M249">
            <v>634670.44999999995</v>
          </cell>
          <cell r="O249">
            <v>188184.09</v>
          </cell>
        </row>
        <row r="251">
          <cell r="M251">
            <v>1132404.55</v>
          </cell>
          <cell r="O251">
            <v>336752.93</v>
          </cell>
        </row>
        <row r="253">
          <cell r="M253">
            <v>720473.61</v>
          </cell>
          <cell r="O253">
            <v>212510.97</v>
          </cell>
        </row>
        <row r="255">
          <cell r="M255">
            <v>1115699.18</v>
          </cell>
          <cell r="O255">
            <v>584891.09</v>
          </cell>
        </row>
        <row r="257">
          <cell r="M257">
            <v>1126173.3400000001</v>
          </cell>
          <cell r="O257">
            <v>0</v>
          </cell>
        </row>
        <row r="259">
          <cell r="M259">
            <v>474184.39</v>
          </cell>
          <cell r="O259">
            <v>327633.43</v>
          </cell>
        </row>
        <row r="261">
          <cell r="M261">
            <v>715056.28</v>
          </cell>
          <cell r="O261">
            <v>526841.56000000006</v>
          </cell>
        </row>
        <row r="263">
          <cell r="M263">
            <v>684585.99</v>
          </cell>
          <cell r="O263">
            <v>341350.96</v>
          </cell>
        </row>
        <row r="265">
          <cell r="M265">
            <v>303645.95</v>
          </cell>
          <cell r="O265">
            <v>0</v>
          </cell>
        </row>
        <row r="267">
          <cell r="M267">
            <v>99873.2</v>
          </cell>
          <cell r="O267">
            <v>0</v>
          </cell>
        </row>
        <row r="269">
          <cell r="M269">
            <v>32282.75</v>
          </cell>
          <cell r="O269">
            <v>0</v>
          </cell>
        </row>
        <row r="271">
          <cell r="M271">
            <v>251782.74</v>
          </cell>
          <cell r="O271">
            <v>0</v>
          </cell>
        </row>
        <row r="273">
          <cell r="M273">
            <v>261782.63</v>
          </cell>
          <cell r="O273">
            <v>0</v>
          </cell>
        </row>
        <row r="275">
          <cell r="M275">
            <v>441229.33</v>
          </cell>
          <cell r="O275">
            <v>0</v>
          </cell>
        </row>
        <row r="277">
          <cell r="M277">
            <v>34468.629999999997</v>
          </cell>
          <cell r="O277">
            <v>0</v>
          </cell>
        </row>
        <row r="279">
          <cell r="M279">
            <v>149277.25</v>
          </cell>
          <cell r="O279">
            <v>0</v>
          </cell>
        </row>
        <row r="281">
          <cell r="M281">
            <v>200634.05</v>
          </cell>
          <cell r="O281">
            <v>0</v>
          </cell>
        </row>
        <row r="283">
          <cell r="M283">
            <v>181610.64</v>
          </cell>
          <cell r="O283">
            <v>0</v>
          </cell>
        </row>
        <row r="285">
          <cell r="M285">
            <v>134847.84</v>
          </cell>
          <cell r="O285">
            <v>0</v>
          </cell>
        </row>
        <row r="287">
          <cell r="M287">
            <v>197209.72</v>
          </cell>
          <cell r="O287">
            <v>0</v>
          </cell>
        </row>
        <row r="289">
          <cell r="M289">
            <v>255526.68</v>
          </cell>
          <cell r="O289">
            <v>0</v>
          </cell>
        </row>
        <row r="291">
          <cell r="M291">
            <v>436117.75</v>
          </cell>
          <cell r="O291">
            <v>0</v>
          </cell>
        </row>
        <row r="293">
          <cell r="M293">
            <v>322635.84000000003</v>
          </cell>
          <cell r="O293">
            <v>0</v>
          </cell>
        </row>
        <row r="295">
          <cell r="M295">
            <v>101892.68</v>
          </cell>
          <cell r="O295">
            <v>0</v>
          </cell>
        </row>
        <row r="297">
          <cell r="M297">
            <v>105203</v>
          </cell>
          <cell r="O297">
            <v>0</v>
          </cell>
        </row>
        <row r="299">
          <cell r="M299">
            <v>370408.02</v>
          </cell>
          <cell r="O299">
            <v>0</v>
          </cell>
        </row>
        <row r="301">
          <cell r="M301">
            <v>136652.5</v>
          </cell>
          <cell r="O301">
            <v>0</v>
          </cell>
        </row>
        <row r="303">
          <cell r="M303">
            <v>450122.31</v>
          </cell>
          <cell r="O303">
            <v>0</v>
          </cell>
        </row>
        <row r="305">
          <cell r="M305">
            <v>98799.19</v>
          </cell>
          <cell r="O305">
            <v>0</v>
          </cell>
        </row>
        <row r="307">
          <cell r="M307">
            <v>121060.57</v>
          </cell>
          <cell r="O307">
            <v>0</v>
          </cell>
        </row>
        <row r="309">
          <cell r="M309">
            <v>295439.68</v>
          </cell>
          <cell r="O309">
            <v>0</v>
          </cell>
        </row>
        <row r="311">
          <cell r="M311">
            <v>63052.38</v>
          </cell>
          <cell r="O311">
            <v>0</v>
          </cell>
        </row>
        <row r="313">
          <cell r="M313">
            <v>223625.96</v>
          </cell>
          <cell r="O313">
            <v>0</v>
          </cell>
        </row>
        <row r="315">
          <cell r="M315">
            <v>926870.75</v>
          </cell>
          <cell r="O315">
            <v>0</v>
          </cell>
        </row>
        <row r="317">
          <cell r="M317">
            <v>409299.28</v>
          </cell>
          <cell r="O317">
            <v>0</v>
          </cell>
        </row>
        <row r="319">
          <cell r="M319">
            <v>93821.64</v>
          </cell>
          <cell r="O319">
            <v>0</v>
          </cell>
        </row>
        <row r="321">
          <cell r="M321">
            <v>98865.96</v>
          </cell>
          <cell r="O321">
            <v>0</v>
          </cell>
        </row>
        <row r="323">
          <cell r="M323">
            <v>98865.96</v>
          </cell>
          <cell r="O323">
            <v>0</v>
          </cell>
        </row>
        <row r="325">
          <cell r="M325">
            <v>33291.629999999997</v>
          </cell>
          <cell r="O325">
            <v>0</v>
          </cell>
        </row>
        <row r="327">
          <cell r="M327">
            <v>42371.09</v>
          </cell>
          <cell r="O327">
            <v>0</v>
          </cell>
        </row>
        <row r="329">
          <cell r="M329">
            <v>65574.34</v>
          </cell>
          <cell r="O329">
            <v>0</v>
          </cell>
        </row>
        <row r="331">
          <cell r="M331">
            <v>60530.15</v>
          </cell>
          <cell r="O331">
            <v>0</v>
          </cell>
        </row>
        <row r="333">
          <cell r="M333">
            <v>31273.919999999998</v>
          </cell>
          <cell r="O333">
            <v>0</v>
          </cell>
        </row>
        <row r="335">
          <cell r="M335">
            <v>93821.77</v>
          </cell>
          <cell r="O335">
            <v>0</v>
          </cell>
        </row>
        <row r="337">
          <cell r="M337">
            <v>18158.919999999998</v>
          </cell>
          <cell r="O337">
            <v>0</v>
          </cell>
        </row>
        <row r="339">
          <cell r="M339">
            <v>62547.85</v>
          </cell>
          <cell r="O339">
            <v>0</v>
          </cell>
        </row>
        <row r="341">
          <cell r="M341">
            <v>92812.99</v>
          </cell>
          <cell r="O341">
            <v>0</v>
          </cell>
        </row>
        <row r="343">
          <cell r="M343">
            <v>29256.22</v>
          </cell>
          <cell r="O343">
            <v>0</v>
          </cell>
        </row>
        <row r="345">
          <cell r="M345">
            <v>62547.99</v>
          </cell>
          <cell r="O345">
            <v>0</v>
          </cell>
        </row>
        <row r="347">
          <cell r="M347">
            <v>62547.85</v>
          </cell>
          <cell r="O347">
            <v>0</v>
          </cell>
        </row>
        <row r="349">
          <cell r="M349">
            <v>56494.879999999997</v>
          </cell>
          <cell r="O349">
            <v>0</v>
          </cell>
        </row>
        <row r="351">
          <cell r="M351">
            <v>64565.69</v>
          </cell>
          <cell r="O351">
            <v>0</v>
          </cell>
        </row>
        <row r="353">
          <cell r="M353">
            <v>63556.77</v>
          </cell>
          <cell r="O353">
            <v>0</v>
          </cell>
        </row>
        <row r="355">
          <cell r="M355">
            <v>31273.919999999998</v>
          </cell>
          <cell r="O355">
            <v>0</v>
          </cell>
        </row>
        <row r="357">
          <cell r="M357">
            <v>69609.740000000005</v>
          </cell>
          <cell r="O357">
            <v>0</v>
          </cell>
        </row>
        <row r="359">
          <cell r="M359">
            <v>30264.86</v>
          </cell>
          <cell r="O359">
            <v>0</v>
          </cell>
        </row>
        <row r="361">
          <cell r="M361">
            <v>420932.42</v>
          </cell>
          <cell r="O361">
            <v>0</v>
          </cell>
        </row>
        <row r="363">
          <cell r="M363">
            <v>363662.09</v>
          </cell>
          <cell r="O363">
            <v>0</v>
          </cell>
        </row>
        <row r="365">
          <cell r="M365">
            <v>4500000</v>
          </cell>
          <cell r="O365">
            <v>0</v>
          </cell>
        </row>
        <row r="369">
          <cell r="M369">
            <v>506780.13</v>
          </cell>
          <cell r="O369">
            <v>506780.13</v>
          </cell>
        </row>
        <row r="371">
          <cell r="M371">
            <v>2474428.37</v>
          </cell>
          <cell r="O371">
            <v>479721.51</v>
          </cell>
        </row>
        <row r="373">
          <cell r="M373">
            <v>1310632</v>
          </cell>
          <cell r="O373">
            <v>361186.07</v>
          </cell>
        </row>
        <row r="375">
          <cell r="M375">
            <v>2323951</v>
          </cell>
          <cell r="O375">
            <v>0</v>
          </cell>
        </row>
        <row r="377">
          <cell r="M377">
            <v>3053060</v>
          </cell>
          <cell r="O377">
            <v>0</v>
          </cell>
        </row>
        <row r="379">
          <cell r="M379">
            <v>846980</v>
          </cell>
          <cell r="O379">
            <v>0</v>
          </cell>
        </row>
        <row r="381">
          <cell r="M381">
            <v>6978955.4199999999</v>
          </cell>
          <cell r="O381">
            <v>0</v>
          </cell>
        </row>
        <row r="385">
          <cell r="M385">
            <v>2278325.85</v>
          </cell>
          <cell r="O385">
            <v>683341.15</v>
          </cell>
        </row>
        <row r="387">
          <cell r="M387">
            <v>5049233.7300000004</v>
          </cell>
          <cell r="O387">
            <v>1513367.11</v>
          </cell>
        </row>
        <row r="389">
          <cell r="M389">
            <v>914663.54</v>
          </cell>
          <cell r="O389">
            <v>0</v>
          </cell>
        </row>
        <row r="391">
          <cell r="M391">
            <v>3855356.17</v>
          </cell>
          <cell r="O391">
            <v>0</v>
          </cell>
        </row>
        <row r="393">
          <cell r="M393">
            <v>2799572.25</v>
          </cell>
          <cell r="O393">
            <v>0</v>
          </cell>
        </row>
        <row r="395">
          <cell r="M395">
            <v>2077544.62</v>
          </cell>
          <cell r="O395">
            <v>622624.79</v>
          </cell>
        </row>
        <row r="397">
          <cell r="M397">
            <v>1574984.82</v>
          </cell>
          <cell r="O397">
            <v>472329.91</v>
          </cell>
        </row>
        <row r="399">
          <cell r="M399">
            <v>2727850.74</v>
          </cell>
          <cell r="O399">
            <v>1144073.58</v>
          </cell>
        </row>
        <row r="401">
          <cell r="M401">
            <v>2627210.61</v>
          </cell>
          <cell r="O401">
            <v>787609.26</v>
          </cell>
        </row>
        <row r="403">
          <cell r="M403">
            <v>465721.19</v>
          </cell>
          <cell r="O403">
            <v>0</v>
          </cell>
        </row>
        <row r="407">
          <cell r="M407">
            <v>1072144.55</v>
          </cell>
          <cell r="O407">
            <v>1072144.55</v>
          </cell>
        </row>
        <row r="411">
          <cell r="M411">
            <v>1261169.49</v>
          </cell>
          <cell r="O411">
            <v>1261169.49</v>
          </cell>
        </row>
        <row r="413">
          <cell r="M413">
            <v>480383.1</v>
          </cell>
          <cell r="O413">
            <v>480383.1</v>
          </cell>
        </row>
        <row r="415">
          <cell r="M415">
            <v>536507.73</v>
          </cell>
          <cell r="O415">
            <v>536507.73</v>
          </cell>
        </row>
        <row r="417">
          <cell r="M417">
            <v>1558529.99</v>
          </cell>
          <cell r="O417">
            <v>1558529.99</v>
          </cell>
        </row>
        <row r="419">
          <cell r="M419">
            <v>300000</v>
          </cell>
          <cell r="O419">
            <v>300000</v>
          </cell>
        </row>
        <row r="421">
          <cell r="M421">
            <v>300000</v>
          </cell>
          <cell r="O421">
            <v>300000</v>
          </cell>
        </row>
        <row r="423">
          <cell r="M423">
            <v>300000</v>
          </cell>
          <cell r="O423">
            <v>300000</v>
          </cell>
        </row>
        <row r="425">
          <cell r="M425">
            <v>300000</v>
          </cell>
          <cell r="O425">
            <v>300000</v>
          </cell>
        </row>
        <row r="427">
          <cell r="M427">
            <v>300000</v>
          </cell>
          <cell r="O427">
            <v>300000</v>
          </cell>
        </row>
        <row r="429">
          <cell r="M429">
            <v>300000</v>
          </cell>
          <cell r="O429">
            <v>300000</v>
          </cell>
        </row>
        <row r="431">
          <cell r="M431">
            <v>300000</v>
          </cell>
          <cell r="O431">
            <v>300000</v>
          </cell>
        </row>
        <row r="433">
          <cell r="M433">
            <v>300000</v>
          </cell>
          <cell r="O433">
            <v>300000</v>
          </cell>
        </row>
        <row r="435">
          <cell r="M435">
            <v>300000</v>
          </cell>
          <cell r="O435">
            <v>300000</v>
          </cell>
        </row>
        <row r="437">
          <cell r="M437">
            <v>300000</v>
          </cell>
          <cell r="O437">
            <v>300000</v>
          </cell>
        </row>
        <row r="439">
          <cell r="M439">
            <v>300000</v>
          </cell>
          <cell r="O439">
            <v>300000</v>
          </cell>
        </row>
        <row r="441">
          <cell r="M441">
            <v>300000</v>
          </cell>
          <cell r="O441">
            <v>300000</v>
          </cell>
        </row>
        <row r="443">
          <cell r="M443">
            <v>300000</v>
          </cell>
          <cell r="O443">
            <v>300000</v>
          </cell>
        </row>
        <row r="445">
          <cell r="M445">
            <v>300000</v>
          </cell>
          <cell r="O445">
            <v>300000</v>
          </cell>
        </row>
        <row r="447">
          <cell r="M447">
            <v>300000</v>
          </cell>
          <cell r="O447">
            <v>300000</v>
          </cell>
        </row>
        <row r="449">
          <cell r="M449">
            <v>300000</v>
          </cell>
          <cell r="O449">
            <v>300000</v>
          </cell>
        </row>
        <row r="451">
          <cell r="M451">
            <v>300000</v>
          </cell>
          <cell r="O451">
            <v>300000</v>
          </cell>
        </row>
        <row r="453">
          <cell r="M453">
            <v>404952.96</v>
          </cell>
          <cell r="O453">
            <v>404952.96</v>
          </cell>
        </row>
        <row r="455">
          <cell r="M455">
            <v>477427.36</v>
          </cell>
          <cell r="O455">
            <v>477427.36</v>
          </cell>
        </row>
        <row r="457">
          <cell r="M457">
            <v>803566.06</v>
          </cell>
          <cell r="O457">
            <v>803566.06</v>
          </cell>
        </row>
        <row r="459">
          <cell r="M459">
            <v>1113750.3500000001</v>
          </cell>
          <cell r="O459">
            <v>1113750.3500000001</v>
          </cell>
        </row>
        <row r="461">
          <cell r="M461">
            <v>699941.19</v>
          </cell>
          <cell r="O461">
            <v>699941.19</v>
          </cell>
        </row>
        <row r="463">
          <cell r="M463">
            <v>876610.84</v>
          </cell>
          <cell r="O463">
            <v>876610.84</v>
          </cell>
        </row>
        <row r="465">
          <cell r="M465">
            <v>115823.9</v>
          </cell>
          <cell r="O465">
            <v>115823.9</v>
          </cell>
        </row>
        <row r="467">
          <cell r="M467">
            <v>95759.02</v>
          </cell>
          <cell r="O467">
            <v>95759.02</v>
          </cell>
        </row>
        <row r="469">
          <cell r="M469">
            <v>572993.23</v>
          </cell>
          <cell r="O469">
            <v>572993.23</v>
          </cell>
        </row>
        <row r="471">
          <cell r="M471">
            <v>430111.19</v>
          </cell>
          <cell r="O471">
            <v>430111.19</v>
          </cell>
        </row>
        <row r="473">
          <cell r="M473">
            <v>344962.27</v>
          </cell>
          <cell r="O473">
            <v>344962.27</v>
          </cell>
        </row>
        <row r="475">
          <cell r="M475">
            <v>454090.91</v>
          </cell>
          <cell r="O475">
            <v>454090.91</v>
          </cell>
        </row>
        <row r="477">
          <cell r="M477">
            <v>857536.55</v>
          </cell>
          <cell r="O477">
            <v>857536.55</v>
          </cell>
        </row>
        <row r="479">
          <cell r="M479">
            <v>311775.46000000002</v>
          </cell>
          <cell r="O479">
            <v>311775.46000000002</v>
          </cell>
        </row>
        <row r="481">
          <cell r="M481">
            <v>356161.75</v>
          </cell>
          <cell r="O481">
            <v>356161.75</v>
          </cell>
        </row>
        <row r="483">
          <cell r="M483">
            <v>1038796.54</v>
          </cell>
          <cell r="O483">
            <v>1038796.54</v>
          </cell>
        </row>
        <row r="485">
          <cell r="M485">
            <v>871757.62</v>
          </cell>
          <cell r="O485">
            <v>871757.62</v>
          </cell>
        </row>
        <row r="487">
          <cell r="M487">
            <v>916854.69</v>
          </cell>
          <cell r="O487">
            <v>916854.69</v>
          </cell>
        </row>
        <row r="489">
          <cell r="M489">
            <v>496639.59</v>
          </cell>
          <cell r="O489">
            <v>496639.59</v>
          </cell>
        </row>
        <row r="491">
          <cell r="M491">
            <v>440600.5</v>
          </cell>
          <cell r="O491">
            <v>440600.5</v>
          </cell>
        </row>
        <row r="493">
          <cell r="M493">
            <v>750000</v>
          </cell>
          <cell r="O493">
            <v>750000</v>
          </cell>
        </row>
        <row r="495">
          <cell r="M495">
            <v>899999.98</v>
          </cell>
          <cell r="O495">
            <v>899999.98</v>
          </cell>
        </row>
        <row r="497">
          <cell r="M497">
            <v>649999.24</v>
          </cell>
          <cell r="O497">
            <v>649999.24</v>
          </cell>
        </row>
        <row r="499">
          <cell r="M499">
            <v>1100000</v>
          </cell>
          <cell r="O499">
            <v>1100000</v>
          </cell>
        </row>
        <row r="501">
          <cell r="M501">
            <v>500000</v>
          </cell>
          <cell r="O501">
            <v>500000</v>
          </cell>
        </row>
        <row r="503">
          <cell r="M503">
            <v>2775030.97</v>
          </cell>
          <cell r="O503">
            <v>2775030.97</v>
          </cell>
        </row>
        <row r="505">
          <cell r="M505">
            <v>1708632.83</v>
          </cell>
          <cell r="O505">
            <v>1708632.83</v>
          </cell>
        </row>
        <row r="507">
          <cell r="M507">
            <v>584368.53</v>
          </cell>
          <cell r="O507">
            <v>584368.53</v>
          </cell>
        </row>
        <row r="509">
          <cell r="M509">
            <v>600000</v>
          </cell>
          <cell r="O509">
            <v>600000</v>
          </cell>
        </row>
        <row r="513">
          <cell r="M513">
            <v>72132.56</v>
          </cell>
          <cell r="O513">
            <v>72132.56</v>
          </cell>
        </row>
        <row r="516">
          <cell r="M516">
            <v>34042.39</v>
          </cell>
          <cell r="O516">
            <v>34042.39</v>
          </cell>
        </row>
        <row r="519">
          <cell r="M519">
            <v>34042.39</v>
          </cell>
          <cell r="O519">
            <v>34042.39</v>
          </cell>
        </row>
        <row r="522">
          <cell r="M522">
            <v>61751.360000000001</v>
          </cell>
          <cell r="O522">
            <v>58796.28</v>
          </cell>
        </row>
        <row r="526">
          <cell r="M526">
            <v>60920.02</v>
          </cell>
          <cell r="O526">
            <v>58796.28</v>
          </cell>
        </row>
        <row r="530">
          <cell r="M530">
            <v>72132.56</v>
          </cell>
          <cell r="O530">
            <v>72132.56</v>
          </cell>
        </row>
        <row r="533">
          <cell r="M533">
            <v>70530</v>
          </cell>
          <cell r="O533">
            <v>58796.28</v>
          </cell>
        </row>
        <row r="536">
          <cell r="M536">
            <v>72132.56</v>
          </cell>
          <cell r="O536">
            <v>72132.56</v>
          </cell>
        </row>
        <row r="539">
          <cell r="M539">
            <v>72132.56</v>
          </cell>
          <cell r="O539">
            <v>72132.56</v>
          </cell>
        </row>
        <row r="542">
          <cell r="M542">
            <v>72132.56</v>
          </cell>
          <cell r="O542">
            <v>72132.56</v>
          </cell>
        </row>
        <row r="545">
          <cell r="M545">
            <v>72132.56</v>
          </cell>
          <cell r="O545">
            <v>72132.56</v>
          </cell>
        </row>
        <row r="548">
          <cell r="M548">
            <v>72132.56</v>
          </cell>
          <cell r="O548">
            <v>72132.56</v>
          </cell>
        </row>
        <row r="551">
          <cell r="M551">
            <v>17412.419999999998</v>
          </cell>
          <cell r="O551">
            <v>17412.419999999998</v>
          </cell>
        </row>
        <row r="554">
          <cell r="M554">
            <v>34042.39</v>
          </cell>
          <cell r="O554">
            <v>34042.39</v>
          </cell>
        </row>
        <row r="557">
          <cell r="M557">
            <v>34042.39</v>
          </cell>
          <cell r="O557">
            <v>34042.39</v>
          </cell>
        </row>
        <row r="560">
          <cell r="M560">
            <v>72132.56</v>
          </cell>
          <cell r="O560">
            <v>72132.56</v>
          </cell>
        </row>
        <row r="563">
          <cell r="M563">
            <v>34042.39</v>
          </cell>
          <cell r="O563">
            <v>34042.39</v>
          </cell>
        </row>
        <row r="566">
          <cell r="M566">
            <v>34042.39</v>
          </cell>
          <cell r="O566">
            <v>34042.39</v>
          </cell>
        </row>
        <row r="569">
          <cell r="M569">
            <v>72132.56</v>
          </cell>
          <cell r="O569">
            <v>72132.56</v>
          </cell>
        </row>
        <row r="572">
          <cell r="M572">
            <v>72132.56</v>
          </cell>
          <cell r="O572">
            <v>72132.56</v>
          </cell>
        </row>
        <row r="575">
          <cell r="M575">
            <v>70529.7</v>
          </cell>
          <cell r="O575">
            <v>58796.28</v>
          </cell>
        </row>
        <row r="578">
          <cell r="M578">
            <v>72132.56</v>
          </cell>
          <cell r="O578">
            <v>72132.56</v>
          </cell>
        </row>
        <row r="581">
          <cell r="M581">
            <v>72132.56</v>
          </cell>
          <cell r="O581">
            <v>72132.56</v>
          </cell>
        </row>
        <row r="584">
          <cell r="M584">
            <v>34042.39</v>
          </cell>
          <cell r="O584">
            <v>34042.39</v>
          </cell>
        </row>
        <row r="587">
          <cell r="M587">
            <v>72132.56</v>
          </cell>
          <cell r="O587">
            <v>72132.56</v>
          </cell>
        </row>
        <row r="590">
          <cell r="M590">
            <v>72132.56</v>
          </cell>
          <cell r="O590">
            <v>72132.56</v>
          </cell>
        </row>
        <row r="593">
          <cell r="M593">
            <v>72132.56</v>
          </cell>
          <cell r="O593">
            <v>72132.56</v>
          </cell>
        </row>
        <row r="596">
          <cell r="M596">
            <v>72132.56</v>
          </cell>
          <cell r="O596">
            <v>72132.56</v>
          </cell>
        </row>
        <row r="599">
          <cell r="M599">
            <v>72132.56</v>
          </cell>
          <cell r="O599">
            <v>72132.56</v>
          </cell>
        </row>
        <row r="602">
          <cell r="M602">
            <v>17412.419999999998</v>
          </cell>
          <cell r="O602">
            <v>17412.419999999998</v>
          </cell>
        </row>
        <row r="605">
          <cell r="M605">
            <v>69075.8</v>
          </cell>
          <cell r="O605">
            <v>58796.28</v>
          </cell>
        </row>
        <row r="609">
          <cell r="M609">
            <v>17412.419999999998</v>
          </cell>
          <cell r="O609">
            <v>17412.419999999998</v>
          </cell>
        </row>
        <row r="612">
          <cell r="M612">
            <v>17412.419999999998</v>
          </cell>
          <cell r="O612">
            <v>17412.419999999998</v>
          </cell>
        </row>
        <row r="615">
          <cell r="M615">
            <v>58796.28</v>
          </cell>
          <cell r="O615">
            <v>58796.28</v>
          </cell>
        </row>
        <row r="618">
          <cell r="M618">
            <v>17412.419999999998</v>
          </cell>
          <cell r="O618">
            <v>17412.419999999998</v>
          </cell>
        </row>
        <row r="621">
          <cell r="M621">
            <v>72132.56</v>
          </cell>
          <cell r="O621">
            <v>72132.56</v>
          </cell>
        </row>
        <row r="624">
          <cell r="M624">
            <v>72132.56</v>
          </cell>
          <cell r="O624">
            <v>72132.56</v>
          </cell>
        </row>
        <row r="627">
          <cell r="M627">
            <v>72132.56</v>
          </cell>
          <cell r="O627">
            <v>72132.56</v>
          </cell>
        </row>
        <row r="630">
          <cell r="M630">
            <v>72132.56</v>
          </cell>
          <cell r="O630">
            <v>72132.56</v>
          </cell>
        </row>
        <row r="633">
          <cell r="M633">
            <v>72132.56</v>
          </cell>
          <cell r="O633">
            <v>72132.56</v>
          </cell>
        </row>
        <row r="636">
          <cell r="M636">
            <v>72132.56</v>
          </cell>
          <cell r="O636">
            <v>72132.56</v>
          </cell>
        </row>
        <row r="639">
          <cell r="M639">
            <v>69075.8</v>
          </cell>
          <cell r="O639">
            <v>58796.28</v>
          </cell>
        </row>
        <row r="643">
          <cell r="M643">
            <v>72132.56</v>
          </cell>
          <cell r="O643">
            <v>72132.56</v>
          </cell>
        </row>
        <row r="646">
          <cell r="M646">
            <v>68963.95</v>
          </cell>
          <cell r="O646">
            <v>68963.95</v>
          </cell>
        </row>
        <row r="649">
          <cell r="M649">
            <v>72132.56</v>
          </cell>
          <cell r="O649">
            <v>72132.56</v>
          </cell>
        </row>
        <row r="652">
          <cell r="M652">
            <v>67665.66</v>
          </cell>
          <cell r="O652">
            <v>58796.28</v>
          </cell>
        </row>
        <row r="656">
          <cell r="M656">
            <v>72132.56</v>
          </cell>
          <cell r="O656">
            <v>72132.56</v>
          </cell>
        </row>
        <row r="659">
          <cell r="M659">
            <v>72132.56</v>
          </cell>
          <cell r="O659">
            <v>72132.56</v>
          </cell>
        </row>
        <row r="662">
          <cell r="M662">
            <v>17412.419999999998</v>
          </cell>
          <cell r="O662">
            <v>17412.419999999998</v>
          </cell>
        </row>
        <row r="665">
          <cell r="M665">
            <v>17412.419999999998</v>
          </cell>
          <cell r="O665">
            <v>17412.419999999998</v>
          </cell>
        </row>
        <row r="668">
          <cell r="M668">
            <v>17412.419999999998</v>
          </cell>
          <cell r="O668">
            <v>17412.419999999998</v>
          </cell>
        </row>
        <row r="671">
          <cell r="M671">
            <v>17412.419999999998</v>
          </cell>
          <cell r="O671">
            <v>17412.419999999998</v>
          </cell>
        </row>
        <row r="674">
          <cell r="M674">
            <v>72132.56</v>
          </cell>
          <cell r="O674">
            <v>72132.56</v>
          </cell>
        </row>
        <row r="677">
          <cell r="M677">
            <v>72132.56</v>
          </cell>
          <cell r="O677">
            <v>72132.56</v>
          </cell>
        </row>
        <row r="680">
          <cell r="M680">
            <v>34042.39</v>
          </cell>
          <cell r="O680">
            <v>34042.39</v>
          </cell>
        </row>
        <row r="683">
          <cell r="M683">
            <v>34042.39</v>
          </cell>
          <cell r="O683">
            <v>34042.39</v>
          </cell>
        </row>
        <row r="686">
          <cell r="M686">
            <v>70530</v>
          </cell>
          <cell r="O686">
            <v>58796.28</v>
          </cell>
        </row>
        <row r="689">
          <cell r="M689">
            <v>57490.55</v>
          </cell>
          <cell r="O689">
            <v>57490.55</v>
          </cell>
        </row>
        <row r="692">
          <cell r="M692">
            <v>29202.79</v>
          </cell>
          <cell r="O692">
            <v>29202.79</v>
          </cell>
        </row>
        <row r="695">
          <cell r="M695">
            <v>34042.39</v>
          </cell>
          <cell r="O695">
            <v>34042.39</v>
          </cell>
        </row>
        <row r="698">
          <cell r="M698">
            <v>72132.56</v>
          </cell>
          <cell r="O698">
            <v>72132.56</v>
          </cell>
        </row>
        <row r="701">
          <cell r="M701">
            <v>72132.56</v>
          </cell>
          <cell r="O701">
            <v>72132.56</v>
          </cell>
        </row>
        <row r="704">
          <cell r="M704">
            <v>70530</v>
          </cell>
          <cell r="O704">
            <v>58796.28</v>
          </cell>
        </row>
        <row r="707">
          <cell r="M707">
            <v>17412.419999999998</v>
          </cell>
          <cell r="O707">
            <v>17412.419999999998</v>
          </cell>
        </row>
        <row r="710">
          <cell r="M710">
            <v>15950.82</v>
          </cell>
          <cell r="O710">
            <v>15950.82</v>
          </cell>
        </row>
        <row r="713">
          <cell r="M713">
            <v>72132.56</v>
          </cell>
          <cell r="O713">
            <v>72132.56</v>
          </cell>
        </row>
        <row r="856">
          <cell r="M856">
            <v>72132.56</v>
          </cell>
          <cell r="O856">
            <v>0</v>
          </cell>
        </row>
        <row r="858">
          <cell r="M858">
            <v>72132.56</v>
          </cell>
          <cell r="O858">
            <v>0</v>
          </cell>
        </row>
        <row r="860">
          <cell r="M860">
            <v>72132.56</v>
          </cell>
          <cell r="O860">
            <v>0</v>
          </cell>
        </row>
        <row r="862">
          <cell r="M862">
            <v>72132.56</v>
          </cell>
          <cell r="O862">
            <v>0</v>
          </cell>
        </row>
        <row r="864">
          <cell r="M864">
            <v>55497.75</v>
          </cell>
          <cell r="O864">
            <v>0</v>
          </cell>
        </row>
        <row r="867">
          <cell r="M867">
            <v>72132.56</v>
          </cell>
          <cell r="O86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7"/>
  <sheetViews>
    <sheetView tabSelected="1" workbookViewId="0">
      <selection sqref="A1:L343"/>
    </sheetView>
  </sheetViews>
  <sheetFormatPr baseColWidth="10" defaultRowHeight="15" x14ac:dyDescent="0.25"/>
  <cols>
    <col min="1" max="1" width="11.42578125" style="25"/>
    <col min="2" max="2" width="38" customWidth="1"/>
    <col min="3" max="4" width="20.5703125" customWidth="1"/>
    <col min="5" max="5" width="18.85546875" customWidth="1"/>
    <col min="6" max="6" width="12.28515625" customWidth="1"/>
    <col min="7" max="8" width="19.28515625" style="25" bestFit="1" customWidth="1"/>
    <col min="9" max="9" width="24.7109375" style="25" customWidth="1"/>
    <col min="10" max="10" width="15.140625" style="25" customWidth="1"/>
    <col min="11" max="11" width="7.7109375" style="25" customWidth="1"/>
    <col min="12" max="12" width="22.5703125" style="25" customWidth="1"/>
  </cols>
  <sheetData>
    <row r="1" spans="1:17" ht="15" customHeight="1" x14ac:dyDescent="0.25">
      <c r="A1" s="55"/>
      <c r="B1" s="55"/>
      <c r="C1" s="55"/>
      <c r="D1" s="54"/>
      <c r="E1" s="56"/>
      <c r="F1" s="56"/>
      <c r="G1" s="137"/>
      <c r="H1" s="137"/>
      <c r="I1" s="137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5"/>
      <c r="B2" s="55"/>
      <c r="C2" s="55"/>
      <c r="D2" s="54"/>
      <c r="E2" s="57"/>
      <c r="F2" s="57"/>
      <c r="G2" s="54">
        <v>1900000000000</v>
      </c>
      <c r="H2" s="54"/>
      <c r="I2" s="138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1"/>
      <c r="B3" s="2"/>
      <c r="C3" s="3"/>
      <c r="D3" s="3"/>
      <c r="E3" s="4"/>
      <c r="F3" s="4"/>
      <c r="G3" s="5"/>
      <c r="H3" s="5"/>
      <c r="I3" s="6"/>
      <c r="J3" s="6"/>
      <c r="K3" s="7"/>
      <c r="L3" s="7"/>
    </row>
    <row r="4" spans="1:17" ht="15.75" x14ac:dyDescent="0.25">
      <c r="A4" s="40"/>
      <c r="B4" s="129" t="s">
        <v>618</v>
      </c>
      <c r="C4" s="129"/>
      <c r="D4" s="129"/>
      <c r="E4" s="129"/>
      <c r="F4" s="129"/>
      <c r="G4" s="129"/>
      <c r="H4" s="41"/>
      <c r="I4" s="42"/>
      <c r="J4" s="42"/>
      <c r="K4"/>
      <c r="L4"/>
    </row>
    <row r="5" spans="1:17" x14ac:dyDescent="0.25">
      <c r="A5" s="40"/>
      <c r="B5" s="130" t="s">
        <v>619</v>
      </c>
      <c r="C5" s="130"/>
      <c r="D5" s="130"/>
      <c r="E5" s="130"/>
      <c r="F5" s="130"/>
      <c r="G5" s="130"/>
      <c r="H5" s="43"/>
      <c r="I5" s="44"/>
      <c r="J5" s="44"/>
      <c r="K5"/>
      <c r="L5"/>
    </row>
    <row r="6" spans="1:17" x14ac:dyDescent="0.25">
      <c r="A6" s="40"/>
      <c r="B6" s="131" t="s">
        <v>624</v>
      </c>
      <c r="C6" s="131"/>
      <c r="D6" s="131"/>
      <c r="E6" s="131"/>
      <c r="F6" s="131"/>
      <c r="G6" s="131"/>
      <c r="H6" s="121" t="s">
        <v>620</v>
      </c>
      <c r="I6" s="121"/>
      <c r="J6" s="45">
        <v>190044044</v>
      </c>
      <c r="K6" s="46"/>
      <c r="L6" s="46"/>
    </row>
    <row r="7" spans="1:17" x14ac:dyDescent="0.25">
      <c r="A7" s="40"/>
      <c r="B7" s="131" t="s">
        <v>625</v>
      </c>
      <c r="C7" s="131"/>
      <c r="D7" s="131"/>
      <c r="E7" s="131"/>
      <c r="F7" s="131"/>
      <c r="G7" s="131"/>
      <c r="H7" s="122" t="s">
        <v>621</v>
      </c>
      <c r="I7" s="122"/>
      <c r="J7" s="45">
        <v>171039636</v>
      </c>
      <c r="K7" s="46"/>
      <c r="L7" s="46"/>
    </row>
    <row r="8" spans="1:17" ht="15.75" x14ac:dyDescent="0.25">
      <c r="A8" s="40"/>
      <c r="B8" s="48"/>
      <c r="C8" s="49"/>
      <c r="D8" s="49"/>
      <c r="E8" s="49"/>
      <c r="G8" s="47"/>
      <c r="H8" s="123" t="s">
        <v>622</v>
      </c>
      <c r="I8" s="123"/>
      <c r="J8" s="45"/>
      <c r="K8" s="46"/>
      <c r="L8" s="46"/>
    </row>
    <row r="9" spans="1:17" x14ac:dyDescent="0.25">
      <c r="A9" s="40"/>
      <c r="B9" s="50"/>
      <c r="C9" s="124"/>
      <c r="D9" s="124"/>
      <c r="E9" s="51"/>
      <c r="G9" s="47"/>
      <c r="H9" s="125" t="s">
        <v>623</v>
      </c>
      <c r="I9" s="125"/>
      <c r="J9" s="52">
        <f>J6-J7</f>
        <v>19004408</v>
      </c>
      <c r="K9" s="53"/>
      <c r="L9" s="53"/>
    </row>
    <row r="10" spans="1:17" ht="15" customHeight="1" x14ac:dyDescent="0.25">
      <c r="A10" s="36"/>
      <c r="B10" s="36"/>
      <c r="C10" s="36"/>
      <c r="D10" s="120" t="s">
        <v>610</v>
      </c>
      <c r="E10" s="120"/>
      <c r="F10" s="120"/>
      <c r="G10" s="133" t="s">
        <v>612</v>
      </c>
      <c r="H10" s="117" t="s">
        <v>0</v>
      </c>
      <c r="I10" s="126" t="s">
        <v>614</v>
      </c>
      <c r="J10" s="126"/>
      <c r="K10" s="117" t="s">
        <v>626</v>
      </c>
      <c r="L10" s="118"/>
    </row>
    <row r="11" spans="1:17" ht="15.75" customHeight="1" x14ac:dyDescent="0.25">
      <c r="A11" s="127" t="s">
        <v>613</v>
      </c>
      <c r="B11" s="127"/>
      <c r="C11" s="36" t="s">
        <v>611</v>
      </c>
      <c r="D11" s="35" t="s">
        <v>615</v>
      </c>
      <c r="E11" s="35" t="s">
        <v>616</v>
      </c>
      <c r="F11" s="35" t="s">
        <v>617</v>
      </c>
      <c r="G11" s="133"/>
      <c r="H11" s="117"/>
      <c r="I11" s="62" t="s">
        <v>1</v>
      </c>
      <c r="J11" s="62" t="s">
        <v>2</v>
      </c>
      <c r="K11" s="63" t="s">
        <v>3</v>
      </c>
      <c r="L11" s="64" t="s">
        <v>4</v>
      </c>
    </row>
    <row r="12" spans="1:17" ht="15.75" customHeight="1" x14ac:dyDescent="0.25">
      <c r="A12" s="132" t="s">
        <v>627</v>
      </c>
      <c r="B12" s="132"/>
      <c r="C12" s="102"/>
      <c r="D12" s="103"/>
      <c r="E12" s="103"/>
      <c r="F12" s="103"/>
      <c r="G12" s="105">
        <f>G13+G86+G169+G171+G333</f>
        <v>186601562.16</v>
      </c>
      <c r="H12" s="105">
        <f>H13+H86+H169+H171+H333</f>
        <v>119879997.20999999</v>
      </c>
      <c r="I12" s="65"/>
      <c r="J12" s="66"/>
      <c r="K12" s="66"/>
      <c r="L12" s="66"/>
      <c r="M12" s="25"/>
    </row>
    <row r="13" spans="1:17" ht="20.100000000000001" customHeight="1" x14ac:dyDescent="0.25">
      <c r="A13" s="59" t="s">
        <v>9</v>
      </c>
      <c r="B13" s="60"/>
      <c r="C13" s="60"/>
      <c r="D13" s="60"/>
      <c r="E13" s="60"/>
      <c r="F13" s="60"/>
      <c r="G13" s="106">
        <f>G14+G74</f>
        <v>62714194.159999996</v>
      </c>
      <c r="H13" s="106">
        <f>H14+H74</f>
        <v>61310102.530000001</v>
      </c>
      <c r="I13" s="70"/>
      <c r="J13" s="29"/>
      <c r="K13" s="9"/>
      <c r="L13" s="30"/>
    </row>
    <row r="14" spans="1:17" ht="15.75" customHeight="1" x14ac:dyDescent="0.25">
      <c r="A14" s="32"/>
      <c r="B14" s="24" t="s">
        <v>599</v>
      </c>
      <c r="C14" s="26"/>
      <c r="D14" s="26"/>
      <c r="E14" s="26"/>
      <c r="F14" s="26"/>
      <c r="G14" s="107">
        <v>61999093.93</v>
      </c>
      <c r="H14" s="107">
        <v>60749546.939999998</v>
      </c>
      <c r="I14" s="71"/>
      <c r="J14" s="8"/>
      <c r="K14" s="9"/>
      <c r="L14" s="9"/>
    </row>
    <row r="15" spans="1:17" x14ac:dyDescent="0.25">
      <c r="A15" s="33">
        <v>24900298</v>
      </c>
      <c r="B15" s="12" t="s">
        <v>5</v>
      </c>
      <c r="C15" s="10" t="s">
        <v>6</v>
      </c>
      <c r="D15" s="58" t="s">
        <v>537</v>
      </c>
      <c r="E15" s="11" t="s">
        <v>7</v>
      </c>
      <c r="F15" s="11" t="s">
        <v>8</v>
      </c>
      <c r="G15" s="108">
        <f>'[1]SIT.FINANCIERA XX'!$M$125</f>
        <v>337522.02</v>
      </c>
      <c r="H15" s="109">
        <f>'[1]SIT.FINANCIERA XX'!$O$125</f>
        <v>168761.01</v>
      </c>
      <c r="I15" s="72" t="s">
        <v>9</v>
      </c>
      <c r="J15" s="73">
        <v>35</v>
      </c>
      <c r="K15" s="74">
        <v>88</v>
      </c>
      <c r="L15" s="74">
        <v>87</v>
      </c>
    </row>
    <row r="16" spans="1:17" x14ac:dyDescent="0.25">
      <c r="A16" s="33">
        <v>24900297</v>
      </c>
      <c r="B16" s="12" t="s">
        <v>10</v>
      </c>
      <c r="C16" s="10" t="s">
        <v>6</v>
      </c>
      <c r="D16" s="58" t="s">
        <v>537</v>
      </c>
      <c r="E16" s="11" t="s">
        <v>7</v>
      </c>
      <c r="F16" s="11" t="s">
        <v>11</v>
      </c>
      <c r="G16" s="108">
        <f>'[1]SIT.FINANCIERA XX'!$M$123</f>
        <v>284377.75</v>
      </c>
      <c r="H16" s="109">
        <f>'[1]SIT.FINANCIERA XX'!$O$123</f>
        <v>142188.87</v>
      </c>
      <c r="I16" s="72" t="s">
        <v>9</v>
      </c>
      <c r="J16" s="73">
        <v>25</v>
      </c>
      <c r="K16" s="74">
        <v>63</v>
      </c>
      <c r="L16" s="74">
        <v>62</v>
      </c>
    </row>
    <row r="17" spans="1:12" x14ac:dyDescent="0.25">
      <c r="A17" s="33">
        <v>24900292</v>
      </c>
      <c r="B17" s="12" t="s">
        <v>12</v>
      </c>
      <c r="C17" s="10" t="s">
        <v>6</v>
      </c>
      <c r="D17" s="58" t="s">
        <v>537</v>
      </c>
      <c r="E17" s="11" t="s">
        <v>7</v>
      </c>
      <c r="F17" s="11" t="s">
        <v>13</v>
      </c>
      <c r="G17" s="108">
        <f>'[1]SIT.FINANCIERA XX'!$M$113</f>
        <v>396413.97</v>
      </c>
      <c r="H17" s="109">
        <f>'[1]SIT.FINANCIERA XX'!$O$113</f>
        <v>198206.98</v>
      </c>
      <c r="I17" s="72" t="s">
        <v>9</v>
      </c>
      <c r="J17" s="73">
        <v>45</v>
      </c>
      <c r="K17" s="74">
        <v>111</v>
      </c>
      <c r="L17" s="74">
        <v>109</v>
      </c>
    </row>
    <row r="18" spans="1:12" x14ac:dyDescent="0.25">
      <c r="A18" s="33">
        <v>24900293</v>
      </c>
      <c r="B18" s="12" t="s">
        <v>14</v>
      </c>
      <c r="C18" s="10" t="s">
        <v>6</v>
      </c>
      <c r="D18" s="58" t="s">
        <v>537</v>
      </c>
      <c r="E18" s="11" t="s">
        <v>7</v>
      </c>
      <c r="F18" s="11" t="s">
        <v>15</v>
      </c>
      <c r="G18" s="108">
        <f>'[1]SIT.FINANCIERA XX'!$M$115</f>
        <v>82590</v>
      </c>
      <c r="H18" s="109">
        <f>'[1]SIT.FINANCIERA XX'!$O$115</f>
        <v>41295</v>
      </c>
      <c r="I18" s="72" t="s">
        <v>9</v>
      </c>
      <c r="J18" s="73">
        <v>15</v>
      </c>
      <c r="K18" s="74">
        <v>39</v>
      </c>
      <c r="L18" s="74">
        <v>38</v>
      </c>
    </row>
    <row r="19" spans="1:12" x14ac:dyDescent="0.25">
      <c r="A19" s="33">
        <v>24900294</v>
      </c>
      <c r="B19" s="12" t="s">
        <v>16</v>
      </c>
      <c r="C19" s="10" t="s">
        <v>6</v>
      </c>
      <c r="D19" s="58" t="s">
        <v>537</v>
      </c>
      <c r="E19" s="11" t="s">
        <v>7</v>
      </c>
      <c r="F19" s="11" t="s">
        <v>17</v>
      </c>
      <c r="G19" s="108">
        <f>'[1]SIT.FINANCIERA XX'!$M$117</f>
        <v>151526.81</v>
      </c>
      <c r="H19" s="109">
        <f>'[1]SIT.FINANCIERA XX'!$O$117</f>
        <v>75763.399999999994</v>
      </c>
      <c r="I19" s="72" t="s">
        <v>9</v>
      </c>
      <c r="J19" s="73">
        <v>17</v>
      </c>
      <c r="K19" s="74">
        <v>43</v>
      </c>
      <c r="L19" s="74">
        <v>42</v>
      </c>
    </row>
    <row r="20" spans="1:12" x14ac:dyDescent="0.25">
      <c r="A20" s="33">
        <v>24900295</v>
      </c>
      <c r="B20" s="12" t="s">
        <v>18</v>
      </c>
      <c r="C20" s="10" t="s">
        <v>6</v>
      </c>
      <c r="D20" s="58" t="s">
        <v>537</v>
      </c>
      <c r="E20" s="11" t="s">
        <v>7</v>
      </c>
      <c r="F20" s="11" t="s">
        <v>19</v>
      </c>
      <c r="G20" s="108">
        <f>'[1]SIT.FINANCIERA XX'!$M$119</f>
        <v>284377.75</v>
      </c>
      <c r="H20" s="109">
        <f>'[1]SIT.FINANCIERA XX'!$O$119</f>
        <v>142188.87</v>
      </c>
      <c r="I20" s="72" t="s">
        <v>9</v>
      </c>
      <c r="J20" s="73">
        <v>25</v>
      </c>
      <c r="K20" s="74">
        <v>63</v>
      </c>
      <c r="L20" s="74">
        <v>62</v>
      </c>
    </row>
    <row r="21" spans="1:12" x14ac:dyDescent="0.25">
      <c r="A21" s="33">
        <v>24900299</v>
      </c>
      <c r="B21" s="12" t="s">
        <v>20</v>
      </c>
      <c r="C21" s="10" t="s">
        <v>6</v>
      </c>
      <c r="D21" s="58" t="s">
        <v>537</v>
      </c>
      <c r="E21" s="11" t="s">
        <v>7</v>
      </c>
      <c r="F21" s="11" t="s">
        <v>7</v>
      </c>
      <c r="G21" s="108">
        <f>'[1]SIT.FINANCIERA XX'!$M$127</f>
        <v>372714.92</v>
      </c>
      <c r="H21" s="109">
        <f>'[1]SIT.FINANCIERA XX'!$O$127</f>
        <v>186357.46</v>
      </c>
      <c r="I21" s="72" t="s">
        <v>9</v>
      </c>
      <c r="J21" s="73">
        <v>40</v>
      </c>
      <c r="K21" s="74">
        <v>101</v>
      </c>
      <c r="L21" s="74">
        <v>99</v>
      </c>
    </row>
    <row r="22" spans="1:12" x14ac:dyDescent="0.25">
      <c r="A22" s="33">
        <v>24900296</v>
      </c>
      <c r="B22" s="12" t="s">
        <v>21</v>
      </c>
      <c r="C22" s="10" t="s">
        <v>6</v>
      </c>
      <c r="D22" s="58" t="s">
        <v>537</v>
      </c>
      <c r="E22" s="11" t="s">
        <v>7</v>
      </c>
      <c r="F22" s="11" t="s">
        <v>22</v>
      </c>
      <c r="G22" s="108">
        <f>'[1]SIT.FINANCIERA XX'!$M$121</f>
        <v>589570.71</v>
      </c>
      <c r="H22" s="109">
        <f>'[1]SIT.FINANCIERA XX'!$O$121</f>
        <v>294785.34999999998</v>
      </c>
      <c r="I22" s="72" t="s">
        <v>9</v>
      </c>
      <c r="J22" s="73">
        <v>38</v>
      </c>
      <c r="K22" s="74">
        <v>96</v>
      </c>
      <c r="L22" s="74">
        <v>94</v>
      </c>
    </row>
    <row r="23" spans="1:12" x14ac:dyDescent="0.25">
      <c r="A23" s="34">
        <v>21909670</v>
      </c>
      <c r="B23" s="12" t="s">
        <v>79</v>
      </c>
      <c r="C23" s="10" t="s">
        <v>80</v>
      </c>
      <c r="D23" s="58" t="s">
        <v>537</v>
      </c>
      <c r="E23" s="14" t="s">
        <v>81</v>
      </c>
      <c r="F23" s="15" t="s">
        <v>82</v>
      </c>
      <c r="G23" s="108">
        <f>'[1]SIT.FINANCIERA XX'!$M$193</f>
        <v>2705018.71</v>
      </c>
      <c r="H23" s="109">
        <f>'[1]SIT.FINANCIERA XX'!$O$193</f>
        <v>2705018.71</v>
      </c>
      <c r="I23" s="72" t="s">
        <v>9</v>
      </c>
      <c r="J23" s="73">
        <v>29</v>
      </c>
      <c r="K23" s="74">
        <v>66</v>
      </c>
      <c r="L23" s="74">
        <v>93</v>
      </c>
    </row>
    <row r="24" spans="1:12" x14ac:dyDescent="0.25">
      <c r="A24" s="34">
        <v>21909615</v>
      </c>
      <c r="B24" s="12" t="s">
        <v>83</v>
      </c>
      <c r="C24" s="10" t="s">
        <v>80</v>
      </c>
      <c r="D24" s="58" t="s">
        <v>537</v>
      </c>
      <c r="E24" s="14" t="s">
        <v>81</v>
      </c>
      <c r="F24" s="15" t="s">
        <v>84</v>
      </c>
      <c r="G24" s="108">
        <f>'[1]SIT.FINANCIERA XX'!$M$129</f>
        <v>3485069.68</v>
      </c>
      <c r="H24" s="109">
        <f>'[1]SIT.FINANCIERA XX'!$O$129</f>
        <v>3485069.68</v>
      </c>
      <c r="I24" s="72" t="s">
        <v>9</v>
      </c>
      <c r="J24" s="73">
        <v>46</v>
      </c>
      <c r="K24" s="74">
        <v>58</v>
      </c>
      <c r="L24" s="74">
        <v>76</v>
      </c>
    </row>
    <row r="25" spans="1:12" x14ac:dyDescent="0.25">
      <c r="A25" s="34">
        <v>21909660</v>
      </c>
      <c r="B25" s="12" t="s">
        <v>85</v>
      </c>
      <c r="C25" s="10" t="s">
        <v>80</v>
      </c>
      <c r="D25" s="58" t="s">
        <v>537</v>
      </c>
      <c r="E25" s="14" t="s">
        <v>81</v>
      </c>
      <c r="F25" s="15" t="s">
        <v>86</v>
      </c>
      <c r="G25" s="108">
        <f>'[1]SIT.FINANCIERA XX'!$M$183</f>
        <v>670178.65</v>
      </c>
      <c r="H25" s="109">
        <f>'[1]SIT.FINANCIERA XX'!$O$183</f>
        <v>670178.65</v>
      </c>
      <c r="I25" s="72" t="s">
        <v>9</v>
      </c>
      <c r="J25" s="73">
        <v>10</v>
      </c>
      <c r="K25" s="74">
        <v>25</v>
      </c>
      <c r="L25" s="74">
        <v>33</v>
      </c>
    </row>
    <row r="26" spans="1:12" ht="25.5" x14ac:dyDescent="0.25">
      <c r="A26" s="34">
        <v>21909616</v>
      </c>
      <c r="B26" s="12" t="s">
        <v>87</v>
      </c>
      <c r="C26" s="10" t="s">
        <v>80</v>
      </c>
      <c r="D26" s="58" t="s">
        <v>537</v>
      </c>
      <c r="E26" s="14" t="s">
        <v>81</v>
      </c>
      <c r="F26" s="15" t="s">
        <v>88</v>
      </c>
      <c r="G26" s="108">
        <f>'[1]SIT.FINANCIERA XX'!$M$131</f>
        <v>2173006.27</v>
      </c>
      <c r="H26" s="109">
        <f>'[1]SIT.FINANCIERA XX'!$O$131</f>
        <v>2173006.27</v>
      </c>
      <c r="I26" s="72" t="s">
        <v>9</v>
      </c>
      <c r="J26" s="73">
        <v>31</v>
      </c>
      <c r="K26" s="74">
        <v>68</v>
      </c>
      <c r="L26" s="74">
        <v>71</v>
      </c>
    </row>
    <row r="27" spans="1:12" ht="25.5" x14ac:dyDescent="0.25">
      <c r="A27" s="34">
        <v>21909643</v>
      </c>
      <c r="B27" s="12" t="s">
        <v>89</v>
      </c>
      <c r="C27" s="10" t="s">
        <v>80</v>
      </c>
      <c r="D27" s="58" t="s">
        <v>537</v>
      </c>
      <c r="E27" s="14" t="s">
        <v>81</v>
      </c>
      <c r="F27" s="15" t="s">
        <v>90</v>
      </c>
      <c r="G27" s="108">
        <f>'[1]SIT.FINANCIERA XX'!$M$151</f>
        <v>414701.23</v>
      </c>
      <c r="H27" s="109">
        <f>'[1]SIT.FINANCIERA XX'!$O$151</f>
        <v>414701.23</v>
      </c>
      <c r="I27" s="72" t="s">
        <v>9</v>
      </c>
      <c r="J27" s="73">
        <v>4</v>
      </c>
      <c r="K27" s="74">
        <v>14</v>
      </c>
      <c r="L27" s="74">
        <v>12</v>
      </c>
    </row>
    <row r="28" spans="1:12" x14ac:dyDescent="0.25">
      <c r="A28" s="34">
        <v>21909641</v>
      </c>
      <c r="B28" s="12" t="s">
        <v>91</v>
      </c>
      <c r="C28" s="10" t="s">
        <v>80</v>
      </c>
      <c r="D28" s="58" t="s">
        <v>537</v>
      </c>
      <c r="E28" s="14" t="s">
        <v>81</v>
      </c>
      <c r="F28" s="15" t="s">
        <v>92</v>
      </c>
      <c r="G28" s="108">
        <f>'[1]SIT.FINANCIERA XX'!$M$147</f>
        <v>512365.99</v>
      </c>
      <c r="H28" s="109">
        <f>'[1]SIT.FINANCIERA XX'!$O$147</f>
        <v>512365.99</v>
      </c>
      <c r="I28" s="72" t="s">
        <v>9</v>
      </c>
      <c r="J28" s="73">
        <v>7</v>
      </c>
      <c r="K28" s="74">
        <v>14</v>
      </c>
      <c r="L28" s="74">
        <v>20</v>
      </c>
    </row>
    <row r="29" spans="1:12" x14ac:dyDescent="0.25">
      <c r="A29" s="34">
        <v>21909636</v>
      </c>
      <c r="B29" s="12" t="s">
        <v>93</v>
      </c>
      <c r="C29" s="10" t="s">
        <v>80</v>
      </c>
      <c r="D29" s="58" t="s">
        <v>537</v>
      </c>
      <c r="E29" s="14" t="s">
        <v>81</v>
      </c>
      <c r="F29" s="15" t="s">
        <v>94</v>
      </c>
      <c r="G29" s="108">
        <f>'[1]SIT.FINANCIERA XX'!$M$137</f>
        <v>292485.31</v>
      </c>
      <c r="H29" s="109">
        <f>'[1]SIT.FINANCIERA XX'!$O$137</f>
        <v>292485.31</v>
      </c>
      <c r="I29" s="72" t="s">
        <v>9</v>
      </c>
      <c r="J29" s="73">
        <v>4</v>
      </c>
      <c r="K29" s="74">
        <v>8</v>
      </c>
      <c r="L29" s="74">
        <v>11</v>
      </c>
    </row>
    <row r="30" spans="1:12" ht="25.5" x14ac:dyDescent="0.25">
      <c r="A30" s="34">
        <v>21909635</v>
      </c>
      <c r="B30" s="12" t="s">
        <v>95</v>
      </c>
      <c r="C30" s="10" t="s">
        <v>80</v>
      </c>
      <c r="D30" s="58" t="s">
        <v>537</v>
      </c>
      <c r="E30" s="14" t="s">
        <v>81</v>
      </c>
      <c r="F30" s="15" t="s">
        <v>96</v>
      </c>
      <c r="G30" s="108">
        <f>'[1]SIT.FINANCIERA XX'!$M$135</f>
        <v>368445.12</v>
      </c>
      <c r="H30" s="109">
        <f>'[1]SIT.FINANCIERA XX'!$O$135</f>
        <v>368445.12</v>
      </c>
      <c r="I30" s="72" t="s">
        <v>9</v>
      </c>
      <c r="J30" s="73">
        <v>4</v>
      </c>
      <c r="K30" s="74">
        <v>10</v>
      </c>
      <c r="L30" s="74">
        <v>10</v>
      </c>
    </row>
    <row r="31" spans="1:12" x14ac:dyDescent="0.25">
      <c r="A31" s="34">
        <v>21909658</v>
      </c>
      <c r="B31" s="12" t="s">
        <v>97</v>
      </c>
      <c r="C31" s="10" t="s">
        <v>80</v>
      </c>
      <c r="D31" s="58" t="s">
        <v>537</v>
      </c>
      <c r="E31" s="14" t="s">
        <v>81</v>
      </c>
      <c r="F31" s="15" t="s">
        <v>98</v>
      </c>
      <c r="G31" s="108">
        <f>'[1]SIT.FINANCIERA XX'!$M$179</f>
        <v>404544.37</v>
      </c>
      <c r="H31" s="109">
        <f>'[1]SIT.FINANCIERA XX'!$O$179</f>
        <v>404544.37</v>
      </c>
      <c r="I31" s="72" t="s">
        <v>9</v>
      </c>
      <c r="J31" s="73">
        <v>5</v>
      </c>
      <c r="K31" s="74">
        <v>8</v>
      </c>
      <c r="L31" s="74">
        <v>8</v>
      </c>
    </row>
    <row r="32" spans="1:12" x14ac:dyDescent="0.25">
      <c r="A32" s="34">
        <v>21909662</v>
      </c>
      <c r="B32" s="12" t="s">
        <v>99</v>
      </c>
      <c r="C32" s="10" t="s">
        <v>80</v>
      </c>
      <c r="D32" s="58" t="s">
        <v>537</v>
      </c>
      <c r="E32" s="14" t="s">
        <v>81</v>
      </c>
      <c r="F32" s="15" t="s">
        <v>100</v>
      </c>
      <c r="G32" s="108">
        <f>'[1]SIT.FINANCIERA XX'!$M$187</f>
        <v>221541.27</v>
      </c>
      <c r="H32" s="109">
        <f>'[1]SIT.FINANCIERA XX'!$O$187</f>
        <v>221541.27</v>
      </c>
      <c r="I32" s="72" t="s">
        <v>9</v>
      </c>
      <c r="J32" s="73">
        <v>2</v>
      </c>
      <c r="K32" s="74">
        <v>2</v>
      </c>
      <c r="L32" s="74">
        <v>2</v>
      </c>
    </row>
    <row r="33" spans="1:12" x14ac:dyDescent="0.25">
      <c r="A33" s="34">
        <v>21909649</v>
      </c>
      <c r="B33" s="12" t="s">
        <v>101</v>
      </c>
      <c r="C33" s="10" t="s">
        <v>80</v>
      </c>
      <c r="D33" s="58" t="s">
        <v>537</v>
      </c>
      <c r="E33" s="14" t="s">
        <v>81</v>
      </c>
      <c r="F33" s="14" t="s">
        <v>102</v>
      </c>
      <c r="G33" s="108">
        <f>'[1]SIT.FINANCIERA XX'!$M$163</f>
        <v>515634.58</v>
      </c>
      <c r="H33" s="109">
        <f>'[1]SIT.FINANCIERA XX'!$O$163</f>
        <v>515634.58</v>
      </c>
      <c r="I33" s="72" t="s">
        <v>9</v>
      </c>
      <c r="J33" s="73">
        <v>6</v>
      </c>
      <c r="K33" s="74">
        <v>9</v>
      </c>
      <c r="L33" s="74">
        <v>10</v>
      </c>
    </row>
    <row r="34" spans="1:12" ht="25.5" x14ac:dyDescent="0.25">
      <c r="A34" s="34">
        <v>21909637</v>
      </c>
      <c r="B34" s="12" t="s">
        <v>103</v>
      </c>
      <c r="C34" s="10" t="s">
        <v>80</v>
      </c>
      <c r="D34" s="58" t="s">
        <v>537</v>
      </c>
      <c r="E34" s="14" t="s">
        <v>81</v>
      </c>
      <c r="F34" s="15" t="s">
        <v>104</v>
      </c>
      <c r="G34" s="108">
        <f>'[1]SIT.FINANCIERA XX'!$M$139</f>
        <v>105288.93</v>
      </c>
      <c r="H34" s="109">
        <f>'[1]SIT.FINANCIERA XX'!$O$139</f>
        <v>105288.93</v>
      </c>
      <c r="I34" s="72" t="s">
        <v>9</v>
      </c>
      <c r="J34" s="73">
        <v>1</v>
      </c>
      <c r="K34" s="74">
        <v>3</v>
      </c>
      <c r="L34" s="74">
        <v>2</v>
      </c>
    </row>
    <row r="35" spans="1:12" ht="25.5" x14ac:dyDescent="0.25">
      <c r="A35" s="34">
        <v>21909681</v>
      </c>
      <c r="B35" s="12" t="s">
        <v>105</v>
      </c>
      <c r="C35" s="10" t="s">
        <v>80</v>
      </c>
      <c r="D35" s="58" t="s">
        <v>537</v>
      </c>
      <c r="E35" s="14" t="s">
        <v>81</v>
      </c>
      <c r="F35" s="15" t="s">
        <v>106</v>
      </c>
      <c r="G35" s="108">
        <f>'[1]SIT.FINANCIERA XX'!$M$203</f>
        <v>664685.68000000005</v>
      </c>
      <c r="H35" s="109">
        <f>'[1]SIT.FINANCIERA XX'!$O$203</f>
        <v>664685.68000000005</v>
      </c>
      <c r="I35" s="72" t="s">
        <v>9</v>
      </c>
      <c r="J35" s="73">
        <v>8</v>
      </c>
      <c r="K35" s="74">
        <v>15</v>
      </c>
      <c r="L35" s="74">
        <v>13</v>
      </c>
    </row>
    <row r="36" spans="1:12" x14ac:dyDescent="0.25">
      <c r="A36" s="34">
        <v>21909659</v>
      </c>
      <c r="B36" s="12" t="s">
        <v>107</v>
      </c>
      <c r="C36" s="10" t="s">
        <v>80</v>
      </c>
      <c r="D36" s="58" t="s">
        <v>537</v>
      </c>
      <c r="E36" s="14" t="s">
        <v>81</v>
      </c>
      <c r="F36" s="15" t="s">
        <v>108</v>
      </c>
      <c r="G36" s="108">
        <f>'[1]SIT.FINANCIERA XX'!$M$181</f>
        <v>437208.76</v>
      </c>
      <c r="H36" s="109">
        <f>'[1]SIT.FINANCIERA XX'!$O$181</f>
        <v>437208.76</v>
      </c>
      <c r="I36" s="72" t="s">
        <v>9</v>
      </c>
      <c r="J36" s="73">
        <v>6</v>
      </c>
      <c r="K36" s="74">
        <v>8</v>
      </c>
      <c r="L36" s="74">
        <v>12</v>
      </c>
    </row>
    <row r="37" spans="1:12" x14ac:dyDescent="0.25">
      <c r="A37" s="34">
        <v>21909652</v>
      </c>
      <c r="B37" s="12" t="s">
        <v>109</v>
      </c>
      <c r="C37" s="10" t="s">
        <v>80</v>
      </c>
      <c r="D37" s="58" t="s">
        <v>537</v>
      </c>
      <c r="E37" s="14" t="s">
        <v>81</v>
      </c>
      <c r="F37" s="15" t="s">
        <v>110</v>
      </c>
      <c r="G37" s="108">
        <f>'[1]SIT.FINANCIERA XX'!$M$167</f>
        <v>372753.3</v>
      </c>
      <c r="H37" s="109">
        <f>'[1]SIT.FINANCIERA XX'!$O$167</f>
        <v>372753.3</v>
      </c>
      <c r="I37" s="72" t="s">
        <v>9</v>
      </c>
      <c r="J37" s="73">
        <v>4</v>
      </c>
      <c r="K37" s="74">
        <v>12</v>
      </c>
      <c r="L37" s="74">
        <v>8</v>
      </c>
    </row>
    <row r="38" spans="1:12" x14ac:dyDescent="0.25">
      <c r="A38" s="34">
        <v>21909655</v>
      </c>
      <c r="B38" s="12" t="s">
        <v>111</v>
      </c>
      <c r="C38" s="10" t="s">
        <v>80</v>
      </c>
      <c r="D38" s="58" t="s">
        <v>537</v>
      </c>
      <c r="E38" s="14" t="s">
        <v>81</v>
      </c>
      <c r="F38" s="15" t="s">
        <v>112</v>
      </c>
      <c r="G38" s="108">
        <f>'[1]SIT.FINANCIERA XX'!$M$173</f>
        <v>85759.49</v>
      </c>
      <c r="H38" s="109">
        <f>'[1]SIT.FINANCIERA XX'!$O$173</f>
        <v>85759.49</v>
      </c>
      <c r="I38" s="72" t="s">
        <v>9</v>
      </c>
      <c r="J38" s="73">
        <v>1</v>
      </c>
      <c r="K38" s="74">
        <v>1</v>
      </c>
      <c r="L38" s="74">
        <v>3</v>
      </c>
    </row>
    <row r="39" spans="1:12" x14ac:dyDescent="0.25">
      <c r="A39" s="34">
        <v>21909642</v>
      </c>
      <c r="B39" s="12" t="s">
        <v>113</v>
      </c>
      <c r="C39" s="10" t="s">
        <v>80</v>
      </c>
      <c r="D39" s="58" t="s">
        <v>537</v>
      </c>
      <c r="E39" s="14" t="s">
        <v>81</v>
      </c>
      <c r="F39" s="15" t="s">
        <v>114</v>
      </c>
      <c r="G39" s="108">
        <f>'[1]SIT.FINANCIERA XX'!$M$149</f>
        <v>272851.03999999998</v>
      </c>
      <c r="H39" s="109">
        <f>'[1]SIT.FINANCIERA XX'!$O$149</f>
        <v>272851.03999999998</v>
      </c>
      <c r="I39" s="72" t="s">
        <v>9</v>
      </c>
      <c r="J39" s="73">
        <v>3</v>
      </c>
      <c r="K39" s="74">
        <v>6</v>
      </c>
      <c r="L39" s="74">
        <v>11</v>
      </c>
    </row>
    <row r="40" spans="1:12" ht="25.5" x14ac:dyDescent="0.25">
      <c r="A40" s="34">
        <v>21909661</v>
      </c>
      <c r="B40" s="12" t="s">
        <v>115</v>
      </c>
      <c r="C40" s="10" t="s">
        <v>80</v>
      </c>
      <c r="D40" s="58" t="s">
        <v>537</v>
      </c>
      <c r="E40" s="14" t="s">
        <v>81</v>
      </c>
      <c r="F40" s="15" t="s">
        <v>116</v>
      </c>
      <c r="G40" s="108">
        <f>'[1]SIT.FINANCIERA XX'!$M$185</f>
        <v>169126.42</v>
      </c>
      <c r="H40" s="109">
        <f>'[1]SIT.FINANCIERA XX'!$O$185</f>
        <v>169126.42</v>
      </c>
      <c r="I40" s="72" t="s">
        <v>9</v>
      </c>
      <c r="J40" s="73">
        <v>2</v>
      </c>
      <c r="K40" s="74">
        <v>2</v>
      </c>
      <c r="L40" s="74">
        <v>6</v>
      </c>
    </row>
    <row r="41" spans="1:12" x14ac:dyDescent="0.25">
      <c r="A41" s="34">
        <v>21909639</v>
      </c>
      <c r="B41" s="12" t="s">
        <v>117</v>
      </c>
      <c r="C41" s="10" t="s">
        <v>80</v>
      </c>
      <c r="D41" s="58" t="s">
        <v>537</v>
      </c>
      <c r="E41" s="14" t="s">
        <v>81</v>
      </c>
      <c r="F41" s="15" t="s">
        <v>118</v>
      </c>
      <c r="G41" s="108">
        <f>'[1]SIT.FINANCIERA XX'!$M$143</f>
        <v>405663.69</v>
      </c>
      <c r="H41" s="109">
        <f>'[1]SIT.FINANCIERA XX'!$O$143</f>
        <v>405663.69</v>
      </c>
      <c r="I41" s="72" t="s">
        <v>9</v>
      </c>
      <c r="J41" s="73">
        <v>5</v>
      </c>
      <c r="K41" s="74">
        <v>12</v>
      </c>
      <c r="L41" s="74">
        <v>9</v>
      </c>
    </row>
    <row r="42" spans="1:12" x14ac:dyDescent="0.25">
      <c r="A42" s="34">
        <v>21909644</v>
      </c>
      <c r="B42" s="12" t="s">
        <v>119</v>
      </c>
      <c r="C42" s="10" t="s">
        <v>80</v>
      </c>
      <c r="D42" s="58" t="s">
        <v>537</v>
      </c>
      <c r="E42" s="14" t="s">
        <v>81</v>
      </c>
      <c r="F42" s="15" t="s">
        <v>120</v>
      </c>
      <c r="G42" s="108">
        <f>'[1]SIT.FINANCIERA XX'!$M$153</f>
        <v>95642.9</v>
      </c>
      <c r="H42" s="109">
        <f>'[1]SIT.FINANCIERA XX'!$O$153</f>
        <v>95642.9</v>
      </c>
      <c r="I42" s="72" t="s">
        <v>9</v>
      </c>
      <c r="J42" s="73">
        <v>1</v>
      </c>
      <c r="K42" s="74">
        <v>4</v>
      </c>
      <c r="L42" s="74">
        <v>4</v>
      </c>
    </row>
    <row r="43" spans="1:12" x14ac:dyDescent="0.25">
      <c r="A43" s="34">
        <v>21909651</v>
      </c>
      <c r="B43" s="12" t="s">
        <v>121</v>
      </c>
      <c r="C43" s="10" t="s">
        <v>80</v>
      </c>
      <c r="D43" s="58" t="s">
        <v>537</v>
      </c>
      <c r="E43" s="14" t="s">
        <v>81</v>
      </c>
      <c r="F43" s="14" t="s">
        <v>122</v>
      </c>
      <c r="G43" s="108">
        <f>'[1]SIT.FINANCIERA XX'!$M$165</f>
        <v>150593.47</v>
      </c>
      <c r="H43" s="109">
        <f>'[1]SIT.FINANCIERA XX'!$O$165</f>
        <v>150593.47</v>
      </c>
      <c r="I43" s="72" t="s">
        <v>9</v>
      </c>
      <c r="J43" s="73">
        <v>2</v>
      </c>
      <c r="K43" s="74">
        <v>3</v>
      </c>
      <c r="L43" s="74">
        <v>5</v>
      </c>
    </row>
    <row r="44" spans="1:12" x14ac:dyDescent="0.25">
      <c r="A44" s="34">
        <v>21909645</v>
      </c>
      <c r="B44" s="12" t="s">
        <v>123</v>
      </c>
      <c r="C44" s="10" t="s">
        <v>80</v>
      </c>
      <c r="D44" s="58" t="s">
        <v>537</v>
      </c>
      <c r="E44" s="14" t="s">
        <v>81</v>
      </c>
      <c r="F44" s="14" t="s">
        <v>124</v>
      </c>
      <c r="G44" s="108">
        <f>'[1]SIT.FINANCIERA XX'!$M$155</f>
        <v>132443.53</v>
      </c>
      <c r="H44" s="109">
        <f>'[1]SIT.FINANCIERA XX'!$O$155</f>
        <v>132443.53</v>
      </c>
      <c r="I44" s="72" t="s">
        <v>9</v>
      </c>
      <c r="J44" s="73">
        <v>2</v>
      </c>
      <c r="K44" s="74">
        <v>1</v>
      </c>
      <c r="L44" s="74">
        <v>3</v>
      </c>
    </row>
    <row r="45" spans="1:12" ht="25.5" x14ac:dyDescent="0.25">
      <c r="A45" s="34">
        <v>21909656</v>
      </c>
      <c r="B45" s="12" t="s">
        <v>125</v>
      </c>
      <c r="C45" s="10" t="s">
        <v>80</v>
      </c>
      <c r="D45" s="58" t="s">
        <v>537</v>
      </c>
      <c r="E45" s="14" t="s">
        <v>81</v>
      </c>
      <c r="F45" s="15" t="s">
        <v>126</v>
      </c>
      <c r="G45" s="108">
        <f>'[1]SIT.FINANCIERA XX'!$M$175</f>
        <v>226881.64</v>
      </c>
      <c r="H45" s="109">
        <f>'[1]SIT.FINANCIERA XX'!$O$175</f>
        <v>226881.64</v>
      </c>
      <c r="I45" s="72" t="s">
        <v>9</v>
      </c>
      <c r="J45" s="73">
        <v>4</v>
      </c>
      <c r="K45" s="74">
        <v>5</v>
      </c>
      <c r="L45" s="74">
        <v>5</v>
      </c>
    </row>
    <row r="46" spans="1:12" x14ac:dyDescent="0.25">
      <c r="A46" s="34">
        <v>21909640</v>
      </c>
      <c r="B46" s="12" t="s">
        <v>127</v>
      </c>
      <c r="C46" s="10" t="s">
        <v>80</v>
      </c>
      <c r="D46" s="58" t="s">
        <v>537</v>
      </c>
      <c r="E46" s="14" t="s">
        <v>81</v>
      </c>
      <c r="F46" s="15" t="s">
        <v>128</v>
      </c>
      <c r="G46" s="108">
        <f>'[1]SIT.FINANCIERA XX'!$M$145</f>
        <v>75031.42</v>
      </c>
      <c r="H46" s="109">
        <f>'[1]SIT.FINANCIERA XX'!$O$145</f>
        <v>75031.42</v>
      </c>
      <c r="I46" s="72" t="s">
        <v>9</v>
      </c>
      <c r="J46" s="73">
        <v>1</v>
      </c>
      <c r="K46" s="74">
        <v>2</v>
      </c>
      <c r="L46" s="74">
        <v>2</v>
      </c>
    </row>
    <row r="47" spans="1:12" ht="25.5" x14ac:dyDescent="0.25">
      <c r="A47" s="34">
        <v>21909638</v>
      </c>
      <c r="B47" s="12" t="s">
        <v>129</v>
      </c>
      <c r="C47" s="10" t="s">
        <v>80</v>
      </c>
      <c r="D47" s="58" t="s">
        <v>537</v>
      </c>
      <c r="E47" s="14" t="s">
        <v>81</v>
      </c>
      <c r="F47" s="15" t="s">
        <v>130</v>
      </c>
      <c r="G47" s="108">
        <f>'[1]SIT.FINANCIERA XX'!$M$141</f>
        <v>510855.41</v>
      </c>
      <c r="H47" s="109">
        <f>'[1]SIT.FINANCIERA XX'!$O$141</f>
        <v>510855.41</v>
      </c>
      <c r="I47" s="72" t="s">
        <v>9</v>
      </c>
      <c r="J47" s="73">
        <v>7</v>
      </c>
      <c r="K47" s="74">
        <v>7</v>
      </c>
      <c r="L47" s="74">
        <v>10</v>
      </c>
    </row>
    <row r="48" spans="1:12" x14ac:dyDescent="0.25">
      <c r="A48" s="34">
        <v>21909657</v>
      </c>
      <c r="B48" s="12" t="s">
        <v>131</v>
      </c>
      <c r="C48" s="10" t="s">
        <v>80</v>
      </c>
      <c r="D48" s="58" t="s">
        <v>537</v>
      </c>
      <c r="E48" s="14" t="s">
        <v>81</v>
      </c>
      <c r="F48" s="15" t="s">
        <v>118</v>
      </c>
      <c r="G48" s="108">
        <f>'[1]SIT.FINANCIERA XX'!$M$177</f>
        <v>52816.32</v>
      </c>
      <c r="H48" s="109">
        <f>'[1]SIT.FINANCIERA XX'!$O$177</f>
        <v>52816.32</v>
      </c>
      <c r="I48" s="72" t="s">
        <v>9</v>
      </c>
      <c r="J48" s="73">
        <v>1</v>
      </c>
      <c r="K48" s="74">
        <v>1</v>
      </c>
      <c r="L48" s="74">
        <v>1</v>
      </c>
    </row>
    <row r="49" spans="1:12" x14ac:dyDescent="0.25">
      <c r="A49" s="34">
        <v>21909653</v>
      </c>
      <c r="B49" s="12" t="s">
        <v>132</v>
      </c>
      <c r="C49" s="10" t="s">
        <v>80</v>
      </c>
      <c r="D49" s="58" t="s">
        <v>537</v>
      </c>
      <c r="E49" s="14" t="s">
        <v>81</v>
      </c>
      <c r="F49" s="15" t="s">
        <v>133</v>
      </c>
      <c r="G49" s="108">
        <f>'[1]SIT.FINANCIERA XX'!$M$169</f>
        <v>193215.14</v>
      </c>
      <c r="H49" s="109">
        <f>'[1]SIT.FINANCIERA XX'!$O$169</f>
        <v>193215.14</v>
      </c>
      <c r="I49" s="72" t="s">
        <v>9</v>
      </c>
      <c r="J49" s="73">
        <v>2</v>
      </c>
      <c r="K49" s="74">
        <v>2</v>
      </c>
      <c r="L49" s="74">
        <v>4</v>
      </c>
    </row>
    <row r="50" spans="1:12" x14ac:dyDescent="0.25">
      <c r="A50" s="34">
        <v>21909648</v>
      </c>
      <c r="B50" s="12" t="s">
        <v>134</v>
      </c>
      <c r="C50" s="10" t="s">
        <v>80</v>
      </c>
      <c r="D50" s="58" t="s">
        <v>537</v>
      </c>
      <c r="E50" s="14" t="s">
        <v>81</v>
      </c>
      <c r="F50" s="15" t="s">
        <v>135</v>
      </c>
      <c r="G50" s="108">
        <f>'[1]SIT.FINANCIERA XX'!$M$161</f>
        <v>141057.04</v>
      </c>
      <c r="H50" s="109">
        <f>'[1]SIT.FINANCIERA XX'!$O$161</f>
        <v>141057.04</v>
      </c>
      <c r="I50" s="72" t="s">
        <v>9</v>
      </c>
      <c r="J50" s="73">
        <v>2</v>
      </c>
      <c r="K50" s="74">
        <v>1</v>
      </c>
      <c r="L50" s="74">
        <v>2</v>
      </c>
    </row>
    <row r="51" spans="1:12" ht="25.5" x14ac:dyDescent="0.25">
      <c r="A51" s="34">
        <v>21909680</v>
      </c>
      <c r="B51" s="12" t="s">
        <v>136</v>
      </c>
      <c r="C51" s="10" t="s">
        <v>80</v>
      </c>
      <c r="D51" s="58" t="s">
        <v>537</v>
      </c>
      <c r="E51" s="14" t="s">
        <v>81</v>
      </c>
      <c r="F51" s="15" t="s">
        <v>137</v>
      </c>
      <c r="G51" s="108">
        <f>'[1]SIT.FINANCIERA XX'!$M$201</f>
        <v>651278.19999999995</v>
      </c>
      <c r="H51" s="109">
        <f>'[1]SIT.FINANCIERA XX'!$O$201</f>
        <v>651278.19999999995</v>
      </c>
      <c r="I51" s="72" t="s">
        <v>9</v>
      </c>
      <c r="J51" s="73">
        <v>7</v>
      </c>
      <c r="K51" s="74">
        <v>12</v>
      </c>
      <c r="L51" s="74">
        <v>19</v>
      </c>
    </row>
    <row r="52" spans="1:12" ht="25.5" x14ac:dyDescent="0.25">
      <c r="A52" s="34">
        <v>21701785</v>
      </c>
      <c r="B52" s="12" t="s">
        <v>138</v>
      </c>
      <c r="C52" s="10" t="s">
        <v>80</v>
      </c>
      <c r="D52" s="58" t="s">
        <v>537</v>
      </c>
      <c r="E52" s="14" t="s">
        <v>139</v>
      </c>
      <c r="F52" s="15" t="s">
        <v>140</v>
      </c>
      <c r="G52" s="108">
        <f>'[1]SIT.FINANCIERA XX'!$M$197</f>
        <v>640072.55000000005</v>
      </c>
      <c r="H52" s="109">
        <f>'[1]SIT.FINANCIERA XX'!$O$197</f>
        <v>640072.55000000005</v>
      </c>
      <c r="I52" s="72" t="s">
        <v>9</v>
      </c>
      <c r="J52" s="73">
        <v>9</v>
      </c>
      <c r="K52" s="74">
        <v>17</v>
      </c>
      <c r="L52" s="74">
        <v>26</v>
      </c>
    </row>
    <row r="53" spans="1:12" ht="25.5" x14ac:dyDescent="0.25">
      <c r="A53" s="34">
        <v>21701786</v>
      </c>
      <c r="B53" s="12" t="s">
        <v>141</v>
      </c>
      <c r="C53" s="10" t="s">
        <v>80</v>
      </c>
      <c r="D53" s="58" t="s">
        <v>537</v>
      </c>
      <c r="E53" s="14" t="s">
        <v>139</v>
      </c>
      <c r="F53" s="15" t="s">
        <v>142</v>
      </c>
      <c r="G53" s="108">
        <f>'[1]SIT.FINANCIERA XX'!$M$199</f>
        <v>544090.14</v>
      </c>
      <c r="H53" s="109">
        <f>'[1]SIT.FINANCIERA XX'!$O$199</f>
        <v>544090.14</v>
      </c>
      <c r="I53" s="72" t="s">
        <v>9</v>
      </c>
      <c r="J53" s="73">
        <v>6</v>
      </c>
      <c r="K53" s="74">
        <v>10</v>
      </c>
      <c r="L53" s="74">
        <v>16</v>
      </c>
    </row>
    <row r="54" spans="1:12" ht="25.5" x14ac:dyDescent="0.25">
      <c r="A54" s="34">
        <v>21701784</v>
      </c>
      <c r="B54" s="12" t="s">
        <v>143</v>
      </c>
      <c r="C54" s="10" t="s">
        <v>80</v>
      </c>
      <c r="D54" s="58" t="s">
        <v>537</v>
      </c>
      <c r="E54" s="14" t="s">
        <v>139</v>
      </c>
      <c r="F54" s="15" t="s">
        <v>144</v>
      </c>
      <c r="G54" s="108">
        <f>'[1]SIT.FINANCIERA XX'!$M$195</f>
        <v>1078421.3799999999</v>
      </c>
      <c r="H54" s="109">
        <f>'[1]SIT.FINANCIERA XX'!$O$195</f>
        <v>1078421.3799999999</v>
      </c>
      <c r="I54" s="72" t="s">
        <v>9</v>
      </c>
      <c r="J54" s="73">
        <v>12</v>
      </c>
      <c r="K54" s="74">
        <v>29</v>
      </c>
      <c r="L54" s="74">
        <v>31</v>
      </c>
    </row>
    <row r="55" spans="1:12" ht="25.5" x14ac:dyDescent="0.25">
      <c r="A55" s="34">
        <v>21701782</v>
      </c>
      <c r="B55" s="12" t="s">
        <v>145</v>
      </c>
      <c r="C55" s="10" t="s">
        <v>80</v>
      </c>
      <c r="D55" s="58" t="s">
        <v>537</v>
      </c>
      <c r="E55" s="14" t="s">
        <v>139</v>
      </c>
      <c r="F55" s="15" t="s">
        <v>146</v>
      </c>
      <c r="G55" s="108">
        <f>'[1]SIT.FINANCIERA XX'!$M$189</f>
        <v>191285.8</v>
      </c>
      <c r="H55" s="109">
        <f>'[1]SIT.FINANCIERA XX'!$O$189</f>
        <v>191285.8</v>
      </c>
      <c r="I55" s="72" t="s">
        <v>9</v>
      </c>
      <c r="J55" s="73">
        <v>2</v>
      </c>
      <c r="K55" s="74">
        <v>5</v>
      </c>
      <c r="L55" s="74">
        <v>4</v>
      </c>
    </row>
    <row r="56" spans="1:12" ht="25.5" x14ac:dyDescent="0.25">
      <c r="A56" s="34">
        <v>21701783</v>
      </c>
      <c r="B56" s="12" t="s">
        <v>147</v>
      </c>
      <c r="C56" s="10" t="s">
        <v>80</v>
      </c>
      <c r="D56" s="58" t="s">
        <v>537</v>
      </c>
      <c r="E56" s="14" t="s">
        <v>139</v>
      </c>
      <c r="F56" s="15" t="s">
        <v>148</v>
      </c>
      <c r="G56" s="108">
        <f>'[1]SIT.FINANCIERA XX'!$M$191</f>
        <v>6046130.1299999999</v>
      </c>
      <c r="H56" s="109">
        <f>'[1]SIT.FINANCIERA XX'!$O$191</f>
        <v>6046130.1299999999</v>
      </c>
      <c r="I56" s="72" t="s">
        <v>9</v>
      </c>
      <c r="J56" s="73">
        <v>67</v>
      </c>
      <c r="K56" s="74">
        <v>222</v>
      </c>
      <c r="L56" s="74">
        <v>229</v>
      </c>
    </row>
    <row r="57" spans="1:12" x14ac:dyDescent="0.25">
      <c r="A57" s="34">
        <v>21909646</v>
      </c>
      <c r="B57" s="12" t="s">
        <v>149</v>
      </c>
      <c r="C57" s="10" t="s">
        <v>80</v>
      </c>
      <c r="D57" s="58" t="s">
        <v>537</v>
      </c>
      <c r="E57" s="14" t="s">
        <v>81</v>
      </c>
      <c r="F57" s="15" t="s">
        <v>150</v>
      </c>
      <c r="G57" s="108">
        <f>'[1]SIT.FINANCIERA XX'!$M$157</f>
        <v>171649.2</v>
      </c>
      <c r="H57" s="109">
        <f>'[1]SIT.FINANCIERA XX'!$O$157</f>
        <v>171649.2</v>
      </c>
      <c r="I57" s="72" t="s">
        <v>9</v>
      </c>
      <c r="J57" s="73">
        <v>2</v>
      </c>
      <c r="K57" s="74">
        <v>7</v>
      </c>
      <c r="L57" s="74">
        <v>6</v>
      </c>
    </row>
    <row r="58" spans="1:12" x14ac:dyDescent="0.25">
      <c r="A58" s="34">
        <v>21909654</v>
      </c>
      <c r="B58" s="12" t="s">
        <v>151</v>
      </c>
      <c r="C58" s="10" t="s">
        <v>80</v>
      </c>
      <c r="D58" s="58" t="s">
        <v>537</v>
      </c>
      <c r="E58" s="14" t="s">
        <v>81</v>
      </c>
      <c r="F58" s="15" t="s">
        <v>152</v>
      </c>
      <c r="G58" s="108">
        <f>'[1]SIT.FINANCIERA XX'!$M$171</f>
        <v>95642.9</v>
      </c>
      <c r="H58" s="109">
        <f>'[1]SIT.FINANCIERA XX'!$O$171</f>
        <v>95642.9</v>
      </c>
      <c r="I58" s="72" t="s">
        <v>9</v>
      </c>
      <c r="J58" s="73">
        <v>1</v>
      </c>
      <c r="K58" s="74">
        <v>5</v>
      </c>
      <c r="L58" s="74">
        <v>1</v>
      </c>
    </row>
    <row r="59" spans="1:12" x14ac:dyDescent="0.25">
      <c r="A59" s="34">
        <v>21909647</v>
      </c>
      <c r="B59" s="12" t="s">
        <v>153</v>
      </c>
      <c r="C59" s="10" t="s">
        <v>80</v>
      </c>
      <c r="D59" s="58" t="s">
        <v>537</v>
      </c>
      <c r="E59" s="14" t="s">
        <v>81</v>
      </c>
      <c r="F59" s="15" t="s">
        <v>154</v>
      </c>
      <c r="G59" s="108">
        <f>'[1]SIT.FINANCIERA XX'!$M$159</f>
        <v>138790.01</v>
      </c>
      <c r="H59" s="109">
        <f>'[1]SIT.FINANCIERA XX'!$O$159</f>
        <v>138790.01</v>
      </c>
      <c r="I59" s="72" t="s">
        <v>9</v>
      </c>
      <c r="J59" s="73">
        <v>2</v>
      </c>
      <c r="K59" s="74">
        <v>2</v>
      </c>
      <c r="L59" s="74">
        <v>3</v>
      </c>
    </row>
    <row r="60" spans="1:12" ht="25.5" x14ac:dyDescent="0.25">
      <c r="A60" s="34">
        <v>21909634</v>
      </c>
      <c r="B60" s="12" t="s">
        <v>155</v>
      </c>
      <c r="C60" s="10" t="s">
        <v>80</v>
      </c>
      <c r="D60" s="58" t="s">
        <v>537</v>
      </c>
      <c r="E60" s="14" t="s">
        <v>81</v>
      </c>
      <c r="F60" s="15" t="s">
        <v>88</v>
      </c>
      <c r="G60" s="108">
        <f>'[1]SIT.FINANCIERA XX'!$M$133</f>
        <v>87774.33</v>
      </c>
      <c r="H60" s="109">
        <f>'[1]SIT.FINANCIERA XX'!$O$133</f>
        <v>87774.33</v>
      </c>
      <c r="I60" s="72" t="s">
        <v>9</v>
      </c>
      <c r="J60" s="73">
        <v>1</v>
      </c>
      <c r="K60" s="74">
        <v>3</v>
      </c>
      <c r="L60" s="74">
        <v>7</v>
      </c>
    </row>
    <row r="61" spans="1:12" x14ac:dyDescent="0.25">
      <c r="A61" s="34">
        <v>23707910</v>
      </c>
      <c r="B61" s="16" t="s">
        <v>156</v>
      </c>
      <c r="C61" s="10" t="s">
        <v>80</v>
      </c>
      <c r="D61" s="58" t="s">
        <v>537</v>
      </c>
      <c r="E61" s="14" t="s">
        <v>157</v>
      </c>
      <c r="F61" s="22" t="s">
        <v>158</v>
      </c>
      <c r="G61" s="108">
        <f>'[1]SIT.FINANCIERA XX'!$M$205</f>
        <v>439585.26</v>
      </c>
      <c r="H61" s="109">
        <f>'[1]SIT.FINANCIERA XX'!$O$205</f>
        <v>439585.26</v>
      </c>
      <c r="I61" s="72" t="s">
        <v>9</v>
      </c>
      <c r="J61" s="73">
        <v>3</v>
      </c>
      <c r="K61" s="74">
        <v>8</v>
      </c>
      <c r="L61" s="74">
        <v>8</v>
      </c>
    </row>
    <row r="62" spans="1:12" x14ac:dyDescent="0.25">
      <c r="A62" s="34">
        <v>23707911</v>
      </c>
      <c r="B62" s="16" t="s">
        <v>159</v>
      </c>
      <c r="C62" s="10" t="s">
        <v>80</v>
      </c>
      <c r="D62" s="58" t="s">
        <v>537</v>
      </c>
      <c r="E62" s="14" t="s">
        <v>157</v>
      </c>
      <c r="F62" s="22" t="s">
        <v>160</v>
      </c>
      <c r="G62" s="108">
        <f>'[1]SIT.FINANCIERA XX'!$M$207</f>
        <v>171649.2</v>
      </c>
      <c r="H62" s="109">
        <f>'[1]SIT.FINANCIERA XX'!$O$207</f>
        <v>171649.2</v>
      </c>
      <c r="I62" s="72" t="s">
        <v>9</v>
      </c>
      <c r="J62" s="73">
        <v>2</v>
      </c>
      <c r="K62" s="74">
        <v>4</v>
      </c>
      <c r="L62" s="74">
        <v>6</v>
      </c>
    </row>
    <row r="63" spans="1:12" x14ac:dyDescent="0.25">
      <c r="A63" s="34">
        <v>23707912</v>
      </c>
      <c r="B63" s="16" t="s">
        <v>161</v>
      </c>
      <c r="C63" s="10" t="s">
        <v>80</v>
      </c>
      <c r="D63" s="58" t="s">
        <v>537</v>
      </c>
      <c r="E63" s="14" t="s">
        <v>157</v>
      </c>
      <c r="F63" s="22" t="s">
        <v>162</v>
      </c>
      <c r="G63" s="108">
        <f>'[1]SIT.FINANCIERA XX'!$M$209</f>
        <v>191285.8</v>
      </c>
      <c r="H63" s="109">
        <f>'[1]SIT.FINANCIERA XX'!$O$209</f>
        <v>191285.8</v>
      </c>
      <c r="I63" s="72" t="s">
        <v>9</v>
      </c>
      <c r="J63" s="73">
        <v>2</v>
      </c>
      <c r="K63" s="74">
        <v>3</v>
      </c>
      <c r="L63" s="74">
        <v>3</v>
      </c>
    </row>
    <row r="64" spans="1:12" x14ac:dyDescent="0.25">
      <c r="A64" s="34">
        <v>23707913</v>
      </c>
      <c r="B64" s="16" t="s">
        <v>163</v>
      </c>
      <c r="C64" s="10" t="s">
        <v>80</v>
      </c>
      <c r="D64" s="58" t="s">
        <v>537</v>
      </c>
      <c r="E64" s="14" t="s">
        <v>157</v>
      </c>
      <c r="F64" s="22" t="s">
        <v>164</v>
      </c>
      <c r="G64" s="108">
        <f>'[1]SIT.FINANCIERA XX'!$M$211</f>
        <v>529100.02</v>
      </c>
      <c r="H64" s="109">
        <f>'[1]SIT.FINANCIERA XX'!$O$211</f>
        <v>529100.02</v>
      </c>
      <c r="I64" s="72" t="s">
        <v>9</v>
      </c>
      <c r="J64" s="73">
        <v>5</v>
      </c>
      <c r="K64" s="74">
        <v>12</v>
      </c>
      <c r="L64" s="74">
        <v>8</v>
      </c>
    </row>
    <row r="65" spans="1:12" ht="24" x14ac:dyDescent="0.25">
      <c r="A65" s="34">
        <v>23707914</v>
      </c>
      <c r="B65" s="16" t="s">
        <v>165</v>
      </c>
      <c r="C65" s="10" t="s">
        <v>80</v>
      </c>
      <c r="D65" s="58" t="s">
        <v>537</v>
      </c>
      <c r="E65" s="14" t="s">
        <v>157</v>
      </c>
      <c r="F65" s="22" t="s">
        <v>166</v>
      </c>
      <c r="G65" s="108">
        <f>'[1]SIT.FINANCIERA XX'!$M$213</f>
        <v>146528.42000000001</v>
      </c>
      <c r="H65" s="109">
        <f>'[1]SIT.FINANCIERA XX'!$O$213</f>
        <v>146528.42000000001</v>
      </c>
      <c r="I65" s="72" t="s">
        <v>9</v>
      </c>
      <c r="J65" s="73">
        <v>1</v>
      </c>
      <c r="K65" s="74">
        <v>4</v>
      </c>
      <c r="L65" s="74">
        <v>2</v>
      </c>
    </row>
    <row r="66" spans="1:12" x14ac:dyDescent="0.25">
      <c r="A66" s="34">
        <v>23707915</v>
      </c>
      <c r="B66" s="16" t="s">
        <v>167</v>
      </c>
      <c r="C66" s="10" t="s">
        <v>80</v>
      </c>
      <c r="D66" s="58" t="s">
        <v>537</v>
      </c>
      <c r="E66" s="14" t="s">
        <v>157</v>
      </c>
      <c r="F66" s="22" t="s">
        <v>168</v>
      </c>
      <c r="G66" s="108">
        <f>'[1]SIT.FINANCIERA XX'!$M$215</f>
        <v>24077255.550000001</v>
      </c>
      <c r="H66" s="109">
        <f>'[1]SIT.FINANCIERA XX'!$O$215</f>
        <v>24077255.550000001</v>
      </c>
      <c r="I66" s="72" t="s">
        <v>9</v>
      </c>
      <c r="J66" s="73">
        <v>233</v>
      </c>
      <c r="K66" s="74">
        <v>620</v>
      </c>
      <c r="L66" s="74">
        <v>621</v>
      </c>
    </row>
    <row r="67" spans="1:12" x14ac:dyDescent="0.25">
      <c r="A67" s="34">
        <v>23707916</v>
      </c>
      <c r="B67" s="16" t="s">
        <v>169</v>
      </c>
      <c r="C67" s="10" t="s">
        <v>80</v>
      </c>
      <c r="D67" s="58" t="s">
        <v>537</v>
      </c>
      <c r="E67" s="14" t="s">
        <v>157</v>
      </c>
      <c r="F67" s="22" t="s">
        <v>170</v>
      </c>
      <c r="G67" s="108">
        <f>'[1]SIT.FINANCIERA XX'!$M$217</f>
        <v>2358368.1800000002</v>
      </c>
      <c r="H67" s="109">
        <f>'[1]SIT.FINANCIERA XX'!$O$217</f>
        <v>2358368.1800000002</v>
      </c>
      <c r="I67" s="72" t="s">
        <v>9</v>
      </c>
      <c r="J67" s="73">
        <v>20</v>
      </c>
      <c r="K67" s="74">
        <v>50</v>
      </c>
      <c r="L67" s="74">
        <v>50</v>
      </c>
    </row>
    <row r="68" spans="1:12" x14ac:dyDescent="0.25">
      <c r="A68" s="34">
        <v>23707917</v>
      </c>
      <c r="B68" s="16" t="s">
        <v>171</v>
      </c>
      <c r="C68" s="10" t="s">
        <v>80</v>
      </c>
      <c r="D68" s="58" t="s">
        <v>537</v>
      </c>
      <c r="E68" s="14" t="s">
        <v>157</v>
      </c>
      <c r="F68" s="22" t="s">
        <v>172</v>
      </c>
      <c r="G68" s="108">
        <f>'[1]SIT.FINANCIERA XX'!$M$219</f>
        <v>3796813.9</v>
      </c>
      <c r="H68" s="109">
        <f>'[1]SIT.FINANCIERA XX'!$O$219</f>
        <v>3796813.9</v>
      </c>
      <c r="I68" s="72" t="s">
        <v>9</v>
      </c>
      <c r="J68" s="73">
        <v>31</v>
      </c>
      <c r="K68" s="74">
        <v>78</v>
      </c>
      <c r="L68" s="74">
        <v>77</v>
      </c>
    </row>
    <row r="69" spans="1:12" x14ac:dyDescent="0.25">
      <c r="A69" s="34">
        <v>23700918</v>
      </c>
      <c r="B69" s="39" t="s">
        <v>173</v>
      </c>
      <c r="C69" s="10" t="s">
        <v>80</v>
      </c>
      <c r="D69" s="58" t="s">
        <v>537</v>
      </c>
      <c r="E69" s="14" t="s">
        <v>157</v>
      </c>
      <c r="F69" s="13" t="s">
        <v>174</v>
      </c>
      <c r="G69" s="108">
        <f>'[1]SIT.FINANCIERA XX'!$M$221</f>
        <v>1063684.22</v>
      </c>
      <c r="H69" s="109">
        <f>'[1]SIT.FINANCIERA XX'!$O$221</f>
        <v>1063684.22</v>
      </c>
      <c r="I69" s="72" t="s">
        <v>9</v>
      </c>
      <c r="J69" s="73">
        <v>11</v>
      </c>
      <c r="K69" s="74">
        <v>22</v>
      </c>
      <c r="L69" s="74">
        <v>27</v>
      </c>
    </row>
    <row r="70" spans="1:12" x14ac:dyDescent="0.25">
      <c r="A70" s="34">
        <v>23707919</v>
      </c>
      <c r="B70" s="16" t="s">
        <v>175</v>
      </c>
      <c r="C70" s="10" t="s">
        <v>80</v>
      </c>
      <c r="D70" s="58" t="s">
        <v>537</v>
      </c>
      <c r="E70" s="14" t="s">
        <v>157</v>
      </c>
      <c r="F70" s="22" t="s">
        <v>176</v>
      </c>
      <c r="G70" s="108">
        <f>'[1]SIT.FINANCIERA XX'!$M$223</f>
        <v>173657.55</v>
      </c>
      <c r="H70" s="109">
        <f>'[1]SIT.FINANCIERA XX'!$O$223</f>
        <v>173657.55</v>
      </c>
      <c r="I70" s="72" t="s">
        <v>9</v>
      </c>
      <c r="J70" s="73">
        <v>1</v>
      </c>
      <c r="K70" s="74">
        <v>0</v>
      </c>
      <c r="L70" s="74">
        <v>3</v>
      </c>
    </row>
    <row r="71" spans="1:12" x14ac:dyDescent="0.25">
      <c r="A71" s="34">
        <v>23707920</v>
      </c>
      <c r="B71" s="16" t="s">
        <v>177</v>
      </c>
      <c r="C71" s="10" t="s">
        <v>80</v>
      </c>
      <c r="D71" s="58" t="s">
        <v>537</v>
      </c>
      <c r="E71" s="14" t="s">
        <v>157</v>
      </c>
      <c r="F71" s="22" t="s">
        <v>178</v>
      </c>
      <c r="G71" s="108">
        <f>'[1]SIT.FINANCIERA XX'!$M$225</f>
        <v>956429</v>
      </c>
      <c r="H71" s="109">
        <f>'[1]SIT.FINANCIERA XX'!$O$225</f>
        <v>956429</v>
      </c>
      <c r="I71" s="72" t="s">
        <v>9</v>
      </c>
      <c r="J71" s="73">
        <v>10</v>
      </c>
      <c r="K71" s="74">
        <v>29</v>
      </c>
      <c r="L71" s="74">
        <v>32</v>
      </c>
    </row>
    <row r="72" spans="1:12" ht="21" x14ac:dyDescent="0.25">
      <c r="A72" s="34">
        <v>23707921</v>
      </c>
      <c r="B72" s="16" t="s">
        <v>179</v>
      </c>
      <c r="C72" s="10" t="s">
        <v>80</v>
      </c>
      <c r="D72" s="58" t="s">
        <v>537</v>
      </c>
      <c r="E72" s="14" t="s">
        <v>157</v>
      </c>
      <c r="F72" s="22" t="s">
        <v>180</v>
      </c>
      <c r="G72" s="108">
        <f>'[1]SIT.FINANCIERA XX'!$M$227</f>
        <v>95642.9</v>
      </c>
      <c r="H72" s="109">
        <f>'[1]SIT.FINANCIERA XX'!$O$227</f>
        <v>95642.9</v>
      </c>
      <c r="I72" s="72" t="s">
        <v>9</v>
      </c>
      <c r="J72" s="73">
        <v>1</v>
      </c>
      <c r="K72" s="74">
        <v>1</v>
      </c>
      <c r="L72" s="74">
        <v>5</v>
      </c>
    </row>
    <row r="73" spans="1:12" ht="15" customHeight="1" x14ac:dyDescent="0.25">
      <c r="A73" s="27"/>
      <c r="B73" s="75"/>
      <c r="C73" s="75"/>
      <c r="D73" s="75"/>
      <c r="E73" s="76"/>
      <c r="F73" s="76"/>
      <c r="G73" s="107"/>
      <c r="H73" s="107"/>
      <c r="I73" s="15"/>
      <c r="J73" s="14"/>
      <c r="K73" s="77"/>
      <c r="L73" s="77"/>
    </row>
    <row r="74" spans="1:12" ht="15.75" customHeight="1" x14ac:dyDescent="0.25">
      <c r="A74" s="27"/>
      <c r="B74" s="75" t="s">
        <v>606</v>
      </c>
      <c r="C74" s="75"/>
      <c r="D74" s="75"/>
      <c r="E74" s="76"/>
      <c r="F74" s="76"/>
      <c r="G74" s="107">
        <v>715100.23</v>
      </c>
      <c r="H74" s="107">
        <v>560555.59</v>
      </c>
      <c r="I74" s="15"/>
      <c r="J74" s="14"/>
      <c r="K74" s="78"/>
      <c r="L74" s="78"/>
    </row>
    <row r="75" spans="1:12" x14ac:dyDescent="0.25">
      <c r="A75" s="81" t="s">
        <v>262</v>
      </c>
      <c r="B75" s="12" t="s">
        <v>263</v>
      </c>
      <c r="C75" s="18" t="s">
        <v>264</v>
      </c>
      <c r="D75" s="58" t="s">
        <v>537</v>
      </c>
      <c r="E75" s="19" t="s">
        <v>7</v>
      </c>
      <c r="F75" s="19" t="s">
        <v>7</v>
      </c>
      <c r="G75" s="108">
        <f>'[1]SIT.FINANCIERA XX'!$M$677</f>
        <v>72132.56</v>
      </c>
      <c r="H75" s="109">
        <f>'[1]SIT.FINANCIERA XX'!$O$677</f>
        <v>72132.56</v>
      </c>
      <c r="I75" s="79" t="s">
        <v>265</v>
      </c>
      <c r="J75" s="72">
        <v>1</v>
      </c>
      <c r="K75" s="74">
        <v>20</v>
      </c>
      <c r="L75" s="74">
        <v>20</v>
      </c>
    </row>
    <row r="76" spans="1:12" x14ac:dyDescent="0.25">
      <c r="A76" s="81" t="s">
        <v>266</v>
      </c>
      <c r="B76" s="12" t="s">
        <v>267</v>
      </c>
      <c r="C76" s="18" t="s">
        <v>264</v>
      </c>
      <c r="D76" s="58" t="s">
        <v>537</v>
      </c>
      <c r="E76" s="19" t="s">
        <v>268</v>
      </c>
      <c r="F76" s="11" t="s">
        <v>269</v>
      </c>
      <c r="G76" s="108">
        <f>'[1]SIT.FINANCIERA XX'!$M$605</f>
        <v>69075.8</v>
      </c>
      <c r="H76" s="109">
        <f>'[1]SIT.FINANCIERA XX'!$O$605</f>
        <v>58796.28</v>
      </c>
      <c r="I76" s="79" t="s">
        <v>265</v>
      </c>
      <c r="J76" s="72">
        <v>1</v>
      </c>
      <c r="K76" s="74">
        <v>20</v>
      </c>
      <c r="L76" s="74">
        <v>20</v>
      </c>
    </row>
    <row r="77" spans="1:12" x14ac:dyDescent="0.25">
      <c r="A77" s="82">
        <v>22701396</v>
      </c>
      <c r="B77" s="12" t="s">
        <v>270</v>
      </c>
      <c r="C77" s="18" t="s">
        <v>264</v>
      </c>
      <c r="D77" s="58" t="s">
        <v>537</v>
      </c>
      <c r="E77" s="19" t="s">
        <v>195</v>
      </c>
      <c r="F77" s="11" t="s">
        <v>271</v>
      </c>
      <c r="G77" s="108">
        <f>'[1]SIT.FINANCIERA XX'!$M$599</f>
        <v>72132.56</v>
      </c>
      <c r="H77" s="109">
        <f>'[1]SIT.FINANCIERA XX'!$O$599</f>
        <v>72132.56</v>
      </c>
      <c r="I77" s="79" t="s">
        <v>265</v>
      </c>
      <c r="J77" s="72">
        <v>1</v>
      </c>
      <c r="K77" s="74">
        <v>20</v>
      </c>
      <c r="L77" s="74">
        <v>20</v>
      </c>
    </row>
    <row r="78" spans="1:12" x14ac:dyDescent="0.25">
      <c r="A78" s="82">
        <v>22701392</v>
      </c>
      <c r="B78" s="12" t="s">
        <v>272</v>
      </c>
      <c r="C78" s="18" t="s">
        <v>264</v>
      </c>
      <c r="D78" s="58" t="s">
        <v>537</v>
      </c>
      <c r="E78" s="19" t="s">
        <v>195</v>
      </c>
      <c r="F78" s="11" t="s">
        <v>273</v>
      </c>
      <c r="G78" s="108">
        <f>'[1]SIT.FINANCIERA XX'!$M$587</f>
        <v>72132.56</v>
      </c>
      <c r="H78" s="109">
        <f>'[1]SIT.FINANCIERA XX'!$O$587</f>
        <v>72132.56</v>
      </c>
      <c r="I78" s="79" t="s">
        <v>265</v>
      </c>
      <c r="J78" s="72">
        <v>1</v>
      </c>
      <c r="K78" s="74">
        <v>20</v>
      </c>
      <c r="L78" s="74">
        <v>20</v>
      </c>
    </row>
    <row r="79" spans="1:12" ht="25.5" x14ac:dyDescent="0.25">
      <c r="A79" s="83">
        <v>20800678</v>
      </c>
      <c r="B79" s="12" t="s">
        <v>274</v>
      </c>
      <c r="C79" s="18" t="s">
        <v>264</v>
      </c>
      <c r="D79" s="58" t="s">
        <v>537</v>
      </c>
      <c r="E79" s="19" t="s">
        <v>192</v>
      </c>
      <c r="F79" s="11" t="s">
        <v>275</v>
      </c>
      <c r="G79" s="108">
        <f>'[1]SIT.FINANCIERA XX'!$M$545</f>
        <v>72132.56</v>
      </c>
      <c r="H79" s="109">
        <f>'[1]SIT.FINANCIERA XX'!$O$545</f>
        <v>72132.56</v>
      </c>
      <c r="I79" s="79" t="s">
        <v>265</v>
      </c>
      <c r="J79" s="72">
        <v>1</v>
      </c>
      <c r="K79" s="74">
        <v>20</v>
      </c>
      <c r="L79" s="74">
        <v>20</v>
      </c>
    </row>
    <row r="80" spans="1:12" x14ac:dyDescent="0.25">
      <c r="A80" s="82">
        <v>21200525</v>
      </c>
      <c r="B80" s="12" t="s">
        <v>276</v>
      </c>
      <c r="C80" s="18" t="s">
        <v>264</v>
      </c>
      <c r="D80" s="58" t="s">
        <v>537</v>
      </c>
      <c r="E80" s="19" t="s">
        <v>244</v>
      </c>
      <c r="F80" s="11" t="s">
        <v>277</v>
      </c>
      <c r="G80" s="108">
        <f>'[1]SIT.FINANCIERA XX'!$M$856</f>
        <v>72132.56</v>
      </c>
      <c r="H80" s="109">
        <f>'[1]SIT.FINANCIERA XX'!$O$856</f>
        <v>0</v>
      </c>
      <c r="I80" s="72" t="s">
        <v>265</v>
      </c>
      <c r="J80" s="73">
        <v>1</v>
      </c>
      <c r="K80" s="74">
        <v>20</v>
      </c>
      <c r="L80" s="74">
        <v>20</v>
      </c>
    </row>
    <row r="81" spans="1:12" ht="25.5" x14ac:dyDescent="0.25">
      <c r="A81" s="82">
        <v>22701395</v>
      </c>
      <c r="B81" s="12" t="s">
        <v>278</v>
      </c>
      <c r="C81" s="18" t="s">
        <v>264</v>
      </c>
      <c r="D81" s="58" t="s">
        <v>537</v>
      </c>
      <c r="E81" s="19" t="s">
        <v>195</v>
      </c>
      <c r="F81" s="11" t="s">
        <v>195</v>
      </c>
      <c r="G81" s="108">
        <f>'[1]SIT.FINANCIERA XX'!$M$596</f>
        <v>72132.56</v>
      </c>
      <c r="H81" s="109">
        <f>'[1]SIT.FINANCIERA XX'!$O$596</f>
        <v>72132.56</v>
      </c>
      <c r="I81" s="72" t="s">
        <v>265</v>
      </c>
      <c r="J81" s="73">
        <v>1</v>
      </c>
      <c r="K81" s="74">
        <v>20</v>
      </c>
      <c r="L81" s="74">
        <v>20</v>
      </c>
    </row>
    <row r="82" spans="1:12" ht="25.5" x14ac:dyDescent="0.25">
      <c r="A82" s="82">
        <v>23000525</v>
      </c>
      <c r="B82" s="12" t="s">
        <v>279</v>
      </c>
      <c r="C82" s="18" t="s">
        <v>264</v>
      </c>
      <c r="D82" s="58" t="s">
        <v>537</v>
      </c>
      <c r="E82" s="19" t="s">
        <v>205</v>
      </c>
      <c r="F82" s="11" t="s">
        <v>205</v>
      </c>
      <c r="G82" s="108">
        <f>'[1]SIT.FINANCIERA XX'!$M$643</f>
        <v>72132.56</v>
      </c>
      <c r="H82" s="109">
        <f>'[1]SIT.FINANCIERA XX'!$O$643</f>
        <v>72132.56</v>
      </c>
      <c r="I82" s="72" t="s">
        <v>265</v>
      </c>
      <c r="J82" s="73">
        <v>1</v>
      </c>
      <c r="K82" s="74">
        <v>20</v>
      </c>
      <c r="L82" s="74">
        <v>20</v>
      </c>
    </row>
    <row r="83" spans="1:12" ht="25.5" x14ac:dyDescent="0.25">
      <c r="A83" s="83">
        <v>23100863</v>
      </c>
      <c r="B83" s="12" t="s">
        <v>280</v>
      </c>
      <c r="C83" s="18" t="s">
        <v>264</v>
      </c>
      <c r="D83" s="58" t="s">
        <v>537</v>
      </c>
      <c r="E83" s="19" t="s">
        <v>281</v>
      </c>
      <c r="F83" s="11" t="s">
        <v>282</v>
      </c>
      <c r="G83" s="108">
        <f>'[1]SIT.FINANCIERA XX'!$M$646</f>
        <v>68963.95</v>
      </c>
      <c r="H83" s="109">
        <f>'[1]SIT.FINANCIERA XX'!$O$646</f>
        <v>68963.95</v>
      </c>
      <c r="I83" s="72" t="s">
        <v>265</v>
      </c>
      <c r="J83" s="73">
        <v>1</v>
      </c>
      <c r="K83" s="74">
        <v>20</v>
      </c>
      <c r="L83" s="74">
        <v>20</v>
      </c>
    </row>
    <row r="84" spans="1:12" ht="25.5" x14ac:dyDescent="0.25">
      <c r="A84" s="82">
        <v>24600627</v>
      </c>
      <c r="B84" s="12" t="s">
        <v>283</v>
      </c>
      <c r="C84" s="18" t="s">
        <v>264</v>
      </c>
      <c r="D84" s="58" t="s">
        <v>537</v>
      </c>
      <c r="E84" s="19" t="s">
        <v>208</v>
      </c>
      <c r="F84" s="11" t="s">
        <v>284</v>
      </c>
      <c r="G84" s="108">
        <f>'[1]SIT.FINANCIERA XX'!$M$860</f>
        <v>72132.56</v>
      </c>
      <c r="H84" s="109">
        <f>'[1]SIT.FINANCIERA XX'!$O$860</f>
        <v>0</v>
      </c>
      <c r="I84" s="72" t="s">
        <v>265</v>
      </c>
      <c r="J84" s="73">
        <v>1</v>
      </c>
      <c r="K84" s="74">
        <v>20</v>
      </c>
      <c r="L84" s="74">
        <v>20</v>
      </c>
    </row>
    <row r="85" spans="1:12" x14ac:dyDescent="0.25">
      <c r="A85" s="23"/>
      <c r="B85" s="16"/>
      <c r="C85" s="10"/>
      <c r="D85" s="58"/>
      <c r="E85" s="14"/>
      <c r="F85" s="22"/>
      <c r="G85" s="110"/>
      <c r="H85" s="110"/>
      <c r="I85" s="72"/>
      <c r="J85" s="73"/>
      <c r="K85" s="74"/>
      <c r="L85" s="74"/>
    </row>
    <row r="86" spans="1:12" ht="16.5" customHeight="1" x14ac:dyDescent="0.25">
      <c r="A86" s="119" t="s">
        <v>600</v>
      </c>
      <c r="B86" s="119"/>
      <c r="C86" s="37"/>
      <c r="D86" s="37"/>
      <c r="E86" s="37"/>
      <c r="F86" s="37"/>
      <c r="G86" s="111">
        <f>G87+G138+G160</f>
        <v>69521016.620000005</v>
      </c>
      <c r="H86" s="111">
        <f>H87+H138+H160</f>
        <v>22943523.240000002</v>
      </c>
      <c r="I86" s="80"/>
      <c r="J86" s="80"/>
      <c r="K86" s="80"/>
      <c r="L86" s="80"/>
    </row>
    <row r="87" spans="1:12" ht="15.75" customHeight="1" x14ac:dyDescent="0.25">
      <c r="A87" s="134" t="s">
        <v>603</v>
      </c>
      <c r="B87" s="134"/>
      <c r="C87" s="27"/>
      <c r="D87" s="27"/>
      <c r="E87" s="27"/>
      <c r="F87" s="27"/>
      <c r="G87" s="107">
        <f>SUM(G88:G137)</f>
        <v>8651999.9699999988</v>
      </c>
      <c r="H87" s="107">
        <f>SUM(H88:H137)</f>
        <v>0</v>
      </c>
      <c r="I87" s="15"/>
      <c r="J87" s="14"/>
      <c r="K87" s="78"/>
      <c r="L87" s="78"/>
    </row>
    <row r="88" spans="1:12" ht="25.5" x14ac:dyDescent="0.25">
      <c r="A88" s="84">
        <v>22701430</v>
      </c>
      <c r="B88" s="12" t="s">
        <v>23</v>
      </c>
      <c r="C88" s="10" t="s">
        <v>24</v>
      </c>
      <c r="D88" s="58" t="s">
        <v>537</v>
      </c>
      <c r="E88" s="13" t="s">
        <v>25</v>
      </c>
      <c r="F88" s="13" t="s">
        <v>26</v>
      </c>
      <c r="G88" s="108">
        <f>'[1]SIT.FINANCIERA XX'!$M$265</f>
        <v>303645.95</v>
      </c>
      <c r="H88" s="109">
        <f>'[1]SIT.FINANCIERA XX'!$O$265</f>
        <v>0</v>
      </c>
      <c r="I88" s="72" t="s">
        <v>27</v>
      </c>
      <c r="J88" s="85">
        <v>616</v>
      </c>
      <c r="K88" s="74">
        <v>66</v>
      </c>
      <c r="L88" s="74">
        <v>54</v>
      </c>
    </row>
    <row r="89" spans="1:12" ht="25.5" x14ac:dyDescent="0.25">
      <c r="A89" s="84">
        <v>22701431</v>
      </c>
      <c r="B89" s="12" t="s">
        <v>23</v>
      </c>
      <c r="C89" s="10" t="s">
        <v>24</v>
      </c>
      <c r="D89" s="58" t="s">
        <v>537</v>
      </c>
      <c r="E89" s="13" t="s">
        <v>25</v>
      </c>
      <c r="F89" s="13" t="s">
        <v>28</v>
      </c>
      <c r="G89" s="108">
        <f>'[1]SIT.FINANCIERA XX'!$M$267</f>
        <v>99873.2</v>
      </c>
      <c r="H89" s="109">
        <f>'[1]SIT.FINANCIERA XX'!$O$267</f>
        <v>0</v>
      </c>
      <c r="I89" s="72" t="s">
        <v>27</v>
      </c>
      <c r="J89" s="85">
        <v>196</v>
      </c>
      <c r="K89" s="74">
        <v>14</v>
      </c>
      <c r="L89" s="74">
        <v>13</v>
      </c>
    </row>
    <row r="90" spans="1:12" ht="25.5" x14ac:dyDescent="0.25">
      <c r="A90" s="84">
        <v>22701432</v>
      </c>
      <c r="B90" s="12" t="s">
        <v>23</v>
      </c>
      <c r="C90" s="10" t="s">
        <v>24</v>
      </c>
      <c r="D90" s="58" t="s">
        <v>537</v>
      </c>
      <c r="E90" s="13" t="s">
        <v>25</v>
      </c>
      <c r="F90" s="13" t="s">
        <v>29</v>
      </c>
      <c r="G90" s="108">
        <f>'[1]SIT.FINANCIERA XX'!$M$269</f>
        <v>32282.75</v>
      </c>
      <c r="H90" s="109">
        <f>'[1]SIT.FINANCIERA XX'!$O$269</f>
        <v>0</v>
      </c>
      <c r="I90" s="72" t="s">
        <v>27</v>
      </c>
      <c r="J90" s="85">
        <v>74</v>
      </c>
      <c r="K90" s="74">
        <v>6</v>
      </c>
      <c r="L90" s="74">
        <v>12</v>
      </c>
    </row>
    <row r="91" spans="1:12" ht="25.5" x14ac:dyDescent="0.25">
      <c r="A91" s="84">
        <v>22701433</v>
      </c>
      <c r="B91" s="12" t="s">
        <v>23</v>
      </c>
      <c r="C91" s="10" t="s">
        <v>24</v>
      </c>
      <c r="D91" s="58" t="s">
        <v>537</v>
      </c>
      <c r="E91" s="13" t="s">
        <v>25</v>
      </c>
      <c r="F91" s="13" t="s">
        <v>30</v>
      </c>
      <c r="G91" s="108">
        <f>'[1]SIT.FINANCIERA XX'!$M$271</f>
        <v>251782.74</v>
      </c>
      <c r="H91" s="109">
        <f>'[1]SIT.FINANCIERA XX'!$O$271</f>
        <v>0</v>
      </c>
      <c r="I91" s="72" t="s">
        <v>27</v>
      </c>
      <c r="J91" s="85">
        <v>506</v>
      </c>
      <c r="K91" s="74">
        <v>46</v>
      </c>
      <c r="L91" s="74">
        <v>44</v>
      </c>
    </row>
    <row r="92" spans="1:12" ht="25.5" x14ac:dyDescent="0.25">
      <c r="A92" s="84">
        <v>22701434</v>
      </c>
      <c r="B92" s="12" t="s">
        <v>23</v>
      </c>
      <c r="C92" s="10" t="s">
        <v>24</v>
      </c>
      <c r="D92" s="58" t="s">
        <v>537</v>
      </c>
      <c r="E92" s="13" t="s">
        <v>25</v>
      </c>
      <c r="F92" s="13" t="s">
        <v>31</v>
      </c>
      <c r="G92" s="108">
        <f>'[1]SIT.FINANCIERA XX'!$M$273</f>
        <v>261782.63</v>
      </c>
      <c r="H92" s="109">
        <f>'[1]SIT.FINANCIERA XX'!$O$273</f>
        <v>0</v>
      </c>
      <c r="I92" s="72" t="s">
        <v>27</v>
      </c>
      <c r="J92" s="85">
        <v>552</v>
      </c>
      <c r="K92" s="74">
        <v>44</v>
      </c>
      <c r="L92" s="74">
        <v>36</v>
      </c>
    </row>
    <row r="93" spans="1:12" ht="25.5" x14ac:dyDescent="0.25">
      <c r="A93" s="84">
        <v>22701435</v>
      </c>
      <c r="B93" s="12" t="s">
        <v>23</v>
      </c>
      <c r="C93" s="10" t="s">
        <v>24</v>
      </c>
      <c r="D93" s="58" t="s">
        <v>537</v>
      </c>
      <c r="E93" s="13" t="s">
        <v>25</v>
      </c>
      <c r="F93" s="13" t="s">
        <v>32</v>
      </c>
      <c r="G93" s="108">
        <f>'[1]SIT.FINANCIERA XX'!$M$275</f>
        <v>441229.33</v>
      </c>
      <c r="H93" s="109">
        <f>'[1]SIT.FINANCIERA XX'!$O$275</f>
        <v>0</v>
      </c>
      <c r="I93" s="72" t="s">
        <v>27</v>
      </c>
      <c r="J93" s="85">
        <v>888</v>
      </c>
      <c r="K93" s="74">
        <v>56</v>
      </c>
      <c r="L93" s="74">
        <v>66</v>
      </c>
    </row>
    <row r="94" spans="1:12" ht="25.5" x14ac:dyDescent="0.25">
      <c r="A94" s="84">
        <v>22701436</v>
      </c>
      <c r="B94" s="12" t="s">
        <v>23</v>
      </c>
      <c r="C94" s="10" t="s">
        <v>24</v>
      </c>
      <c r="D94" s="58" t="s">
        <v>537</v>
      </c>
      <c r="E94" s="13" t="s">
        <v>25</v>
      </c>
      <c r="F94" s="13" t="s">
        <v>33</v>
      </c>
      <c r="G94" s="108">
        <f>'[1]SIT.FINANCIERA XX'!$M$277</f>
        <v>34468.629999999997</v>
      </c>
      <c r="H94" s="109">
        <f>'[1]SIT.FINANCIERA XX'!$O$277</f>
        <v>0</v>
      </c>
      <c r="I94" s="72" t="s">
        <v>27</v>
      </c>
      <c r="J94" s="85">
        <v>82</v>
      </c>
      <c r="K94" s="74">
        <v>10</v>
      </c>
      <c r="L94" s="74">
        <v>8</v>
      </c>
    </row>
    <row r="95" spans="1:12" ht="25.5" x14ac:dyDescent="0.25">
      <c r="A95" s="84">
        <v>22701437</v>
      </c>
      <c r="B95" s="12" t="s">
        <v>23</v>
      </c>
      <c r="C95" s="10" t="s">
        <v>24</v>
      </c>
      <c r="D95" s="58" t="s">
        <v>537</v>
      </c>
      <c r="E95" s="13" t="s">
        <v>25</v>
      </c>
      <c r="F95" s="13" t="s">
        <v>34</v>
      </c>
      <c r="G95" s="108">
        <f>'[1]SIT.FINANCIERA XX'!$M$279</f>
        <v>149277.25</v>
      </c>
      <c r="H95" s="109">
        <f>'[1]SIT.FINANCIERA XX'!$O$279</f>
        <v>0</v>
      </c>
      <c r="I95" s="72" t="s">
        <v>27</v>
      </c>
      <c r="J95" s="85">
        <v>318</v>
      </c>
      <c r="K95" s="74">
        <v>25</v>
      </c>
      <c r="L95" s="74">
        <v>18</v>
      </c>
    </row>
    <row r="96" spans="1:12" ht="25.5" x14ac:dyDescent="0.25">
      <c r="A96" s="84">
        <v>22701438</v>
      </c>
      <c r="B96" s="12" t="s">
        <v>23</v>
      </c>
      <c r="C96" s="10" t="s">
        <v>24</v>
      </c>
      <c r="D96" s="58" t="s">
        <v>537</v>
      </c>
      <c r="E96" s="13" t="s">
        <v>25</v>
      </c>
      <c r="F96" s="13" t="s">
        <v>35</v>
      </c>
      <c r="G96" s="108">
        <f>'[1]SIT.FINANCIERA XX'!$M$281</f>
        <v>200634.05</v>
      </c>
      <c r="H96" s="109">
        <f>'[1]SIT.FINANCIERA XX'!$O$281</f>
        <v>0</v>
      </c>
      <c r="I96" s="72" t="s">
        <v>27</v>
      </c>
      <c r="J96" s="85">
        <v>454</v>
      </c>
      <c r="K96" s="74">
        <v>71</v>
      </c>
      <c r="L96" s="74">
        <v>69</v>
      </c>
    </row>
    <row r="97" spans="1:12" ht="25.5" x14ac:dyDescent="0.25">
      <c r="A97" s="84">
        <v>22701439</v>
      </c>
      <c r="B97" s="12" t="s">
        <v>23</v>
      </c>
      <c r="C97" s="10" t="s">
        <v>24</v>
      </c>
      <c r="D97" s="58" t="s">
        <v>537</v>
      </c>
      <c r="E97" s="13" t="s">
        <v>25</v>
      </c>
      <c r="F97" s="13" t="s">
        <v>36</v>
      </c>
      <c r="G97" s="108">
        <f>'[1]SIT.FINANCIERA XX'!$M$283</f>
        <v>181610.64</v>
      </c>
      <c r="H97" s="109">
        <f>'[1]SIT.FINANCIERA XX'!$O$283</f>
        <v>0</v>
      </c>
      <c r="I97" s="72" t="s">
        <v>27</v>
      </c>
      <c r="J97" s="85">
        <v>392</v>
      </c>
      <c r="K97" s="74">
        <v>44</v>
      </c>
      <c r="L97" s="74">
        <v>44</v>
      </c>
    </row>
    <row r="98" spans="1:12" ht="25.5" x14ac:dyDescent="0.25">
      <c r="A98" s="84">
        <v>22701440</v>
      </c>
      <c r="B98" s="12" t="s">
        <v>23</v>
      </c>
      <c r="C98" s="10" t="s">
        <v>24</v>
      </c>
      <c r="D98" s="58" t="s">
        <v>537</v>
      </c>
      <c r="E98" s="13" t="s">
        <v>25</v>
      </c>
      <c r="F98" s="13" t="s">
        <v>37</v>
      </c>
      <c r="G98" s="108">
        <f>'[1]SIT.FINANCIERA XX'!$M$285</f>
        <v>134847.84</v>
      </c>
      <c r="H98" s="109">
        <f>'[1]SIT.FINANCIERA XX'!$O$285</f>
        <v>0</v>
      </c>
      <c r="I98" s="72" t="s">
        <v>27</v>
      </c>
      <c r="J98" s="85">
        <v>276</v>
      </c>
      <c r="K98" s="74">
        <v>29</v>
      </c>
      <c r="L98" s="74">
        <v>28</v>
      </c>
    </row>
    <row r="99" spans="1:12" ht="25.5" x14ac:dyDescent="0.25">
      <c r="A99" s="84">
        <v>22701441</v>
      </c>
      <c r="B99" s="12" t="s">
        <v>23</v>
      </c>
      <c r="C99" s="10" t="s">
        <v>24</v>
      </c>
      <c r="D99" s="58" t="s">
        <v>537</v>
      </c>
      <c r="E99" s="13" t="s">
        <v>25</v>
      </c>
      <c r="F99" s="13" t="s">
        <v>38</v>
      </c>
      <c r="G99" s="108">
        <f>'[1]SIT.FINANCIERA XX'!$M$287</f>
        <v>197209.72</v>
      </c>
      <c r="H99" s="109">
        <f>'[1]SIT.FINANCIERA XX'!$O$287</f>
        <v>0</v>
      </c>
      <c r="I99" s="72" t="s">
        <v>27</v>
      </c>
      <c r="J99" s="85">
        <v>366</v>
      </c>
      <c r="K99" s="74">
        <v>18</v>
      </c>
      <c r="L99" s="74">
        <v>31</v>
      </c>
    </row>
    <row r="100" spans="1:12" ht="25.5" x14ac:dyDescent="0.25">
      <c r="A100" s="84">
        <v>22701442</v>
      </c>
      <c r="B100" s="12" t="s">
        <v>23</v>
      </c>
      <c r="C100" s="10" t="s">
        <v>24</v>
      </c>
      <c r="D100" s="58" t="s">
        <v>537</v>
      </c>
      <c r="E100" s="13" t="s">
        <v>25</v>
      </c>
      <c r="F100" s="13" t="s">
        <v>39</v>
      </c>
      <c r="G100" s="108">
        <f>'[1]SIT.FINANCIERA XX'!$M$289</f>
        <v>255526.68</v>
      </c>
      <c r="H100" s="109">
        <f>'[1]SIT.FINANCIERA XX'!$O$289</f>
        <v>0</v>
      </c>
      <c r="I100" s="72" t="s">
        <v>27</v>
      </c>
      <c r="J100" s="85">
        <v>542</v>
      </c>
      <c r="K100" s="74">
        <v>80</v>
      </c>
      <c r="L100" s="74">
        <v>58</v>
      </c>
    </row>
    <row r="101" spans="1:12" ht="25.5" x14ac:dyDescent="0.25">
      <c r="A101" s="84">
        <v>22701443</v>
      </c>
      <c r="B101" s="12" t="s">
        <v>23</v>
      </c>
      <c r="C101" s="10" t="s">
        <v>24</v>
      </c>
      <c r="D101" s="58" t="s">
        <v>537</v>
      </c>
      <c r="E101" s="13" t="s">
        <v>25</v>
      </c>
      <c r="F101" s="13" t="s">
        <v>40</v>
      </c>
      <c r="G101" s="108">
        <f>'[1]SIT.FINANCIERA XX'!$M$291</f>
        <v>436117.75</v>
      </c>
      <c r="H101" s="109">
        <f>'[1]SIT.FINANCIERA XX'!$O$291</f>
        <v>0</v>
      </c>
      <c r="I101" s="72" t="s">
        <v>27</v>
      </c>
      <c r="J101" s="85">
        <v>872</v>
      </c>
      <c r="K101" s="74">
        <v>75</v>
      </c>
      <c r="L101" s="74">
        <v>61</v>
      </c>
    </row>
    <row r="102" spans="1:12" ht="25.5" x14ac:dyDescent="0.25">
      <c r="A102" s="84">
        <v>22701444</v>
      </c>
      <c r="B102" s="12" t="s">
        <v>23</v>
      </c>
      <c r="C102" s="10" t="s">
        <v>24</v>
      </c>
      <c r="D102" s="58" t="s">
        <v>537</v>
      </c>
      <c r="E102" s="13" t="s">
        <v>25</v>
      </c>
      <c r="F102" s="13" t="s">
        <v>41</v>
      </c>
      <c r="G102" s="108">
        <f>'[1]SIT.FINANCIERA XX'!$M$293</f>
        <v>322635.84000000003</v>
      </c>
      <c r="H102" s="109">
        <f>'[1]SIT.FINANCIERA XX'!$O$293</f>
        <v>0</v>
      </c>
      <c r="I102" s="72" t="s">
        <v>27</v>
      </c>
      <c r="J102" s="85">
        <v>692</v>
      </c>
      <c r="K102" s="74">
        <v>61</v>
      </c>
      <c r="L102" s="74">
        <v>77</v>
      </c>
    </row>
    <row r="103" spans="1:12" ht="25.5" x14ac:dyDescent="0.25">
      <c r="A103" s="84">
        <v>22701445</v>
      </c>
      <c r="B103" s="12" t="s">
        <v>23</v>
      </c>
      <c r="C103" s="10" t="s">
        <v>24</v>
      </c>
      <c r="D103" s="58" t="s">
        <v>537</v>
      </c>
      <c r="E103" s="13" t="s">
        <v>25</v>
      </c>
      <c r="F103" s="13" t="s">
        <v>42</v>
      </c>
      <c r="G103" s="108">
        <f>'[1]SIT.FINANCIERA XX'!$M$295</f>
        <v>101892.68</v>
      </c>
      <c r="H103" s="109">
        <f>'[1]SIT.FINANCIERA XX'!$O$295</f>
        <v>0</v>
      </c>
      <c r="I103" s="72" t="s">
        <v>27</v>
      </c>
      <c r="J103" s="85">
        <v>236</v>
      </c>
      <c r="K103" s="74">
        <v>23</v>
      </c>
      <c r="L103" s="74">
        <v>25</v>
      </c>
    </row>
    <row r="104" spans="1:12" ht="25.5" x14ac:dyDescent="0.25">
      <c r="A104" s="84">
        <v>22701446</v>
      </c>
      <c r="B104" s="12" t="s">
        <v>23</v>
      </c>
      <c r="C104" s="10" t="s">
        <v>24</v>
      </c>
      <c r="D104" s="58" t="s">
        <v>537</v>
      </c>
      <c r="E104" s="13" t="s">
        <v>25</v>
      </c>
      <c r="F104" s="13" t="s">
        <v>43</v>
      </c>
      <c r="G104" s="108">
        <f>'[1]SIT.FINANCIERA XX'!$M$297</f>
        <v>105203</v>
      </c>
      <c r="H104" s="109">
        <f>'[1]SIT.FINANCIERA XX'!$O$297</f>
        <v>0</v>
      </c>
      <c r="I104" s="72" t="s">
        <v>27</v>
      </c>
      <c r="J104" s="85">
        <v>228</v>
      </c>
      <c r="K104" s="74">
        <v>24</v>
      </c>
      <c r="L104" s="74">
        <v>21</v>
      </c>
    </row>
    <row r="105" spans="1:12" ht="25.5" x14ac:dyDescent="0.25">
      <c r="A105" s="84">
        <v>22701447</v>
      </c>
      <c r="B105" s="12" t="s">
        <v>23</v>
      </c>
      <c r="C105" s="10" t="s">
        <v>24</v>
      </c>
      <c r="D105" s="58" t="s">
        <v>537</v>
      </c>
      <c r="E105" s="13" t="s">
        <v>25</v>
      </c>
      <c r="F105" s="13" t="s">
        <v>44</v>
      </c>
      <c r="G105" s="108">
        <f>'[1]SIT.FINANCIERA XX'!$M$299</f>
        <v>370408.02</v>
      </c>
      <c r="H105" s="109">
        <f>'[1]SIT.FINANCIERA XX'!$O$299</f>
        <v>0</v>
      </c>
      <c r="I105" s="72" t="s">
        <v>27</v>
      </c>
      <c r="J105" s="85">
        <v>806</v>
      </c>
      <c r="K105" s="74">
        <v>95</v>
      </c>
      <c r="L105" s="74">
        <v>101</v>
      </c>
    </row>
    <row r="106" spans="1:12" ht="25.5" x14ac:dyDescent="0.25">
      <c r="A106" s="84">
        <v>22701448</v>
      </c>
      <c r="B106" s="12" t="s">
        <v>23</v>
      </c>
      <c r="C106" s="10" t="s">
        <v>24</v>
      </c>
      <c r="D106" s="58" t="s">
        <v>537</v>
      </c>
      <c r="E106" s="13" t="s">
        <v>25</v>
      </c>
      <c r="F106" s="13" t="s">
        <v>45</v>
      </c>
      <c r="G106" s="108">
        <f>'[1]SIT.FINANCIERA XX'!$M$301</f>
        <v>136652.5</v>
      </c>
      <c r="H106" s="109">
        <f>'[1]SIT.FINANCIERA XX'!$O$301</f>
        <v>0</v>
      </c>
      <c r="I106" s="72" t="s">
        <v>27</v>
      </c>
      <c r="J106" s="85">
        <v>270</v>
      </c>
      <c r="K106" s="74">
        <v>38</v>
      </c>
      <c r="L106" s="74">
        <v>38</v>
      </c>
    </row>
    <row r="107" spans="1:12" ht="25.5" x14ac:dyDescent="0.25">
      <c r="A107" s="84">
        <v>22701449</v>
      </c>
      <c r="B107" s="12" t="s">
        <v>23</v>
      </c>
      <c r="C107" s="10" t="s">
        <v>24</v>
      </c>
      <c r="D107" s="58" t="s">
        <v>537</v>
      </c>
      <c r="E107" s="13" t="s">
        <v>25</v>
      </c>
      <c r="F107" s="13" t="s">
        <v>46</v>
      </c>
      <c r="G107" s="108">
        <f>'[1]SIT.FINANCIERA XX'!$M$303</f>
        <v>450122.31</v>
      </c>
      <c r="H107" s="109">
        <f>'[1]SIT.FINANCIERA XX'!$O$303</f>
        <v>0</v>
      </c>
      <c r="I107" s="72" t="s">
        <v>27</v>
      </c>
      <c r="J107" s="85">
        <v>944</v>
      </c>
      <c r="K107" s="74">
        <v>105</v>
      </c>
      <c r="L107" s="74">
        <v>108</v>
      </c>
    </row>
    <row r="108" spans="1:12" ht="25.5" x14ac:dyDescent="0.25">
      <c r="A108" s="84">
        <v>22701450</v>
      </c>
      <c r="B108" s="12" t="s">
        <v>23</v>
      </c>
      <c r="C108" s="10" t="s">
        <v>24</v>
      </c>
      <c r="D108" s="58" t="s">
        <v>537</v>
      </c>
      <c r="E108" s="13" t="s">
        <v>25</v>
      </c>
      <c r="F108" s="13" t="s">
        <v>47</v>
      </c>
      <c r="G108" s="108">
        <f>'[1]SIT.FINANCIERA XX'!$M$305</f>
        <v>98799.19</v>
      </c>
      <c r="H108" s="109">
        <f>'[1]SIT.FINANCIERA XX'!$O$305</f>
        <v>0</v>
      </c>
      <c r="I108" s="72" t="s">
        <v>27</v>
      </c>
      <c r="J108" s="85">
        <v>196</v>
      </c>
      <c r="K108" s="74">
        <v>18</v>
      </c>
      <c r="L108" s="74">
        <v>15</v>
      </c>
    </row>
    <row r="109" spans="1:12" ht="25.5" x14ac:dyDescent="0.25">
      <c r="A109" s="84">
        <v>22701451</v>
      </c>
      <c r="B109" s="12" t="s">
        <v>23</v>
      </c>
      <c r="C109" s="10" t="s">
        <v>24</v>
      </c>
      <c r="D109" s="58" t="s">
        <v>537</v>
      </c>
      <c r="E109" s="13" t="s">
        <v>25</v>
      </c>
      <c r="F109" s="13" t="s">
        <v>48</v>
      </c>
      <c r="G109" s="108">
        <f>'[1]SIT.FINANCIERA XX'!$M$307</f>
        <v>121060.57</v>
      </c>
      <c r="H109" s="109">
        <f>'[1]SIT.FINANCIERA XX'!$O$307</f>
        <v>0</v>
      </c>
      <c r="I109" s="72" t="s">
        <v>27</v>
      </c>
      <c r="J109" s="85">
        <v>288</v>
      </c>
      <c r="K109" s="74">
        <v>33</v>
      </c>
      <c r="L109" s="74">
        <v>27</v>
      </c>
    </row>
    <row r="110" spans="1:12" ht="25.5" x14ac:dyDescent="0.25">
      <c r="A110" s="84">
        <v>22701452</v>
      </c>
      <c r="B110" s="12" t="s">
        <v>23</v>
      </c>
      <c r="C110" s="10" t="s">
        <v>24</v>
      </c>
      <c r="D110" s="58" t="s">
        <v>537</v>
      </c>
      <c r="E110" s="13" t="s">
        <v>25</v>
      </c>
      <c r="F110" s="13" t="s">
        <v>49</v>
      </c>
      <c r="G110" s="108">
        <f>'[1]SIT.FINANCIERA XX'!$M$309</f>
        <v>295439.68</v>
      </c>
      <c r="H110" s="109">
        <f>'[1]SIT.FINANCIERA XX'!$O$309</f>
        <v>0</v>
      </c>
      <c r="I110" s="72" t="s">
        <v>27</v>
      </c>
      <c r="J110" s="85">
        <v>584</v>
      </c>
      <c r="K110" s="74">
        <v>42</v>
      </c>
      <c r="L110" s="74">
        <v>57</v>
      </c>
    </row>
    <row r="111" spans="1:12" ht="25.5" x14ac:dyDescent="0.25">
      <c r="A111" s="84">
        <v>26500960</v>
      </c>
      <c r="B111" s="12" t="s">
        <v>23</v>
      </c>
      <c r="C111" s="10" t="s">
        <v>24</v>
      </c>
      <c r="D111" s="58" t="s">
        <v>537</v>
      </c>
      <c r="E111" s="13" t="s">
        <v>50</v>
      </c>
      <c r="F111" s="13" t="s">
        <v>51</v>
      </c>
      <c r="G111" s="108">
        <f>'[1]SIT.FINANCIERA XX'!$M$311</f>
        <v>63052.38</v>
      </c>
      <c r="H111" s="109">
        <f>'[1]SIT.FINANCIERA XX'!$O$311</f>
        <v>0</v>
      </c>
      <c r="I111" s="72" t="s">
        <v>27</v>
      </c>
      <c r="J111" s="85">
        <v>150</v>
      </c>
      <c r="K111" s="74">
        <v>23</v>
      </c>
      <c r="L111" s="74">
        <v>22</v>
      </c>
    </row>
    <row r="112" spans="1:12" ht="25.5" x14ac:dyDescent="0.25">
      <c r="A112" s="84">
        <v>26500961</v>
      </c>
      <c r="B112" s="12" t="s">
        <v>23</v>
      </c>
      <c r="C112" s="10" t="s">
        <v>24</v>
      </c>
      <c r="D112" s="58" t="s">
        <v>537</v>
      </c>
      <c r="E112" s="13" t="s">
        <v>50</v>
      </c>
      <c r="F112" s="13" t="s">
        <v>52</v>
      </c>
      <c r="G112" s="108">
        <f>'[1]SIT.FINANCIERA XX'!$M$313</f>
        <v>223625.96</v>
      </c>
      <c r="H112" s="109">
        <f>'[1]SIT.FINANCIERA XX'!$O$313</f>
        <v>0</v>
      </c>
      <c r="I112" s="72" t="s">
        <v>27</v>
      </c>
      <c r="J112" s="85">
        <v>382</v>
      </c>
      <c r="K112" s="74">
        <v>31</v>
      </c>
      <c r="L112" s="74">
        <v>32</v>
      </c>
    </row>
    <row r="113" spans="1:12" ht="25.5" x14ac:dyDescent="0.25">
      <c r="A113" s="84">
        <v>26500962</v>
      </c>
      <c r="B113" s="12" t="s">
        <v>23</v>
      </c>
      <c r="C113" s="10" t="s">
        <v>24</v>
      </c>
      <c r="D113" s="58" t="s">
        <v>537</v>
      </c>
      <c r="E113" s="13" t="s">
        <v>50</v>
      </c>
      <c r="F113" s="13" t="s">
        <v>53</v>
      </c>
      <c r="G113" s="108">
        <f>'[1]SIT.FINANCIERA XX'!$M$315</f>
        <v>926870.75</v>
      </c>
      <c r="H113" s="109">
        <f>'[1]SIT.FINANCIERA XX'!$O$315</f>
        <v>0</v>
      </c>
      <c r="I113" s="72" t="s">
        <v>27</v>
      </c>
      <c r="J113" s="85">
        <v>1778</v>
      </c>
      <c r="K113" s="74">
        <v>139</v>
      </c>
      <c r="L113" s="74">
        <v>144</v>
      </c>
    </row>
    <row r="114" spans="1:12" ht="25.5" x14ac:dyDescent="0.25">
      <c r="A114" s="84">
        <v>26500963</v>
      </c>
      <c r="B114" s="12" t="s">
        <v>23</v>
      </c>
      <c r="C114" s="10" t="s">
        <v>24</v>
      </c>
      <c r="D114" s="58" t="s">
        <v>537</v>
      </c>
      <c r="E114" s="13" t="s">
        <v>50</v>
      </c>
      <c r="F114" s="13" t="s">
        <v>54</v>
      </c>
      <c r="G114" s="108">
        <f>'[1]SIT.FINANCIERA XX'!$M$317</f>
        <v>409299.28</v>
      </c>
      <c r="H114" s="109">
        <f>'[1]SIT.FINANCIERA XX'!$O$317</f>
        <v>0</v>
      </c>
      <c r="I114" s="72" t="s">
        <v>27</v>
      </c>
      <c r="J114" s="85">
        <v>718</v>
      </c>
      <c r="K114" s="74">
        <v>53</v>
      </c>
      <c r="L114" s="74">
        <v>55</v>
      </c>
    </row>
    <row r="115" spans="1:12" ht="25.5" x14ac:dyDescent="0.25">
      <c r="A115" s="84">
        <v>22000375</v>
      </c>
      <c r="B115" s="12" t="s">
        <v>23</v>
      </c>
      <c r="C115" s="10" t="s">
        <v>24</v>
      </c>
      <c r="D115" s="58" t="s">
        <v>537</v>
      </c>
      <c r="E115" s="13" t="s">
        <v>55</v>
      </c>
      <c r="F115" s="13" t="s">
        <v>56</v>
      </c>
      <c r="G115" s="108">
        <f>'[1]SIT.FINANCIERA XX'!$M$319</f>
        <v>93821.64</v>
      </c>
      <c r="H115" s="109">
        <f>'[1]SIT.FINANCIERA XX'!$O$319</f>
        <v>0</v>
      </c>
      <c r="I115" s="72" t="s">
        <v>27</v>
      </c>
      <c r="J115" s="85">
        <v>180</v>
      </c>
      <c r="K115" s="74">
        <v>38</v>
      </c>
      <c r="L115" s="74">
        <v>37</v>
      </c>
    </row>
    <row r="116" spans="1:12" ht="25.5" x14ac:dyDescent="0.25">
      <c r="A116" s="84">
        <v>22000376</v>
      </c>
      <c r="B116" s="12" t="s">
        <v>23</v>
      </c>
      <c r="C116" s="10" t="s">
        <v>24</v>
      </c>
      <c r="D116" s="58" t="s">
        <v>537</v>
      </c>
      <c r="E116" s="13" t="s">
        <v>55</v>
      </c>
      <c r="F116" s="13" t="s">
        <v>57</v>
      </c>
      <c r="G116" s="108">
        <f>'[1]SIT.FINANCIERA XX'!$M$321</f>
        <v>98865.96</v>
      </c>
      <c r="H116" s="109">
        <f>'[1]SIT.FINANCIERA XX'!$O$321</f>
        <v>0</v>
      </c>
      <c r="I116" s="72" t="s">
        <v>27</v>
      </c>
      <c r="J116" s="85">
        <v>180</v>
      </c>
      <c r="K116" s="74">
        <v>37</v>
      </c>
      <c r="L116" s="74">
        <v>38</v>
      </c>
    </row>
    <row r="117" spans="1:12" ht="25.5" x14ac:dyDescent="0.25">
      <c r="A117" s="84">
        <v>22000377</v>
      </c>
      <c r="B117" s="12" t="s">
        <v>23</v>
      </c>
      <c r="C117" s="10" t="s">
        <v>24</v>
      </c>
      <c r="D117" s="58" t="s">
        <v>537</v>
      </c>
      <c r="E117" s="13" t="s">
        <v>55</v>
      </c>
      <c r="F117" s="13" t="s">
        <v>58</v>
      </c>
      <c r="G117" s="108">
        <f>'[1]SIT.FINANCIERA XX'!$M$323</f>
        <v>98865.96</v>
      </c>
      <c r="H117" s="109">
        <f>'[1]SIT.FINANCIERA XX'!$O$323</f>
        <v>0</v>
      </c>
      <c r="I117" s="72" t="s">
        <v>27</v>
      </c>
      <c r="J117" s="85">
        <v>180</v>
      </c>
      <c r="K117" s="74">
        <v>41</v>
      </c>
      <c r="L117" s="74">
        <v>34</v>
      </c>
    </row>
    <row r="118" spans="1:12" ht="25.5" x14ac:dyDescent="0.25">
      <c r="A118" s="84">
        <v>22000378</v>
      </c>
      <c r="B118" s="12" t="s">
        <v>23</v>
      </c>
      <c r="C118" s="10" t="s">
        <v>24</v>
      </c>
      <c r="D118" s="58" t="s">
        <v>537</v>
      </c>
      <c r="E118" s="13" t="s">
        <v>55</v>
      </c>
      <c r="F118" s="13" t="s">
        <v>59</v>
      </c>
      <c r="G118" s="108">
        <f>'[1]SIT.FINANCIERA XX'!$M$325</f>
        <v>33291.629999999997</v>
      </c>
      <c r="H118" s="109">
        <f>'[1]SIT.FINANCIERA XX'!$O$325</f>
        <v>0</v>
      </c>
      <c r="I118" s="72" t="s">
        <v>27</v>
      </c>
      <c r="J118" s="85">
        <v>60</v>
      </c>
      <c r="K118" s="74">
        <v>12</v>
      </c>
      <c r="L118" s="74">
        <v>13</v>
      </c>
    </row>
    <row r="119" spans="1:12" ht="31.5" x14ac:dyDescent="0.25">
      <c r="A119" s="84">
        <v>22000379</v>
      </c>
      <c r="B119" s="12" t="s">
        <v>23</v>
      </c>
      <c r="C119" s="10" t="s">
        <v>24</v>
      </c>
      <c r="D119" s="58" t="s">
        <v>537</v>
      </c>
      <c r="E119" s="13" t="s">
        <v>55</v>
      </c>
      <c r="F119" s="13" t="s">
        <v>60</v>
      </c>
      <c r="G119" s="108">
        <f>'[1]SIT.FINANCIERA XX'!$M$327</f>
        <v>42371.09</v>
      </c>
      <c r="H119" s="109">
        <f>'[1]SIT.FINANCIERA XX'!$O$327</f>
        <v>0</v>
      </c>
      <c r="I119" s="72" t="s">
        <v>27</v>
      </c>
      <c r="J119" s="85">
        <v>84</v>
      </c>
      <c r="K119" s="74">
        <v>19</v>
      </c>
      <c r="L119" s="74">
        <v>16</v>
      </c>
    </row>
    <row r="120" spans="1:12" ht="25.5" x14ac:dyDescent="0.25">
      <c r="A120" s="84">
        <v>22000380</v>
      </c>
      <c r="B120" s="12" t="s">
        <v>23</v>
      </c>
      <c r="C120" s="10" t="s">
        <v>24</v>
      </c>
      <c r="D120" s="58" t="s">
        <v>537</v>
      </c>
      <c r="E120" s="13" t="s">
        <v>55</v>
      </c>
      <c r="F120" s="13" t="s">
        <v>57</v>
      </c>
      <c r="G120" s="108">
        <f>'[1]SIT.FINANCIERA XX'!$M$329</f>
        <v>65574.34</v>
      </c>
      <c r="H120" s="109">
        <f>'[1]SIT.FINANCIERA XX'!$O$329</f>
        <v>0</v>
      </c>
      <c r="I120" s="72" t="s">
        <v>27</v>
      </c>
      <c r="J120" s="85">
        <v>120</v>
      </c>
      <c r="K120" s="74">
        <v>29</v>
      </c>
      <c r="L120" s="74">
        <v>21</v>
      </c>
    </row>
    <row r="121" spans="1:12" ht="25.5" x14ac:dyDescent="0.25">
      <c r="A121" s="84">
        <v>22000381</v>
      </c>
      <c r="B121" s="12" t="s">
        <v>23</v>
      </c>
      <c r="C121" s="10" t="s">
        <v>24</v>
      </c>
      <c r="D121" s="58" t="s">
        <v>537</v>
      </c>
      <c r="E121" s="13" t="s">
        <v>55</v>
      </c>
      <c r="F121" s="13" t="s">
        <v>61</v>
      </c>
      <c r="G121" s="108">
        <f>'[1]SIT.FINANCIERA XX'!$M$331</f>
        <v>60530.15</v>
      </c>
      <c r="H121" s="109">
        <f>'[1]SIT.FINANCIERA XX'!$O$331</f>
        <v>0</v>
      </c>
      <c r="I121" s="72" t="s">
        <v>27</v>
      </c>
      <c r="J121" s="85">
        <v>120</v>
      </c>
      <c r="K121" s="74">
        <v>32</v>
      </c>
      <c r="L121" s="74">
        <v>18</v>
      </c>
    </row>
    <row r="122" spans="1:12" ht="25.5" x14ac:dyDescent="0.25">
      <c r="A122" s="84">
        <v>22000382</v>
      </c>
      <c r="B122" s="12" t="s">
        <v>23</v>
      </c>
      <c r="C122" s="10" t="s">
        <v>24</v>
      </c>
      <c r="D122" s="58" t="s">
        <v>537</v>
      </c>
      <c r="E122" s="13" t="s">
        <v>55</v>
      </c>
      <c r="F122" s="13" t="s">
        <v>62</v>
      </c>
      <c r="G122" s="108">
        <f>'[1]SIT.FINANCIERA XX'!$M$333</f>
        <v>31273.919999999998</v>
      </c>
      <c r="H122" s="109">
        <f>'[1]SIT.FINANCIERA XX'!$O$333</f>
        <v>0</v>
      </c>
      <c r="I122" s="72" t="s">
        <v>27</v>
      </c>
      <c r="J122" s="85">
        <v>60</v>
      </c>
      <c r="K122" s="74">
        <v>20</v>
      </c>
      <c r="L122" s="74">
        <v>5</v>
      </c>
    </row>
    <row r="123" spans="1:12" ht="25.5" x14ac:dyDescent="0.25">
      <c r="A123" s="84">
        <v>22000383</v>
      </c>
      <c r="B123" s="12" t="s">
        <v>23</v>
      </c>
      <c r="C123" s="10" t="s">
        <v>24</v>
      </c>
      <c r="D123" s="58" t="s">
        <v>537</v>
      </c>
      <c r="E123" s="13" t="s">
        <v>55</v>
      </c>
      <c r="F123" s="13" t="s">
        <v>63</v>
      </c>
      <c r="G123" s="108">
        <f>'[1]SIT.FINANCIERA XX'!$M$335</f>
        <v>93821.77</v>
      </c>
      <c r="H123" s="109">
        <f>'[1]SIT.FINANCIERA XX'!$O$335</f>
        <v>0</v>
      </c>
      <c r="I123" s="72" t="s">
        <v>27</v>
      </c>
      <c r="J123" s="85">
        <v>180</v>
      </c>
      <c r="K123" s="74">
        <v>41</v>
      </c>
      <c r="L123" s="74">
        <v>34</v>
      </c>
    </row>
    <row r="124" spans="1:12" ht="25.5" x14ac:dyDescent="0.25">
      <c r="A124" s="84">
        <v>22000384</v>
      </c>
      <c r="B124" s="12" t="s">
        <v>23</v>
      </c>
      <c r="C124" s="10" t="s">
        <v>24</v>
      </c>
      <c r="D124" s="58" t="s">
        <v>537</v>
      </c>
      <c r="E124" s="13" t="s">
        <v>55</v>
      </c>
      <c r="F124" s="13" t="s">
        <v>64</v>
      </c>
      <c r="G124" s="108">
        <f>'[1]SIT.FINANCIERA XX'!$M$337</f>
        <v>18158.919999999998</v>
      </c>
      <c r="H124" s="109">
        <f>'[1]SIT.FINANCIERA XX'!$O$337</f>
        <v>0</v>
      </c>
      <c r="I124" s="72" t="s">
        <v>27</v>
      </c>
      <c r="J124" s="85">
        <v>36</v>
      </c>
      <c r="K124" s="74">
        <v>9</v>
      </c>
      <c r="L124" s="74">
        <v>6</v>
      </c>
    </row>
    <row r="125" spans="1:12" ht="25.5" x14ac:dyDescent="0.25">
      <c r="A125" s="84">
        <v>23000533</v>
      </c>
      <c r="B125" s="12" t="s">
        <v>23</v>
      </c>
      <c r="C125" s="10" t="s">
        <v>24</v>
      </c>
      <c r="D125" s="58" t="s">
        <v>537</v>
      </c>
      <c r="E125" s="13" t="s">
        <v>65</v>
      </c>
      <c r="F125" s="13" t="s">
        <v>66</v>
      </c>
      <c r="G125" s="108">
        <f>'[1]SIT.FINANCIERA XX'!$M$339</f>
        <v>62547.85</v>
      </c>
      <c r="H125" s="109">
        <f>'[1]SIT.FINANCIERA XX'!$O$339</f>
        <v>0</v>
      </c>
      <c r="I125" s="72" t="s">
        <v>27</v>
      </c>
      <c r="J125" s="85">
        <v>120</v>
      </c>
      <c r="K125" s="74">
        <v>29</v>
      </c>
      <c r="L125" s="74">
        <v>21</v>
      </c>
    </row>
    <row r="126" spans="1:12" ht="25.5" x14ac:dyDescent="0.25">
      <c r="A126" s="84">
        <v>23000534</v>
      </c>
      <c r="B126" s="12" t="s">
        <v>23</v>
      </c>
      <c r="C126" s="10" t="s">
        <v>24</v>
      </c>
      <c r="D126" s="58" t="s">
        <v>537</v>
      </c>
      <c r="E126" s="13" t="s">
        <v>65</v>
      </c>
      <c r="F126" s="13" t="s">
        <v>67</v>
      </c>
      <c r="G126" s="108">
        <f>'[1]SIT.FINANCIERA XX'!$M$341</f>
        <v>92812.99</v>
      </c>
      <c r="H126" s="109">
        <f>'[1]SIT.FINANCIERA XX'!$O$341</f>
        <v>0</v>
      </c>
      <c r="I126" s="72" t="s">
        <v>27</v>
      </c>
      <c r="J126" s="85">
        <v>180</v>
      </c>
      <c r="K126" s="74">
        <v>34</v>
      </c>
      <c r="L126" s="74">
        <v>41</v>
      </c>
    </row>
    <row r="127" spans="1:12" ht="25.5" x14ac:dyDescent="0.25">
      <c r="A127" s="84">
        <v>23000535</v>
      </c>
      <c r="B127" s="12" t="s">
        <v>23</v>
      </c>
      <c r="C127" s="10" t="s">
        <v>24</v>
      </c>
      <c r="D127" s="58" t="s">
        <v>537</v>
      </c>
      <c r="E127" s="13" t="s">
        <v>65</v>
      </c>
      <c r="F127" s="13" t="s">
        <v>68</v>
      </c>
      <c r="G127" s="108">
        <f>'[1]SIT.FINANCIERA XX'!$M$343</f>
        <v>29256.22</v>
      </c>
      <c r="H127" s="109">
        <f>'[1]SIT.FINANCIERA XX'!$O$343</f>
        <v>0</v>
      </c>
      <c r="I127" s="72" t="s">
        <v>27</v>
      </c>
      <c r="J127" s="85">
        <v>60</v>
      </c>
      <c r="K127" s="74">
        <v>15</v>
      </c>
      <c r="L127" s="74">
        <v>10</v>
      </c>
    </row>
    <row r="128" spans="1:12" ht="25.5" x14ac:dyDescent="0.25">
      <c r="A128" s="84">
        <v>23000536</v>
      </c>
      <c r="B128" s="12" t="s">
        <v>23</v>
      </c>
      <c r="C128" s="10" t="s">
        <v>24</v>
      </c>
      <c r="D128" s="58" t="s">
        <v>537</v>
      </c>
      <c r="E128" s="13" t="s">
        <v>65</v>
      </c>
      <c r="F128" s="13" t="s">
        <v>69</v>
      </c>
      <c r="G128" s="108">
        <f>'[1]SIT.FINANCIERA XX'!$M$345</f>
        <v>62547.99</v>
      </c>
      <c r="H128" s="109">
        <f>'[1]SIT.FINANCIERA XX'!$O$345</f>
        <v>0</v>
      </c>
      <c r="I128" s="72" t="s">
        <v>27</v>
      </c>
      <c r="J128" s="85">
        <v>120</v>
      </c>
      <c r="K128" s="74">
        <v>29</v>
      </c>
      <c r="L128" s="74">
        <v>21</v>
      </c>
    </row>
    <row r="129" spans="1:12" ht="25.5" x14ac:dyDescent="0.25">
      <c r="A129" s="84">
        <v>23000537</v>
      </c>
      <c r="B129" s="12" t="s">
        <v>23</v>
      </c>
      <c r="C129" s="10" t="s">
        <v>24</v>
      </c>
      <c r="D129" s="58" t="s">
        <v>537</v>
      </c>
      <c r="E129" s="13" t="s">
        <v>65</v>
      </c>
      <c r="F129" s="13" t="s">
        <v>70</v>
      </c>
      <c r="G129" s="108">
        <f>'[1]SIT.FINANCIERA XX'!$M$347</f>
        <v>62547.85</v>
      </c>
      <c r="H129" s="109">
        <f>'[1]SIT.FINANCIERA XX'!$O$347</f>
        <v>0</v>
      </c>
      <c r="I129" s="72" t="s">
        <v>27</v>
      </c>
      <c r="J129" s="85">
        <v>120</v>
      </c>
      <c r="K129" s="74">
        <v>26</v>
      </c>
      <c r="L129" s="74">
        <v>24</v>
      </c>
    </row>
    <row r="130" spans="1:12" ht="25.5" x14ac:dyDescent="0.25">
      <c r="A130" s="84">
        <v>23000538</v>
      </c>
      <c r="B130" s="12" t="s">
        <v>23</v>
      </c>
      <c r="C130" s="10" t="s">
        <v>24</v>
      </c>
      <c r="D130" s="58" t="s">
        <v>537</v>
      </c>
      <c r="E130" s="13" t="s">
        <v>65</v>
      </c>
      <c r="F130" s="13" t="s">
        <v>71</v>
      </c>
      <c r="G130" s="108">
        <f>'[1]SIT.FINANCIERA XX'!$M$349</f>
        <v>56494.879999999997</v>
      </c>
      <c r="H130" s="109">
        <f>'[1]SIT.FINANCIERA XX'!$O$349</f>
        <v>0</v>
      </c>
      <c r="I130" s="72" t="s">
        <v>27</v>
      </c>
      <c r="J130" s="85">
        <v>108</v>
      </c>
      <c r="K130" s="74">
        <v>24</v>
      </c>
      <c r="L130" s="74">
        <v>21</v>
      </c>
    </row>
    <row r="131" spans="1:12" ht="25.5" x14ac:dyDescent="0.25">
      <c r="A131" s="84">
        <v>23000539</v>
      </c>
      <c r="B131" s="12" t="s">
        <v>23</v>
      </c>
      <c r="C131" s="10" t="s">
        <v>24</v>
      </c>
      <c r="D131" s="58" t="s">
        <v>537</v>
      </c>
      <c r="E131" s="13" t="s">
        <v>65</v>
      </c>
      <c r="F131" s="13" t="s">
        <v>72</v>
      </c>
      <c r="G131" s="108">
        <f>'[1]SIT.FINANCIERA XX'!$M$351</f>
        <v>64565.69</v>
      </c>
      <c r="H131" s="109">
        <f>'[1]SIT.FINANCIERA XX'!$O$351</f>
        <v>0</v>
      </c>
      <c r="I131" s="72" t="s">
        <v>27</v>
      </c>
      <c r="J131" s="85">
        <v>120</v>
      </c>
      <c r="K131" s="74">
        <v>32</v>
      </c>
      <c r="L131" s="74">
        <v>18</v>
      </c>
    </row>
    <row r="132" spans="1:12" ht="25.5" x14ac:dyDescent="0.25">
      <c r="A132" s="84">
        <v>23000540</v>
      </c>
      <c r="B132" s="12" t="s">
        <v>23</v>
      </c>
      <c r="C132" s="10" t="s">
        <v>24</v>
      </c>
      <c r="D132" s="58" t="s">
        <v>537</v>
      </c>
      <c r="E132" s="13" t="s">
        <v>65</v>
      </c>
      <c r="F132" s="13" t="s">
        <v>73</v>
      </c>
      <c r="G132" s="108">
        <f>'[1]SIT.FINANCIERA XX'!$M$353</f>
        <v>63556.77</v>
      </c>
      <c r="H132" s="109">
        <f>'[1]SIT.FINANCIERA XX'!$O$353</f>
        <v>0</v>
      </c>
      <c r="I132" s="72" t="s">
        <v>27</v>
      </c>
      <c r="J132" s="85">
        <v>120</v>
      </c>
      <c r="K132" s="74">
        <v>28</v>
      </c>
      <c r="L132" s="74">
        <v>22</v>
      </c>
    </row>
    <row r="133" spans="1:12" ht="25.5" x14ac:dyDescent="0.25">
      <c r="A133" s="84">
        <v>23000541</v>
      </c>
      <c r="B133" s="12" t="s">
        <v>23</v>
      </c>
      <c r="C133" s="10" t="s">
        <v>24</v>
      </c>
      <c r="D133" s="58" t="s">
        <v>537</v>
      </c>
      <c r="E133" s="13" t="s">
        <v>65</v>
      </c>
      <c r="F133" s="13" t="s">
        <v>74</v>
      </c>
      <c r="G133" s="108">
        <f>'[1]SIT.FINANCIERA XX'!$M$355</f>
        <v>31273.919999999998</v>
      </c>
      <c r="H133" s="109">
        <f>'[1]SIT.FINANCIERA XX'!$O$355</f>
        <v>0</v>
      </c>
      <c r="I133" s="72" t="s">
        <v>27</v>
      </c>
      <c r="J133" s="85">
        <v>60</v>
      </c>
      <c r="K133" s="74">
        <v>12</v>
      </c>
      <c r="L133" s="74">
        <v>13</v>
      </c>
    </row>
    <row r="134" spans="1:12" ht="25.5" x14ac:dyDescent="0.25">
      <c r="A134" s="84">
        <v>23000542</v>
      </c>
      <c r="B134" s="12" t="s">
        <v>23</v>
      </c>
      <c r="C134" s="10" t="s">
        <v>24</v>
      </c>
      <c r="D134" s="58" t="s">
        <v>537</v>
      </c>
      <c r="E134" s="13" t="s">
        <v>65</v>
      </c>
      <c r="F134" s="13" t="s">
        <v>75</v>
      </c>
      <c r="G134" s="108">
        <f>'[1]SIT.FINANCIERA XX'!$M$357</f>
        <v>69609.740000000005</v>
      </c>
      <c r="H134" s="109">
        <f>'[1]SIT.FINANCIERA XX'!$O$357</f>
        <v>0</v>
      </c>
      <c r="I134" s="72" t="s">
        <v>27</v>
      </c>
      <c r="J134" s="85">
        <v>132</v>
      </c>
      <c r="K134" s="74">
        <v>31</v>
      </c>
      <c r="L134" s="74">
        <v>24</v>
      </c>
    </row>
    <row r="135" spans="1:12" ht="25.5" x14ac:dyDescent="0.25">
      <c r="A135" s="84">
        <v>22000385</v>
      </c>
      <c r="B135" s="12" t="s">
        <v>23</v>
      </c>
      <c r="C135" s="10" t="s">
        <v>24</v>
      </c>
      <c r="D135" s="58" t="s">
        <v>537</v>
      </c>
      <c r="E135" s="13" t="s">
        <v>55</v>
      </c>
      <c r="F135" s="13" t="s">
        <v>76</v>
      </c>
      <c r="G135" s="108">
        <f>'[1]SIT.FINANCIERA XX'!$M$359</f>
        <v>30264.86</v>
      </c>
      <c r="H135" s="109">
        <f>'[1]SIT.FINANCIERA XX'!$O$359</f>
        <v>0</v>
      </c>
      <c r="I135" s="72" t="s">
        <v>27</v>
      </c>
      <c r="J135" s="85">
        <v>60</v>
      </c>
      <c r="K135" s="74">
        <v>17</v>
      </c>
      <c r="L135" s="74">
        <v>13</v>
      </c>
    </row>
    <row r="136" spans="1:12" ht="25.5" x14ac:dyDescent="0.25">
      <c r="A136" s="84">
        <v>22701453</v>
      </c>
      <c r="B136" s="12" t="s">
        <v>23</v>
      </c>
      <c r="C136" s="10" t="s">
        <v>24</v>
      </c>
      <c r="D136" s="58" t="s">
        <v>537</v>
      </c>
      <c r="E136" s="13" t="s">
        <v>25</v>
      </c>
      <c r="F136" s="13" t="s">
        <v>77</v>
      </c>
      <c r="G136" s="108">
        <f>'[1]SIT.FINANCIERA XX'!$M$361</f>
        <v>420932.42</v>
      </c>
      <c r="H136" s="109">
        <f>'[1]SIT.FINANCIERA XX'!$O$361</f>
        <v>0</v>
      </c>
      <c r="I136" s="72" t="s">
        <v>27</v>
      </c>
      <c r="J136" s="85">
        <v>920</v>
      </c>
      <c r="K136" s="74">
        <v>104</v>
      </c>
      <c r="L136" s="74">
        <v>131</v>
      </c>
    </row>
    <row r="137" spans="1:12" ht="25.5" x14ac:dyDescent="0.25">
      <c r="A137" s="84">
        <v>22701454</v>
      </c>
      <c r="B137" s="12" t="s">
        <v>23</v>
      </c>
      <c r="C137" s="10" t="s">
        <v>24</v>
      </c>
      <c r="D137" s="58" t="s">
        <v>537</v>
      </c>
      <c r="E137" s="13" t="s">
        <v>25</v>
      </c>
      <c r="F137" s="13" t="s">
        <v>78</v>
      </c>
      <c r="G137" s="112">
        <f>'[1]SIT.FINANCIERA XX'!$M$363</f>
        <v>363662.09</v>
      </c>
      <c r="H137" s="109">
        <f>'[1]SIT.FINANCIERA XX'!$O$363</f>
        <v>0</v>
      </c>
      <c r="I137" s="72" t="s">
        <v>27</v>
      </c>
      <c r="J137" s="85">
        <v>770</v>
      </c>
      <c r="K137" s="74">
        <v>77</v>
      </c>
      <c r="L137" s="74">
        <v>70</v>
      </c>
    </row>
    <row r="138" spans="1:12" ht="15" customHeight="1" x14ac:dyDescent="0.25">
      <c r="A138" s="128" t="s">
        <v>601</v>
      </c>
      <c r="B138" s="128"/>
      <c r="C138" s="75"/>
      <c r="D138" s="75"/>
      <c r="E138" s="75"/>
      <c r="F138" s="75"/>
      <c r="G138" s="107">
        <v>43223177.460000001</v>
      </c>
      <c r="H138" s="107">
        <v>13654585.460000001</v>
      </c>
      <c r="I138" s="15"/>
      <c r="J138" s="14"/>
      <c r="K138" s="77"/>
      <c r="L138" s="86"/>
    </row>
    <row r="139" spans="1:12" ht="25.5" x14ac:dyDescent="0.25">
      <c r="A139" s="87" t="s">
        <v>181</v>
      </c>
      <c r="B139" s="12" t="s">
        <v>182</v>
      </c>
      <c r="C139" s="10" t="s">
        <v>6</v>
      </c>
      <c r="D139" s="58" t="s">
        <v>537</v>
      </c>
      <c r="E139" s="15" t="s">
        <v>183</v>
      </c>
      <c r="F139" s="15" t="s">
        <v>184</v>
      </c>
      <c r="G139" s="108">
        <f>'[1]SIT.FINANCIERA XX'!$M$387</f>
        <v>5049233.7300000004</v>
      </c>
      <c r="H139" s="109">
        <f>'[1]SIT.FINANCIERA XX'!$O$387</f>
        <v>1513367.11</v>
      </c>
      <c r="I139" s="79" t="s">
        <v>185</v>
      </c>
      <c r="J139" s="73">
        <v>1</v>
      </c>
      <c r="K139" s="74">
        <v>147</v>
      </c>
      <c r="L139" s="74">
        <v>133</v>
      </c>
    </row>
    <row r="140" spans="1:12" ht="24" x14ac:dyDescent="0.25">
      <c r="A140" s="87" t="s">
        <v>186</v>
      </c>
      <c r="B140" s="16" t="s">
        <v>187</v>
      </c>
      <c r="C140" s="10" t="s">
        <v>6</v>
      </c>
      <c r="D140" s="58" t="s">
        <v>537</v>
      </c>
      <c r="E140" s="15" t="s">
        <v>188</v>
      </c>
      <c r="F140" s="15" t="s">
        <v>189</v>
      </c>
      <c r="G140" s="108">
        <f>'[1]SIT.FINANCIERA XX'!$M$385</f>
        <v>2278325.85</v>
      </c>
      <c r="H140" s="109">
        <f>'[1]SIT.FINANCIERA XX'!$O$385</f>
        <v>683341.15</v>
      </c>
      <c r="I140" s="79" t="s">
        <v>185</v>
      </c>
      <c r="J140" s="73">
        <v>1</v>
      </c>
      <c r="K140" s="74">
        <v>55</v>
      </c>
      <c r="L140" s="74">
        <v>63</v>
      </c>
    </row>
    <row r="141" spans="1:12" ht="24" x14ac:dyDescent="0.25">
      <c r="A141" s="87" t="s">
        <v>190</v>
      </c>
      <c r="B141" s="16" t="s">
        <v>191</v>
      </c>
      <c r="C141" s="10" t="s">
        <v>6</v>
      </c>
      <c r="D141" s="58" t="s">
        <v>537</v>
      </c>
      <c r="E141" s="15" t="s">
        <v>192</v>
      </c>
      <c r="F141" s="15" t="s">
        <v>193</v>
      </c>
      <c r="G141" s="108">
        <f>'[1]SIT.FINANCIERA XX'!$M$397</f>
        <v>1574984.82</v>
      </c>
      <c r="H141" s="109">
        <f>'[1]SIT.FINANCIERA XX'!$O$397</f>
        <v>472329.91</v>
      </c>
      <c r="I141" s="79" t="s">
        <v>185</v>
      </c>
      <c r="J141" s="73">
        <v>1</v>
      </c>
      <c r="K141" s="74">
        <v>79</v>
      </c>
      <c r="L141" s="74">
        <v>101</v>
      </c>
    </row>
    <row r="142" spans="1:12" ht="38.25" x14ac:dyDescent="0.25">
      <c r="A142" s="83">
        <v>22701429</v>
      </c>
      <c r="B142" s="12" t="s">
        <v>194</v>
      </c>
      <c r="C142" s="10" t="s">
        <v>6</v>
      </c>
      <c r="D142" s="58" t="s">
        <v>537</v>
      </c>
      <c r="E142" s="15" t="s">
        <v>195</v>
      </c>
      <c r="F142" s="15" t="s">
        <v>196</v>
      </c>
      <c r="G142" s="108">
        <f>'[1]SIT.FINANCIERA XX'!$M$389</f>
        <v>914663.54</v>
      </c>
      <c r="H142" s="109">
        <f>'[1]SIT.FINANCIERA XX'!$O$389</f>
        <v>0</v>
      </c>
      <c r="I142" s="79" t="s">
        <v>185</v>
      </c>
      <c r="J142" s="73">
        <v>1</v>
      </c>
      <c r="K142" s="74">
        <v>72</v>
      </c>
      <c r="L142" s="74">
        <v>108</v>
      </c>
    </row>
    <row r="143" spans="1:12" ht="25.5" x14ac:dyDescent="0.25">
      <c r="A143" s="83">
        <v>22701455</v>
      </c>
      <c r="B143" s="12" t="s">
        <v>197</v>
      </c>
      <c r="C143" s="10" t="s">
        <v>6</v>
      </c>
      <c r="D143" s="58" t="s">
        <v>537</v>
      </c>
      <c r="E143" s="15" t="s">
        <v>195</v>
      </c>
      <c r="F143" s="15" t="s">
        <v>198</v>
      </c>
      <c r="G143" s="108">
        <f>'[1]SIT.FINANCIERA XX'!$M$403</f>
        <v>465721.19</v>
      </c>
      <c r="H143" s="109">
        <f>'[1]SIT.FINANCIERA XX'!$O$403</f>
        <v>0</v>
      </c>
      <c r="I143" s="79" t="s">
        <v>185</v>
      </c>
      <c r="J143" s="73">
        <v>1</v>
      </c>
      <c r="K143" s="74">
        <v>64</v>
      </c>
      <c r="L143" s="74">
        <v>96</v>
      </c>
    </row>
    <row r="144" spans="1:12" ht="38.25" x14ac:dyDescent="0.25">
      <c r="A144" s="83">
        <v>22901320</v>
      </c>
      <c r="B144" s="12" t="s">
        <v>199</v>
      </c>
      <c r="C144" s="10" t="s">
        <v>6</v>
      </c>
      <c r="D144" s="58" t="s">
        <v>537</v>
      </c>
      <c r="E144" s="15" t="s">
        <v>200</v>
      </c>
      <c r="F144" s="14" t="s">
        <v>201</v>
      </c>
      <c r="G144" s="108">
        <f>'[1]SIT.FINANCIERA XX'!$M$393</f>
        <v>2799572.25</v>
      </c>
      <c r="H144" s="109">
        <f>'[1]SIT.FINANCIERA XX'!$O$393</f>
        <v>0</v>
      </c>
      <c r="I144" s="79" t="s">
        <v>185</v>
      </c>
      <c r="J144" s="73">
        <v>1</v>
      </c>
      <c r="K144" s="74">
        <v>192</v>
      </c>
      <c r="L144" s="74">
        <v>174</v>
      </c>
    </row>
    <row r="145" spans="1:12" ht="38.25" x14ac:dyDescent="0.25">
      <c r="A145" s="83">
        <v>22901319</v>
      </c>
      <c r="B145" s="12" t="s">
        <v>202</v>
      </c>
      <c r="C145" s="10" t="s">
        <v>6</v>
      </c>
      <c r="D145" s="58" t="s">
        <v>537</v>
      </c>
      <c r="E145" s="15" t="s">
        <v>200</v>
      </c>
      <c r="F145" s="15" t="s">
        <v>203</v>
      </c>
      <c r="G145" s="108">
        <f>'[1]SIT.FINANCIERA XX'!$M$391</f>
        <v>3855356.17</v>
      </c>
      <c r="H145" s="109">
        <f>'[1]SIT.FINANCIERA XX'!$O$391</f>
        <v>0</v>
      </c>
      <c r="I145" s="79" t="s">
        <v>185</v>
      </c>
      <c r="J145" s="73">
        <v>1</v>
      </c>
      <c r="K145" s="74">
        <v>41</v>
      </c>
      <c r="L145" s="74">
        <v>45</v>
      </c>
    </row>
    <row r="146" spans="1:12" ht="25.5" x14ac:dyDescent="0.25">
      <c r="A146" s="83">
        <v>23000532</v>
      </c>
      <c r="B146" s="12" t="s">
        <v>204</v>
      </c>
      <c r="C146" s="10" t="s">
        <v>6</v>
      </c>
      <c r="D146" s="58" t="s">
        <v>537</v>
      </c>
      <c r="E146" s="15" t="s">
        <v>205</v>
      </c>
      <c r="F146" s="14" t="s">
        <v>206</v>
      </c>
      <c r="G146" s="108">
        <f>'[1]SIT.FINANCIERA XX'!$M$395</f>
        <v>2077544.62</v>
      </c>
      <c r="H146" s="109">
        <f>'[1]SIT.FINANCIERA XX'!$O$395</f>
        <v>622624.79</v>
      </c>
      <c r="I146" s="79" t="s">
        <v>185</v>
      </c>
      <c r="J146" s="73">
        <v>1</v>
      </c>
      <c r="K146" s="74">
        <v>41</v>
      </c>
      <c r="L146" s="74">
        <v>36</v>
      </c>
    </row>
    <row r="147" spans="1:12" ht="24" x14ac:dyDescent="0.25">
      <c r="A147" s="83">
        <v>24600628</v>
      </c>
      <c r="B147" s="16" t="s">
        <v>207</v>
      </c>
      <c r="C147" s="10" t="s">
        <v>6</v>
      </c>
      <c r="D147" s="58" t="s">
        <v>537</v>
      </c>
      <c r="E147" s="15" t="s">
        <v>208</v>
      </c>
      <c r="F147" s="14" t="s">
        <v>209</v>
      </c>
      <c r="G147" s="108">
        <f>'[1]SIT.FINANCIERA XX'!$M$401</f>
        <v>2627210.61</v>
      </c>
      <c r="H147" s="109">
        <f>'[1]SIT.FINANCIERA XX'!$O$401</f>
        <v>787609.26</v>
      </c>
      <c r="I147" s="79" t="s">
        <v>185</v>
      </c>
      <c r="J147" s="73">
        <v>1</v>
      </c>
      <c r="K147" s="74">
        <v>117</v>
      </c>
      <c r="L147" s="74">
        <v>129</v>
      </c>
    </row>
    <row r="148" spans="1:12" ht="25.5" x14ac:dyDescent="0.25">
      <c r="A148" s="82">
        <v>26500959</v>
      </c>
      <c r="B148" s="21" t="s">
        <v>210</v>
      </c>
      <c r="C148" s="10" t="s">
        <v>6</v>
      </c>
      <c r="D148" s="58" t="s">
        <v>537</v>
      </c>
      <c r="E148" s="17" t="s">
        <v>211</v>
      </c>
      <c r="F148" s="61" t="s">
        <v>212</v>
      </c>
      <c r="G148" s="108">
        <f>'[1]SIT.FINANCIERA XX'!$M$399</f>
        <v>2727850.74</v>
      </c>
      <c r="H148" s="109">
        <f>'[1]SIT.FINANCIERA XX'!$O$399</f>
        <v>1144073.58</v>
      </c>
      <c r="I148" s="79" t="s">
        <v>185</v>
      </c>
      <c r="J148" s="73">
        <v>1</v>
      </c>
      <c r="K148" s="74">
        <v>45</v>
      </c>
      <c r="L148" s="74">
        <v>49</v>
      </c>
    </row>
    <row r="149" spans="1:12" ht="25.5" x14ac:dyDescent="0.25">
      <c r="A149" s="82">
        <v>20500274</v>
      </c>
      <c r="B149" s="12" t="s">
        <v>216</v>
      </c>
      <c r="C149" s="10" t="s">
        <v>6</v>
      </c>
      <c r="D149" s="58" t="s">
        <v>537</v>
      </c>
      <c r="E149" s="17" t="s">
        <v>214</v>
      </c>
      <c r="F149" s="17" t="s">
        <v>214</v>
      </c>
      <c r="G149" s="108">
        <f>'[1]SIT.FINANCIERA XX'!$M$249</f>
        <v>634670.44999999995</v>
      </c>
      <c r="H149" s="109">
        <f>'[1]SIT.FINANCIERA XX'!$O$249</f>
        <v>188184.09</v>
      </c>
      <c r="I149" s="79" t="s">
        <v>215</v>
      </c>
      <c r="J149" s="73">
        <v>1</v>
      </c>
      <c r="K149" s="74">
        <v>600</v>
      </c>
      <c r="L149" s="74">
        <v>400</v>
      </c>
    </row>
    <row r="150" spans="1:12" x14ac:dyDescent="0.25">
      <c r="A150" s="82">
        <v>20500276</v>
      </c>
      <c r="B150" s="12" t="s">
        <v>217</v>
      </c>
      <c r="C150" s="10" t="s">
        <v>6</v>
      </c>
      <c r="D150" s="58" t="s">
        <v>537</v>
      </c>
      <c r="E150" s="17" t="s">
        <v>214</v>
      </c>
      <c r="F150" s="17" t="s">
        <v>214</v>
      </c>
      <c r="G150" s="108">
        <f>'[1]SIT.FINANCIERA XX'!$M$253</f>
        <v>720473.61</v>
      </c>
      <c r="H150" s="109">
        <f>'[1]SIT.FINANCIERA XX'!$O$253</f>
        <v>212510.97</v>
      </c>
      <c r="I150" s="79" t="s">
        <v>215</v>
      </c>
      <c r="J150" s="73">
        <v>1</v>
      </c>
      <c r="K150" s="74">
        <v>1000</v>
      </c>
      <c r="L150" s="88">
        <v>600</v>
      </c>
    </row>
    <row r="151" spans="1:12" ht="25.5" x14ac:dyDescent="0.25">
      <c r="A151" s="82">
        <v>20700729</v>
      </c>
      <c r="B151" s="12" t="s">
        <v>219</v>
      </c>
      <c r="C151" s="10" t="s">
        <v>6</v>
      </c>
      <c r="D151" s="58" t="s">
        <v>537</v>
      </c>
      <c r="E151" s="17" t="s">
        <v>183</v>
      </c>
      <c r="F151" s="61" t="s">
        <v>220</v>
      </c>
      <c r="G151" s="108">
        <f>'[1]SIT.FINANCIERA XX'!$M$241</f>
        <v>4712322</v>
      </c>
      <c r="H151" s="109">
        <f>'[1]SIT.FINANCIERA XX'!$O$241</f>
        <v>1824289.16</v>
      </c>
      <c r="I151" s="79" t="s">
        <v>185</v>
      </c>
      <c r="J151" s="73">
        <v>1</v>
      </c>
      <c r="K151" s="74">
        <v>28</v>
      </c>
      <c r="L151" s="74">
        <v>29</v>
      </c>
    </row>
    <row r="152" spans="1:12" ht="25.5" x14ac:dyDescent="0.25">
      <c r="A152" s="87" t="s">
        <v>223</v>
      </c>
      <c r="B152" s="12" t="s">
        <v>224</v>
      </c>
      <c r="C152" s="10" t="s">
        <v>6</v>
      </c>
      <c r="D152" s="58" t="s">
        <v>537</v>
      </c>
      <c r="E152" s="15" t="s">
        <v>225</v>
      </c>
      <c r="F152" s="15" t="s">
        <v>226</v>
      </c>
      <c r="G152" s="108">
        <f>'[1]SIT.FINANCIERA XX'!$M$237</f>
        <v>248890.69</v>
      </c>
      <c r="H152" s="109">
        <f>'[1]SIT.FINANCIERA XX'!$O$237</f>
        <v>248890.68</v>
      </c>
      <c r="I152" s="79" t="s">
        <v>185</v>
      </c>
      <c r="J152" s="73">
        <v>1</v>
      </c>
      <c r="K152" s="74">
        <v>133</v>
      </c>
      <c r="L152" s="74">
        <v>108</v>
      </c>
    </row>
    <row r="153" spans="1:12" x14ac:dyDescent="0.25">
      <c r="A153" s="87" t="s">
        <v>227</v>
      </c>
      <c r="B153" s="12" t="s">
        <v>228</v>
      </c>
      <c r="C153" s="10" t="s">
        <v>6</v>
      </c>
      <c r="D153" s="58" t="s">
        <v>537</v>
      </c>
      <c r="E153" s="15" t="s">
        <v>229</v>
      </c>
      <c r="F153" s="15" t="s">
        <v>230</v>
      </c>
      <c r="G153" s="108">
        <f>'[1]SIT.FINANCIERA XX'!$M$235</f>
        <v>2725597.86</v>
      </c>
      <c r="H153" s="109">
        <f>'[1]SIT.FINANCIERA XX'!$O$235</f>
        <v>815314.26</v>
      </c>
      <c r="I153" s="79" t="s">
        <v>185</v>
      </c>
      <c r="J153" s="73">
        <v>1</v>
      </c>
      <c r="K153" s="74">
        <v>152</v>
      </c>
      <c r="L153" s="74">
        <v>159</v>
      </c>
    </row>
    <row r="154" spans="1:12" x14ac:dyDescent="0.25">
      <c r="A154" s="87" t="s">
        <v>231</v>
      </c>
      <c r="B154" s="12" t="s">
        <v>232</v>
      </c>
      <c r="C154" s="10" t="s">
        <v>6</v>
      </c>
      <c r="D154" s="58" t="s">
        <v>537</v>
      </c>
      <c r="E154" s="15" t="s">
        <v>233</v>
      </c>
      <c r="F154" s="15" t="s">
        <v>234</v>
      </c>
      <c r="G154" s="108">
        <f>'[1]SIT.FINANCIERA XX'!$M$239</f>
        <v>1000000</v>
      </c>
      <c r="H154" s="109">
        <f>'[1]SIT.FINANCIERA XX'!$O$239</f>
        <v>1000000</v>
      </c>
      <c r="I154" s="79" t="s">
        <v>185</v>
      </c>
      <c r="J154" s="73">
        <v>1</v>
      </c>
      <c r="K154" s="74">
        <v>450</v>
      </c>
      <c r="L154" s="74">
        <v>553</v>
      </c>
    </row>
    <row r="155" spans="1:12" x14ac:dyDescent="0.25">
      <c r="A155" s="82">
        <v>20901180</v>
      </c>
      <c r="B155" s="12" t="s">
        <v>235</v>
      </c>
      <c r="C155" s="10" t="s">
        <v>24</v>
      </c>
      <c r="D155" s="58" t="s">
        <v>537</v>
      </c>
      <c r="E155" s="14" t="s">
        <v>236</v>
      </c>
      <c r="F155" s="15" t="s">
        <v>237</v>
      </c>
      <c r="G155" s="108">
        <f>'[1]SIT.FINANCIERA XX'!$M$243</f>
        <v>4000000</v>
      </c>
      <c r="H155" s="109">
        <f>'[1]SIT.FINANCIERA XX'!$O$243</f>
        <v>1664392.97</v>
      </c>
      <c r="I155" s="79" t="s">
        <v>238</v>
      </c>
      <c r="J155" s="89">
        <v>1</v>
      </c>
      <c r="K155" s="74">
        <v>2527</v>
      </c>
      <c r="L155" s="74">
        <v>2499</v>
      </c>
    </row>
    <row r="156" spans="1:12" x14ac:dyDescent="0.25">
      <c r="A156" s="82">
        <v>20901181</v>
      </c>
      <c r="B156" s="12" t="s">
        <v>239</v>
      </c>
      <c r="C156" s="10" t="s">
        <v>24</v>
      </c>
      <c r="D156" s="58" t="s">
        <v>537</v>
      </c>
      <c r="E156" s="14" t="s">
        <v>236</v>
      </c>
      <c r="F156" s="15" t="s">
        <v>240</v>
      </c>
      <c r="G156" s="108">
        <f>'[1]SIT.FINANCIERA XX'!$M$245</f>
        <v>3000000</v>
      </c>
      <c r="H156" s="109">
        <f>'[1]SIT.FINANCIERA XX'!$O$245</f>
        <v>2136306.5699999998</v>
      </c>
      <c r="I156" s="79" t="s">
        <v>241</v>
      </c>
      <c r="J156" s="89">
        <v>1</v>
      </c>
      <c r="K156" s="74">
        <v>5696</v>
      </c>
      <c r="L156" s="74">
        <v>5635</v>
      </c>
    </row>
    <row r="157" spans="1:12" ht="25.5" x14ac:dyDescent="0.25">
      <c r="A157" s="87" t="s">
        <v>242</v>
      </c>
      <c r="B157" s="12" t="s">
        <v>243</v>
      </c>
      <c r="C157" s="10" t="s">
        <v>6</v>
      </c>
      <c r="D157" s="58" t="s">
        <v>537</v>
      </c>
      <c r="E157" s="17" t="s">
        <v>244</v>
      </c>
      <c r="F157" s="61" t="s">
        <v>245</v>
      </c>
      <c r="G157" s="108">
        <f>'[1]SIT.FINANCIERA XX'!$M$263</f>
        <v>684585.99</v>
      </c>
      <c r="H157" s="109">
        <f>'[1]SIT.FINANCIERA XX'!$O$263</f>
        <v>341350.96</v>
      </c>
      <c r="I157" s="79" t="s">
        <v>185</v>
      </c>
      <c r="J157" s="90">
        <v>1</v>
      </c>
      <c r="K157" s="74">
        <v>39</v>
      </c>
      <c r="L157" s="74">
        <v>38</v>
      </c>
    </row>
    <row r="158" spans="1:12" ht="25.5" x14ac:dyDescent="0.25">
      <c r="A158" s="87" t="s">
        <v>246</v>
      </c>
      <c r="B158" s="12" t="s">
        <v>247</v>
      </c>
      <c r="C158" s="10" t="s">
        <v>6</v>
      </c>
      <c r="D158" s="58" t="s">
        <v>537</v>
      </c>
      <c r="E158" s="17" t="s">
        <v>244</v>
      </c>
      <c r="F158" s="61" t="s">
        <v>248</v>
      </c>
      <c r="G158" s="108">
        <f>'[1]SIT.FINANCIERA XX'!$M$257</f>
        <v>1126173.3400000001</v>
      </c>
      <c r="H158" s="109">
        <f>'[1]SIT.FINANCIERA XX'!$O$257</f>
        <v>0</v>
      </c>
      <c r="I158" s="79" t="s">
        <v>185</v>
      </c>
      <c r="J158" s="91">
        <v>1</v>
      </c>
      <c r="K158" s="74">
        <v>20</v>
      </c>
      <c r="L158" s="74">
        <v>15</v>
      </c>
    </row>
    <row r="159" spans="1:12" x14ac:dyDescent="0.25">
      <c r="A159" s="82"/>
      <c r="B159" s="21"/>
      <c r="C159" s="10"/>
      <c r="D159" s="10"/>
      <c r="E159" s="17"/>
      <c r="F159" s="61"/>
      <c r="G159" s="108"/>
      <c r="H159" s="109"/>
      <c r="I159" s="79"/>
      <c r="J159" s="73"/>
      <c r="K159" s="74"/>
      <c r="L159" s="74"/>
    </row>
    <row r="160" spans="1:12" ht="15" customHeight="1" x14ac:dyDescent="0.25">
      <c r="A160" s="128" t="s">
        <v>602</v>
      </c>
      <c r="B160" s="128"/>
      <c r="C160" s="75"/>
      <c r="D160" s="75"/>
      <c r="E160" s="75"/>
      <c r="F160" s="75"/>
      <c r="G160" s="107">
        <v>17645839.190000001</v>
      </c>
      <c r="H160" s="107">
        <v>9288937.7799999993</v>
      </c>
      <c r="I160" s="15"/>
      <c r="J160" s="14"/>
      <c r="K160" s="77"/>
      <c r="L160" s="86"/>
    </row>
    <row r="161" spans="1:12" ht="25.5" x14ac:dyDescent="0.25">
      <c r="A161" s="82">
        <v>20500275</v>
      </c>
      <c r="B161" s="12" t="s">
        <v>213</v>
      </c>
      <c r="C161" s="10" t="s">
        <v>6</v>
      </c>
      <c r="D161" s="58" t="s">
        <v>537</v>
      </c>
      <c r="E161" s="17" t="s">
        <v>214</v>
      </c>
      <c r="F161" s="17" t="s">
        <v>214</v>
      </c>
      <c r="G161" s="108">
        <f>'[1]SIT.FINANCIERA XX'!$M$251</f>
        <v>1132404.55</v>
      </c>
      <c r="H161" s="109">
        <f>'[1]SIT.FINANCIERA XX'!$O$251</f>
        <v>336752.93</v>
      </c>
      <c r="I161" s="79" t="s">
        <v>215</v>
      </c>
      <c r="J161" s="73">
        <v>1</v>
      </c>
      <c r="K161" s="74">
        <v>600</v>
      </c>
      <c r="L161" s="74">
        <v>400</v>
      </c>
    </row>
    <row r="162" spans="1:12" x14ac:dyDescent="0.25">
      <c r="A162" s="82">
        <v>20500277</v>
      </c>
      <c r="B162" s="12" t="s">
        <v>218</v>
      </c>
      <c r="C162" s="10" t="s">
        <v>6</v>
      </c>
      <c r="D162" s="58" t="s">
        <v>537</v>
      </c>
      <c r="E162" s="17" t="s">
        <v>214</v>
      </c>
      <c r="F162" s="17" t="s">
        <v>214</v>
      </c>
      <c r="G162" s="108">
        <f>'[1]SIT.FINANCIERA XX'!$M$255</f>
        <v>1115699.18</v>
      </c>
      <c r="H162" s="109">
        <f>'[1]SIT.FINANCIERA XX'!$O$255</f>
        <v>584891.09</v>
      </c>
      <c r="I162" s="79" t="s">
        <v>215</v>
      </c>
      <c r="J162" s="73">
        <v>1</v>
      </c>
      <c r="K162" s="74">
        <v>1000</v>
      </c>
      <c r="L162" s="88">
        <v>600</v>
      </c>
    </row>
    <row r="163" spans="1:12" ht="25.5" x14ac:dyDescent="0.25">
      <c r="A163" s="82">
        <v>20700730</v>
      </c>
      <c r="B163" s="12" t="s">
        <v>221</v>
      </c>
      <c r="C163" s="10" t="s">
        <v>6</v>
      </c>
      <c r="D163" s="58" t="s">
        <v>537</v>
      </c>
      <c r="E163" s="17" t="s">
        <v>183</v>
      </c>
      <c r="F163" s="61" t="s">
        <v>222</v>
      </c>
      <c r="G163" s="108">
        <f>'[1]SIT.FINANCIERA XX'!$M$247</f>
        <v>1797032</v>
      </c>
      <c r="H163" s="109">
        <f>'[1]SIT.FINANCIERA XX'!$O$247</f>
        <v>538367.72</v>
      </c>
      <c r="I163" s="79" t="s">
        <v>185</v>
      </c>
      <c r="J163" s="73">
        <v>1</v>
      </c>
      <c r="K163" s="74">
        <v>74</v>
      </c>
      <c r="L163" s="74">
        <v>76</v>
      </c>
    </row>
    <row r="164" spans="1:12" ht="38.25" x14ac:dyDescent="0.25">
      <c r="A164" s="87" t="s">
        <v>249</v>
      </c>
      <c r="B164" s="12" t="s">
        <v>250</v>
      </c>
      <c r="C164" s="10" t="s">
        <v>6</v>
      </c>
      <c r="D164" s="58" t="s">
        <v>537</v>
      </c>
      <c r="E164" s="17" t="s">
        <v>244</v>
      </c>
      <c r="F164" s="61" t="s">
        <v>248</v>
      </c>
      <c r="G164" s="108">
        <f>'[1]SIT.FINANCIERA XX'!$M$261</f>
        <v>715056.28</v>
      </c>
      <c r="H164" s="109">
        <f>'[1]SIT.FINANCIERA XX'!$O$261</f>
        <v>526841.56000000006</v>
      </c>
      <c r="I164" s="79" t="s">
        <v>251</v>
      </c>
      <c r="J164" s="91">
        <v>1</v>
      </c>
      <c r="K164" s="74">
        <v>35</v>
      </c>
      <c r="L164" s="74">
        <v>33</v>
      </c>
    </row>
    <row r="165" spans="1:12" ht="25.5" x14ac:dyDescent="0.25">
      <c r="A165" s="87" t="s">
        <v>252</v>
      </c>
      <c r="B165" s="12" t="s">
        <v>253</v>
      </c>
      <c r="C165" s="10" t="s">
        <v>6</v>
      </c>
      <c r="D165" s="58" t="s">
        <v>537</v>
      </c>
      <c r="E165" s="17" t="s">
        <v>244</v>
      </c>
      <c r="F165" s="61" t="s">
        <v>248</v>
      </c>
      <c r="G165" s="108">
        <f>'[1]SIT.FINANCIERA XX'!$M$259</f>
        <v>474184.39</v>
      </c>
      <c r="H165" s="109">
        <f>'[1]SIT.FINANCIERA XX'!$O$259</f>
        <v>327633.43</v>
      </c>
      <c r="I165" s="79" t="s">
        <v>251</v>
      </c>
      <c r="J165" s="91">
        <v>1</v>
      </c>
      <c r="K165" s="74">
        <v>15</v>
      </c>
      <c r="L165" s="74">
        <v>13</v>
      </c>
    </row>
    <row r="166" spans="1:12" ht="25.5" x14ac:dyDescent="0.25">
      <c r="A166" s="87" t="s">
        <v>254</v>
      </c>
      <c r="B166" s="12" t="s">
        <v>255</v>
      </c>
      <c r="C166" s="10" t="s">
        <v>6</v>
      </c>
      <c r="D166" s="58" t="s">
        <v>537</v>
      </c>
      <c r="E166" s="17" t="s">
        <v>188</v>
      </c>
      <c r="F166" s="61" t="s">
        <v>256</v>
      </c>
      <c r="G166" s="108">
        <f>'[1]SIT.FINANCIERA XX'!$M$233</f>
        <v>2581000</v>
      </c>
      <c r="H166" s="109">
        <f>'[1]SIT.FINANCIERA XX'!$O$233</f>
        <v>2491811.85</v>
      </c>
      <c r="I166" s="79" t="s">
        <v>185</v>
      </c>
      <c r="J166" s="73">
        <v>1</v>
      </c>
      <c r="K166" s="74">
        <v>323</v>
      </c>
      <c r="L166" s="74">
        <v>327</v>
      </c>
    </row>
    <row r="167" spans="1:12" ht="25.5" x14ac:dyDescent="0.25">
      <c r="A167" s="87" t="s">
        <v>257</v>
      </c>
      <c r="B167" s="12" t="s">
        <v>258</v>
      </c>
      <c r="C167" s="10" t="s">
        <v>6</v>
      </c>
      <c r="D167" s="58" t="s">
        <v>537</v>
      </c>
      <c r="E167" s="15" t="s">
        <v>211</v>
      </c>
      <c r="F167" s="15" t="s">
        <v>259</v>
      </c>
      <c r="G167" s="108">
        <f>'[1]SIT.FINANCIERA XX'!$M$231</f>
        <v>5330462.79</v>
      </c>
      <c r="H167" s="109">
        <f>'[1]SIT.FINANCIERA XX'!$O$231</f>
        <v>4482639.2</v>
      </c>
      <c r="I167" s="79" t="s">
        <v>185</v>
      </c>
      <c r="J167" s="73">
        <v>1</v>
      </c>
      <c r="K167" s="74">
        <v>90</v>
      </c>
      <c r="L167" s="74">
        <v>90</v>
      </c>
    </row>
    <row r="168" spans="1:12" ht="25.5" x14ac:dyDescent="0.25">
      <c r="A168" s="87" t="s">
        <v>260</v>
      </c>
      <c r="B168" s="12" t="s">
        <v>261</v>
      </c>
      <c r="C168" s="10" t="s">
        <v>6</v>
      </c>
      <c r="D168" s="58" t="s">
        <v>537</v>
      </c>
      <c r="E168" s="13" t="s">
        <v>25</v>
      </c>
      <c r="F168" s="13" t="s">
        <v>25</v>
      </c>
      <c r="G168" s="108">
        <f>'[1]SIT.FINANCIERA XX'!$M$365</f>
        <v>4500000</v>
      </c>
      <c r="H168" s="109">
        <f>'[1]SIT.FINANCIERA XX'!$O$365</f>
        <v>0</v>
      </c>
      <c r="I168" s="79" t="s">
        <v>185</v>
      </c>
      <c r="J168" s="73">
        <v>1</v>
      </c>
      <c r="K168" s="74">
        <v>379</v>
      </c>
      <c r="L168" s="74">
        <v>397</v>
      </c>
    </row>
    <row r="169" spans="1:12" ht="15" customHeight="1" x14ac:dyDescent="0.25">
      <c r="A169" s="135" t="s">
        <v>604</v>
      </c>
      <c r="B169" s="135"/>
      <c r="C169" s="28"/>
      <c r="D169" s="28"/>
      <c r="E169" s="28"/>
      <c r="F169" s="28"/>
      <c r="G169" s="113">
        <f>SUM(G170)</f>
        <v>1072144.55</v>
      </c>
      <c r="H169" s="113">
        <f>SUM(H170)</f>
        <v>1072144.55</v>
      </c>
      <c r="I169" s="92"/>
      <c r="J169" s="80"/>
      <c r="K169" s="93"/>
      <c r="L169" s="93"/>
    </row>
    <row r="170" spans="1:12" ht="38.25" x14ac:dyDescent="0.25">
      <c r="A170" s="81" t="s">
        <v>285</v>
      </c>
      <c r="B170" s="12" t="s">
        <v>286</v>
      </c>
      <c r="C170" s="10" t="s">
        <v>6</v>
      </c>
      <c r="D170" s="58" t="s">
        <v>537</v>
      </c>
      <c r="E170" s="19" t="s">
        <v>208</v>
      </c>
      <c r="F170" s="11" t="s">
        <v>287</v>
      </c>
      <c r="G170" s="108">
        <f>'[1]SIT.FINANCIERA XX'!$M$407</f>
        <v>1072144.55</v>
      </c>
      <c r="H170" s="109">
        <f>'[1]SIT.FINANCIERA XX'!$O$407</f>
        <v>1072144.55</v>
      </c>
      <c r="I170" s="79" t="s">
        <v>288</v>
      </c>
      <c r="J170" s="72">
        <v>2.69</v>
      </c>
      <c r="K170" s="74">
        <v>178</v>
      </c>
      <c r="L170" s="74">
        <v>172</v>
      </c>
    </row>
    <row r="171" spans="1:12" ht="15.75" x14ac:dyDescent="0.25">
      <c r="A171" s="136" t="s">
        <v>605</v>
      </c>
      <c r="B171" s="136"/>
      <c r="C171" s="38"/>
      <c r="D171" s="38"/>
      <c r="E171" s="38"/>
      <c r="F171" s="38"/>
      <c r="G171" s="111">
        <f>G172+G282</f>
        <v>35799419.909999996</v>
      </c>
      <c r="H171" s="111">
        <f>H172+H282</f>
        <v>33206539.18</v>
      </c>
      <c r="I171" s="95"/>
      <c r="J171" s="96"/>
      <c r="K171" s="94"/>
      <c r="L171" s="94"/>
    </row>
    <row r="172" spans="1:12" ht="15" customHeight="1" x14ac:dyDescent="0.25">
      <c r="A172" s="134" t="s">
        <v>606</v>
      </c>
      <c r="B172" s="134"/>
      <c r="C172" s="27"/>
      <c r="D172" s="27"/>
      <c r="E172" s="27"/>
      <c r="F172" s="27"/>
      <c r="G172" s="107">
        <v>5614686.0700000003</v>
      </c>
      <c r="H172" s="107">
        <f>SUM(H173:H234)</f>
        <v>3021805.34</v>
      </c>
      <c r="I172" s="15"/>
      <c r="J172" s="14"/>
      <c r="K172" s="77"/>
      <c r="L172" s="77"/>
    </row>
    <row r="173" spans="1:12" x14ac:dyDescent="0.25">
      <c r="A173" s="83">
        <v>20500270</v>
      </c>
      <c r="B173" s="12" t="s">
        <v>289</v>
      </c>
      <c r="C173" s="18" t="s">
        <v>264</v>
      </c>
      <c r="D173" s="58" t="s">
        <v>537</v>
      </c>
      <c r="E173" s="19" t="s">
        <v>214</v>
      </c>
      <c r="F173" s="11" t="s">
        <v>214</v>
      </c>
      <c r="G173" s="108">
        <f>'[1]SIT.FINANCIERA XX'!$M$513</f>
        <v>72132.56</v>
      </c>
      <c r="H173" s="109">
        <f>'[1]SIT.FINANCIERA XX'!$O$513</f>
        <v>72132.56</v>
      </c>
      <c r="I173" s="79" t="s">
        <v>265</v>
      </c>
      <c r="J173" s="90">
        <v>1</v>
      </c>
      <c r="K173" s="74">
        <v>26</v>
      </c>
      <c r="L173" s="74">
        <v>15</v>
      </c>
    </row>
    <row r="174" spans="1:12" ht="25.5" x14ac:dyDescent="0.25">
      <c r="A174" s="83">
        <v>20500271</v>
      </c>
      <c r="B174" s="12" t="s">
        <v>290</v>
      </c>
      <c r="C174" s="18" t="s">
        <v>264</v>
      </c>
      <c r="D174" s="58" t="s">
        <v>537</v>
      </c>
      <c r="E174" s="19" t="s">
        <v>214</v>
      </c>
      <c r="F174" s="11" t="s">
        <v>214</v>
      </c>
      <c r="G174" s="108">
        <f>'[1]SIT.FINANCIERA XX'!$M$516</f>
        <v>34042.39</v>
      </c>
      <c r="H174" s="109">
        <f>'[1]SIT.FINANCIERA XX'!$O$516</f>
        <v>34042.39</v>
      </c>
      <c r="I174" s="79" t="s">
        <v>265</v>
      </c>
      <c r="J174" s="90">
        <v>1</v>
      </c>
      <c r="K174" s="74">
        <v>129</v>
      </c>
      <c r="L174" s="74">
        <v>122</v>
      </c>
    </row>
    <row r="175" spans="1:12" ht="25.5" x14ac:dyDescent="0.25">
      <c r="A175" s="83">
        <v>20700723</v>
      </c>
      <c r="B175" s="12" t="s">
        <v>291</v>
      </c>
      <c r="C175" s="18" t="s">
        <v>264</v>
      </c>
      <c r="D175" s="58" t="s">
        <v>537</v>
      </c>
      <c r="E175" s="19" t="s">
        <v>183</v>
      </c>
      <c r="F175" s="11" t="s">
        <v>292</v>
      </c>
      <c r="G175" s="108">
        <f>'[1]SIT.FINANCIERA XX'!$M$522</f>
        <v>61751.360000000001</v>
      </c>
      <c r="H175" s="109">
        <f>'[1]SIT.FINANCIERA XX'!$O$522</f>
        <v>58796.28</v>
      </c>
      <c r="I175" s="79" t="s">
        <v>265</v>
      </c>
      <c r="J175" s="90">
        <v>1</v>
      </c>
      <c r="K175" s="74">
        <v>17</v>
      </c>
      <c r="L175" s="74">
        <v>21</v>
      </c>
    </row>
    <row r="176" spans="1:12" ht="24" x14ac:dyDescent="0.25">
      <c r="A176" s="83">
        <v>20700722</v>
      </c>
      <c r="B176" s="39" t="s">
        <v>293</v>
      </c>
      <c r="C176" s="18" t="s">
        <v>264</v>
      </c>
      <c r="D176" s="58" t="s">
        <v>537</v>
      </c>
      <c r="E176" s="19" t="s">
        <v>183</v>
      </c>
      <c r="F176" s="11" t="s">
        <v>294</v>
      </c>
      <c r="G176" s="108">
        <f>'[1]SIT.FINANCIERA XX'!$M$519</f>
        <v>34042.39</v>
      </c>
      <c r="H176" s="109">
        <f>'[1]SIT.FINANCIERA XX'!$O$519</f>
        <v>34042.39</v>
      </c>
      <c r="I176" s="79" t="s">
        <v>265</v>
      </c>
      <c r="J176" s="90">
        <v>1</v>
      </c>
      <c r="K176" s="74">
        <v>135</v>
      </c>
      <c r="L176" s="74">
        <v>157</v>
      </c>
    </row>
    <row r="177" spans="1:12" x14ac:dyDescent="0.25">
      <c r="A177" s="83">
        <v>20700726</v>
      </c>
      <c r="B177" s="12" t="s">
        <v>295</v>
      </c>
      <c r="C177" s="18" t="s">
        <v>264</v>
      </c>
      <c r="D177" s="58" t="s">
        <v>537</v>
      </c>
      <c r="E177" s="19" t="s">
        <v>183</v>
      </c>
      <c r="F177" s="11" t="s">
        <v>296</v>
      </c>
      <c r="G177" s="108">
        <f>'[1]SIT.FINANCIERA XX'!$M$533</f>
        <v>70530</v>
      </c>
      <c r="H177" s="109">
        <f>'[1]SIT.FINANCIERA XX'!$O$533</f>
        <v>58796.28</v>
      </c>
      <c r="I177" s="79" t="s">
        <v>265</v>
      </c>
      <c r="J177" s="90">
        <v>1</v>
      </c>
      <c r="K177" s="74">
        <v>41</v>
      </c>
      <c r="L177" s="74">
        <v>28</v>
      </c>
    </row>
    <row r="178" spans="1:12" ht="25.5" x14ac:dyDescent="0.25">
      <c r="A178" s="83">
        <v>20700724</v>
      </c>
      <c r="B178" s="12" t="s">
        <v>297</v>
      </c>
      <c r="C178" s="18" t="s">
        <v>264</v>
      </c>
      <c r="D178" s="58" t="s">
        <v>537</v>
      </c>
      <c r="E178" s="19" t="s">
        <v>183</v>
      </c>
      <c r="F178" s="11" t="s">
        <v>298</v>
      </c>
      <c r="G178" s="108">
        <f>'[1]SIT.FINANCIERA XX'!$M$526</f>
        <v>60920.02</v>
      </c>
      <c r="H178" s="109">
        <f>'[1]SIT.FINANCIERA XX'!$O$526</f>
        <v>58796.28</v>
      </c>
      <c r="I178" s="79" t="s">
        <v>265</v>
      </c>
      <c r="J178" s="90">
        <v>1</v>
      </c>
      <c r="K178" s="74">
        <v>22</v>
      </c>
      <c r="L178" s="74">
        <v>19</v>
      </c>
    </row>
    <row r="179" spans="1:12" ht="25.5" x14ac:dyDescent="0.25">
      <c r="A179" s="83">
        <v>20700725</v>
      </c>
      <c r="B179" s="12" t="s">
        <v>299</v>
      </c>
      <c r="C179" s="18" t="s">
        <v>264</v>
      </c>
      <c r="D179" s="58" t="s">
        <v>537</v>
      </c>
      <c r="E179" s="19" t="s">
        <v>183</v>
      </c>
      <c r="F179" s="11" t="s">
        <v>300</v>
      </c>
      <c r="G179" s="108">
        <f>'[1]SIT.FINANCIERA XX'!$M$530</f>
        <v>72132.56</v>
      </c>
      <c r="H179" s="109">
        <f>'[1]SIT.FINANCIERA XX'!$O$530</f>
        <v>72132.56</v>
      </c>
      <c r="I179" s="79" t="s">
        <v>265</v>
      </c>
      <c r="J179" s="90">
        <v>1</v>
      </c>
      <c r="K179" s="74">
        <v>19</v>
      </c>
      <c r="L179" s="74">
        <v>21</v>
      </c>
    </row>
    <row r="180" spans="1:12" x14ac:dyDescent="0.25">
      <c r="A180" s="83">
        <v>20800675</v>
      </c>
      <c r="B180" s="12" t="s">
        <v>301</v>
      </c>
      <c r="C180" s="18" t="s">
        <v>264</v>
      </c>
      <c r="D180" s="58" t="s">
        <v>537</v>
      </c>
      <c r="E180" s="19" t="s">
        <v>192</v>
      </c>
      <c r="F180" s="11" t="s">
        <v>302</v>
      </c>
      <c r="G180" s="108">
        <f>'[1]SIT.FINANCIERA XX'!$M$536</f>
        <v>72132.56</v>
      </c>
      <c r="H180" s="109">
        <f>'[1]SIT.FINANCIERA XX'!$O$536</f>
        <v>72132.56</v>
      </c>
      <c r="I180" s="79" t="s">
        <v>265</v>
      </c>
      <c r="J180" s="90">
        <v>1</v>
      </c>
      <c r="K180" s="74">
        <v>11</v>
      </c>
      <c r="L180" s="74">
        <v>12</v>
      </c>
    </row>
    <row r="181" spans="1:12" ht="24" x14ac:dyDescent="0.25">
      <c r="A181" s="83">
        <v>20800676</v>
      </c>
      <c r="B181" s="39" t="s">
        <v>303</v>
      </c>
      <c r="C181" s="18" t="s">
        <v>264</v>
      </c>
      <c r="D181" s="58" t="s">
        <v>537</v>
      </c>
      <c r="E181" s="19" t="s">
        <v>192</v>
      </c>
      <c r="F181" s="11" t="s">
        <v>304</v>
      </c>
      <c r="G181" s="108">
        <f>'[1]SIT.FINANCIERA XX'!$M$539</f>
        <v>72132.56</v>
      </c>
      <c r="H181" s="109">
        <f>'[1]SIT.FINANCIERA XX'!$O$539</f>
        <v>72132.56</v>
      </c>
      <c r="I181" s="79" t="s">
        <v>265</v>
      </c>
      <c r="J181" s="90">
        <v>1</v>
      </c>
      <c r="K181" s="74">
        <v>37</v>
      </c>
      <c r="L181" s="74">
        <v>27</v>
      </c>
    </row>
    <row r="182" spans="1:12" ht="25.5" x14ac:dyDescent="0.25">
      <c r="A182" s="83">
        <v>20800680</v>
      </c>
      <c r="B182" s="12" t="s">
        <v>305</v>
      </c>
      <c r="C182" s="18" t="s">
        <v>264</v>
      </c>
      <c r="D182" s="58" t="s">
        <v>537</v>
      </c>
      <c r="E182" s="19" t="s">
        <v>192</v>
      </c>
      <c r="F182" s="11" t="s">
        <v>306</v>
      </c>
      <c r="G182" s="108">
        <f>'[1]SIT.FINANCIERA XX'!$M$633</f>
        <v>72132.56</v>
      </c>
      <c r="H182" s="109">
        <f>'[1]SIT.FINANCIERA XX'!$O$633</f>
        <v>72132.56</v>
      </c>
      <c r="I182" s="79" t="s">
        <v>265</v>
      </c>
      <c r="J182" s="90">
        <v>1</v>
      </c>
      <c r="K182" s="74">
        <v>23</v>
      </c>
      <c r="L182" s="74">
        <v>18</v>
      </c>
    </row>
    <row r="183" spans="1:12" ht="25.5" x14ac:dyDescent="0.25">
      <c r="A183" s="83">
        <v>20800677</v>
      </c>
      <c r="B183" s="12" t="s">
        <v>307</v>
      </c>
      <c r="C183" s="18" t="s">
        <v>264</v>
      </c>
      <c r="D183" s="58" t="s">
        <v>537</v>
      </c>
      <c r="E183" s="19" t="s">
        <v>192</v>
      </c>
      <c r="F183" s="11" t="s">
        <v>308</v>
      </c>
      <c r="G183" s="108">
        <f>'[1]SIT.FINANCIERA XX'!$M$542</f>
        <v>72132.56</v>
      </c>
      <c r="H183" s="109">
        <f>'[1]SIT.FINANCIERA XX'!$O$542</f>
        <v>72132.56</v>
      </c>
      <c r="I183" s="79" t="s">
        <v>265</v>
      </c>
      <c r="J183" s="90">
        <v>1</v>
      </c>
      <c r="K183" s="74">
        <v>57</v>
      </c>
      <c r="L183" s="74">
        <v>44</v>
      </c>
    </row>
    <row r="184" spans="1:12" ht="25.5" x14ac:dyDescent="0.25">
      <c r="A184" s="83">
        <v>20800679</v>
      </c>
      <c r="B184" s="12" t="s">
        <v>309</v>
      </c>
      <c r="C184" s="18" t="s">
        <v>264</v>
      </c>
      <c r="D184" s="58" t="s">
        <v>537</v>
      </c>
      <c r="E184" s="19" t="s">
        <v>192</v>
      </c>
      <c r="F184" s="11" t="s">
        <v>310</v>
      </c>
      <c r="G184" s="108">
        <f>'[1]SIT.FINANCIERA XX'!$M$548</f>
        <v>72132.56</v>
      </c>
      <c r="H184" s="109">
        <f>'[1]SIT.FINANCIERA XX'!$O$548</f>
        <v>72132.56</v>
      </c>
      <c r="I184" s="79" t="s">
        <v>265</v>
      </c>
      <c r="J184" s="90">
        <v>1</v>
      </c>
      <c r="K184" s="74">
        <v>40</v>
      </c>
      <c r="L184" s="74">
        <v>31</v>
      </c>
    </row>
    <row r="185" spans="1:12" ht="38.25" x14ac:dyDescent="0.25">
      <c r="A185" s="82">
        <v>20901171</v>
      </c>
      <c r="B185" s="12" t="s">
        <v>311</v>
      </c>
      <c r="C185" s="18" t="s">
        <v>264</v>
      </c>
      <c r="D185" s="58" t="s">
        <v>537</v>
      </c>
      <c r="E185" s="19" t="s">
        <v>236</v>
      </c>
      <c r="F185" s="11" t="s">
        <v>312</v>
      </c>
      <c r="G185" s="108">
        <f>'[1]SIT.FINANCIERA XX'!$M$551</f>
        <v>17412.419999999998</v>
      </c>
      <c r="H185" s="109">
        <f>'[1]SIT.FINANCIERA XX'!$O$551</f>
        <v>17412.419999999998</v>
      </c>
      <c r="I185" s="72" t="s">
        <v>265</v>
      </c>
      <c r="J185" s="73">
        <v>1</v>
      </c>
      <c r="K185" s="74">
        <v>7</v>
      </c>
      <c r="L185" s="74">
        <v>8</v>
      </c>
    </row>
    <row r="186" spans="1:12" x14ac:dyDescent="0.25">
      <c r="A186" s="82">
        <v>20901177</v>
      </c>
      <c r="B186" s="12" t="s">
        <v>313</v>
      </c>
      <c r="C186" s="18" t="s">
        <v>264</v>
      </c>
      <c r="D186" s="58" t="s">
        <v>537</v>
      </c>
      <c r="E186" s="19" t="s">
        <v>236</v>
      </c>
      <c r="F186" s="11" t="s">
        <v>314</v>
      </c>
      <c r="G186" s="108">
        <f>'[1]SIT.FINANCIERA XX'!$M$569</f>
        <v>72132.56</v>
      </c>
      <c r="H186" s="109">
        <f>'[1]SIT.FINANCIERA XX'!$O$569</f>
        <v>72132.56</v>
      </c>
      <c r="I186" s="72" t="s">
        <v>265</v>
      </c>
      <c r="J186" s="73">
        <v>1</v>
      </c>
      <c r="K186" s="74">
        <v>20</v>
      </c>
      <c r="L186" s="74">
        <v>20</v>
      </c>
    </row>
    <row r="187" spans="1:12" ht="25.5" x14ac:dyDescent="0.25">
      <c r="A187" s="82">
        <v>20901172</v>
      </c>
      <c r="B187" s="12" t="s">
        <v>315</v>
      </c>
      <c r="C187" s="18" t="s">
        <v>264</v>
      </c>
      <c r="D187" s="58" t="s">
        <v>537</v>
      </c>
      <c r="E187" s="19" t="s">
        <v>236</v>
      </c>
      <c r="F187" s="11" t="s">
        <v>316</v>
      </c>
      <c r="G187" s="108">
        <f>'[1]SIT.FINANCIERA XX'!$M$554</f>
        <v>34042.39</v>
      </c>
      <c r="H187" s="109">
        <f>'[1]SIT.FINANCIERA XX'!$O$554</f>
        <v>34042.39</v>
      </c>
      <c r="I187" s="72" t="s">
        <v>265</v>
      </c>
      <c r="J187" s="73">
        <v>1</v>
      </c>
      <c r="K187" s="74">
        <v>63</v>
      </c>
      <c r="L187" s="74">
        <v>110</v>
      </c>
    </row>
    <row r="188" spans="1:12" ht="25.5" x14ac:dyDescent="0.25">
      <c r="A188" s="82">
        <v>20901173</v>
      </c>
      <c r="B188" s="12" t="s">
        <v>317</v>
      </c>
      <c r="C188" s="18" t="s">
        <v>264</v>
      </c>
      <c r="D188" s="58" t="s">
        <v>537</v>
      </c>
      <c r="E188" s="19" t="s">
        <v>236</v>
      </c>
      <c r="F188" s="11" t="s">
        <v>240</v>
      </c>
      <c r="G188" s="108">
        <f>'[1]SIT.FINANCIERA XX'!$M$557</f>
        <v>34042.39</v>
      </c>
      <c r="H188" s="109">
        <f>'[1]SIT.FINANCIERA XX'!$O$557</f>
        <v>34042.39</v>
      </c>
      <c r="I188" s="72" t="s">
        <v>265</v>
      </c>
      <c r="J188" s="73">
        <v>1</v>
      </c>
      <c r="K188" s="74">
        <v>28</v>
      </c>
      <c r="L188" s="74">
        <v>40</v>
      </c>
    </row>
    <row r="189" spans="1:12" x14ac:dyDescent="0.25">
      <c r="A189" s="82">
        <v>20901174</v>
      </c>
      <c r="B189" s="12" t="s">
        <v>318</v>
      </c>
      <c r="C189" s="18" t="s">
        <v>264</v>
      </c>
      <c r="D189" s="58" t="s">
        <v>537</v>
      </c>
      <c r="E189" s="19" t="s">
        <v>236</v>
      </c>
      <c r="F189" s="11" t="s">
        <v>319</v>
      </c>
      <c r="G189" s="108">
        <f>'[1]SIT.FINANCIERA XX'!$M$560</f>
        <v>72132.56</v>
      </c>
      <c r="H189" s="109">
        <f>'[1]SIT.FINANCIERA XX'!$O$560</f>
        <v>72132.56</v>
      </c>
      <c r="I189" s="72" t="s">
        <v>265</v>
      </c>
      <c r="J189" s="73">
        <v>1</v>
      </c>
      <c r="K189" s="74">
        <v>29</v>
      </c>
      <c r="L189" s="74">
        <v>20</v>
      </c>
    </row>
    <row r="190" spans="1:12" ht="25.5" x14ac:dyDescent="0.25">
      <c r="A190" s="82">
        <v>20901175</v>
      </c>
      <c r="B190" s="12" t="s">
        <v>320</v>
      </c>
      <c r="C190" s="18" t="s">
        <v>264</v>
      </c>
      <c r="D190" s="58" t="s">
        <v>537</v>
      </c>
      <c r="E190" s="19" t="s">
        <v>236</v>
      </c>
      <c r="F190" s="11" t="s">
        <v>236</v>
      </c>
      <c r="G190" s="108">
        <f>'[1]SIT.FINANCIERA XX'!$M$563</f>
        <v>34042.39</v>
      </c>
      <c r="H190" s="109">
        <f>'[1]SIT.FINANCIERA XX'!$O$563</f>
        <v>34042.39</v>
      </c>
      <c r="I190" s="72" t="s">
        <v>265</v>
      </c>
      <c r="J190" s="73">
        <v>1</v>
      </c>
      <c r="K190" s="74">
        <v>47</v>
      </c>
      <c r="L190" s="74">
        <v>51</v>
      </c>
    </row>
    <row r="191" spans="1:12" ht="25.5" x14ac:dyDescent="0.25">
      <c r="A191" s="82">
        <v>20901176</v>
      </c>
      <c r="B191" s="12" t="s">
        <v>321</v>
      </c>
      <c r="C191" s="18" t="s">
        <v>264</v>
      </c>
      <c r="D191" s="58" t="s">
        <v>537</v>
      </c>
      <c r="E191" s="19" t="s">
        <v>236</v>
      </c>
      <c r="F191" s="11" t="s">
        <v>322</v>
      </c>
      <c r="G191" s="108">
        <f>'[1]SIT.FINANCIERA XX'!$M$566</f>
        <v>34042.39</v>
      </c>
      <c r="H191" s="109">
        <f>'[1]SIT.FINANCIERA XX'!$O$566</f>
        <v>34042.39</v>
      </c>
      <c r="I191" s="72" t="s">
        <v>265</v>
      </c>
      <c r="J191" s="73">
        <v>1</v>
      </c>
      <c r="K191" s="74">
        <v>15</v>
      </c>
      <c r="L191" s="74">
        <v>14</v>
      </c>
    </row>
    <row r="192" spans="1:12" ht="25.5" x14ac:dyDescent="0.25">
      <c r="A192" s="82">
        <v>20901196</v>
      </c>
      <c r="B192" s="12" t="s">
        <v>323</v>
      </c>
      <c r="C192" s="18" t="s">
        <v>264</v>
      </c>
      <c r="D192" s="58" t="s">
        <v>537</v>
      </c>
      <c r="E192" s="19" t="s">
        <v>236</v>
      </c>
      <c r="F192" s="11" t="s">
        <v>240</v>
      </c>
      <c r="G192" s="108">
        <f>'[1]SIT.FINANCIERA XX'!$M$867</f>
        <v>72132.56</v>
      </c>
      <c r="H192" s="109">
        <f>'[1]SIT.FINANCIERA XX'!$O$867</f>
        <v>0</v>
      </c>
      <c r="I192" s="72" t="s">
        <v>265</v>
      </c>
      <c r="J192" s="73">
        <v>1</v>
      </c>
      <c r="K192" s="74">
        <v>71</v>
      </c>
      <c r="L192" s="74">
        <v>50</v>
      </c>
    </row>
    <row r="193" spans="1:12" x14ac:dyDescent="0.25">
      <c r="A193" s="82">
        <v>21200520</v>
      </c>
      <c r="B193" s="12" t="s">
        <v>324</v>
      </c>
      <c r="C193" s="18" t="s">
        <v>264</v>
      </c>
      <c r="D193" s="58" t="s">
        <v>537</v>
      </c>
      <c r="E193" s="19" t="s">
        <v>244</v>
      </c>
      <c r="F193" s="11" t="s">
        <v>244</v>
      </c>
      <c r="G193" s="108">
        <f>'[1]SIT.FINANCIERA XX'!$M$572</f>
        <v>72132.56</v>
      </c>
      <c r="H193" s="109">
        <f>'[1]SIT.FINANCIERA XX'!$O$572</f>
        <v>72132.56</v>
      </c>
      <c r="I193" s="72" t="s">
        <v>265</v>
      </c>
      <c r="J193" s="73">
        <v>1</v>
      </c>
      <c r="K193" s="74">
        <v>20</v>
      </c>
      <c r="L193" s="74">
        <v>20</v>
      </c>
    </row>
    <row r="194" spans="1:12" ht="25.5" x14ac:dyDescent="0.25">
      <c r="A194" s="82">
        <v>22000365</v>
      </c>
      <c r="B194" s="12" t="s">
        <v>325</v>
      </c>
      <c r="C194" s="18" t="s">
        <v>264</v>
      </c>
      <c r="D194" s="58" t="s">
        <v>537</v>
      </c>
      <c r="E194" s="19" t="s">
        <v>188</v>
      </c>
      <c r="F194" s="11" t="s">
        <v>188</v>
      </c>
      <c r="G194" s="108">
        <f>'[1]SIT.FINANCIERA XX'!$M$581</f>
        <v>72132.56</v>
      </c>
      <c r="H194" s="109">
        <f>'[1]SIT.FINANCIERA XX'!$O$581</f>
        <v>72132.56</v>
      </c>
      <c r="I194" s="72" t="s">
        <v>265</v>
      </c>
      <c r="J194" s="73">
        <v>1</v>
      </c>
      <c r="K194" s="74">
        <v>51</v>
      </c>
      <c r="L194" s="74">
        <v>46</v>
      </c>
    </row>
    <row r="195" spans="1:12" ht="25.5" x14ac:dyDescent="0.25">
      <c r="A195" s="82">
        <v>22000363</v>
      </c>
      <c r="B195" s="12" t="s">
        <v>326</v>
      </c>
      <c r="C195" s="18" t="s">
        <v>264</v>
      </c>
      <c r="D195" s="58" t="s">
        <v>537</v>
      </c>
      <c r="E195" s="19" t="s">
        <v>188</v>
      </c>
      <c r="F195" s="11" t="s">
        <v>188</v>
      </c>
      <c r="G195" s="108">
        <f>'[1]SIT.FINANCIERA XX'!$M$575</f>
        <v>70529.7</v>
      </c>
      <c r="H195" s="109">
        <f>'[1]SIT.FINANCIERA XX'!$O$575</f>
        <v>58796.28</v>
      </c>
      <c r="I195" s="72" t="s">
        <v>265</v>
      </c>
      <c r="J195" s="73">
        <v>1</v>
      </c>
      <c r="K195" s="74">
        <v>56</v>
      </c>
      <c r="L195" s="74">
        <v>47</v>
      </c>
    </row>
    <row r="196" spans="1:12" ht="25.5" x14ac:dyDescent="0.25">
      <c r="A196" s="82">
        <v>22000364</v>
      </c>
      <c r="B196" s="12" t="s">
        <v>327</v>
      </c>
      <c r="C196" s="18" t="s">
        <v>264</v>
      </c>
      <c r="D196" s="58" t="s">
        <v>537</v>
      </c>
      <c r="E196" s="19" t="s">
        <v>188</v>
      </c>
      <c r="F196" s="11" t="s">
        <v>328</v>
      </c>
      <c r="G196" s="108">
        <f>'[1]SIT.FINANCIERA XX'!$M$578</f>
        <v>72132.56</v>
      </c>
      <c r="H196" s="109">
        <f>'[1]SIT.FINANCIERA XX'!$O$578</f>
        <v>72132.56</v>
      </c>
      <c r="I196" s="72" t="s">
        <v>265</v>
      </c>
      <c r="J196" s="73">
        <v>1</v>
      </c>
      <c r="K196" s="74">
        <v>22</v>
      </c>
      <c r="L196" s="74">
        <v>19</v>
      </c>
    </row>
    <row r="197" spans="1:12" x14ac:dyDescent="0.25">
      <c r="A197" s="82">
        <v>22701394</v>
      </c>
      <c r="B197" s="12" t="s">
        <v>329</v>
      </c>
      <c r="C197" s="18" t="s">
        <v>264</v>
      </c>
      <c r="D197" s="58" t="s">
        <v>537</v>
      </c>
      <c r="E197" s="19" t="s">
        <v>195</v>
      </c>
      <c r="F197" s="11" t="s">
        <v>195</v>
      </c>
      <c r="G197" s="108">
        <f>'[1]SIT.FINANCIERA XX'!$M$593</f>
        <v>72132.56</v>
      </c>
      <c r="H197" s="109">
        <f>'[1]SIT.FINANCIERA XX'!$O$593</f>
        <v>72132.56</v>
      </c>
      <c r="I197" s="72" t="s">
        <v>265</v>
      </c>
      <c r="J197" s="73">
        <v>1</v>
      </c>
      <c r="K197" s="74">
        <v>20</v>
      </c>
      <c r="L197" s="74">
        <v>20</v>
      </c>
    </row>
    <row r="198" spans="1:12" ht="25.5" x14ac:dyDescent="0.25">
      <c r="A198" s="82">
        <v>22701393</v>
      </c>
      <c r="B198" s="12" t="s">
        <v>330</v>
      </c>
      <c r="C198" s="18" t="s">
        <v>264</v>
      </c>
      <c r="D198" s="58" t="s">
        <v>537</v>
      </c>
      <c r="E198" s="19" t="s">
        <v>195</v>
      </c>
      <c r="F198" s="11" t="s">
        <v>331</v>
      </c>
      <c r="G198" s="108">
        <f>'[1]SIT.FINANCIERA XX'!$M$590</f>
        <v>72132.56</v>
      </c>
      <c r="H198" s="109">
        <f>'[1]SIT.FINANCIERA XX'!$O$590</f>
        <v>72132.56</v>
      </c>
      <c r="I198" s="72" t="s">
        <v>265</v>
      </c>
      <c r="J198" s="73">
        <v>1</v>
      </c>
      <c r="K198" s="74">
        <v>41</v>
      </c>
      <c r="L198" s="74">
        <v>44</v>
      </c>
    </row>
    <row r="199" spans="1:12" ht="25.5" x14ac:dyDescent="0.25">
      <c r="A199" s="82">
        <v>22701391</v>
      </c>
      <c r="B199" s="12" t="s">
        <v>332</v>
      </c>
      <c r="C199" s="18" t="s">
        <v>264</v>
      </c>
      <c r="D199" s="58" t="s">
        <v>537</v>
      </c>
      <c r="E199" s="19" t="s">
        <v>195</v>
      </c>
      <c r="F199" s="11" t="s">
        <v>333</v>
      </c>
      <c r="G199" s="108">
        <f>'[1]SIT.FINANCIERA XX'!$M$584</f>
        <v>34042.39</v>
      </c>
      <c r="H199" s="109">
        <f>'[1]SIT.FINANCIERA XX'!$O$584</f>
        <v>34042.39</v>
      </c>
      <c r="I199" s="72" t="s">
        <v>265</v>
      </c>
      <c r="J199" s="73">
        <v>1</v>
      </c>
      <c r="K199" s="74">
        <v>25</v>
      </c>
      <c r="L199" s="74">
        <v>29</v>
      </c>
    </row>
    <row r="200" spans="1:12" ht="25.5" x14ac:dyDescent="0.25">
      <c r="A200" s="82">
        <v>22901287</v>
      </c>
      <c r="B200" s="12" t="s">
        <v>334</v>
      </c>
      <c r="C200" s="18" t="s">
        <v>264</v>
      </c>
      <c r="D200" s="58" t="s">
        <v>537</v>
      </c>
      <c r="E200" s="19" t="s">
        <v>200</v>
      </c>
      <c r="F200" s="11" t="s">
        <v>335</v>
      </c>
      <c r="G200" s="108">
        <f>'[1]SIT.FINANCIERA XX'!$M$713</f>
        <v>72132.56</v>
      </c>
      <c r="H200" s="109">
        <f>'[1]SIT.FINANCIERA XX'!$O$713</f>
        <v>72132.56</v>
      </c>
      <c r="I200" s="72" t="s">
        <v>265</v>
      </c>
      <c r="J200" s="73">
        <v>1</v>
      </c>
      <c r="K200" s="74">
        <v>26</v>
      </c>
      <c r="L200" s="74">
        <v>35</v>
      </c>
    </row>
    <row r="201" spans="1:12" ht="25.5" x14ac:dyDescent="0.25">
      <c r="A201" s="82">
        <v>22901278</v>
      </c>
      <c r="B201" s="12" t="s">
        <v>336</v>
      </c>
      <c r="C201" s="18" t="s">
        <v>264</v>
      </c>
      <c r="D201" s="58" t="s">
        <v>537</v>
      </c>
      <c r="E201" s="19" t="s">
        <v>200</v>
      </c>
      <c r="F201" s="11" t="s">
        <v>337</v>
      </c>
      <c r="G201" s="108">
        <f>'[1]SIT.FINANCIERA XX'!$M$602</f>
        <v>17412.419999999998</v>
      </c>
      <c r="H201" s="109">
        <f>'[1]SIT.FINANCIERA XX'!$O$602</f>
        <v>17412.419999999998</v>
      </c>
      <c r="I201" s="72" t="s">
        <v>265</v>
      </c>
      <c r="J201" s="73">
        <v>1</v>
      </c>
      <c r="K201" s="74">
        <v>7</v>
      </c>
      <c r="L201" s="74">
        <v>8</v>
      </c>
    </row>
    <row r="202" spans="1:12" x14ac:dyDescent="0.25">
      <c r="A202" s="82">
        <v>22901279</v>
      </c>
      <c r="B202" s="12" t="s">
        <v>338</v>
      </c>
      <c r="C202" s="18" t="s">
        <v>264</v>
      </c>
      <c r="D202" s="58" t="s">
        <v>537</v>
      </c>
      <c r="E202" s="19" t="s">
        <v>200</v>
      </c>
      <c r="F202" s="11" t="s">
        <v>339</v>
      </c>
      <c r="G202" s="108">
        <f>'[1]SIT.FINANCIERA XX'!$M$609</f>
        <v>17412.419999999998</v>
      </c>
      <c r="H202" s="109">
        <f>'[1]SIT.FINANCIERA XX'!$O$609</f>
        <v>17412.419999999998</v>
      </c>
      <c r="I202" s="72" t="s">
        <v>265</v>
      </c>
      <c r="J202" s="73">
        <v>1</v>
      </c>
      <c r="K202" s="74">
        <v>5</v>
      </c>
      <c r="L202" s="74">
        <v>6</v>
      </c>
    </row>
    <row r="203" spans="1:12" ht="25.5" x14ac:dyDescent="0.25">
      <c r="A203" s="82">
        <v>22901280</v>
      </c>
      <c r="B203" s="12" t="s">
        <v>340</v>
      </c>
      <c r="C203" s="18" t="s">
        <v>264</v>
      </c>
      <c r="D203" s="58" t="s">
        <v>537</v>
      </c>
      <c r="E203" s="19" t="s">
        <v>200</v>
      </c>
      <c r="F203" s="11" t="s">
        <v>341</v>
      </c>
      <c r="G203" s="108">
        <f>'[1]SIT.FINANCIERA XX'!$M$612</f>
        <v>17412.419999999998</v>
      </c>
      <c r="H203" s="109">
        <f>'[1]SIT.FINANCIERA XX'!$O$612</f>
        <v>17412.419999999998</v>
      </c>
      <c r="I203" s="72" t="s">
        <v>265</v>
      </c>
      <c r="J203" s="73">
        <v>1</v>
      </c>
      <c r="K203" s="74">
        <v>7</v>
      </c>
      <c r="L203" s="74">
        <v>8</v>
      </c>
    </row>
    <row r="204" spans="1:12" ht="25.5" x14ac:dyDescent="0.25">
      <c r="A204" s="82">
        <v>22901281</v>
      </c>
      <c r="B204" s="12" t="s">
        <v>342</v>
      </c>
      <c r="C204" s="18" t="s">
        <v>264</v>
      </c>
      <c r="D204" s="58" t="s">
        <v>537</v>
      </c>
      <c r="E204" s="19" t="s">
        <v>200</v>
      </c>
      <c r="F204" s="11" t="s">
        <v>343</v>
      </c>
      <c r="G204" s="108">
        <f>'[1]SIT.FINANCIERA XX'!$M$615</f>
        <v>58796.28</v>
      </c>
      <c r="H204" s="109">
        <f>'[1]SIT.FINANCIERA XX'!$O$615</f>
        <v>58796.28</v>
      </c>
      <c r="I204" s="72" t="s">
        <v>265</v>
      </c>
      <c r="J204" s="73">
        <v>1</v>
      </c>
      <c r="K204" s="74">
        <v>35</v>
      </c>
      <c r="L204" s="74">
        <v>37</v>
      </c>
    </row>
    <row r="205" spans="1:12" ht="25.5" x14ac:dyDescent="0.25">
      <c r="A205" s="82">
        <v>22901282</v>
      </c>
      <c r="B205" s="12" t="s">
        <v>344</v>
      </c>
      <c r="C205" s="18" t="s">
        <v>264</v>
      </c>
      <c r="D205" s="58" t="s">
        <v>537</v>
      </c>
      <c r="E205" s="19" t="s">
        <v>200</v>
      </c>
      <c r="F205" s="11" t="s">
        <v>345</v>
      </c>
      <c r="G205" s="108">
        <f>'[1]SIT.FINANCIERA XX'!$M$618</f>
        <v>17412.419999999998</v>
      </c>
      <c r="H205" s="109">
        <f>'[1]SIT.FINANCIERA XX'!$O$618</f>
        <v>17412.419999999998</v>
      </c>
      <c r="I205" s="72" t="s">
        <v>265</v>
      </c>
      <c r="J205" s="73">
        <v>1</v>
      </c>
      <c r="K205" s="74">
        <v>9</v>
      </c>
      <c r="L205" s="74">
        <v>11</v>
      </c>
    </row>
    <row r="206" spans="1:12" ht="25.5" x14ac:dyDescent="0.25">
      <c r="A206" s="82">
        <v>22901283</v>
      </c>
      <c r="B206" s="12" t="s">
        <v>346</v>
      </c>
      <c r="C206" s="18" t="s">
        <v>264</v>
      </c>
      <c r="D206" s="58" t="s">
        <v>537</v>
      </c>
      <c r="E206" s="19" t="s">
        <v>200</v>
      </c>
      <c r="F206" s="11" t="s">
        <v>347</v>
      </c>
      <c r="G206" s="108">
        <f>'[1]SIT.FINANCIERA XX'!$M$621</f>
        <v>72132.56</v>
      </c>
      <c r="H206" s="109">
        <f>'[1]SIT.FINANCIERA XX'!$O$621</f>
        <v>72132.56</v>
      </c>
      <c r="I206" s="72" t="s">
        <v>265</v>
      </c>
      <c r="J206" s="73">
        <v>1</v>
      </c>
      <c r="K206" s="74">
        <v>72</v>
      </c>
      <c r="L206" s="74">
        <v>45</v>
      </c>
    </row>
    <row r="207" spans="1:12" ht="25.5" x14ac:dyDescent="0.25">
      <c r="A207" s="82">
        <v>22901284</v>
      </c>
      <c r="B207" s="12" t="s">
        <v>348</v>
      </c>
      <c r="C207" s="20" t="s">
        <v>264</v>
      </c>
      <c r="D207" s="58" t="s">
        <v>537</v>
      </c>
      <c r="E207" s="19" t="s">
        <v>200</v>
      </c>
      <c r="F207" s="11" t="s">
        <v>349</v>
      </c>
      <c r="G207" s="108">
        <f>'[1]SIT.FINANCIERA XX'!$M$624</f>
        <v>72132.56</v>
      </c>
      <c r="H207" s="109">
        <f>'[1]SIT.FINANCIERA XX'!$O$624</f>
        <v>72132.56</v>
      </c>
      <c r="I207" s="72" t="s">
        <v>265</v>
      </c>
      <c r="J207" s="73">
        <v>1</v>
      </c>
      <c r="K207" s="74">
        <v>62</v>
      </c>
      <c r="L207" s="74">
        <v>44</v>
      </c>
    </row>
    <row r="208" spans="1:12" x14ac:dyDescent="0.25">
      <c r="A208" s="82">
        <v>22901285</v>
      </c>
      <c r="B208" s="12" t="s">
        <v>350</v>
      </c>
      <c r="C208" s="18" t="s">
        <v>264</v>
      </c>
      <c r="D208" s="58" t="s">
        <v>537</v>
      </c>
      <c r="E208" s="19" t="s">
        <v>200</v>
      </c>
      <c r="F208" s="11" t="s">
        <v>351</v>
      </c>
      <c r="G208" s="108">
        <f>'[1]SIT.FINANCIERA XX'!$M$627</f>
        <v>72132.56</v>
      </c>
      <c r="H208" s="109">
        <f>'[1]SIT.FINANCIERA XX'!$O$627</f>
        <v>72132.56</v>
      </c>
      <c r="I208" s="72" t="s">
        <v>265</v>
      </c>
      <c r="J208" s="73">
        <v>1</v>
      </c>
      <c r="K208" s="74">
        <v>10</v>
      </c>
      <c r="L208" s="74">
        <v>10</v>
      </c>
    </row>
    <row r="209" spans="1:12" ht="25.5" x14ac:dyDescent="0.25">
      <c r="A209" s="82">
        <v>22901286</v>
      </c>
      <c r="B209" s="12" t="s">
        <v>352</v>
      </c>
      <c r="C209" s="18" t="s">
        <v>264</v>
      </c>
      <c r="D209" s="58" t="s">
        <v>537</v>
      </c>
      <c r="E209" s="19" t="s">
        <v>200</v>
      </c>
      <c r="F209" s="11" t="s">
        <v>200</v>
      </c>
      <c r="G209" s="108">
        <f>'[1]SIT.FINANCIERA XX'!$M$630</f>
        <v>72132.56</v>
      </c>
      <c r="H209" s="109">
        <f>'[1]SIT.FINANCIERA XX'!$O$630</f>
        <v>72132.56</v>
      </c>
      <c r="I209" s="72" t="s">
        <v>265</v>
      </c>
      <c r="J209" s="73">
        <v>1</v>
      </c>
      <c r="K209" s="74">
        <v>51</v>
      </c>
      <c r="L209" s="74">
        <v>55</v>
      </c>
    </row>
    <row r="210" spans="1:12" ht="25.5" x14ac:dyDescent="0.25">
      <c r="A210" s="82">
        <v>22901321</v>
      </c>
      <c r="B210" s="12" t="s">
        <v>353</v>
      </c>
      <c r="C210" s="18" t="s">
        <v>264</v>
      </c>
      <c r="D210" s="58" t="s">
        <v>537</v>
      </c>
      <c r="E210" s="19" t="s">
        <v>200</v>
      </c>
      <c r="F210" s="11" t="s">
        <v>354</v>
      </c>
      <c r="G210" s="108">
        <f>'[1]SIT.FINANCIERA XX'!$M$862</f>
        <v>72132.56</v>
      </c>
      <c r="H210" s="109">
        <f>'[1]SIT.FINANCIERA XX'!$O$862</f>
        <v>0</v>
      </c>
      <c r="I210" s="72" t="s">
        <v>265</v>
      </c>
      <c r="J210" s="73">
        <v>1</v>
      </c>
      <c r="K210" s="74">
        <v>45</v>
      </c>
      <c r="L210" s="74">
        <v>48</v>
      </c>
    </row>
    <row r="211" spans="1:12" x14ac:dyDescent="0.25">
      <c r="A211" s="82">
        <v>22901322</v>
      </c>
      <c r="B211" s="12" t="s">
        <v>355</v>
      </c>
      <c r="C211" s="18" t="s">
        <v>264</v>
      </c>
      <c r="D211" s="58" t="s">
        <v>537</v>
      </c>
      <c r="E211" s="19" t="s">
        <v>200</v>
      </c>
      <c r="F211" s="11" t="s">
        <v>356</v>
      </c>
      <c r="G211" s="108">
        <f>'[1]SIT.FINANCIERA XX'!$M$864</f>
        <v>55497.75</v>
      </c>
      <c r="H211" s="109">
        <f>'[1]SIT.FINANCIERA XX'!$O$864</f>
        <v>0</v>
      </c>
      <c r="I211" s="72" t="s">
        <v>265</v>
      </c>
      <c r="J211" s="73">
        <v>1</v>
      </c>
      <c r="K211" s="74">
        <v>47</v>
      </c>
      <c r="L211" s="74">
        <v>50</v>
      </c>
    </row>
    <row r="212" spans="1:12" ht="25.5" x14ac:dyDescent="0.25">
      <c r="A212" s="82">
        <v>23000523</v>
      </c>
      <c r="B212" s="12" t="s">
        <v>357</v>
      </c>
      <c r="C212" s="18" t="s">
        <v>264</v>
      </c>
      <c r="D212" s="58" t="s">
        <v>537</v>
      </c>
      <c r="E212" s="19" t="s">
        <v>205</v>
      </c>
      <c r="F212" s="11" t="s">
        <v>358</v>
      </c>
      <c r="G212" s="108">
        <f>'[1]SIT.FINANCIERA XX'!$M$636</f>
        <v>72132.56</v>
      </c>
      <c r="H212" s="109">
        <f>'[1]SIT.FINANCIERA XX'!$O$636</f>
        <v>72132.56</v>
      </c>
      <c r="I212" s="72" t="s">
        <v>265</v>
      </c>
      <c r="J212" s="73">
        <v>1</v>
      </c>
      <c r="K212" s="74">
        <v>14</v>
      </c>
      <c r="L212" s="74">
        <v>16</v>
      </c>
    </row>
    <row r="213" spans="1:12" x14ac:dyDescent="0.25">
      <c r="A213" s="82">
        <v>23000524</v>
      </c>
      <c r="B213" s="12" t="s">
        <v>359</v>
      </c>
      <c r="C213" s="18" t="s">
        <v>264</v>
      </c>
      <c r="D213" s="58" t="s">
        <v>537</v>
      </c>
      <c r="E213" s="19" t="s">
        <v>205</v>
      </c>
      <c r="F213" s="11" t="s">
        <v>360</v>
      </c>
      <c r="G213" s="108">
        <f>'[1]SIT.FINANCIERA XX'!$M$639</f>
        <v>69075.8</v>
      </c>
      <c r="H213" s="109">
        <f>'[1]SIT.FINANCIERA XX'!$O$639</f>
        <v>58796.28</v>
      </c>
      <c r="I213" s="72" t="s">
        <v>265</v>
      </c>
      <c r="J213" s="73">
        <v>1</v>
      </c>
      <c r="K213" s="74">
        <v>20</v>
      </c>
      <c r="L213" s="74">
        <v>20</v>
      </c>
    </row>
    <row r="214" spans="1:12" ht="25.5" x14ac:dyDescent="0.25">
      <c r="A214" s="83">
        <v>23600985</v>
      </c>
      <c r="B214" s="12" t="s">
        <v>361</v>
      </c>
      <c r="C214" s="18" t="s">
        <v>264</v>
      </c>
      <c r="D214" s="58" t="s">
        <v>537</v>
      </c>
      <c r="E214" s="19" t="s">
        <v>362</v>
      </c>
      <c r="F214" s="11" t="s">
        <v>363</v>
      </c>
      <c r="G214" s="108">
        <f>'[1]SIT.FINANCIERA XX'!$M$649</f>
        <v>72132.56</v>
      </c>
      <c r="H214" s="109">
        <f>'[1]SIT.FINANCIERA XX'!$O$649</f>
        <v>72132.56</v>
      </c>
      <c r="I214" s="72" t="s">
        <v>265</v>
      </c>
      <c r="J214" s="73">
        <v>1</v>
      </c>
      <c r="K214" s="74">
        <v>28</v>
      </c>
      <c r="L214" s="74">
        <v>23</v>
      </c>
    </row>
    <row r="215" spans="1:12" ht="25.5" x14ac:dyDescent="0.25">
      <c r="A215" s="82">
        <v>24600613</v>
      </c>
      <c r="B215" s="12" t="s">
        <v>364</v>
      </c>
      <c r="C215" s="18" t="s">
        <v>264</v>
      </c>
      <c r="D215" s="58" t="s">
        <v>537</v>
      </c>
      <c r="E215" s="19" t="s">
        <v>208</v>
      </c>
      <c r="F215" s="11" t="s">
        <v>365</v>
      </c>
      <c r="G215" s="108">
        <f>'[1]SIT.FINANCIERA XX'!$M$652</f>
        <v>67665.66</v>
      </c>
      <c r="H215" s="109">
        <f>'[1]SIT.FINANCIERA XX'!$O$652</f>
        <v>58796.28</v>
      </c>
      <c r="I215" s="72" t="s">
        <v>265</v>
      </c>
      <c r="J215" s="73">
        <v>1</v>
      </c>
      <c r="K215" s="74">
        <v>8</v>
      </c>
      <c r="L215" s="74">
        <v>12</v>
      </c>
    </row>
    <row r="216" spans="1:12" ht="25.5" x14ac:dyDescent="0.25">
      <c r="A216" s="82">
        <v>24600614</v>
      </c>
      <c r="B216" s="12" t="s">
        <v>366</v>
      </c>
      <c r="C216" s="18" t="s">
        <v>264</v>
      </c>
      <c r="D216" s="58" t="s">
        <v>537</v>
      </c>
      <c r="E216" s="19" t="s">
        <v>208</v>
      </c>
      <c r="F216" s="11" t="s">
        <v>367</v>
      </c>
      <c r="G216" s="108">
        <f>'[1]SIT.FINANCIERA XX'!$M$656</f>
        <v>72132.56</v>
      </c>
      <c r="H216" s="109">
        <f>'[1]SIT.FINANCIERA XX'!$O$656</f>
        <v>72132.56</v>
      </c>
      <c r="I216" s="72" t="s">
        <v>265</v>
      </c>
      <c r="J216" s="73">
        <v>1</v>
      </c>
      <c r="K216" s="74">
        <v>15</v>
      </c>
      <c r="L216" s="74">
        <v>14</v>
      </c>
    </row>
    <row r="217" spans="1:12" ht="25.5" x14ac:dyDescent="0.25">
      <c r="A217" s="82">
        <v>24600615</v>
      </c>
      <c r="B217" s="12" t="s">
        <v>368</v>
      </c>
      <c r="C217" s="18" t="s">
        <v>264</v>
      </c>
      <c r="D217" s="58" t="s">
        <v>537</v>
      </c>
      <c r="E217" s="19" t="s">
        <v>208</v>
      </c>
      <c r="F217" s="11" t="s">
        <v>369</v>
      </c>
      <c r="G217" s="108">
        <f>'[1]SIT.FINANCIERA XX'!$M$659</f>
        <v>72132.56</v>
      </c>
      <c r="H217" s="109">
        <f>'[1]SIT.FINANCIERA XX'!$O$659</f>
        <v>72132.56</v>
      </c>
      <c r="I217" s="72" t="s">
        <v>265</v>
      </c>
      <c r="J217" s="73">
        <v>1</v>
      </c>
      <c r="K217" s="74">
        <v>48</v>
      </c>
      <c r="L217" s="74">
        <v>37</v>
      </c>
    </row>
    <row r="218" spans="1:12" ht="25.5" x14ac:dyDescent="0.25">
      <c r="A218" s="82">
        <v>24600626</v>
      </c>
      <c r="B218" s="12" t="s">
        <v>370</v>
      </c>
      <c r="C218" s="18" t="s">
        <v>264</v>
      </c>
      <c r="D218" s="58" t="s">
        <v>537</v>
      </c>
      <c r="E218" s="19" t="s">
        <v>208</v>
      </c>
      <c r="F218" s="11" t="s">
        <v>371</v>
      </c>
      <c r="G218" s="108">
        <f>'[1]SIT.FINANCIERA XX'!$M$858</f>
        <v>72132.56</v>
      </c>
      <c r="H218" s="109">
        <f>'[1]SIT.FINANCIERA XX'!$O$858</f>
        <v>0</v>
      </c>
      <c r="I218" s="72" t="s">
        <v>265</v>
      </c>
      <c r="J218" s="73">
        <v>1</v>
      </c>
      <c r="K218" s="74">
        <v>17</v>
      </c>
      <c r="L218" s="74">
        <v>18</v>
      </c>
    </row>
    <row r="219" spans="1:12" ht="25.5" x14ac:dyDescent="0.25">
      <c r="A219" s="82">
        <v>24700396</v>
      </c>
      <c r="B219" s="12" t="s">
        <v>372</v>
      </c>
      <c r="C219" s="18" t="s">
        <v>264</v>
      </c>
      <c r="D219" s="58" t="s">
        <v>537</v>
      </c>
      <c r="E219" s="19" t="s">
        <v>229</v>
      </c>
      <c r="F219" s="11" t="s">
        <v>373</v>
      </c>
      <c r="G219" s="108">
        <f>'[1]SIT.FINANCIERA XX'!$M$662</f>
        <v>17412.419999999998</v>
      </c>
      <c r="H219" s="109">
        <f>'[1]SIT.FINANCIERA XX'!$O$662</f>
        <v>17412.419999999998</v>
      </c>
      <c r="I219" s="72" t="s">
        <v>265</v>
      </c>
      <c r="J219" s="73">
        <v>1</v>
      </c>
      <c r="K219" s="74">
        <v>15</v>
      </c>
      <c r="L219" s="74">
        <v>7</v>
      </c>
    </row>
    <row r="220" spans="1:12" ht="25.5" x14ac:dyDescent="0.25">
      <c r="A220" s="82">
        <v>24700397</v>
      </c>
      <c r="B220" s="12" t="s">
        <v>374</v>
      </c>
      <c r="C220" s="18" t="s">
        <v>264</v>
      </c>
      <c r="D220" s="58" t="s">
        <v>537</v>
      </c>
      <c r="E220" s="19" t="s">
        <v>229</v>
      </c>
      <c r="F220" s="11" t="s">
        <v>375</v>
      </c>
      <c r="G220" s="108">
        <f>'[1]SIT.FINANCIERA XX'!$M$665</f>
        <v>17412.419999999998</v>
      </c>
      <c r="H220" s="109">
        <f>'[1]SIT.FINANCIERA XX'!$O$665</f>
        <v>17412.419999999998</v>
      </c>
      <c r="I220" s="72" t="s">
        <v>265</v>
      </c>
      <c r="J220" s="73">
        <v>1</v>
      </c>
      <c r="K220" s="74">
        <v>7</v>
      </c>
      <c r="L220" s="74">
        <v>8</v>
      </c>
    </row>
    <row r="221" spans="1:12" ht="25.5" x14ac:dyDescent="0.25">
      <c r="A221" s="82">
        <v>24700398</v>
      </c>
      <c r="B221" s="12" t="s">
        <v>376</v>
      </c>
      <c r="C221" s="18" t="s">
        <v>264</v>
      </c>
      <c r="D221" s="58" t="s">
        <v>537</v>
      </c>
      <c r="E221" s="19" t="s">
        <v>229</v>
      </c>
      <c r="F221" s="11" t="s">
        <v>377</v>
      </c>
      <c r="G221" s="108">
        <f>'[1]SIT.FINANCIERA XX'!$M$668</f>
        <v>17412.419999999998</v>
      </c>
      <c r="H221" s="109">
        <f>'[1]SIT.FINANCIERA XX'!$O$668</f>
        <v>17412.419999999998</v>
      </c>
      <c r="I221" s="72" t="s">
        <v>265</v>
      </c>
      <c r="J221" s="73">
        <v>1</v>
      </c>
      <c r="K221" s="74">
        <v>7</v>
      </c>
      <c r="L221" s="74">
        <v>8</v>
      </c>
    </row>
    <row r="222" spans="1:12" ht="25.5" x14ac:dyDescent="0.25">
      <c r="A222" s="82">
        <v>24700399</v>
      </c>
      <c r="B222" s="12" t="s">
        <v>378</v>
      </c>
      <c r="C222" s="18" t="s">
        <v>264</v>
      </c>
      <c r="D222" s="58" t="s">
        <v>537</v>
      </c>
      <c r="E222" s="19" t="s">
        <v>229</v>
      </c>
      <c r="F222" s="11" t="s">
        <v>379</v>
      </c>
      <c r="G222" s="108">
        <f>'[1]SIT.FINANCIERA XX'!$M$671</f>
        <v>17412.419999999998</v>
      </c>
      <c r="H222" s="109">
        <f>'[1]SIT.FINANCIERA XX'!$O$671</f>
        <v>17412.419999999998</v>
      </c>
      <c r="I222" s="72" t="s">
        <v>265</v>
      </c>
      <c r="J222" s="73">
        <v>1</v>
      </c>
      <c r="K222" s="74">
        <v>7</v>
      </c>
      <c r="L222" s="74">
        <v>8</v>
      </c>
    </row>
    <row r="223" spans="1:12" ht="25.5" x14ac:dyDescent="0.25">
      <c r="A223" s="82">
        <v>24700400</v>
      </c>
      <c r="B223" s="12" t="s">
        <v>380</v>
      </c>
      <c r="C223" s="18" t="s">
        <v>264</v>
      </c>
      <c r="D223" s="58" t="s">
        <v>537</v>
      </c>
      <c r="E223" s="19" t="s">
        <v>229</v>
      </c>
      <c r="F223" s="11" t="s">
        <v>381</v>
      </c>
      <c r="G223" s="108">
        <f>'[1]SIT.FINANCIERA XX'!$M$674</f>
        <v>72132.56</v>
      </c>
      <c r="H223" s="109">
        <f>'[1]SIT.FINANCIERA XX'!$O$674</f>
        <v>72132.56</v>
      </c>
      <c r="I223" s="72" t="s">
        <v>265</v>
      </c>
      <c r="J223" s="73">
        <v>1</v>
      </c>
      <c r="K223" s="74">
        <v>20</v>
      </c>
      <c r="L223" s="74">
        <v>20</v>
      </c>
    </row>
    <row r="224" spans="1:12" ht="25.5" x14ac:dyDescent="0.25">
      <c r="A224" s="83">
        <v>24900288</v>
      </c>
      <c r="B224" s="12" t="s">
        <v>382</v>
      </c>
      <c r="C224" s="18" t="s">
        <v>264</v>
      </c>
      <c r="D224" s="58" t="s">
        <v>537</v>
      </c>
      <c r="E224" s="19" t="s">
        <v>7</v>
      </c>
      <c r="F224" s="11" t="s">
        <v>13</v>
      </c>
      <c r="G224" s="108">
        <f>'[1]SIT.FINANCIERA XX'!$M$680</f>
        <v>34042.39</v>
      </c>
      <c r="H224" s="109">
        <f>'[1]SIT.FINANCIERA XX'!$O$680</f>
        <v>34042.39</v>
      </c>
      <c r="I224" s="72" t="s">
        <v>265</v>
      </c>
      <c r="J224" s="73">
        <v>1</v>
      </c>
      <c r="K224" s="74">
        <v>21</v>
      </c>
      <c r="L224" s="74">
        <v>22</v>
      </c>
    </row>
    <row r="225" spans="1:12" ht="25.5" x14ac:dyDescent="0.25">
      <c r="A225" s="83">
        <v>24900289</v>
      </c>
      <c r="B225" s="12" t="s">
        <v>383</v>
      </c>
      <c r="C225" s="18" t="s">
        <v>264</v>
      </c>
      <c r="D225" s="58" t="s">
        <v>537</v>
      </c>
      <c r="E225" s="19" t="s">
        <v>7</v>
      </c>
      <c r="F225" s="11" t="s">
        <v>7</v>
      </c>
      <c r="G225" s="108">
        <f>'[1]SIT.FINANCIERA XX'!$M$683</f>
        <v>34042.39</v>
      </c>
      <c r="H225" s="109">
        <f>'[1]SIT.FINANCIERA XX'!$O$683</f>
        <v>34042.39</v>
      </c>
      <c r="I225" s="72" t="s">
        <v>265</v>
      </c>
      <c r="J225" s="73">
        <v>1</v>
      </c>
      <c r="K225" s="74">
        <v>52</v>
      </c>
      <c r="L225" s="74">
        <v>56</v>
      </c>
    </row>
    <row r="226" spans="1:12" ht="25.5" x14ac:dyDescent="0.25">
      <c r="A226" s="83">
        <v>26300436</v>
      </c>
      <c r="B226" s="12" t="s">
        <v>384</v>
      </c>
      <c r="C226" s="18" t="s">
        <v>264</v>
      </c>
      <c r="D226" s="58" t="s">
        <v>537</v>
      </c>
      <c r="E226" s="19" t="s">
        <v>233</v>
      </c>
      <c r="F226" s="11" t="s">
        <v>234</v>
      </c>
      <c r="G226" s="108">
        <f>'[1]SIT.FINANCIERA XX'!$M$686</f>
        <v>70530</v>
      </c>
      <c r="H226" s="109">
        <f>'[1]SIT.FINANCIERA XX'!$O$686</f>
        <v>58796.28</v>
      </c>
      <c r="I226" s="72" t="s">
        <v>265</v>
      </c>
      <c r="J226" s="73">
        <v>1</v>
      </c>
      <c r="K226" s="74">
        <v>47</v>
      </c>
      <c r="L226" s="74">
        <v>54</v>
      </c>
    </row>
    <row r="227" spans="1:12" ht="25.5" x14ac:dyDescent="0.25">
      <c r="A227" s="83">
        <v>26300437</v>
      </c>
      <c r="B227" s="12" t="s">
        <v>385</v>
      </c>
      <c r="C227" s="18" t="s">
        <v>264</v>
      </c>
      <c r="D227" s="58" t="s">
        <v>537</v>
      </c>
      <c r="E227" s="19" t="s">
        <v>233</v>
      </c>
      <c r="F227" s="11" t="s">
        <v>386</v>
      </c>
      <c r="G227" s="108">
        <f>'[1]SIT.FINANCIERA XX'!$M$689</f>
        <v>57490.55</v>
      </c>
      <c r="H227" s="109">
        <f>'[1]SIT.FINANCIERA XX'!$O$689</f>
        <v>57490.55</v>
      </c>
      <c r="I227" s="72" t="s">
        <v>265</v>
      </c>
      <c r="J227" s="73">
        <v>1</v>
      </c>
      <c r="K227" s="74">
        <v>20</v>
      </c>
      <c r="L227" s="74">
        <v>20</v>
      </c>
    </row>
    <row r="228" spans="1:12" ht="25.5" x14ac:dyDescent="0.25">
      <c r="A228" s="83">
        <v>26300438</v>
      </c>
      <c r="B228" s="12" t="s">
        <v>387</v>
      </c>
      <c r="C228" s="18" t="s">
        <v>264</v>
      </c>
      <c r="D228" s="58" t="s">
        <v>537</v>
      </c>
      <c r="E228" s="19" t="s">
        <v>233</v>
      </c>
      <c r="F228" s="11" t="s">
        <v>388</v>
      </c>
      <c r="G228" s="108">
        <f>'[1]SIT.FINANCIERA XX'!$M$692</f>
        <v>29202.79</v>
      </c>
      <c r="H228" s="109">
        <f>'[1]SIT.FINANCIERA XX'!$O$692</f>
        <v>29202.79</v>
      </c>
      <c r="I228" s="72" t="s">
        <v>265</v>
      </c>
      <c r="J228" s="73">
        <v>1</v>
      </c>
      <c r="K228" s="74">
        <v>14</v>
      </c>
      <c r="L228" s="74">
        <v>18</v>
      </c>
    </row>
    <row r="229" spans="1:12" x14ac:dyDescent="0.25">
      <c r="A229" s="83">
        <v>26300439</v>
      </c>
      <c r="B229" s="12" t="s">
        <v>389</v>
      </c>
      <c r="C229" s="18" t="s">
        <v>264</v>
      </c>
      <c r="D229" s="58" t="s">
        <v>537</v>
      </c>
      <c r="E229" s="19" t="s">
        <v>233</v>
      </c>
      <c r="F229" s="11" t="s">
        <v>233</v>
      </c>
      <c r="G229" s="108">
        <f>'[1]SIT.FINANCIERA XX'!$M$695</f>
        <v>34042.39</v>
      </c>
      <c r="H229" s="109">
        <f>'[1]SIT.FINANCIERA XX'!$O$695</f>
        <v>34042.39</v>
      </c>
      <c r="I229" s="72" t="s">
        <v>265</v>
      </c>
      <c r="J229" s="73">
        <v>1</v>
      </c>
      <c r="K229" s="74">
        <v>61</v>
      </c>
      <c r="L229" s="74">
        <v>67</v>
      </c>
    </row>
    <row r="230" spans="1:12" ht="25.5" x14ac:dyDescent="0.25">
      <c r="A230" s="83">
        <v>26500935</v>
      </c>
      <c r="B230" s="12" t="s">
        <v>390</v>
      </c>
      <c r="C230" s="18" t="s">
        <v>264</v>
      </c>
      <c r="D230" s="58" t="s">
        <v>537</v>
      </c>
      <c r="E230" s="19" t="s">
        <v>211</v>
      </c>
      <c r="F230" s="11" t="s">
        <v>391</v>
      </c>
      <c r="G230" s="108">
        <f>'[1]SIT.FINANCIERA XX'!$M$698</f>
        <v>72132.56</v>
      </c>
      <c r="H230" s="109">
        <f>'[1]SIT.FINANCIERA XX'!$O$698</f>
        <v>72132.56</v>
      </c>
      <c r="I230" s="72" t="s">
        <v>265</v>
      </c>
      <c r="J230" s="73">
        <v>1</v>
      </c>
      <c r="K230" s="74">
        <v>54</v>
      </c>
      <c r="L230" s="74">
        <v>46</v>
      </c>
    </row>
    <row r="231" spans="1:12" ht="25.5" x14ac:dyDescent="0.25">
      <c r="A231" s="83">
        <v>26500936</v>
      </c>
      <c r="B231" s="12" t="s">
        <v>392</v>
      </c>
      <c r="C231" s="18" t="s">
        <v>264</v>
      </c>
      <c r="D231" s="58" t="s">
        <v>537</v>
      </c>
      <c r="E231" s="19" t="s">
        <v>211</v>
      </c>
      <c r="F231" s="11" t="s">
        <v>393</v>
      </c>
      <c r="G231" s="108">
        <f>'[1]SIT.FINANCIERA XX'!$M$701</f>
        <v>72132.56</v>
      </c>
      <c r="H231" s="109">
        <f>'[1]SIT.FINANCIERA XX'!$O$701</f>
        <v>72132.56</v>
      </c>
      <c r="I231" s="72" t="s">
        <v>265</v>
      </c>
      <c r="J231" s="73">
        <v>1</v>
      </c>
      <c r="K231" s="74">
        <v>19</v>
      </c>
      <c r="L231" s="74">
        <v>16</v>
      </c>
    </row>
    <row r="232" spans="1:12" ht="25.5" x14ac:dyDescent="0.25">
      <c r="A232" s="83">
        <v>26500937</v>
      </c>
      <c r="B232" s="12" t="s">
        <v>394</v>
      </c>
      <c r="C232" s="18" t="s">
        <v>264</v>
      </c>
      <c r="D232" s="58" t="s">
        <v>537</v>
      </c>
      <c r="E232" s="19" t="s">
        <v>211</v>
      </c>
      <c r="F232" s="11" t="s">
        <v>395</v>
      </c>
      <c r="G232" s="108">
        <f>'[1]SIT.FINANCIERA XX'!$M$704</f>
        <v>70530</v>
      </c>
      <c r="H232" s="109">
        <f>'[1]SIT.FINANCIERA XX'!$O$704</f>
        <v>58796.28</v>
      </c>
      <c r="I232" s="72" t="s">
        <v>265</v>
      </c>
      <c r="J232" s="73">
        <v>1</v>
      </c>
      <c r="K232" s="74">
        <v>33</v>
      </c>
      <c r="L232" s="74">
        <v>27</v>
      </c>
    </row>
    <row r="233" spans="1:12" ht="25.5" x14ac:dyDescent="0.25">
      <c r="A233" s="83">
        <v>26500938</v>
      </c>
      <c r="B233" s="12" t="s">
        <v>396</v>
      </c>
      <c r="C233" s="18" t="s">
        <v>264</v>
      </c>
      <c r="D233" s="58" t="s">
        <v>537</v>
      </c>
      <c r="E233" s="19" t="s">
        <v>211</v>
      </c>
      <c r="F233" s="11" t="s">
        <v>397</v>
      </c>
      <c r="G233" s="108">
        <f>'[1]SIT.FINANCIERA XX'!$M$707</f>
        <v>17412.419999999998</v>
      </c>
      <c r="H233" s="109">
        <f>'[1]SIT.FINANCIERA XX'!$O$707</f>
        <v>17412.419999999998</v>
      </c>
      <c r="I233" s="72" t="s">
        <v>265</v>
      </c>
      <c r="J233" s="73">
        <v>1</v>
      </c>
      <c r="K233" s="74">
        <v>12</v>
      </c>
      <c r="L233" s="74">
        <v>15</v>
      </c>
    </row>
    <row r="234" spans="1:12" ht="25.5" x14ac:dyDescent="0.25">
      <c r="A234" s="83">
        <v>26600430</v>
      </c>
      <c r="B234" s="12" t="s">
        <v>398</v>
      </c>
      <c r="C234" s="18" t="s">
        <v>264</v>
      </c>
      <c r="D234" s="58" t="s">
        <v>537</v>
      </c>
      <c r="E234" s="19" t="s">
        <v>399</v>
      </c>
      <c r="F234" s="11" t="s">
        <v>400</v>
      </c>
      <c r="G234" s="108">
        <f>'[1]SIT.FINANCIERA XX'!$M$710</f>
        <v>15950.82</v>
      </c>
      <c r="H234" s="109">
        <f>'[1]SIT.FINANCIERA XX'!$O$710</f>
        <v>15950.82</v>
      </c>
      <c r="I234" s="72" t="s">
        <v>265</v>
      </c>
      <c r="J234" s="73">
        <v>1</v>
      </c>
      <c r="K234" s="74">
        <v>7</v>
      </c>
      <c r="L234" s="74">
        <v>8</v>
      </c>
    </row>
    <row r="235" spans="1:12" ht="25.5" x14ac:dyDescent="0.25">
      <c r="A235" s="83">
        <v>20700739</v>
      </c>
      <c r="B235" s="12" t="s">
        <v>401</v>
      </c>
      <c r="C235" s="10" t="s">
        <v>402</v>
      </c>
      <c r="D235" s="58" t="s">
        <v>537</v>
      </c>
      <c r="E235" s="12" t="s">
        <v>183</v>
      </c>
      <c r="F235" s="12" t="s">
        <v>403</v>
      </c>
      <c r="G235" s="108">
        <f>'[1]SIT.FINANCIERA XX'!$M$17</f>
        <v>45712.58</v>
      </c>
      <c r="H235" s="109">
        <f>'[1]SIT.FINANCIERA XX'!$O$17</f>
        <v>0</v>
      </c>
      <c r="I235" s="72" t="s">
        <v>265</v>
      </c>
      <c r="J235" s="73">
        <v>1</v>
      </c>
      <c r="K235" s="74">
        <v>7</v>
      </c>
      <c r="L235" s="74">
        <v>6</v>
      </c>
    </row>
    <row r="236" spans="1:12" ht="25.5" x14ac:dyDescent="0.25">
      <c r="A236" s="83">
        <v>20800695</v>
      </c>
      <c r="B236" s="12" t="s">
        <v>405</v>
      </c>
      <c r="C236" s="10" t="s">
        <v>402</v>
      </c>
      <c r="D236" s="58" t="s">
        <v>537</v>
      </c>
      <c r="E236" s="13" t="s">
        <v>406</v>
      </c>
      <c r="F236" s="13" t="s">
        <v>407</v>
      </c>
      <c r="G236" s="108">
        <f>'[1]SIT.FINANCIERA XX'!$M$41</f>
        <v>46957.84</v>
      </c>
      <c r="H236" s="109">
        <f>'[1]SIT.FINANCIERA XX'!$O$41</f>
        <v>0</v>
      </c>
      <c r="I236" s="72" t="s">
        <v>265</v>
      </c>
      <c r="J236" s="73">
        <v>1</v>
      </c>
      <c r="K236" s="74">
        <v>14</v>
      </c>
      <c r="L236" s="74">
        <v>9</v>
      </c>
    </row>
    <row r="237" spans="1:12" ht="25.5" x14ac:dyDescent="0.25">
      <c r="A237" s="83">
        <v>20800696</v>
      </c>
      <c r="B237" s="12" t="s">
        <v>408</v>
      </c>
      <c r="C237" s="10" t="s">
        <v>402</v>
      </c>
      <c r="D237" s="58" t="s">
        <v>537</v>
      </c>
      <c r="E237" s="13" t="s">
        <v>406</v>
      </c>
      <c r="F237" s="13" t="s">
        <v>409</v>
      </c>
      <c r="G237" s="108">
        <f>'[1]SIT.FINANCIERA XX'!$M$43</f>
        <v>49401.38</v>
      </c>
      <c r="H237" s="109">
        <f>'[1]SIT.FINANCIERA XX'!$O$43</f>
        <v>0</v>
      </c>
      <c r="I237" s="72" t="s">
        <v>265</v>
      </c>
      <c r="J237" s="73">
        <v>1</v>
      </c>
      <c r="K237" s="74">
        <v>16</v>
      </c>
      <c r="L237" s="74">
        <v>17</v>
      </c>
    </row>
    <row r="238" spans="1:12" ht="25.5" x14ac:dyDescent="0.25">
      <c r="A238" s="83">
        <v>20800697</v>
      </c>
      <c r="B238" s="12" t="s">
        <v>410</v>
      </c>
      <c r="C238" s="10" t="s">
        <v>402</v>
      </c>
      <c r="D238" s="58" t="s">
        <v>537</v>
      </c>
      <c r="E238" s="13" t="s">
        <v>406</v>
      </c>
      <c r="F238" s="13" t="s">
        <v>411</v>
      </c>
      <c r="G238" s="108">
        <f>'[1]SIT.FINANCIERA XX'!$M$45</f>
        <v>54544.13</v>
      </c>
      <c r="H238" s="109">
        <f>'[1]SIT.FINANCIERA XX'!$O$45</f>
        <v>0</v>
      </c>
      <c r="I238" s="72" t="s">
        <v>265</v>
      </c>
      <c r="J238" s="73">
        <v>1</v>
      </c>
      <c r="K238" s="74">
        <v>13</v>
      </c>
      <c r="L238" s="74">
        <v>19</v>
      </c>
    </row>
    <row r="239" spans="1:12" x14ac:dyDescent="0.25">
      <c r="A239" s="83">
        <v>20800698</v>
      </c>
      <c r="B239" s="12" t="s">
        <v>412</v>
      </c>
      <c r="C239" s="10" t="s">
        <v>402</v>
      </c>
      <c r="D239" s="58" t="s">
        <v>537</v>
      </c>
      <c r="E239" s="13" t="s">
        <v>406</v>
      </c>
      <c r="F239" s="13" t="s">
        <v>413</v>
      </c>
      <c r="G239" s="108">
        <f>'[1]SIT.FINANCIERA XX'!$M$47</f>
        <v>39434.550000000003</v>
      </c>
      <c r="H239" s="109">
        <f>'[1]SIT.FINANCIERA XX'!$O$47</f>
        <v>0</v>
      </c>
      <c r="I239" s="72" t="s">
        <v>265</v>
      </c>
      <c r="J239" s="73">
        <v>1</v>
      </c>
      <c r="K239" s="74">
        <v>10</v>
      </c>
      <c r="L239" s="74">
        <v>12</v>
      </c>
    </row>
    <row r="240" spans="1:12" ht="25.5" x14ac:dyDescent="0.25">
      <c r="A240" s="83">
        <v>20901200</v>
      </c>
      <c r="B240" s="12" t="s">
        <v>414</v>
      </c>
      <c r="C240" s="10" t="s">
        <v>402</v>
      </c>
      <c r="D240" s="58" t="s">
        <v>537</v>
      </c>
      <c r="E240" s="13" t="s">
        <v>77</v>
      </c>
      <c r="F240" s="13" t="s">
        <v>415</v>
      </c>
      <c r="G240" s="108">
        <f>'[1]SIT.FINANCIERA XX'!$M$49</f>
        <v>40422.639999999999</v>
      </c>
      <c r="H240" s="109">
        <f>'[1]SIT.FINANCIERA XX'!$O$49</f>
        <v>0</v>
      </c>
      <c r="I240" s="72" t="s">
        <v>265</v>
      </c>
      <c r="J240" s="73">
        <v>1</v>
      </c>
      <c r="K240" s="74">
        <v>14</v>
      </c>
      <c r="L240" s="74">
        <v>12</v>
      </c>
    </row>
    <row r="241" spans="1:12" ht="25.5" x14ac:dyDescent="0.25">
      <c r="A241" s="83">
        <v>20901201</v>
      </c>
      <c r="B241" s="12" t="s">
        <v>416</v>
      </c>
      <c r="C241" s="10" t="s">
        <v>402</v>
      </c>
      <c r="D241" s="58" t="s">
        <v>537</v>
      </c>
      <c r="E241" s="13" t="s">
        <v>77</v>
      </c>
      <c r="F241" s="13" t="s">
        <v>417</v>
      </c>
      <c r="G241" s="108">
        <f>'[1]SIT.FINANCIERA XX'!$M$51</f>
        <v>49191.54</v>
      </c>
      <c r="H241" s="109">
        <f>'[1]SIT.FINANCIERA XX'!$O$51</f>
        <v>0</v>
      </c>
      <c r="I241" s="72" t="s">
        <v>265</v>
      </c>
      <c r="J241" s="73">
        <v>1</v>
      </c>
      <c r="K241" s="74">
        <v>20</v>
      </c>
      <c r="L241" s="74">
        <v>11</v>
      </c>
    </row>
    <row r="242" spans="1:12" x14ac:dyDescent="0.25">
      <c r="A242" s="83">
        <v>21200526</v>
      </c>
      <c r="B242" s="21" t="s">
        <v>418</v>
      </c>
      <c r="C242" s="10" t="s">
        <v>402</v>
      </c>
      <c r="D242" s="58" t="s">
        <v>537</v>
      </c>
      <c r="E242" s="22" t="s">
        <v>419</v>
      </c>
      <c r="F242" s="22" t="s">
        <v>420</v>
      </c>
      <c r="G242" s="108">
        <f>'[1]SIT.FINANCIERA XX'!$M$19</f>
        <v>45922.43</v>
      </c>
      <c r="H242" s="109">
        <f>'[1]SIT.FINANCIERA XX'!$O$19</f>
        <v>0</v>
      </c>
      <c r="I242" s="72" t="s">
        <v>265</v>
      </c>
      <c r="J242" s="73">
        <v>1</v>
      </c>
      <c r="K242" s="74">
        <v>7</v>
      </c>
      <c r="L242" s="74">
        <v>8</v>
      </c>
    </row>
    <row r="243" spans="1:12" x14ac:dyDescent="0.25">
      <c r="A243" s="83">
        <v>21200527</v>
      </c>
      <c r="B243" s="21" t="s">
        <v>421</v>
      </c>
      <c r="C243" s="10" t="s">
        <v>402</v>
      </c>
      <c r="D243" s="58" t="s">
        <v>537</v>
      </c>
      <c r="E243" s="22" t="s">
        <v>419</v>
      </c>
      <c r="F243" s="22" t="s">
        <v>422</v>
      </c>
      <c r="G243" s="108">
        <f>'[1]SIT.FINANCIERA XX'!$M$21</f>
        <v>45922.43</v>
      </c>
      <c r="H243" s="109">
        <f>'[1]SIT.FINANCIERA XX'!$O$21</f>
        <v>0</v>
      </c>
      <c r="I243" s="72" t="s">
        <v>265</v>
      </c>
      <c r="J243" s="73">
        <v>1</v>
      </c>
      <c r="K243" s="74">
        <v>7</v>
      </c>
      <c r="L243" s="74">
        <v>8</v>
      </c>
    </row>
    <row r="244" spans="1:12" ht="25.5" x14ac:dyDescent="0.25">
      <c r="A244" s="83">
        <v>22701459</v>
      </c>
      <c r="B244" s="21" t="s">
        <v>430</v>
      </c>
      <c r="C244" s="10" t="s">
        <v>402</v>
      </c>
      <c r="D244" s="58" t="s">
        <v>537</v>
      </c>
      <c r="E244" s="22" t="s">
        <v>25</v>
      </c>
      <c r="F244" s="22" t="s">
        <v>431</v>
      </c>
      <c r="G244" s="108">
        <f>'[1]SIT.FINANCIERA XX'!$M$23</f>
        <v>62214.16</v>
      </c>
      <c r="H244" s="109">
        <f>'[1]SIT.FINANCIERA XX'!$O$23</f>
        <v>0</v>
      </c>
      <c r="I244" s="72" t="s">
        <v>265</v>
      </c>
      <c r="J244" s="73">
        <v>1</v>
      </c>
      <c r="K244" s="74">
        <v>28</v>
      </c>
      <c r="L244" s="74">
        <v>15</v>
      </c>
    </row>
    <row r="245" spans="1:12" ht="25.5" x14ac:dyDescent="0.25">
      <c r="A245" s="83">
        <v>22701460</v>
      </c>
      <c r="B245" s="21" t="s">
        <v>432</v>
      </c>
      <c r="C245" s="10" t="s">
        <v>402</v>
      </c>
      <c r="D245" s="58" t="s">
        <v>537</v>
      </c>
      <c r="E245" s="22" t="s">
        <v>25</v>
      </c>
      <c r="F245" s="22" t="s">
        <v>433</v>
      </c>
      <c r="G245" s="108">
        <f>'[1]SIT.FINANCIERA XX'!$M$25</f>
        <v>45782.53</v>
      </c>
      <c r="H245" s="109">
        <f>'[1]SIT.FINANCIERA XX'!$O$25</f>
        <v>0</v>
      </c>
      <c r="I245" s="72" t="s">
        <v>265</v>
      </c>
      <c r="J245" s="73">
        <v>1</v>
      </c>
      <c r="K245" s="74">
        <v>7</v>
      </c>
      <c r="L245" s="74">
        <v>7</v>
      </c>
    </row>
    <row r="246" spans="1:12" ht="25.5" x14ac:dyDescent="0.25">
      <c r="A246" s="83">
        <v>22701461</v>
      </c>
      <c r="B246" s="21" t="s">
        <v>434</v>
      </c>
      <c r="C246" s="10" t="s">
        <v>402</v>
      </c>
      <c r="D246" s="58" t="s">
        <v>537</v>
      </c>
      <c r="E246" s="22" t="s">
        <v>25</v>
      </c>
      <c r="F246" s="22" t="s">
        <v>435</v>
      </c>
      <c r="G246" s="108">
        <f>'[1]SIT.FINANCIERA XX'!$M$27</f>
        <v>46342.12</v>
      </c>
      <c r="H246" s="109">
        <f>'[1]SIT.FINANCIERA XX'!$O$27</f>
        <v>0</v>
      </c>
      <c r="I246" s="72" t="s">
        <v>265</v>
      </c>
      <c r="J246" s="73">
        <v>1</v>
      </c>
      <c r="K246" s="74">
        <v>6</v>
      </c>
      <c r="L246" s="74">
        <v>13</v>
      </c>
    </row>
    <row r="247" spans="1:12" x14ac:dyDescent="0.25">
      <c r="A247" s="83">
        <v>22701465</v>
      </c>
      <c r="B247" s="12" t="s">
        <v>436</v>
      </c>
      <c r="C247" s="10" t="s">
        <v>402</v>
      </c>
      <c r="D247" s="58" t="s">
        <v>537</v>
      </c>
      <c r="E247" s="13" t="s">
        <v>25</v>
      </c>
      <c r="F247" s="13" t="s">
        <v>437</v>
      </c>
      <c r="G247" s="108">
        <f>'[1]SIT.FINANCIERA XX'!$M$53</f>
        <v>16328.16</v>
      </c>
      <c r="H247" s="109">
        <f>'[1]SIT.FINANCIERA XX'!$O$53</f>
        <v>0</v>
      </c>
      <c r="I247" s="72" t="s">
        <v>265</v>
      </c>
      <c r="J247" s="73">
        <v>1</v>
      </c>
      <c r="K247" s="74">
        <v>85</v>
      </c>
      <c r="L247" s="74">
        <v>78</v>
      </c>
    </row>
    <row r="248" spans="1:12" ht="25.5" x14ac:dyDescent="0.25">
      <c r="A248" s="83">
        <v>22701466</v>
      </c>
      <c r="B248" s="12" t="s">
        <v>438</v>
      </c>
      <c r="C248" s="10" t="s">
        <v>402</v>
      </c>
      <c r="D248" s="58" t="s">
        <v>537</v>
      </c>
      <c r="E248" s="13" t="s">
        <v>25</v>
      </c>
      <c r="F248" s="13" t="s">
        <v>439</v>
      </c>
      <c r="G248" s="108">
        <f>'[1]SIT.FINANCIERA XX'!$M$55</f>
        <v>46031.47</v>
      </c>
      <c r="H248" s="109">
        <f>'[1]SIT.FINANCIERA XX'!$O$55</f>
        <v>0</v>
      </c>
      <c r="I248" s="72" t="s">
        <v>265</v>
      </c>
      <c r="J248" s="73">
        <v>1</v>
      </c>
      <c r="K248" s="74">
        <v>6</v>
      </c>
      <c r="L248" s="74">
        <v>9</v>
      </c>
    </row>
    <row r="249" spans="1:12" ht="25.5" x14ac:dyDescent="0.25">
      <c r="A249" s="83">
        <v>22701467</v>
      </c>
      <c r="B249" s="12" t="s">
        <v>440</v>
      </c>
      <c r="C249" s="10" t="s">
        <v>402</v>
      </c>
      <c r="D249" s="58" t="s">
        <v>537</v>
      </c>
      <c r="E249" s="13" t="s">
        <v>25</v>
      </c>
      <c r="F249" s="13" t="s">
        <v>51</v>
      </c>
      <c r="G249" s="108">
        <f>'[1]SIT.FINANCIERA XX'!$M$57</f>
        <v>56272.06</v>
      </c>
      <c r="H249" s="109">
        <f>'[1]SIT.FINANCIERA XX'!$O$57</f>
        <v>0</v>
      </c>
      <c r="I249" s="72" t="s">
        <v>265</v>
      </c>
      <c r="J249" s="73">
        <v>1</v>
      </c>
      <c r="K249" s="74">
        <v>19</v>
      </c>
      <c r="L249" s="74">
        <v>21</v>
      </c>
    </row>
    <row r="250" spans="1:12" x14ac:dyDescent="0.25">
      <c r="A250" s="83">
        <v>22701468</v>
      </c>
      <c r="B250" s="12" t="s">
        <v>441</v>
      </c>
      <c r="C250" s="10" t="s">
        <v>402</v>
      </c>
      <c r="D250" s="58" t="s">
        <v>537</v>
      </c>
      <c r="E250" s="13" t="s">
        <v>25</v>
      </c>
      <c r="F250" s="13" t="s">
        <v>442</v>
      </c>
      <c r="G250" s="108">
        <f>'[1]SIT.FINANCIERA XX'!$M$59</f>
        <v>54264.34</v>
      </c>
      <c r="H250" s="109">
        <f>'[1]SIT.FINANCIERA XX'!$O$59</f>
        <v>0</v>
      </c>
      <c r="I250" s="72" t="s">
        <v>265</v>
      </c>
      <c r="J250" s="73">
        <v>1</v>
      </c>
      <c r="K250" s="74">
        <v>14</v>
      </c>
      <c r="L250" s="74">
        <v>15</v>
      </c>
    </row>
    <row r="251" spans="1:12" ht="25.5" x14ac:dyDescent="0.25">
      <c r="A251" s="83">
        <v>22701469</v>
      </c>
      <c r="B251" s="12" t="s">
        <v>443</v>
      </c>
      <c r="C251" s="10" t="s">
        <v>402</v>
      </c>
      <c r="D251" s="58" t="s">
        <v>537</v>
      </c>
      <c r="E251" s="13" t="s">
        <v>25</v>
      </c>
      <c r="F251" s="13" t="s">
        <v>444</v>
      </c>
      <c r="G251" s="108">
        <f>'[1]SIT.FINANCIERA XX'!$M$61</f>
        <v>33292</v>
      </c>
      <c r="H251" s="109">
        <f>'[1]SIT.FINANCIERA XX'!$O$61</f>
        <v>0</v>
      </c>
      <c r="I251" s="72" t="s">
        <v>265</v>
      </c>
      <c r="J251" s="73">
        <v>1</v>
      </c>
      <c r="K251" s="74">
        <v>10</v>
      </c>
      <c r="L251" s="74">
        <v>8</v>
      </c>
    </row>
    <row r="252" spans="1:12" x14ac:dyDescent="0.25">
      <c r="A252" s="83">
        <v>22701470</v>
      </c>
      <c r="B252" s="12" t="s">
        <v>445</v>
      </c>
      <c r="C252" s="10" t="s">
        <v>402</v>
      </c>
      <c r="D252" s="58" t="s">
        <v>537</v>
      </c>
      <c r="E252" s="13" t="s">
        <v>25</v>
      </c>
      <c r="F252" s="13" t="s">
        <v>25</v>
      </c>
      <c r="G252" s="108">
        <f>'[1]SIT.FINANCIERA XX'!$M$63</f>
        <v>55853.3</v>
      </c>
      <c r="H252" s="109">
        <f>'[1]SIT.FINANCIERA XX'!$O$63</f>
        <v>0</v>
      </c>
      <c r="I252" s="72" t="s">
        <v>265</v>
      </c>
      <c r="J252" s="73">
        <v>1</v>
      </c>
      <c r="K252" s="74">
        <v>57</v>
      </c>
      <c r="L252" s="74">
        <v>58</v>
      </c>
    </row>
    <row r="253" spans="1:12" x14ac:dyDescent="0.25">
      <c r="A253" s="83">
        <v>22701471</v>
      </c>
      <c r="B253" s="12" t="s">
        <v>446</v>
      </c>
      <c r="C253" s="10" t="s">
        <v>402</v>
      </c>
      <c r="D253" s="58" t="s">
        <v>537</v>
      </c>
      <c r="E253" s="13" t="s">
        <v>25</v>
      </c>
      <c r="F253" s="13" t="s">
        <v>25</v>
      </c>
      <c r="G253" s="108">
        <f>'[1]SIT.FINANCIERA XX'!$M$65</f>
        <v>22468.5</v>
      </c>
      <c r="H253" s="109">
        <f>'[1]SIT.FINANCIERA XX'!$O$65</f>
        <v>0</v>
      </c>
      <c r="I253" s="72" t="s">
        <v>265</v>
      </c>
      <c r="J253" s="73">
        <v>1</v>
      </c>
      <c r="K253" s="74">
        <v>25</v>
      </c>
      <c r="L253" s="74">
        <v>25</v>
      </c>
    </row>
    <row r="254" spans="1:12" ht="25.5" x14ac:dyDescent="0.25">
      <c r="A254" s="83">
        <v>22701472</v>
      </c>
      <c r="B254" s="12" t="s">
        <v>440</v>
      </c>
      <c r="C254" s="10" t="s">
        <v>402</v>
      </c>
      <c r="D254" s="58" t="s">
        <v>537</v>
      </c>
      <c r="E254" s="13" t="s">
        <v>25</v>
      </c>
      <c r="F254" s="13" t="s">
        <v>447</v>
      </c>
      <c r="G254" s="108">
        <f>'[1]SIT.FINANCIERA XX'!$M$67</f>
        <v>33929.65</v>
      </c>
      <c r="H254" s="109">
        <f>'[1]SIT.FINANCIERA XX'!$O$67</f>
        <v>0</v>
      </c>
      <c r="I254" s="72" t="s">
        <v>265</v>
      </c>
      <c r="J254" s="73">
        <v>1</v>
      </c>
      <c r="K254" s="74">
        <v>30</v>
      </c>
      <c r="L254" s="74">
        <v>37</v>
      </c>
    </row>
    <row r="255" spans="1:12" ht="25.5" x14ac:dyDescent="0.25">
      <c r="A255" s="83">
        <v>22701473</v>
      </c>
      <c r="B255" s="12" t="s">
        <v>448</v>
      </c>
      <c r="C255" s="10" t="s">
        <v>402</v>
      </c>
      <c r="D255" s="58" t="s">
        <v>537</v>
      </c>
      <c r="E255" s="13" t="s">
        <v>25</v>
      </c>
      <c r="F255" s="13" t="s">
        <v>449</v>
      </c>
      <c r="G255" s="108">
        <f>'[1]SIT.FINANCIERA XX'!$M$69</f>
        <v>48142.32</v>
      </c>
      <c r="H255" s="109">
        <f>'[1]SIT.FINANCIERA XX'!$O$69</f>
        <v>0</v>
      </c>
      <c r="I255" s="72" t="s">
        <v>265</v>
      </c>
      <c r="J255" s="73">
        <v>1</v>
      </c>
      <c r="K255" s="74">
        <v>10</v>
      </c>
      <c r="L255" s="74">
        <v>11</v>
      </c>
    </row>
    <row r="256" spans="1:12" ht="25.5" x14ac:dyDescent="0.25">
      <c r="A256" s="83">
        <v>22701474</v>
      </c>
      <c r="B256" s="12" t="s">
        <v>450</v>
      </c>
      <c r="C256" s="10" t="s">
        <v>402</v>
      </c>
      <c r="D256" s="58" t="s">
        <v>537</v>
      </c>
      <c r="E256" s="13" t="s">
        <v>25</v>
      </c>
      <c r="F256" s="13" t="s">
        <v>451</v>
      </c>
      <c r="G256" s="108">
        <f>'[1]SIT.FINANCIERA XX'!$M$71</f>
        <v>56088.67</v>
      </c>
      <c r="H256" s="109">
        <f>'[1]SIT.FINANCIERA XX'!$O$71</f>
        <v>0</v>
      </c>
      <c r="I256" s="72" t="s">
        <v>265</v>
      </c>
      <c r="J256" s="73">
        <v>1</v>
      </c>
      <c r="K256" s="74">
        <v>33</v>
      </c>
      <c r="L256" s="74">
        <v>22</v>
      </c>
    </row>
    <row r="257" spans="1:12" ht="25.5" x14ac:dyDescent="0.25">
      <c r="A257" s="83">
        <v>22701475</v>
      </c>
      <c r="B257" s="12" t="s">
        <v>452</v>
      </c>
      <c r="C257" s="10" t="s">
        <v>402</v>
      </c>
      <c r="D257" s="58" t="s">
        <v>537</v>
      </c>
      <c r="E257" s="13" t="s">
        <v>25</v>
      </c>
      <c r="F257" s="13" t="s">
        <v>49</v>
      </c>
      <c r="G257" s="108">
        <f>'[1]SIT.FINANCIERA XX'!$M$73</f>
        <v>48352.160000000003</v>
      </c>
      <c r="H257" s="109">
        <f>'[1]SIT.FINANCIERA XX'!$O$73</f>
        <v>0</v>
      </c>
      <c r="I257" s="72" t="s">
        <v>265</v>
      </c>
      <c r="J257" s="73">
        <v>1</v>
      </c>
      <c r="K257" s="74">
        <v>18</v>
      </c>
      <c r="L257" s="74">
        <v>5</v>
      </c>
    </row>
    <row r="258" spans="1:12" ht="25.5" x14ac:dyDescent="0.25">
      <c r="A258" s="83">
        <v>22701476</v>
      </c>
      <c r="B258" s="12" t="s">
        <v>440</v>
      </c>
      <c r="C258" s="10" t="s">
        <v>402</v>
      </c>
      <c r="D258" s="58" t="s">
        <v>537</v>
      </c>
      <c r="E258" s="13" t="s">
        <v>25</v>
      </c>
      <c r="F258" s="13" t="s">
        <v>453</v>
      </c>
      <c r="G258" s="108">
        <f>'[1]SIT.FINANCIERA XX'!$M$75</f>
        <v>56567.98</v>
      </c>
      <c r="H258" s="109">
        <f>'[1]SIT.FINANCIERA XX'!$O$75</f>
        <v>0</v>
      </c>
      <c r="I258" s="72" t="s">
        <v>265</v>
      </c>
      <c r="J258" s="73">
        <v>1</v>
      </c>
      <c r="K258" s="74">
        <v>13</v>
      </c>
      <c r="L258" s="74">
        <v>25</v>
      </c>
    </row>
    <row r="259" spans="1:12" ht="25.5" x14ac:dyDescent="0.25">
      <c r="A259" s="83">
        <v>22701477</v>
      </c>
      <c r="B259" s="12" t="s">
        <v>452</v>
      </c>
      <c r="C259" s="10" t="s">
        <v>402</v>
      </c>
      <c r="D259" s="58" t="s">
        <v>537</v>
      </c>
      <c r="E259" s="13" t="s">
        <v>25</v>
      </c>
      <c r="F259" s="13" t="s">
        <v>454</v>
      </c>
      <c r="G259" s="108">
        <f>'[1]SIT.FINANCIERA XX'!$M$77</f>
        <v>48841.8</v>
      </c>
      <c r="H259" s="109">
        <f>'[1]SIT.FINANCIERA XX'!$O$77</f>
        <v>0</v>
      </c>
      <c r="I259" s="72" t="s">
        <v>265</v>
      </c>
      <c r="J259" s="73">
        <v>1</v>
      </c>
      <c r="K259" s="74">
        <v>15</v>
      </c>
      <c r="L259" s="74">
        <v>13</v>
      </c>
    </row>
    <row r="260" spans="1:12" ht="25.5" x14ac:dyDescent="0.25">
      <c r="A260" s="83">
        <v>22901323</v>
      </c>
      <c r="B260" s="21" t="s">
        <v>457</v>
      </c>
      <c r="C260" s="10" t="s">
        <v>402</v>
      </c>
      <c r="D260" s="58" t="s">
        <v>537</v>
      </c>
      <c r="E260" s="22" t="s">
        <v>458</v>
      </c>
      <c r="F260" s="22" t="s">
        <v>459</v>
      </c>
      <c r="G260" s="108">
        <f>'[1]SIT.FINANCIERA XX'!$M$29</f>
        <v>45712.58</v>
      </c>
      <c r="H260" s="109">
        <f>'[1]SIT.FINANCIERA XX'!$O$29</f>
        <v>0</v>
      </c>
      <c r="I260" s="72" t="s">
        <v>265</v>
      </c>
      <c r="J260" s="73">
        <v>1</v>
      </c>
      <c r="K260" s="74">
        <v>6</v>
      </c>
      <c r="L260" s="74">
        <v>7</v>
      </c>
    </row>
    <row r="261" spans="1:12" ht="25.5" x14ac:dyDescent="0.25">
      <c r="A261" s="83">
        <v>22901324</v>
      </c>
      <c r="B261" s="12" t="s">
        <v>452</v>
      </c>
      <c r="C261" s="10" t="s">
        <v>402</v>
      </c>
      <c r="D261" s="58" t="s">
        <v>537</v>
      </c>
      <c r="E261" s="13" t="s">
        <v>458</v>
      </c>
      <c r="F261" s="13" t="s">
        <v>460</v>
      </c>
      <c r="G261" s="108">
        <f>'[1]SIT.FINANCIERA XX'!$M$79</f>
        <v>46608.1</v>
      </c>
      <c r="H261" s="109">
        <f>'[1]SIT.FINANCIERA XX'!$O$79</f>
        <v>0</v>
      </c>
      <c r="I261" s="72" t="s">
        <v>265</v>
      </c>
      <c r="J261" s="73">
        <v>1</v>
      </c>
      <c r="K261" s="74">
        <v>9</v>
      </c>
      <c r="L261" s="74">
        <v>11</v>
      </c>
    </row>
    <row r="262" spans="1:12" ht="25.5" x14ac:dyDescent="0.25">
      <c r="A262" s="83">
        <v>22901325</v>
      </c>
      <c r="B262" s="12" t="s">
        <v>440</v>
      </c>
      <c r="C262" s="10" t="s">
        <v>402</v>
      </c>
      <c r="D262" s="58" t="s">
        <v>537</v>
      </c>
      <c r="E262" s="13" t="s">
        <v>458</v>
      </c>
      <c r="F262" s="13" t="s">
        <v>461</v>
      </c>
      <c r="G262" s="108">
        <f>'[1]SIT.FINANCIERA XX'!$M$81</f>
        <v>49401.38</v>
      </c>
      <c r="H262" s="109">
        <f>'[1]SIT.FINANCIERA XX'!$O$81</f>
        <v>0</v>
      </c>
      <c r="I262" s="72" t="s">
        <v>265</v>
      </c>
      <c r="J262" s="73">
        <v>1</v>
      </c>
      <c r="K262" s="74">
        <v>12</v>
      </c>
      <c r="L262" s="74">
        <v>17</v>
      </c>
    </row>
    <row r="263" spans="1:12" ht="25.5" x14ac:dyDescent="0.25">
      <c r="A263" s="83">
        <v>22901326</v>
      </c>
      <c r="B263" s="12" t="s">
        <v>440</v>
      </c>
      <c r="C263" s="10" t="s">
        <v>402</v>
      </c>
      <c r="D263" s="58" t="s">
        <v>537</v>
      </c>
      <c r="E263" s="13" t="s">
        <v>458</v>
      </c>
      <c r="F263" s="13" t="s">
        <v>462</v>
      </c>
      <c r="G263" s="108">
        <f>'[1]SIT.FINANCIERA XX'!$M$83</f>
        <v>56777.82</v>
      </c>
      <c r="H263" s="109">
        <f>'[1]SIT.FINANCIERA XX'!$O$83</f>
        <v>0</v>
      </c>
      <c r="I263" s="72" t="s">
        <v>265</v>
      </c>
      <c r="J263" s="73">
        <v>1</v>
      </c>
      <c r="K263" s="74">
        <v>20</v>
      </c>
      <c r="L263" s="74">
        <v>20</v>
      </c>
    </row>
    <row r="264" spans="1:12" x14ac:dyDescent="0.25">
      <c r="A264" s="83">
        <v>22901327</v>
      </c>
      <c r="B264" s="12" t="s">
        <v>412</v>
      </c>
      <c r="C264" s="10" t="s">
        <v>402</v>
      </c>
      <c r="D264" s="58" t="s">
        <v>537</v>
      </c>
      <c r="E264" s="13" t="s">
        <v>458</v>
      </c>
      <c r="F264" s="13" t="s">
        <v>463</v>
      </c>
      <c r="G264" s="108">
        <f>'[1]SIT.FINANCIERA XX'!$M$85</f>
        <v>48352.160000000003</v>
      </c>
      <c r="H264" s="109">
        <f>'[1]SIT.FINANCIERA XX'!$O$85</f>
        <v>0</v>
      </c>
      <c r="I264" s="72" t="s">
        <v>265</v>
      </c>
      <c r="J264" s="73">
        <v>1</v>
      </c>
      <c r="K264" s="74">
        <v>13</v>
      </c>
      <c r="L264" s="74">
        <v>10</v>
      </c>
    </row>
    <row r="265" spans="1:12" x14ac:dyDescent="0.25">
      <c r="A265" s="83">
        <v>22901328</v>
      </c>
      <c r="B265" s="12" t="s">
        <v>441</v>
      </c>
      <c r="C265" s="10" t="s">
        <v>402</v>
      </c>
      <c r="D265" s="58" t="s">
        <v>537</v>
      </c>
      <c r="E265" s="13" t="s">
        <v>458</v>
      </c>
      <c r="F265" s="13" t="s">
        <v>464</v>
      </c>
      <c r="G265" s="108">
        <f>'[1]SIT.FINANCIERA XX'!$M$87</f>
        <v>47370.57</v>
      </c>
      <c r="H265" s="109">
        <f>'[1]SIT.FINANCIERA XX'!$O$87</f>
        <v>0</v>
      </c>
      <c r="I265" s="72" t="s">
        <v>265</v>
      </c>
      <c r="J265" s="73">
        <v>1</v>
      </c>
      <c r="K265" s="74">
        <v>16</v>
      </c>
      <c r="L265" s="74">
        <v>18</v>
      </c>
    </row>
    <row r="266" spans="1:12" ht="25.5" x14ac:dyDescent="0.25">
      <c r="A266" s="83">
        <v>22901329</v>
      </c>
      <c r="B266" s="12" t="s">
        <v>465</v>
      </c>
      <c r="C266" s="10" t="s">
        <v>402</v>
      </c>
      <c r="D266" s="58" t="s">
        <v>537</v>
      </c>
      <c r="E266" s="13" t="s">
        <v>458</v>
      </c>
      <c r="F266" s="13" t="s">
        <v>466</v>
      </c>
      <c r="G266" s="108">
        <f>'[1]SIT.FINANCIERA XX'!$M$89</f>
        <v>54264.34</v>
      </c>
      <c r="H266" s="109">
        <f>'[1]SIT.FINANCIERA XX'!$O$89</f>
        <v>0</v>
      </c>
      <c r="I266" s="72" t="s">
        <v>265</v>
      </c>
      <c r="J266" s="73">
        <v>1</v>
      </c>
      <c r="K266" s="74">
        <v>14</v>
      </c>
      <c r="L266" s="74">
        <v>15</v>
      </c>
    </row>
    <row r="267" spans="1:12" ht="25.5" x14ac:dyDescent="0.25">
      <c r="A267" s="83">
        <v>22901330</v>
      </c>
      <c r="B267" s="12" t="s">
        <v>467</v>
      </c>
      <c r="C267" s="10" t="s">
        <v>402</v>
      </c>
      <c r="D267" s="58" t="s">
        <v>537</v>
      </c>
      <c r="E267" s="13" t="s">
        <v>458</v>
      </c>
      <c r="F267" s="13" t="s">
        <v>468</v>
      </c>
      <c r="G267" s="108">
        <f>'[1]SIT.FINANCIERA XX'!$M$91</f>
        <v>56498.03</v>
      </c>
      <c r="H267" s="109">
        <f>'[1]SIT.FINANCIERA XX'!$O$91</f>
        <v>0</v>
      </c>
      <c r="I267" s="72" t="s">
        <v>265</v>
      </c>
      <c r="J267" s="73">
        <v>1</v>
      </c>
      <c r="K267" s="74">
        <v>25</v>
      </c>
      <c r="L267" s="74">
        <v>12</v>
      </c>
    </row>
    <row r="268" spans="1:12" ht="25.5" x14ac:dyDescent="0.25">
      <c r="A268" s="83">
        <v>23000544</v>
      </c>
      <c r="B268" s="12" t="s">
        <v>469</v>
      </c>
      <c r="C268" s="10" t="s">
        <v>402</v>
      </c>
      <c r="D268" s="58" t="s">
        <v>537</v>
      </c>
      <c r="E268" s="13" t="s">
        <v>65</v>
      </c>
      <c r="F268" s="13" t="s">
        <v>470</v>
      </c>
      <c r="G268" s="108">
        <f>'[1]SIT.FINANCIERA XX'!$M$93</f>
        <v>46118.47</v>
      </c>
      <c r="H268" s="109">
        <f>'[1]SIT.FINANCIERA XX'!$O$93</f>
        <v>0</v>
      </c>
      <c r="I268" s="72" t="s">
        <v>265</v>
      </c>
      <c r="J268" s="73">
        <v>1</v>
      </c>
      <c r="K268" s="74">
        <v>8</v>
      </c>
      <c r="L268" s="74">
        <v>7</v>
      </c>
    </row>
    <row r="269" spans="1:12" ht="25.5" x14ac:dyDescent="0.25">
      <c r="A269" s="83">
        <v>24600629</v>
      </c>
      <c r="B269" s="12" t="s">
        <v>471</v>
      </c>
      <c r="C269" s="10" t="s">
        <v>402</v>
      </c>
      <c r="D269" s="58" t="s">
        <v>537</v>
      </c>
      <c r="E269" s="13" t="s">
        <v>472</v>
      </c>
      <c r="F269" s="13" t="s">
        <v>473</v>
      </c>
      <c r="G269" s="108">
        <f>'[1]SIT.FINANCIERA XX'!$M$95</f>
        <v>46118.47</v>
      </c>
      <c r="H269" s="109">
        <f>'[1]SIT.FINANCIERA XX'!$O$95</f>
        <v>0</v>
      </c>
      <c r="I269" s="72" t="s">
        <v>265</v>
      </c>
      <c r="J269" s="73">
        <v>1</v>
      </c>
      <c r="K269" s="74">
        <v>5</v>
      </c>
      <c r="L269" s="74">
        <v>10</v>
      </c>
    </row>
    <row r="270" spans="1:12" x14ac:dyDescent="0.25">
      <c r="A270" s="83">
        <v>24600630</v>
      </c>
      <c r="B270" s="12" t="s">
        <v>474</v>
      </c>
      <c r="C270" s="10" t="s">
        <v>402</v>
      </c>
      <c r="D270" s="58" t="s">
        <v>537</v>
      </c>
      <c r="E270" s="13" t="s">
        <v>472</v>
      </c>
      <c r="F270" s="13" t="s">
        <v>475</v>
      </c>
      <c r="G270" s="108">
        <f>'[1]SIT.FINANCIERA XX'!$M$97</f>
        <v>64294.16</v>
      </c>
      <c r="H270" s="109">
        <f>'[1]SIT.FINANCIERA XX'!$O$97</f>
        <v>0</v>
      </c>
      <c r="I270" s="72" t="s">
        <v>265</v>
      </c>
      <c r="J270" s="73">
        <v>1</v>
      </c>
      <c r="K270" s="74">
        <v>27</v>
      </c>
      <c r="L270" s="74">
        <v>21</v>
      </c>
    </row>
    <row r="271" spans="1:12" x14ac:dyDescent="0.25">
      <c r="A271" s="83">
        <v>26300446</v>
      </c>
      <c r="B271" s="21" t="s">
        <v>418</v>
      </c>
      <c r="C271" s="10" t="s">
        <v>402</v>
      </c>
      <c r="D271" s="58" t="s">
        <v>537</v>
      </c>
      <c r="E271" s="22" t="s">
        <v>476</v>
      </c>
      <c r="F271" s="22" t="s">
        <v>477</v>
      </c>
      <c r="G271" s="108">
        <f>'[1]SIT.FINANCIERA XX'!$M$31</f>
        <v>17137.38</v>
      </c>
      <c r="H271" s="109">
        <f>'[1]SIT.FINANCIERA XX'!$O$31</f>
        <v>0</v>
      </c>
      <c r="I271" s="72" t="s">
        <v>265</v>
      </c>
      <c r="J271" s="73">
        <v>1</v>
      </c>
      <c r="K271" s="74">
        <v>9</v>
      </c>
      <c r="L271" s="74">
        <v>7</v>
      </c>
    </row>
    <row r="272" spans="1:12" ht="25.5" x14ac:dyDescent="0.25">
      <c r="A272" s="83">
        <v>26500968</v>
      </c>
      <c r="B272" s="21" t="s">
        <v>478</v>
      </c>
      <c r="C272" s="10" t="s">
        <v>402</v>
      </c>
      <c r="D272" s="58" t="s">
        <v>537</v>
      </c>
      <c r="E272" s="22" t="s">
        <v>50</v>
      </c>
      <c r="F272" s="22" t="s">
        <v>479</v>
      </c>
      <c r="G272" s="108">
        <f>'[1]SIT.FINANCIERA XX'!$M$33</f>
        <v>70220.14</v>
      </c>
      <c r="H272" s="109">
        <f>'[1]SIT.FINANCIERA XX'!$O$33</f>
        <v>0</v>
      </c>
      <c r="I272" s="72" t="s">
        <v>265</v>
      </c>
      <c r="J272" s="73">
        <v>1</v>
      </c>
      <c r="K272" s="74">
        <v>32</v>
      </c>
      <c r="L272" s="74">
        <v>24</v>
      </c>
    </row>
    <row r="273" spans="1:12" ht="25.5" x14ac:dyDescent="0.25">
      <c r="A273" s="83">
        <v>26500969</v>
      </c>
      <c r="B273" s="21" t="s">
        <v>480</v>
      </c>
      <c r="C273" s="10" t="s">
        <v>402</v>
      </c>
      <c r="D273" s="58" t="s">
        <v>537</v>
      </c>
      <c r="E273" s="22" t="s">
        <v>50</v>
      </c>
      <c r="F273" s="22" t="s">
        <v>479</v>
      </c>
      <c r="G273" s="108">
        <f>'[1]SIT.FINANCIERA XX'!$M$35</f>
        <v>68327.83</v>
      </c>
      <c r="H273" s="109">
        <f>'[1]SIT.FINANCIERA XX'!$O$35</f>
        <v>0</v>
      </c>
      <c r="I273" s="72" t="s">
        <v>265</v>
      </c>
      <c r="J273" s="73">
        <v>1</v>
      </c>
      <c r="K273" s="74">
        <v>56</v>
      </c>
      <c r="L273" s="74">
        <v>60</v>
      </c>
    </row>
    <row r="274" spans="1:12" ht="25.5" x14ac:dyDescent="0.25">
      <c r="A274" s="83">
        <v>26500970</v>
      </c>
      <c r="B274" s="21" t="s">
        <v>423</v>
      </c>
      <c r="C274" s="10" t="s">
        <v>402</v>
      </c>
      <c r="D274" s="58" t="s">
        <v>537</v>
      </c>
      <c r="E274" s="22" t="s">
        <v>50</v>
      </c>
      <c r="F274" s="22" t="s">
        <v>481</v>
      </c>
      <c r="G274" s="108">
        <f>'[1]SIT.FINANCIERA XX'!$M$37</f>
        <v>69286.679999999993</v>
      </c>
      <c r="H274" s="109">
        <f>'[1]SIT.FINANCIERA XX'!$O$37</f>
        <v>0</v>
      </c>
      <c r="I274" s="72" t="s">
        <v>265</v>
      </c>
      <c r="J274" s="73">
        <v>1</v>
      </c>
      <c r="K274" s="74">
        <v>17</v>
      </c>
      <c r="L274" s="74">
        <v>30</v>
      </c>
    </row>
    <row r="275" spans="1:12" ht="25.5" x14ac:dyDescent="0.25">
      <c r="A275" s="83">
        <v>26500976</v>
      </c>
      <c r="B275" s="12" t="s">
        <v>482</v>
      </c>
      <c r="C275" s="10" t="s">
        <v>402</v>
      </c>
      <c r="D275" s="58" t="s">
        <v>537</v>
      </c>
      <c r="E275" s="13" t="s">
        <v>50</v>
      </c>
      <c r="F275" s="13" t="s">
        <v>483</v>
      </c>
      <c r="G275" s="108">
        <f>'[1]SIT.FINANCIERA XX'!$M$99</f>
        <v>17473.310000000001</v>
      </c>
      <c r="H275" s="109">
        <f>'[1]SIT.FINANCIERA XX'!$O$99</f>
        <v>0</v>
      </c>
      <c r="I275" s="72" t="s">
        <v>265</v>
      </c>
      <c r="J275" s="73">
        <v>1</v>
      </c>
      <c r="K275" s="74">
        <v>9</v>
      </c>
      <c r="L275" s="74">
        <v>8</v>
      </c>
    </row>
    <row r="276" spans="1:12" ht="25.5" x14ac:dyDescent="0.25">
      <c r="A276" s="83">
        <v>26500977</v>
      </c>
      <c r="B276" s="12" t="s">
        <v>484</v>
      </c>
      <c r="C276" s="10" t="s">
        <v>402</v>
      </c>
      <c r="D276" s="58" t="s">
        <v>537</v>
      </c>
      <c r="E276" s="13" t="s">
        <v>50</v>
      </c>
      <c r="F276" s="13" t="s">
        <v>485</v>
      </c>
      <c r="G276" s="108">
        <f>'[1]SIT.FINANCIERA XX'!$M$101</f>
        <v>48981.7</v>
      </c>
      <c r="H276" s="109">
        <f>'[1]SIT.FINANCIERA XX'!$O$101</f>
        <v>0</v>
      </c>
      <c r="I276" s="72" t="s">
        <v>265</v>
      </c>
      <c r="J276" s="73">
        <v>1</v>
      </c>
      <c r="K276" s="74">
        <v>15</v>
      </c>
      <c r="L276" s="74">
        <v>14</v>
      </c>
    </row>
    <row r="277" spans="1:12" ht="25.5" x14ac:dyDescent="0.25">
      <c r="A277" s="83">
        <v>26500978</v>
      </c>
      <c r="B277" s="12" t="s">
        <v>486</v>
      </c>
      <c r="C277" s="10" t="s">
        <v>402</v>
      </c>
      <c r="D277" s="58" t="s">
        <v>537</v>
      </c>
      <c r="E277" s="13" t="s">
        <v>50</v>
      </c>
      <c r="F277" s="13" t="s">
        <v>487</v>
      </c>
      <c r="G277" s="108">
        <f>'[1]SIT.FINANCIERA XX'!$M$103</f>
        <v>46188.42</v>
      </c>
      <c r="H277" s="109">
        <f>'[1]SIT.FINANCIERA XX'!$O$103</f>
        <v>0</v>
      </c>
      <c r="I277" s="72" t="s">
        <v>265</v>
      </c>
      <c r="J277" s="73">
        <v>1</v>
      </c>
      <c r="K277" s="74">
        <v>7</v>
      </c>
      <c r="L277" s="74">
        <v>9</v>
      </c>
    </row>
    <row r="278" spans="1:12" x14ac:dyDescent="0.25">
      <c r="A278" s="83">
        <v>26500979</v>
      </c>
      <c r="B278" s="12" t="s">
        <v>488</v>
      </c>
      <c r="C278" s="10" t="s">
        <v>402</v>
      </c>
      <c r="D278" s="58" t="s">
        <v>537</v>
      </c>
      <c r="E278" s="13" t="s">
        <v>50</v>
      </c>
      <c r="F278" s="13" t="s">
        <v>489</v>
      </c>
      <c r="G278" s="108">
        <f>'[1]SIT.FINANCIERA XX'!$M$105</f>
        <v>46118.47</v>
      </c>
      <c r="H278" s="109">
        <f>'[1]SIT.FINANCIERA XX'!$O$105</f>
        <v>0</v>
      </c>
      <c r="I278" s="72" t="s">
        <v>265</v>
      </c>
      <c r="J278" s="73">
        <v>1</v>
      </c>
      <c r="K278" s="74">
        <v>7</v>
      </c>
      <c r="L278" s="74">
        <v>8</v>
      </c>
    </row>
    <row r="279" spans="1:12" ht="25.5" x14ac:dyDescent="0.25">
      <c r="A279" s="83">
        <v>26600441</v>
      </c>
      <c r="B279" s="21" t="s">
        <v>423</v>
      </c>
      <c r="C279" s="10" t="s">
        <v>402</v>
      </c>
      <c r="D279" s="58" t="s">
        <v>537</v>
      </c>
      <c r="E279" s="22" t="s">
        <v>490</v>
      </c>
      <c r="F279" s="22" t="s">
        <v>491</v>
      </c>
      <c r="G279" s="108">
        <f>'[1]SIT.FINANCIERA XX'!$M$39</f>
        <v>54557.93</v>
      </c>
      <c r="H279" s="109">
        <f>'[1]SIT.FINANCIERA XX'!$O$39</f>
        <v>0</v>
      </c>
      <c r="I279" s="72" t="s">
        <v>265</v>
      </c>
      <c r="J279" s="73">
        <v>1</v>
      </c>
      <c r="K279" s="74">
        <v>15</v>
      </c>
      <c r="L279" s="74">
        <v>14</v>
      </c>
    </row>
    <row r="280" spans="1:12" ht="25.5" x14ac:dyDescent="0.25">
      <c r="A280" s="83">
        <v>26600445</v>
      </c>
      <c r="B280" s="12" t="s">
        <v>492</v>
      </c>
      <c r="C280" s="10" t="s">
        <v>402</v>
      </c>
      <c r="D280" s="58" t="s">
        <v>537</v>
      </c>
      <c r="E280" s="13" t="s">
        <v>490</v>
      </c>
      <c r="F280" s="13" t="s">
        <v>493</v>
      </c>
      <c r="G280" s="108">
        <f>'[1]SIT.FINANCIERA XX'!$M$107</f>
        <v>61570.83</v>
      </c>
      <c r="H280" s="109">
        <f>'[1]SIT.FINANCIERA XX'!$O$107</f>
        <v>0</v>
      </c>
      <c r="I280" s="72" t="s">
        <v>265</v>
      </c>
      <c r="J280" s="73">
        <v>1</v>
      </c>
      <c r="K280" s="74">
        <v>15</v>
      </c>
      <c r="L280" s="74">
        <v>20</v>
      </c>
    </row>
    <row r="281" spans="1:12" x14ac:dyDescent="0.25">
      <c r="A281" s="83">
        <v>26600446</v>
      </c>
      <c r="B281" s="12" t="s">
        <v>494</v>
      </c>
      <c r="C281" s="10" t="s">
        <v>402</v>
      </c>
      <c r="D281" s="58" t="s">
        <v>537</v>
      </c>
      <c r="E281" s="13" t="s">
        <v>490</v>
      </c>
      <c r="F281" s="13" t="s">
        <v>495</v>
      </c>
      <c r="G281" s="108">
        <f>'[1]SIT.FINANCIERA XX'!$M$109</f>
        <v>40163.49</v>
      </c>
      <c r="H281" s="109">
        <f>'[1]SIT.FINANCIERA XX'!$O$109</f>
        <v>0</v>
      </c>
      <c r="I281" s="72" t="s">
        <v>265</v>
      </c>
      <c r="J281" s="73">
        <v>1</v>
      </c>
      <c r="K281" s="74">
        <v>6</v>
      </c>
      <c r="L281" s="74">
        <v>6</v>
      </c>
    </row>
    <row r="282" spans="1:12" ht="15" customHeight="1" x14ac:dyDescent="0.25">
      <c r="A282" s="128" t="s">
        <v>609</v>
      </c>
      <c r="B282" s="128"/>
      <c r="C282" s="75"/>
      <c r="D282" s="75"/>
      <c r="E282" s="75"/>
      <c r="F282" s="75"/>
      <c r="G282" s="107">
        <v>30184733.84</v>
      </c>
      <c r="H282" s="107">
        <v>30184733.84</v>
      </c>
      <c r="I282" s="15"/>
      <c r="J282" s="14"/>
      <c r="K282" s="77"/>
      <c r="L282" s="86"/>
    </row>
    <row r="283" spans="1:12" ht="25.5" x14ac:dyDescent="0.25">
      <c r="A283" s="87" t="s">
        <v>496</v>
      </c>
      <c r="B283" s="12" t="s">
        <v>497</v>
      </c>
      <c r="C283" s="10" t="s">
        <v>498</v>
      </c>
      <c r="D283" s="58" t="s">
        <v>537</v>
      </c>
      <c r="E283" s="14" t="s">
        <v>192</v>
      </c>
      <c r="F283" s="14" t="s">
        <v>404</v>
      </c>
      <c r="G283" s="108">
        <f>'[1]SIT.FINANCIERA XX'!$M$419</f>
        <v>300000</v>
      </c>
      <c r="H283" s="109">
        <f>'[1]SIT.FINANCIERA XX'!$O$419</f>
        <v>300000</v>
      </c>
      <c r="I283" s="79" t="s">
        <v>499</v>
      </c>
      <c r="J283" s="91">
        <v>1</v>
      </c>
      <c r="K283" s="74">
        <v>17</v>
      </c>
      <c r="L283" s="74">
        <v>16</v>
      </c>
    </row>
    <row r="284" spans="1:12" ht="25.5" x14ac:dyDescent="0.25">
      <c r="A284" s="82">
        <v>20901182</v>
      </c>
      <c r="B284" s="12" t="s">
        <v>500</v>
      </c>
      <c r="C284" s="10" t="s">
        <v>498</v>
      </c>
      <c r="D284" s="58" t="s">
        <v>537</v>
      </c>
      <c r="E284" s="14" t="s">
        <v>236</v>
      </c>
      <c r="F284" s="14" t="s">
        <v>501</v>
      </c>
      <c r="G284" s="108">
        <f>'[1]SIT.FINANCIERA XX'!$M$421</f>
        <v>300000</v>
      </c>
      <c r="H284" s="109">
        <f>'[1]SIT.FINANCIERA XX'!$O$421</f>
        <v>300000</v>
      </c>
      <c r="I284" s="79" t="s">
        <v>499</v>
      </c>
      <c r="J284" s="91">
        <v>1</v>
      </c>
      <c r="K284" s="74">
        <v>19</v>
      </c>
      <c r="L284" s="74">
        <v>18</v>
      </c>
    </row>
    <row r="285" spans="1:12" ht="25.5" x14ac:dyDescent="0.25">
      <c r="A285" s="82">
        <v>20901183</v>
      </c>
      <c r="B285" s="12" t="s">
        <v>502</v>
      </c>
      <c r="C285" s="10" t="s">
        <v>498</v>
      </c>
      <c r="D285" s="58" t="s">
        <v>537</v>
      </c>
      <c r="E285" s="14" t="s">
        <v>236</v>
      </c>
      <c r="F285" s="15" t="s">
        <v>319</v>
      </c>
      <c r="G285" s="108">
        <f>'[1]SIT.FINANCIERA XX'!$M$423</f>
        <v>300000</v>
      </c>
      <c r="H285" s="109">
        <f>'[1]SIT.FINANCIERA XX'!$O$423</f>
        <v>300000</v>
      </c>
      <c r="I285" s="79" t="s">
        <v>499</v>
      </c>
      <c r="J285" s="91">
        <v>1</v>
      </c>
      <c r="K285" s="74">
        <v>16</v>
      </c>
      <c r="L285" s="74">
        <v>15</v>
      </c>
    </row>
    <row r="286" spans="1:12" ht="25.5" x14ac:dyDescent="0.25">
      <c r="A286" s="82">
        <v>22701411</v>
      </c>
      <c r="B286" s="12" t="s">
        <v>503</v>
      </c>
      <c r="C286" s="10" t="s">
        <v>498</v>
      </c>
      <c r="D286" s="58" t="s">
        <v>537</v>
      </c>
      <c r="E286" s="14" t="s">
        <v>236</v>
      </c>
      <c r="F286" s="15" t="s">
        <v>424</v>
      </c>
      <c r="G286" s="108">
        <f>'[1]SIT.FINANCIERA XX'!$M$425</f>
        <v>300000</v>
      </c>
      <c r="H286" s="109">
        <f>'[1]SIT.FINANCIERA XX'!$O$425</f>
        <v>300000</v>
      </c>
      <c r="I286" s="79" t="s">
        <v>499</v>
      </c>
      <c r="J286" s="91">
        <v>1</v>
      </c>
      <c r="K286" s="74">
        <v>14</v>
      </c>
      <c r="L286" s="74">
        <v>15</v>
      </c>
    </row>
    <row r="287" spans="1:12" ht="25.5" x14ac:dyDescent="0.25">
      <c r="A287" s="82">
        <v>22701412</v>
      </c>
      <c r="B287" s="12" t="s">
        <v>504</v>
      </c>
      <c r="C287" s="10" t="s">
        <v>498</v>
      </c>
      <c r="D287" s="58" t="s">
        <v>537</v>
      </c>
      <c r="E287" s="14" t="s">
        <v>195</v>
      </c>
      <c r="F287" s="14" t="s">
        <v>425</v>
      </c>
      <c r="G287" s="108">
        <f>'[1]SIT.FINANCIERA XX'!$M$427</f>
        <v>300000</v>
      </c>
      <c r="H287" s="109">
        <f>'[1]SIT.FINANCIERA XX'!$O$427</f>
        <v>300000</v>
      </c>
      <c r="I287" s="79" t="s">
        <v>499</v>
      </c>
      <c r="J287" s="91">
        <v>1</v>
      </c>
      <c r="K287" s="74">
        <v>11</v>
      </c>
      <c r="L287" s="74">
        <v>10</v>
      </c>
    </row>
    <row r="288" spans="1:12" ht="25.5" x14ac:dyDescent="0.25">
      <c r="A288" s="82">
        <v>22701413</v>
      </c>
      <c r="B288" s="12" t="s">
        <v>505</v>
      </c>
      <c r="C288" s="10" t="s">
        <v>498</v>
      </c>
      <c r="D288" s="58" t="s">
        <v>537</v>
      </c>
      <c r="E288" s="14" t="s">
        <v>195</v>
      </c>
      <c r="F288" s="14" t="s">
        <v>426</v>
      </c>
      <c r="G288" s="108">
        <f>'[1]SIT.FINANCIERA XX'!$M$429</f>
        <v>300000</v>
      </c>
      <c r="H288" s="109">
        <f>'[1]SIT.FINANCIERA XX'!$O$429</f>
        <v>300000</v>
      </c>
      <c r="I288" s="79" t="s">
        <v>499</v>
      </c>
      <c r="J288" s="91">
        <v>1</v>
      </c>
      <c r="K288" s="74">
        <v>28</v>
      </c>
      <c r="L288" s="74">
        <v>27</v>
      </c>
    </row>
    <row r="289" spans="1:12" ht="25.5" x14ac:dyDescent="0.25">
      <c r="A289" s="82">
        <v>22701414</v>
      </c>
      <c r="B289" s="12" t="s">
        <v>506</v>
      </c>
      <c r="C289" s="10" t="s">
        <v>498</v>
      </c>
      <c r="D289" s="58" t="s">
        <v>537</v>
      </c>
      <c r="E289" s="14" t="s">
        <v>195</v>
      </c>
      <c r="F289" s="14" t="s">
        <v>427</v>
      </c>
      <c r="G289" s="108">
        <f>'[1]SIT.FINANCIERA XX'!$M$431</f>
        <v>300000</v>
      </c>
      <c r="H289" s="109">
        <f>'[1]SIT.FINANCIERA XX'!$O$431</f>
        <v>300000</v>
      </c>
      <c r="I289" s="79" t="s">
        <v>499</v>
      </c>
      <c r="J289" s="91">
        <v>1</v>
      </c>
      <c r="K289" s="74">
        <v>12</v>
      </c>
      <c r="L289" s="74">
        <v>11</v>
      </c>
    </row>
    <row r="290" spans="1:12" ht="25.5" x14ac:dyDescent="0.25">
      <c r="A290" s="82">
        <v>22701415</v>
      </c>
      <c r="B290" s="12" t="s">
        <v>503</v>
      </c>
      <c r="C290" s="10" t="s">
        <v>498</v>
      </c>
      <c r="D290" s="58" t="s">
        <v>537</v>
      </c>
      <c r="E290" s="14" t="s">
        <v>195</v>
      </c>
      <c r="F290" s="14" t="s">
        <v>428</v>
      </c>
      <c r="G290" s="108">
        <f>'[1]SIT.FINANCIERA XX'!$M$433</f>
        <v>300000</v>
      </c>
      <c r="H290" s="109">
        <f>'[1]SIT.FINANCIERA XX'!$O$433</f>
        <v>300000</v>
      </c>
      <c r="I290" s="79" t="s">
        <v>499</v>
      </c>
      <c r="J290" s="91">
        <v>1</v>
      </c>
      <c r="K290" s="74">
        <v>19</v>
      </c>
      <c r="L290" s="74">
        <v>19</v>
      </c>
    </row>
    <row r="291" spans="1:12" ht="25.5" x14ac:dyDescent="0.25">
      <c r="A291" s="82">
        <v>22701416</v>
      </c>
      <c r="B291" s="12" t="s">
        <v>507</v>
      </c>
      <c r="C291" s="10" t="s">
        <v>498</v>
      </c>
      <c r="D291" s="58" t="s">
        <v>537</v>
      </c>
      <c r="E291" s="15" t="s">
        <v>195</v>
      </c>
      <c r="F291" s="14" t="s">
        <v>429</v>
      </c>
      <c r="G291" s="108">
        <f>'[1]SIT.FINANCIERA XX'!$M$435</f>
        <v>300000</v>
      </c>
      <c r="H291" s="109">
        <f>'[1]SIT.FINANCIERA XX'!$O$435</f>
        <v>300000</v>
      </c>
      <c r="I291" s="79" t="s">
        <v>499</v>
      </c>
      <c r="J291" s="91">
        <v>1</v>
      </c>
      <c r="K291" s="74">
        <v>14</v>
      </c>
      <c r="L291" s="74">
        <v>14</v>
      </c>
    </row>
    <row r="292" spans="1:12" ht="25.5" x14ac:dyDescent="0.25">
      <c r="A292" s="82">
        <v>22901303</v>
      </c>
      <c r="B292" s="12" t="s">
        <v>508</v>
      </c>
      <c r="C292" s="10" t="s">
        <v>498</v>
      </c>
      <c r="D292" s="58" t="s">
        <v>537</v>
      </c>
      <c r="E292" s="15" t="s">
        <v>200</v>
      </c>
      <c r="F292" s="14" t="s">
        <v>456</v>
      </c>
      <c r="G292" s="108">
        <f>'[1]SIT.FINANCIERA XX'!$M$439</f>
        <v>300000</v>
      </c>
      <c r="H292" s="109">
        <f>'[1]SIT.FINANCIERA XX'!$O$439</f>
        <v>300000</v>
      </c>
      <c r="I292" s="79" t="s">
        <v>499</v>
      </c>
      <c r="J292" s="91">
        <v>1</v>
      </c>
      <c r="K292" s="74">
        <v>15</v>
      </c>
      <c r="L292" s="74">
        <v>14</v>
      </c>
    </row>
    <row r="293" spans="1:12" x14ac:dyDescent="0.25">
      <c r="A293" s="82">
        <v>22901304</v>
      </c>
      <c r="B293" s="12" t="s">
        <v>509</v>
      </c>
      <c r="C293" s="10" t="s">
        <v>498</v>
      </c>
      <c r="D293" s="58" t="s">
        <v>537</v>
      </c>
      <c r="E293" s="15" t="s">
        <v>200</v>
      </c>
      <c r="F293" s="15" t="s">
        <v>510</v>
      </c>
      <c r="G293" s="108">
        <f>'[1]SIT.FINANCIERA XX'!$M$441</f>
        <v>300000</v>
      </c>
      <c r="H293" s="109">
        <f>'[1]SIT.FINANCIERA XX'!$O$441</f>
        <v>300000</v>
      </c>
      <c r="I293" s="79" t="s">
        <v>499</v>
      </c>
      <c r="J293" s="91">
        <v>1</v>
      </c>
      <c r="K293" s="74">
        <v>12</v>
      </c>
      <c r="L293" s="74">
        <v>11</v>
      </c>
    </row>
    <row r="294" spans="1:12" ht="25.5" x14ac:dyDescent="0.25">
      <c r="A294" s="82">
        <v>22901305</v>
      </c>
      <c r="B294" s="12" t="s">
        <v>511</v>
      </c>
      <c r="C294" s="10" t="s">
        <v>498</v>
      </c>
      <c r="D294" s="58" t="s">
        <v>537</v>
      </c>
      <c r="E294" s="15" t="s">
        <v>200</v>
      </c>
      <c r="F294" s="15" t="s">
        <v>230</v>
      </c>
      <c r="G294" s="108">
        <f>'[1]SIT.FINANCIERA XX'!$M$443</f>
        <v>300000</v>
      </c>
      <c r="H294" s="109">
        <f>'[1]SIT.FINANCIERA XX'!$O$443</f>
        <v>300000</v>
      </c>
      <c r="I294" s="79" t="s">
        <v>499</v>
      </c>
      <c r="J294" s="91">
        <v>1</v>
      </c>
      <c r="K294" s="74">
        <v>19</v>
      </c>
      <c r="L294" s="74">
        <v>18</v>
      </c>
    </row>
    <row r="295" spans="1:12" ht="25.5" x14ac:dyDescent="0.25">
      <c r="A295" s="82">
        <v>22901302</v>
      </c>
      <c r="B295" s="12" t="s">
        <v>503</v>
      </c>
      <c r="C295" s="10" t="s">
        <v>498</v>
      </c>
      <c r="D295" s="58" t="s">
        <v>537</v>
      </c>
      <c r="E295" s="15" t="s">
        <v>200</v>
      </c>
      <c r="F295" s="14" t="s">
        <v>455</v>
      </c>
      <c r="G295" s="108">
        <f>'[1]SIT.FINANCIERA XX'!$M$437</f>
        <v>300000</v>
      </c>
      <c r="H295" s="109">
        <f>'[1]SIT.FINANCIERA XX'!$O$437</f>
        <v>300000</v>
      </c>
      <c r="I295" s="79" t="s">
        <v>499</v>
      </c>
      <c r="J295" s="91">
        <v>1</v>
      </c>
      <c r="K295" s="74">
        <v>20</v>
      </c>
      <c r="L295" s="74">
        <v>20</v>
      </c>
    </row>
    <row r="296" spans="1:12" ht="25.5" x14ac:dyDescent="0.25">
      <c r="A296" s="82">
        <v>23000528</v>
      </c>
      <c r="B296" s="12" t="s">
        <v>512</v>
      </c>
      <c r="C296" s="10" t="s">
        <v>498</v>
      </c>
      <c r="D296" s="58" t="s">
        <v>537</v>
      </c>
      <c r="E296" s="14" t="s">
        <v>205</v>
      </c>
      <c r="F296" s="14" t="s">
        <v>513</v>
      </c>
      <c r="G296" s="108">
        <f>'[1]SIT.FINANCIERA XX'!$M$445</f>
        <v>300000</v>
      </c>
      <c r="H296" s="109">
        <f>'[1]SIT.FINANCIERA XX'!$O$445</f>
        <v>300000</v>
      </c>
      <c r="I296" s="79" t="s">
        <v>499</v>
      </c>
      <c r="J296" s="91">
        <v>1</v>
      </c>
      <c r="K296" s="74">
        <v>19</v>
      </c>
      <c r="L296" s="74">
        <v>18</v>
      </c>
    </row>
    <row r="297" spans="1:12" ht="24" x14ac:dyDescent="0.25">
      <c r="A297" s="82">
        <v>26500950</v>
      </c>
      <c r="B297" s="39" t="s">
        <v>514</v>
      </c>
      <c r="C297" s="10" t="s">
        <v>498</v>
      </c>
      <c r="D297" s="58" t="s">
        <v>537</v>
      </c>
      <c r="E297" s="14" t="s">
        <v>211</v>
      </c>
      <c r="F297" s="14" t="s">
        <v>391</v>
      </c>
      <c r="G297" s="108">
        <f>'[1]SIT.FINANCIERA XX'!$M$447</f>
        <v>300000</v>
      </c>
      <c r="H297" s="109">
        <f>'[1]SIT.FINANCIERA XX'!$O$447</f>
        <v>300000</v>
      </c>
      <c r="I297" s="79" t="s">
        <v>499</v>
      </c>
      <c r="J297" s="91">
        <v>1</v>
      </c>
      <c r="K297" s="74">
        <v>15</v>
      </c>
      <c r="L297" s="74">
        <v>14</v>
      </c>
    </row>
    <row r="298" spans="1:12" x14ac:dyDescent="0.25">
      <c r="A298" s="82">
        <v>26500951</v>
      </c>
      <c r="B298" s="39" t="s">
        <v>503</v>
      </c>
      <c r="C298" s="10" t="s">
        <v>498</v>
      </c>
      <c r="D298" s="58" t="s">
        <v>537</v>
      </c>
      <c r="E298" s="14" t="s">
        <v>211</v>
      </c>
      <c r="F298" s="14" t="s">
        <v>515</v>
      </c>
      <c r="G298" s="108">
        <f>'[1]SIT.FINANCIERA XX'!$M$449</f>
        <v>300000</v>
      </c>
      <c r="H298" s="109">
        <f>'[1]SIT.FINANCIERA XX'!$O$449</f>
        <v>300000</v>
      </c>
      <c r="I298" s="79" t="s">
        <v>499</v>
      </c>
      <c r="J298" s="91">
        <v>1</v>
      </c>
      <c r="K298" s="74">
        <v>11</v>
      </c>
      <c r="L298" s="74">
        <v>11</v>
      </c>
    </row>
    <row r="299" spans="1:12" ht="25.5" x14ac:dyDescent="0.25">
      <c r="A299" s="82">
        <v>26500952</v>
      </c>
      <c r="B299" s="12" t="s">
        <v>516</v>
      </c>
      <c r="C299" s="10" t="s">
        <v>498</v>
      </c>
      <c r="D299" s="58" t="s">
        <v>537</v>
      </c>
      <c r="E299" s="14" t="s">
        <v>211</v>
      </c>
      <c r="F299" s="14" t="s">
        <v>397</v>
      </c>
      <c r="G299" s="108">
        <f>'[1]SIT.FINANCIERA XX'!$M$451</f>
        <v>300000</v>
      </c>
      <c r="H299" s="109">
        <f>'[1]SIT.FINANCIERA XX'!$O$451</f>
        <v>300000</v>
      </c>
      <c r="I299" s="79" t="s">
        <v>499</v>
      </c>
      <c r="J299" s="91">
        <v>1</v>
      </c>
      <c r="K299" s="74">
        <v>13</v>
      </c>
      <c r="L299" s="74">
        <v>12</v>
      </c>
    </row>
    <row r="300" spans="1:12" ht="25.5" x14ac:dyDescent="0.25">
      <c r="A300" s="83">
        <v>20800688</v>
      </c>
      <c r="B300" s="12" t="s">
        <v>517</v>
      </c>
      <c r="C300" s="8" t="s">
        <v>498</v>
      </c>
      <c r="D300" s="58" t="s">
        <v>537</v>
      </c>
      <c r="E300" s="15" t="s">
        <v>518</v>
      </c>
      <c r="F300" s="15" t="s">
        <v>519</v>
      </c>
      <c r="G300" s="108">
        <f>'[1]SIT.FINANCIERA XX'!$M$473</f>
        <v>344962.27</v>
      </c>
      <c r="H300" s="109">
        <f>'[1]SIT.FINANCIERA XX'!$O$473</f>
        <v>344962.27</v>
      </c>
      <c r="I300" s="79" t="s">
        <v>520</v>
      </c>
      <c r="J300" s="91">
        <v>1</v>
      </c>
      <c r="K300" s="74">
        <v>6</v>
      </c>
      <c r="L300" s="74">
        <v>13</v>
      </c>
    </row>
    <row r="301" spans="1:12" ht="25.5" x14ac:dyDescent="0.25">
      <c r="A301" s="83">
        <v>20800689</v>
      </c>
      <c r="B301" s="12" t="s">
        <v>521</v>
      </c>
      <c r="C301" s="8" t="s">
        <v>498</v>
      </c>
      <c r="D301" s="58" t="s">
        <v>537</v>
      </c>
      <c r="E301" s="15" t="s">
        <v>518</v>
      </c>
      <c r="F301" s="15" t="s">
        <v>519</v>
      </c>
      <c r="G301" s="108">
        <f>'[1]SIT.FINANCIERA XX'!$M$479</f>
        <v>311775.46000000002</v>
      </c>
      <c r="H301" s="109">
        <f>'[1]SIT.FINANCIERA XX'!$O$479</f>
        <v>311775.46000000002</v>
      </c>
      <c r="I301" s="72" t="s">
        <v>499</v>
      </c>
      <c r="J301" s="73">
        <v>2</v>
      </c>
      <c r="K301" s="74">
        <v>35</v>
      </c>
      <c r="L301" s="74">
        <v>42</v>
      </c>
    </row>
    <row r="302" spans="1:12" ht="25.5" x14ac:dyDescent="0.25">
      <c r="A302" s="83">
        <v>21909591</v>
      </c>
      <c r="B302" s="12" t="s">
        <v>522</v>
      </c>
      <c r="C302" s="8" t="s">
        <v>498</v>
      </c>
      <c r="D302" s="58" t="s">
        <v>537</v>
      </c>
      <c r="E302" s="15" t="s">
        <v>523</v>
      </c>
      <c r="F302" s="15" t="s">
        <v>524</v>
      </c>
      <c r="G302" s="108">
        <f>'[1]SIT.FINANCIERA XX'!$M$413</f>
        <v>480383.1</v>
      </c>
      <c r="H302" s="109">
        <f>'[1]SIT.FINANCIERA XX'!$O$413</f>
        <v>480383.1</v>
      </c>
      <c r="I302" s="72" t="s">
        <v>525</v>
      </c>
      <c r="J302" s="73">
        <v>1</v>
      </c>
      <c r="K302" s="74">
        <v>260</v>
      </c>
      <c r="L302" s="74">
        <v>270</v>
      </c>
    </row>
    <row r="303" spans="1:12" ht="25.5" x14ac:dyDescent="0.25">
      <c r="A303" s="83">
        <v>21909590</v>
      </c>
      <c r="B303" s="12" t="s">
        <v>526</v>
      </c>
      <c r="C303" s="8" t="s">
        <v>498</v>
      </c>
      <c r="D303" s="58" t="s">
        <v>537</v>
      </c>
      <c r="E303" s="15" t="s">
        <v>523</v>
      </c>
      <c r="F303" s="15" t="s">
        <v>524</v>
      </c>
      <c r="G303" s="108">
        <f>'[1]SIT.FINANCIERA XX'!$M$411</f>
        <v>1261169.49</v>
      </c>
      <c r="H303" s="109">
        <f>'[1]SIT.FINANCIERA XX'!$O$411</f>
        <v>1261169.49</v>
      </c>
      <c r="I303" s="79" t="s">
        <v>527</v>
      </c>
      <c r="J303" s="91">
        <v>1</v>
      </c>
      <c r="K303" s="74">
        <v>269</v>
      </c>
      <c r="L303" s="74">
        <v>298</v>
      </c>
    </row>
    <row r="304" spans="1:12" x14ac:dyDescent="0.25">
      <c r="A304" s="83">
        <v>21909604</v>
      </c>
      <c r="B304" s="12" t="s">
        <v>528</v>
      </c>
      <c r="C304" s="8" t="s">
        <v>498</v>
      </c>
      <c r="D304" s="58" t="s">
        <v>537</v>
      </c>
      <c r="E304" s="15" t="s">
        <v>523</v>
      </c>
      <c r="F304" s="15" t="s">
        <v>529</v>
      </c>
      <c r="G304" s="108">
        <f>'[1]SIT.FINANCIERA XX'!$M$469</f>
        <v>572993.23</v>
      </c>
      <c r="H304" s="109">
        <f>'[1]SIT.FINANCIERA XX'!$O$469</f>
        <v>572993.23</v>
      </c>
      <c r="I304" s="79" t="s">
        <v>530</v>
      </c>
      <c r="J304" s="91">
        <v>1</v>
      </c>
      <c r="K304" s="74">
        <v>181</v>
      </c>
      <c r="L304" s="74">
        <v>183</v>
      </c>
    </row>
    <row r="305" spans="1:12" ht="25.5" x14ac:dyDescent="0.25">
      <c r="A305" s="83">
        <v>21909605</v>
      </c>
      <c r="B305" s="12" t="s">
        <v>531</v>
      </c>
      <c r="C305" s="8" t="s">
        <v>498</v>
      </c>
      <c r="D305" s="58" t="s">
        <v>537</v>
      </c>
      <c r="E305" s="15" t="s">
        <v>523</v>
      </c>
      <c r="F305" s="15" t="s">
        <v>532</v>
      </c>
      <c r="G305" s="108">
        <f>'[1]SIT.FINANCIERA XX'!$M$471</f>
        <v>430111.19</v>
      </c>
      <c r="H305" s="109">
        <f>'[1]SIT.FINANCIERA XX'!$O$471</f>
        <v>430111.19</v>
      </c>
      <c r="I305" s="79" t="s">
        <v>520</v>
      </c>
      <c r="J305" s="91">
        <v>1</v>
      </c>
      <c r="K305" s="74">
        <v>286</v>
      </c>
      <c r="L305" s="74">
        <v>245</v>
      </c>
    </row>
    <row r="306" spans="1:12" ht="25.5" x14ac:dyDescent="0.25">
      <c r="A306" s="83">
        <v>21909592</v>
      </c>
      <c r="B306" s="12" t="s">
        <v>533</v>
      </c>
      <c r="C306" s="8" t="s">
        <v>498</v>
      </c>
      <c r="D306" s="58" t="s">
        <v>537</v>
      </c>
      <c r="E306" s="15" t="s">
        <v>523</v>
      </c>
      <c r="F306" s="15" t="s">
        <v>92</v>
      </c>
      <c r="G306" s="108">
        <f>'[1]SIT.FINANCIERA XX'!$M$415</f>
        <v>536507.73</v>
      </c>
      <c r="H306" s="109">
        <f>'[1]SIT.FINANCIERA XX'!$O$415</f>
        <v>536507.73</v>
      </c>
      <c r="I306" s="79" t="s">
        <v>530</v>
      </c>
      <c r="J306" s="91">
        <v>1</v>
      </c>
      <c r="K306" s="74">
        <v>15</v>
      </c>
      <c r="L306" s="74">
        <v>13</v>
      </c>
    </row>
    <row r="307" spans="1:12" ht="25.5" x14ac:dyDescent="0.25">
      <c r="A307" s="83">
        <v>21909713</v>
      </c>
      <c r="B307" s="12" t="s">
        <v>534</v>
      </c>
      <c r="C307" s="8" t="s">
        <v>498</v>
      </c>
      <c r="D307" s="58" t="s">
        <v>537</v>
      </c>
      <c r="E307" s="15" t="s">
        <v>523</v>
      </c>
      <c r="F307" s="15" t="s">
        <v>535</v>
      </c>
      <c r="G307" s="108">
        <f>'[1]SIT.FINANCIERA XX'!$M$491</f>
        <v>440600.5</v>
      </c>
      <c r="H307" s="109">
        <f>'[1]SIT.FINANCIERA XX'!$O$491</f>
        <v>440600.5</v>
      </c>
      <c r="I307" s="79" t="s">
        <v>520</v>
      </c>
      <c r="J307" s="91">
        <v>1</v>
      </c>
      <c r="K307" s="74">
        <v>90</v>
      </c>
      <c r="L307" s="74">
        <v>91</v>
      </c>
    </row>
    <row r="308" spans="1:12" ht="25.5" x14ac:dyDescent="0.25">
      <c r="A308" s="83">
        <v>21909735</v>
      </c>
      <c r="B308" s="12" t="s">
        <v>536</v>
      </c>
      <c r="C308" s="8" t="s">
        <v>498</v>
      </c>
      <c r="D308" s="58" t="s">
        <v>537</v>
      </c>
      <c r="E308" s="13" t="s">
        <v>537</v>
      </c>
      <c r="F308" s="13" t="s">
        <v>538</v>
      </c>
      <c r="G308" s="108">
        <f>'[1]SIT.FINANCIERA XX'!$M$505</f>
        <v>1708632.83</v>
      </c>
      <c r="H308" s="109">
        <f>'[1]SIT.FINANCIERA XX'!$O$505</f>
        <v>1708632.83</v>
      </c>
      <c r="I308" s="79" t="s">
        <v>520</v>
      </c>
      <c r="J308" s="91">
        <v>1</v>
      </c>
      <c r="K308" s="74">
        <v>56</v>
      </c>
      <c r="L308" s="74">
        <v>80</v>
      </c>
    </row>
    <row r="309" spans="1:12" x14ac:dyDescent="0.25">
      <c r="A309" s="83">
        <v>21909736</v>
      </c>
      <c r="B309" s="12" t="s">
        <v>539</v>
      </c>
      <c r="C309" s="8" t="s">
        <v>498</v>
      </c>
      <c r="D309" s="58" t="s">
        <v>537</v>
      </c>
      <c r="E309" s="13" t="s">
        <v>537</v>
      </c>
      <c r="F309" s="13" t="s">
        <v>540</v>
      </c>
      <c r="G309" s="108">
        <f>'[1]SIT.FINANCIERA XX'!$M$507</f>
        <v>584368.53</v>
      </c>
      <c r="H309" s="109">
        <f>'[1]SIT.FINANCIERA XX'!$O$507</f>
        <v>584368.53</v>
      </c>
      <c r="I309" s="79" t="s">
        <v>520</v>
      </c>
      <c r="J309" s="91">
        <v>1</v>
      </c>
      <c r="K309" s="74">
        <v>141</v>
      </c>
      <c r="L309" s="74">
        <v>151</v>
      </c>
    </row>
    <row r="310" spans="1:12" x14ac:dyDescent="0.25">
      <c r="A310" s="83">
        <v>21909737</v>
      </c>
      <c r="B310" s="12" t="s">
        <v>541</v>
      </c>
      <c r="C310" s="8" t="s">
        <v>498</v>
      </c>
      <c r="D310" s="58" t="s">
        <v>537</v>
      </c>
      <c r="E310" s="13" t="s">
        <v>537</v>
      </c>
      <c r="F310" s="13" t="s">
        <v>542</v>
      </c>
      <c r="G310" s="108">
        <f>'[1]SIT.FINANCIERA XX'!$M$509</f>
        <v>600000</v>
      </c>
      <c r="H310" s="109">
        <f>'[1]SIT.FINANCIERA XX'!$O$509</f>
        <v>600000</v>
      </c>
      <c r="I310" s="79" t="s">
        <v>530</v>
      </c>
      <c r="J310" s="91">
        <v>1</v>
      </c>
      <c r="K310" s="74">
        <v>115</v>
      </c>
      <c r="L310" s="74">
        <v>116</v>
      </c>
    </row>
    <row r="311" spans="1:12" ht="25.5" x14ac:dyDescent="0.25">
      <c r="A311" s="83">
        <v>22901306</v>
      </c>
      <c r="B311" s="12" t="s">
        <v>543</v>
      </c>
      <c r="C311" s="8" t="s">
        <v>498</v>
      </c>
      <c r="D311" s="58" t="s">
        <v>537</v>
      </c>
      <c r="E311" s="15" t="s">
        <v>200</v>
      </c>
      <c r="F311" s="15" t="s">
        <v>200</v>
      </c>
      <c r="G311" s="108">
        <f>'[1]SIT.FINANCIERA XX'!$M$453</f>
        <v>404952.96</v>
      </c>
      <c r="H311" s="109">
        <f>'[1]SIT.FINANCIERA XX'!$O$453</f>
        <v>404952.96</v>
      </c>
      <c r="I311" s="79" t="s">
        <v>499</v>
      </c>
      <c r="J311" s="91">
        <v>3</v>
      </c>
      <c r="K311" s="74">
        <v>10</v>
      </c>
      <c r="L311" s="74">
        <v>9</v>
      </c>
    </row>
    <row r="312" spans="1:12" ht="25.5" x14ac:dyDescent="0.25">
      <c r="A312" s="83">
        <v>22901307</v>
      </c>
      <c r="B312" s="12" t="s">
        <v>544</v>
      </c>
      <c r="C312" s="8" t="s">
        <v>498</v>
      </c>
      <c r="D312" s="58" t="s">
        <v>537</v>
      </c>
      <c r="E312" s="15" t="s">
        <v>200</v>
      </c>
      <c r="F312" s="15" t="s">
        <v>545</v>
      </c>
      <c r="G312" s="108">
        <f>'[1]SIT.FINANCIERA XX'!$M$455</f>
        <v>477427.36</v>
      </c>
      <c r="H312" s="109">
        <f>'[1]SIT.FINANCIERA XX'!$O$455</f>
        <v>477427.36</v>
      </c>
      <c r="I312" s="79" t="s">
        <v>499</v>
      </c>
      <c r="J312" s="91">
        <v>3</v>
      </c>
      <c r="K312" s="74">
        <v>11</v>
      </c>
      <c r="L312" s="74">
        <v>19</v>
      </c>
    </row>
    <row r="313" spans="1:12" ht="25.5" x14ac:dyDescent="0.25">
      <c r="A313" s="83">
        <v>22901308</v>
      </c>
      <c r="B313" s="12" t="s">
        <v>546</v>
      </c>
      <c r="C313" s="8" t="s">
        <v>498</v>
      </c>
      <c r="D313" s="58" t="s">
        <v>537</v>
      </c>
      <c r="E313" s="15" t="s">
        <v>200</v>
      </c>
      <c r="F313" s="15" t="s">
        <v>547</v>
      </c>
      <c r="G313" s="108">
        <f>'[1]SIT.FINANCIERA XX'!$M$457</f>
        <v>803566.06</v>
      </c>
      <c r="H313" s="109">
        <f>'[1]SIT.FINANCIERA XX'!$O$457</f>
        <v>803566.06</v>
      </c>
      <c r="I313" s="72" t="s">
        <v>525</v>
      </c>
      <c r="J313" s="73">
        <v>1</v>
      </c>
      <c r="K313" s="74">
        <v>11</v>
      </c>
      <c r="L313" s="74">
        <v>11</v>
      </c>
    </row>
    <row r="314" spans="1:12" ht="25.5" x14ac:dyDescent="0.25">
      <c r="A314" s="83">
        <v>22901309</v>
      </c>
      <c r="B314" s="12" t="s">
        <v>548</v>
      </c>
      <c r="C314" s="8" t="s">
        <v>498</v>
      </c>
      <c r="D314" s="58" t="s">
        <v>537</v>
      </c>
      <c r="E314" s="15" t="s">
        <v>200</v>
      </c>
      <c r="F314" s="15" t="s">
        <v>549</v>
      </c>
      <c r="G314" s="108">
        <f>'[1]SIT.FINANCIERA XX'!$M$459</f>
        <v>1113750.3500000001</v>
      </c>
      <c r="H314" s="109">
        <f>'[1]SIT.FINANCIERA XX'!$O$459</f>
        <v>1113750.3500000001</v>
      </c>
      <c r="I314" s="79" t="s">
        <v>499</v>
      </c>
      <c r="J314" s="91">
        <v>1</v>
      </c>
      <c r="K314" s="74">
        <v>12</v>
      </c>
      <c r="L314" s="74">
        <v>11</v>
      </c>
    </row>
    <row r="315" spans="1:12" ht="25.5" x14ac:dyDescent="0.25">
      <c r="A315" s="83">
        <v>22901310</v>
      </c>
      <c r="B315" s="12" t="s">
        <v>550</v>
      </c>
      <c r="C315" s="8" t="s">
        <v>498</v>
      </c>
      <c r="D315" s="58" t="s">
        <v>537</v>
      </c>
      <c r="E315" s="15" t="s">
        <v>200</v>
      </c>
      <c r="F315" s="15" t="s">
        <v>551</v>
      </c>
      <c r="G315" s="108">
        <f>'[1]SIT.FINANCIERA XX'!$M$461</f>
        <v>699941.19</v>
      </c>
      <c r="H315" s="109">
        <f>'[1]SIT.FINANCIERA XX'!$O$461</f>
        <v>699941.19</v>
      </c>
      <c r="I315" s="79" t="s">
        <v>499</v>
      </c>
      <c r="J315" s="91">
        <v>1</v>
      </c>
      <c r="K315" s="74">
        <v>20</v>
      </c>
      <c r="L315" s="74">
        <v>15</v>
      </c>
    </row>
    <row r="316" spans="1:12" x14ac:dyDescent="0.25">
      <c r="A316" s="83">
        <v>22901311</v>
      </c>
      <c r="B316" s="12" t="s">
        <v>552</v>
      </c>
      <c r="C316" s="8" t="s">
        <v>498</v>
      </c>
      <c r="D316" s="58" t="s">
        <v>537</v>
      </c>
      <c r="E316" s="15" t="s">
        <v>200</v>
      </c>
      <c r="F316" s="15" t="s">
        <v>553</v>
      </c>
      <c r="G316" s="108">
        <f>'[1]SIT.FINANCIERA XX'!$M$463</f>
        <v>876610.84</v>
      </c>
      <c r="H316" s="109">
        <f>'[1]SIT.FINANCIERA XX'!$O$463</f>
        <v>876610.84</v>
      </c>
      <c r="I316" s="79" t="s">
        <v>499</v>
      </c>
      <c r="J316" s="91">
        <v>2</v>
      </c>
      <c r="K316" s="74">
        <v>26</v>
      </c>
      <c r="L316" s="74">
        <v>34</v>
      </c>
    </row>
    <row r="317" spans="1:12" ht="25.5" x14ac:dyDescent="0.25">
      <c r="A317" s="83">
        <v>22901313</v>
      </c>
      <c r="B317" s="12" t="s">
        <v>554</v>
      </c>
      <c r="C317" s="8" t="s">
        <v>498</v>
      </c>
      <c r="D317" s="58" t="s">
        <v>537</v>
      </c>
      <c r="E317" s="15" t="s">
        <v>200</v>
      </c>
      <c r="F317" s="15" t="s">
        <v>555</v>
      </c>
      <c r="G317" s="108">
        <f>'[1]SIT.FINANCIERA XX'!$M$475</f>
        <v>454090.91</v>
      </c>
      <c r="H317" s="109">
        <f>'[1]SIT.FINANCIERA XX'!$O$475</f>
        <v>454090.91</v>
      </c>
      <c r="I317" s="79" t="s">
        <v>520</v>
      </c>
      <c r="J317" s="91">
        <v>1</v>
      </c>
      <c r="K317" s="74">
        <v>32</v>
      </c>
      <c r="L317" s="74">
        <v>17</v>
      </c>
    </row>
    <row r="318" spans="1:12" ht="25.5" x14ac:dyDescent="0.25">
      <c r="A318" s="83">
        <v>22901314</v>
      </c>
      <c r="B318" s="12" t="s">
        <v>556</v>
      </c>
      <c r="C318" s="8" t="s">
        <v>498</v>
      </c>
      <c r="D318" s="58" t="s">
        <v>537</v>
      </c>
      <c r="E318" s="15" t="s">
        <v>200</v>
      </c>
      <c r="F318" s="15" t="s">
        <v>557</v>
      </c>
      <c r="G318" s="108">
        <f>'[1]SIT.FINANCIERA XX'!$M$487</f>
        <v>916854.69</v>
      </c>
      <c r="H318" s="109">
        <f>'[1]SIT.FINANCIERA XX'!$O$487</f>
        <v>916854.69</v>
      </c>
      <c r="I318" s="79" t="s">
        <v>499</v>
      </c>
      <c r="J318" s="91">
        <v>2</v>
      </c>
      <c r="K318" s="74">
        <v>108</v>
      </c>
      <c r="L318" s="74">
        <v>116</v>
      </c>
    </row>
    <row r="319" spans="1:12" ht="25.5" x14ac:dyDescent="0.25">
      <c r="A319" s="83">
        <v>22701462</v>
      </c>
      <c r="B319" s="12" t="s">
        <v>558</v>
      </c>
      <c r="C319" s="8" t="s">
        <v>498</v>
      </c>
      <c r="D319" s="58" t="s">
        <v>537</v>
      </c>
      <c r="E319" s="13" t="s">
        <v>25</v>
      </c>
      <c r="F319" s="13" t="s">
        <v>559</v>
      </c>
      <c r="G319" s="108">
        <f>'[1]SIT.FINANCIERA XX'!$M$501</f>
        <v>500000</v>
      </c>
      <c r="H319" s="109">
        <f>'[1]SIT.FINANCIERA XX'!$O$501</f>
        <v>500000</v>
      </c>
      <c r="I319" s="79" t="s">
        <v>530</v>
      </c>
      <c r="J319" s="91">
        <v>1</v>
      </c>
      <c r="K319" s="74">
        <v>223</v>
      </c>
      <c r="L319" s="74">
        <v>213</v>
      </c>
    </row>
    <row r="320" spans="1:12" ht="25.5" x14ac:dyDescent="0.25">
      <c r="A320" s="83">
        <v>22701463</v>
      </c>
      <c r="B320" s="12" t="s">
        <v>560</v>
      </c>
      <c r="C320" s="8" t="s">
        <v>498</v>
      </c>
      <c r="D320" s="58" t="s">
        <v>537</v>
      </c>
      <c r="E320" s="13" t="s">
        <v>25</v>
      </c>
      <c r="F320" s="13" t="s">
        <v>25</v>
      </c>
      <c r="G320" s="108">
        <f>'[1]SIT.FINANCIERA XX'!$M$503</f>
        <v>2775030.97</v>
      </c>
      <c r="H320" s="109">
        <f>'[1]SIT.FINANCIERA XX'!$O$503</f>
        <v>2775030.97</v>
      </c>
      <c r="I320" s="79" t="s">
        <v>530</v>
      </c>
      <c r="J320" s="91">
        <v>1</v>
      </c>
      <c r="K320" s="74">
        <v>175</v>
      </c>
      <c r="L320" s="74">
        <v>188</v>
      </c>
    </row>
    <row r="321" spans="1:12" ht="25.5" x14ac:dyDescent="0.25">
      <c r="A321" s="82">
        <v>23707875</v>
      </c>
      <c r="B321" s="12" t="s">
        <v>561</v>
      </c>
      <c r="C321" s="8" t="s">
        <v>498</v>
      </c>
      <c r="D321" s="58" t="s">
        <v>537</v>
      </c>
      <c r="E321" s="15" t="s">
        <v>562</v>
      </c>
      <c r="F321" s="15" t="s">
        <v>563</v>
      </c>
      <c r="G321" s="108">
        <f>'[1]SIT.FINANCIERA XX'!$M$477</f>
        <v>857536.55</v>
      </c>
      <c r="H321" s="114">
        <f>'[1]SIT.FINANCIERA XX'!$O$477</f>
        <v>857536.55</v>
      </c>
      <c r="I321" s="79" t="s">
        <v>530</v>
      </c>
      <c r="J321" s="91">
        <v>1</v>
      </c>
      <c r="K321" s="74">
        <v>262</v>
      </c>
      <c r="L321" s="74">
        <v>260</v>
      </c>
    </row>
    <row r="322" spans="1:12" x14ac:dyDescent="0.25">
      <c r="A322" s="82">
        <v>23707852</v>
      </c>
      <c r="B322" s="12" t="s">
        <v>564</v>
      </c>
      <c r="C322" s="8" t="s">
        <v>498</v>
      </c>
      <c r="D322" s="58" t="s">
        <v>537</v>
      </c>
      <c r="E322" s="15" t="s">
        <v>565</v>
      </c>
      <c r="F322" s="15" t="s">
        <v>563</v>
      </c>
      <c r="G322" s="108">
        <f>'[1]SIT.FINANCIERA XX'!$M$417</f>
        <v>1558529.99</v>
      </c>
      <c r="H322" s="109">
        <f>'[1]SIT.FINANCIERA XX'!$O$417</f>
        <v>1558529.99</v>
      </c>
      <c r="I322" s="72" t="s">
        <v>566</v>
      </c>
      <c r="J322" s="73">
        <v>1</v>
      </c>
      <c r="K322" s="74">
        <v>159</v>
      </c>
      <c r="L322" s="74">
        <v>145</v>
      </c>
    </row>
    <row r="323" spans="1:12" x14ac:dyDescent="0.25">
      <c r="A323" s="82">
        <v>23707877</v>
      </c>
      <c r="B323" s="12" t="s">
        <v>567</v>
      </c>
      <c r="C323" s="8" t="s">
        <v>498</v>
      </c>
      <c r="D323" s="58" t="s">
        <v>537</v>
      </c>
      <c r="E323" s="15" t="s">
        <v>562</v>
      </c>
      <c r="F323" s="15" t="s">
        <v>568</v>
      </c>
      <c r="G323" s="108">
        <f>'[1]SIT.FINANCIERA XX'!$M$483</f>
        <v>1038796.54</v>
      </c>
      <c r="H323" s="109">
        <f>'[1]SIT.FINANCIERA XX'!$O$483</f>
        <v>1038796.54</v>
      </c>
      <c r="I323" s="72" t="s">
        <v>525</v>
      </c>
      <c r="J323" s="73">
        <v>1</v>
      </c>
      <c r="K323" s="74">
        <v>322</v>
      </c>
      <c r="L323" s="74">
        <v>371</v>
      </c>
    </row>
    <row r="324" spans="1:12" x14ac:dyDescent="0.25">
      <c r="A324" s="82">
        <v>23707879</v>
      </c>
      <c r="B324" s="12" t="s">
        <v>569</v>
      </c>
      <c r="C324" s="8" t="s">
        <v>498</v>
      </c>
      <c r="D324" s="58" t="s">
        <v>537</v>
      </c>
      <c r="E324" s="15" t="s">
        <v>562</v>
      </c>
      <c r="F324" s="15" t="s">
        <v>570</v>
      </c>
      <c r="G324" s="108">
        <f>'[1]SIT.FINANCIERA XX'!$M$485</f>
        <v>871757.62</v>
      </c>
      <c r="H324" s="114">
        <f>'[1]SIT.FINANCIERA XX'!$O$485</f>
        <v>871757.62</v>
      </c>
      <c r="I324" s="79" t="s">
        <v>571</v>
      </c>
      <c r="J324" s="91">
        <v>1</v>
      </c>
      <c r="K324" s="74">
        <v>329</v>
      </c>
      <c r="L324" s="74">
        <v>264</v>
      </c>
    </row>
    <row r="325" spans="1:12" ht="25.5" x14ac:dyDescent="0.25">
      <c r="A325" s="83">
        <v>23707863</v>
      </c>
      <c r="B325" s="12" t="s">
        <v>572</v>
      </c>
      <c r="C325" s="8" t="s">
        <v>498</v>
      </c>
      <c r="D325" s="58" t="s">
        <v>537</v>
      </c>
      <c r="E325" s="15" t="s">
        <v>562</v>
      </c>
      <c r="F325" s="15" t="s">
        <v>570</v>
      </c>
      <c r="G325" s="108">
        <f>'[1]SIT.FINANCIERA XX'!$M$465</f>
        <v>115823.9</v>
      </c>
      <c r="H325" s="109">
        <f>'[1]SIT.FINANCIERA XX'!$O$465</f>
        <v>115823.9</v>
      </c>
      <c r="I325" s="79" t="s">
        <v>499</v>
      </c>
      <c r="J325" s="91">
        <v>1</v>
      </c>
      <c r="K325" s="74">
        <v>94</v>
      </c>
      <c r="L325" s="74">
        <v>106</v>
      </c>
    </row>
    <row r="326" spans="1:12" x14ac:dyDescent="0.25">
      <c r="A326" s="83">
        <v>23707864</v>
      </c>
      <c r="B326" s="12" t="s">
        <v>573</v>
      </c>
      <c r="C326" s="8" t="s">
        <v>498</v>
      </c>
      <c r="D326" s="58" t="s">
        <v>537</v>
      </c>
      <c r="E326" s="15" t="s">
        <v>565</v>
      </c>
      <c r="F326" s="15" t="s">
        <v>570</v>
      </c>
      <c r="G326" s="108">
        <f>'[1]SIT.FINANCIERA XX'!$M$467</f>
        <v>95759.02</v>
      </c>
      <c r="H326" s="109">
        <f>'[1]SIT.FINANCIERA XX'!$O$467</f>
        <v>95759.02</v>
      </c>
      <c r="I326" s="79" t="s">
        <v>571</v>
      </c>
      <c r="J326" s="91">
        <v>1</v>
      </c>
      <c r="K326" s="74">
        <v>310</v>
      </c>
      <c r="L326" s="74">
        <v>277</v>
      </c>
    </row>
    <row r="327" spans="1:12" ht="25.5" x14ac:dyDescent="0.25">
      <c r="A327" s="83">
        <v>23707876</v>
      </c>
      <c r="B327" s="12" t="s">
        <v>574</v>
      </c>
      <c r="C327" s="8" t="s">
        <v>498</v>
      </c>
      <c r="D327" s="58" t="s">
        <v>537</v>
      </c>
      <c r="E327" s="15" t="s">
        <v>565</v>
      </c>
      <c r="F327" s="15" t="s">
        <v>575</v>
      </c>
      <c r="G327" s="108">
        <f>'[1]SIT.FINANCIERA XX'!$M$481</f>
        <v>356161.75</v>
      </c>
      <c r="H327" s="109">
        <f>'[1]SIT.FINANCIERA XX'!$O$481</f>
        <v>356161.75</v>
      </c>
      <c r="I327" s="72" t="s">
        <v>566</v>
      </c>
      <c r="J327" s="73">
        <v>1</v>
      </c>
      <c r="K327" s="74">
        <v>88</v>
      </c>
      <c r="L327" s="74">
        <v>74</v>
      </c>
    </row>
    <row r="328" spans="1:12" x14ac:dyDescent="0.25">
      <c r="A328" s="83">
        <v>23707900</v>
      </c>
      <c r="B328" s="12" t="s">
        <v>576</v>
      </c>
      <c r="C328" s="8" t="s">
        <v>498</v>
      </c>
      <c r="D328" s="58" t="s">
        <v>537</v>
      </c>
      <c r="E328" s="15" t="s">
        <v>157</v>
      </c>
      <c r="F328" s="15" t="s">
        <v>577</v>
      </c>
      <c r="G328" s="108">
        <f>'[1]SIT.FINANCIERA XX'!$M$489</f>
        <v>496639.59</v>
      </c>
      <c r="H328" s="109">
        <f>'[1]SIT.FINANCIERA XX'!$O$489</f>
        <v>496639.59</v>
      </c>
      <c r="I328" s="72" t="s">
        <v>566</v>
      </c>
      <c r="J328" s="73">
        <v>1</v>
      </c>
      <c r="K328" s="74">
        <v>68</v>
      </c>
      <c r="L328" s="74">
        <v>74</v>
      </c>
    </row>
    <row r="329" spans="1:12" x14ac:dyDescent="0.25">
      <c r="A329" s="83">
        <v>23707934</v>
      </c>
      <c r="B329" s="12" t="s">
        <v>578</v>
      </c>
      <c r="C329" s="8" t="s">
        <v>498</v>
      </c>
      <c r="D329" s="58" t="s">
        <v>537</v>
      </c>
      <c r="E329" s="13" t="s">
        <v>579</v>
      </c>
      <c r="F329" s="13" t="s">
        <v>580</v>
      </c>
      <c r="G329" s="108">
        <f>'[1]SIT.FINANCIERA XX'!$M$493</f>
        <v>750000</v>
      </c>
      <c r="H329" s="109">
        <f>'[1]SIT.FINANCIERA XX'!$O$493</f>
        <v>750000</v>
      </c>
      <c r="I329" s="72" t="s">
        <v>566</v>
      </c>
      <c r="J329" s="73">
        <v>1</v>
      </c>
      <c r="K329" s="74">
        <v>39</v>
      </c>
      <c r="L329" s="74">
        <v>32</v>
      </c>
    </row>
    <row r="330" spans="1:12" ht="25.5" x14ac:dyDescent="0.25">
      <c r="A330" s="83">
        <v>23707935</v>
      </c>
      <c r="B330" s="12" t="s">
        <v>581</v>
      </c>
      <c r="C330" s="8" t="s">
        <v>498</v>
      </c>
      <c r="D330" s="58" t="s">
        <v>537</v>
      </c>
      <c r="E330" s="13" t="s">
        <v>579</v>
      </c>
      <c r="F330" s="13" t="s">
        <v>582</v>
      </c>
      <c r="G330" s="108">
        <f>'[1]SIT.FINANCIERA XX'!$M$495</f>
        <v>899999.98</v>
      </c>
      <c r="H330" s="109">
        <f>'[1]SIT.FINANCIERA XX'!$O$495</f>
        <v>899999.98</v>
      </c>
      <c r="I330" s="72" t="s">
        <v>566</v>
      </c>
      <c r="J330" s="73">
        <v>1</v>
      </c>
      <c r="K330" s="74">
        <v>192</v>
      </c>
      <c r="L330" s="74">
        <v>169</v>
      </c>
    </row>
    <row r="331" spans="1:12" ht="25.5" x14ac:dyDescent="0.25">
      <c r="A331" s="83">
        <v>23707936</v>
      </c>
      <c r="B331" s="12" t="s">
        <v>583</v>
      </c>
      <c r="C331" s="8" t="s">
        <v>498</v>
      </c>
      <c r="D331" s="58" t="s">
        <v>537</v>
      </c>
      <c r="E331" s="13" t="s">
        <v>579</v>
      </c>
      <c r="F331" s="13" t="s">
        <v>579</v>
      </c>
      <c r="G331" s="108">
        <f>'[1]SIT.FINANCIERA XX'!$M$497</f>
        <v>649999.24</v>
      </c>
      <c r="H331" s="109">
        <f>'[1]SIT.FINANCIERA XX'!$O$497</f>
        <v>649999.24</v>
      </c>
      <c r="I331" s="72" t="s">
        <v>566</v>
      </c>
      <c r="J331" s="73">
        <v>1</v>
      </c>
      <c r="K331" s="74">
        <v>82</v>
      </c>
      <c r="L331" s="74">
        <v>100</v>
      </c>
    </row>
    <row r="332" spans="1:12" x14ac:dyDescent="0.25">
      <c r="A332" s="83">
        <v>23707937</v>
      </c>
      <c r="B332" s="12" t="s">
        <v>584</v>
      </c>
      <c r="C332" s="8" t="s">
        <v>498</v>
      </c>
      <c r="D332" s="58" t="s">
        <v>537</v>
      </c>
      <c r="E332" s="13" t="s">
        <v>579</v>
      </c>
      <c r="F332" s="13" t="s">
        <v>580</v>
      </c>
      <c r="G332" s="108">
        <f>'[1]SIT.FINANCIERA XX'!$M$499</f>
        <v>1100000</v>
      </c>
      <c r="H332" s="109">
        <f>'[1]SIT.FINANCIERA XX'!$O$499</f>
        <v>1100000</v>
      </c>
      <c r="I332" s="72" t="s">
        <v>566</v>
      </c>
      <c r="J332" s="73">
        <v>1</v>
      </c>
      <c r="K332" s="74">
        <v>333</v>
      </c>
      <c r="L332" s="74">
        <v>408</v>
      </c>
    </row>
    <row r="333" spans="1:12" ht="20.100000000000001" customHeight="1" x14ac:dyDescent="0.25">
      <c r="A333" s="135" t="s">
        <v>607</v>
      </c>
      <c r="B333" s="135"/>
      <c r="C333" s="28"/>
      <c r="D333" s="28"/>
      <c r="E333" s="28"/>
      <c r="F333" s="28"/>
      <c r="G333" s="113">
        <f>G334+G341</f>
        <v>17494786.919999998</v>
      </c>
      <c r="H333" s="113">
        <f>H334+H341</f>
        <v>1347687.71</v>
      </c>
      <c r="I333" s="97"/>
      <c r="J333" s="98"/>
      <c r="K333" s="86"/>
      <c r="L333" s="86"/>
    </row>
    <row r="334" spans="1:12" ht="15.75" customHeight="1" x14ac:dyDescent="0.25">
      <c r="A334" s="128" t="s">
        <v>606</v>
      </c>
      <c r="B334" s="128"/>
      <c r="C334" s="75"/>
      <c r="D334" s="75"/>
      <c r="E334" s="99"/>
      <c r="F334" s="99"/>
      <c r="G334" s="115">
        <v>16988006.789999999</v>
      </c>
      <c r="H334" s="115">
        <v>840907.58</v>
      </c>
      <c r="I334" s="97"/>
      <c r="J334" s="98"/>
      <c r="K334" s="74"/>
      <c r="L334" s="74"/>
    </row>
    <row r="335" spans="1:12" ht="25.5" x14ac:dyDescent="0.25">
      <c r="A335" s="83">
        <v>22901296</v>
      </c>
      <c r="B335" s="12" t="s">
        <v>585</v>
      </c>
      <c r="C335" s="10" t="s">
        <v>586</v>
      </c>
      <c r="D335" s="58" t="s">
        <v>537</v>
      </c>
      <c r="E335" s="15" t="s">
        <v>200</v>
      </c>
      <c r="F335" s="15" t="s">
        <v>200</v>
      </c>
      <c r="G335" s="108">
        <f>'[1]SIT.FINANCIERA XX'!$M$381</f>
        <v>6978955.4199999999</v>
      </c>
      <c r="H335" s="109">
        <f>'[1]SIT.FINANCIERA XX'!$O$381</f>
        <v>0</v>
      </c>
      <c r="I335" s="72" t="s">
        <v>265</v>
      </c>
      <c r="J335" s="73">
        <v>1</v>
      </c>
      <c r="K335" s="74">
        <v>26894</v>
      </c>
      <c r="L335" s="74">
        <v>26605</v>
      </c>
    </row>
    <row r="336" spans="1:12" x14ac:dyDescent="0.25">
      <c r="A336" s="83">
        <v>22901295</v>
      </c>
      <c r="B336" s="12" t="s">
        <v>587</v>
      </c>
      <c r="C336" s="10" t="s">
        <v>588</v>
      </c>
      <c r="D336" s="58" t="s">
        <v>537</v>
      </c>
      <c r="E336" s="15" t="s">
        <v>200</v>
      </c>
      <c r="F336" s="15" t="s">
        <v>200</v>
      </c>
      <c r="G336" s="108">
        <f>'[1]SIT.FINANCIERA XX'!$M$371</f>
        <v>2474428.37</v>
      </c>
      <c r="H336" s="109">
        <f>'[1]SIT.FINANCIERA XX'!$O$371</f>
        <v>479721.51</v>
      </c>
      <c r="I336" s="91" t="s">
        <v>215</v>
      </c>
      <c r="J336" s="91">
        <v>1</v>
      </c>
      <c r="K336" s="74">
        <v>26894</v>
      </c>
      <c r="L336" s="74">
        <v>26605</v>
      </c>
    </row>
    <row r="337" spans="1:12" x14ac:dyDescent="0.25">
      <c r="A337" s="83">
        <v>20800686</v>
      </c>
      <c r="B337" s="12" t="s">
        <v>589</v>
      </c>
      <c r="C337" s="10" t="s">
        <v>586</v>
      </c>
      <c r="D337" s="58" t="s">
        <v>537</v>
      </c>
      <c r="E337" s="14" t="s">
        <v>192</v>
      </c>
      <c r="F337" s="14" t="s">
        <v>192</v>
      </c>
      <c r="G337" s="108">
        <f>'[1]SIT.FINANCIERA XX'!$M$375</f>
        <v>2323951</v>
      </c>
      <c r="H337" s="109">
        <f>'[1]SIT.FINANCIERA XX'!$O$375</f>
        <v>0</v>
      </c>
      <c r="I337" s="72" t="s">
        <v>265</v>
      </c>
      <c r="J337" s="73">
        <v>1</v>
      </c>
      <c r="K337" s="74">
        <v>7356</v>
      </c>
      <c r="L337" s="74">
        <v>7276</v>
      </c>
    </row>
    <row r="338" spans="1:12" x14ac:dyDescent="0.25">
      <c r="A338" s="83">
        <v>20800685</v>
      </c>
      <c r="B338" s="12" t="s">
        <v>590</v>
      </c>
      <c r="C338" s="10" t="s">
        <v>588</v>
      </c>
      <c r="D338" s="58" t="s">
        <v>537</v>
      </c>
      <c r="E338" s="14" t="s">
        <v>192</v>
      </c>
      <c r="F338" s="14" t="s">
        <v>192</v>
      </c>
      <c r="G338" s="108">
        <f>'[1]SIT.FINANCIERA XX'!$M$373</f>
        <v>1310632</v>
      </c>
      <c r="H338" s="109">
        <f>'[1]SIT.FINANCIERA XX'!$O$373</f>
        <v>361186.07</v>
      </c>
      <c r="I338" s="79" t="s">
        <v>591</v>
      </c>
      <c r="J338" s="91">
        <v>1</v>
      </c>
      <c r="K338" s="74">
        <v>7356</v>
      </c>
      <c r="L338" s="74">
        <v>7276</v>
      </c>
    </row>
    <row r="339" spans="1:12" x14ac:dyDescent="0.25">
      <c r="A339" s="83">
        <v>26600435</v>
      </c>
      <c r="B339" s="12" t="s">
        <v>592</v>
      </c>
      <c r="C339" s="10" t="s">
        <v>586</v>
      </c>
      <c r="D339" s="58" t="s">
        <v>537</v>
      </c>
      <c r="E339" s="14" t="s">
        <v>399</v>
      </c>
      <c r="F339" s="14" t="s">
        <v>399</v>
      </c>
      <c r="G339" s="108">
        <f>'[1]SIT.FINANCIERA XX'!$M$377</f>
        <v>3053060</v>
      </c>
      <c r="H339" s="109">
        <f>'[1]SIT.FINANCIERA XX'!$O$377</f>
        <v>0</v>
      </c>
      <c r="I339" s="72" t="s">
        <v>265</v>
      </c>
      <c r="J339" s="73">
        <v>1</v>
      </c>
      <c r="K339" s="74">
        <v>4122</v>
      </c>
      <c r="L339" s="74">
        <v>4078</v>
      </c>
    </row>
    <row r="340" spans="1:12" x14ac:dyDescent="0.25">
      <c r="A340" s="83">
        <v>24100299</v>
      </c>
      <c r="B340" s="12" t="s">
        <v>593</v>
      </c>
      <c r="C340" s="10" t="s">
        <v>586</v>
      </c>
      <c r="D340" s="58" t="s">
        <v>537</v>
      </c>
      <c r="E340" s="14" t="s">
        <v>225</v>
      </c>
      <c r="F340" s="14" t="s">
        <v>594</v>
      </c>
      <c r="G340" s="108">
        <f>'[1]SIT.FINANCIERA XX'!$M$379</f>
        <v>846980</v>
      </c>
      <c r="H340" s="109">
        <f>'[1]SIT.FINANCIERA XX'!$O$379</f>
        <v>0</v>
      </c>
      <c r="I340" s="72" t="s">
        <v>265</v>
      </c>
      <c r="J340" s="73">
        <v>1</v>
      </c>
      <c r="K340" s="74">
        <v>407</v>
      </c>
      <c r="L340" s="74">
        <v>403</v>
      </c>
    </row>
    <row r="341" spans="1:12" ht="15" customHeight="1" x14ac:dyDescent="0.25">
      <c r="A341" s="128" t="s">
        <v>608</v>
      </c>
      <c r="B341" s="128"/>
      <c r="C341" s="75"/>
      <c r="D341" s="75"/>
      <c r="E341" s="140"/>
      <c r="F341" s="140"/>
      <c r="G341" s="139">
        <f>SUM(G343)</f>
        <v>506780.13</v>
      </c>
      <c r="H341" s="139">
        <f>SUM(H343)</f>
        <v>506780.13</v>
      </c>
      <c r="I341" s="97"/>
      <c r="J341" s="98"/>
      <c r="K341" s="86"/>
      <c r="L341" s="86"/>
    </row>
    <row r="342" spans="1:12" ht="15.75" customHeight="1" x14ac:dyDescent="0.25">
      <c r="A342" s="128"/>
      <c r="B342" s="128"/>
      <c r="C342" s="75"/>
      <c r="D342" s="75"/>
      <c r="E342" s="140"/>
      <c r="F342" s="140"/>
      <c r="G342" s="139"/>
      <c r="H342" s="139"/>
      <c r="I342" s="97"/>
      <c r="J342" s="98"/>
      <c r="K342" s="74"/>
      <c r="L342" s="74"/>
    </row>
    <row r="343" spans="1:12" x14ac:dyDescent="0.25">
      <c r="A343" s="83">
        <v>25100410</v>
      </c>
      <c r="B343" s="12" t="s">
        <v>595</v>
      </c>
      <c r="C343" s="10" t="s">
        <v>6</v>
      </c>
      <c r="D343" s="58" t="s">
        <v>537</v>
      </c>
      <c r="E343" s="14" t="s">
        <v>596</v>
      </c>
      <c r="F343" s="14" t="s">
        <v>597</v>
      </c>
      <c r="G343" s="108">
        <f>'[1]SIT.FINANCIERA XX'!$M$369</f>
        <v>506780.13</v>
      </c>
      <c r="H343" s="109">
        <f>'[1]SIT.FINANCIERA XX'!$O$369</f>
        <v>506780.13</v>
      </c>
      <c r="I343" s="79" t="s">
        <v>598</v>
      </c>
      <c r="J343" s="73">
        <v>1</v>
      </c>
      <c r="K343" s="74">
        <v>350</v>
      </c>
      <c r="L343" s="74">
        <v>248</v>
      </c>
    </row>
    <row r="344" spans="1:12" x14ac:dyDescent="0.25">
      <c r="A344" s="100"/>
      <c r="B344" s="101"/>
      <c r="C344" s="67"/>
      <c r="D344" s="67"/>
      <c r="E344" s="68"/>
      <c r="F344" s="68"/>
      <c r="G344" s="116"/>
      <c r="H344" s="116"/>
      <c r="I344" s="8"/>
      <c r="J344" s="8"/>
      <c r="K344" s="9"/>
      <c r="L344" s="9"/>
    </row>
    <row r="345" spans="1:12" x14ac:dyDescent="0.25">
      <c r="A345" s="69"/>
      <c r="B345" s="31"/>
      <c r="C345" s="31"/>
      <c r="D345" s="31"/>
      <c r="E345" s="31"/>
      <c r="F345" s="31"/>
      <c r="G345" s="104"/>
      <c r="H345" s="104"/>
      <c r="I345" s="69"/>
      <c r="J345" s="69"/>
      <c r="K345" s="69"/>
      <c r="L345" s="69"/>
    </row>
    <row r="346" spans="1:12" x14ac:dyDescent="0.25">
      <c r="A346" s="69"/>
      <c r="B346" s="31"/>
      <c r="C346" s="31"/>
      <c r="D346" s="31"/>
      <c r="E346" s="31"/>
      <c r="F346" s="31"/>
      <c r="G346" s="104"/>
      <c r="H346" s="104"/>
      <c r="I346" s="69"/>
      <c r="J346" s="69"/>
      <c r="K346" s="69"/>
      <c r="L346" s="69"/>
    </row>
    <row r="347" spans="1:12" x14ac:dyDescent="0.25">
      <c r="A347" s="69"/>
      <c r="B347" s="31"/>
      <c r="C347" s="31"/>
      <c r="D347" s="31"/>
      <c r="E347" s="31"/>
      <c r="F347" s="31"/>
      <c r="G347" s="69"/>
      <c r="H347" s="69"/>
      <c r="I347" s="69"/>
      <c r="J347" s="69"/>
      <c r="K347" s="69"/>
      <c r="L347" s="69"/>
    </row>
    <row r="348" spans="1:12" x14ac:dyDescent="0.25">
      <c r="A348" s="69"/>
      <c r="B348" s="31"/>
      <c r="C348" s="31"/>
      <c r="D348" s="31"/>
      <c r="E348" s="31"/>
      <c r="F348" s="31"/>
      <c r="G348" s="69"/>
      <c r="H348" s="69"/>
      <c r="I348" s="69"/>
      <c r="J348" s="69"/>
      <c r="K348" s="69"/>
      <c r="L348" s="69"/>
    </row>
    <row r="349" spans="1:12" x14ac:dyDescent="0.25">
      <c r="A349" s="69"/>
      <c r="B349" s="31"/>
      <c r="C349" s="31"/>
      <c r="D349" s="31"/>
      <c r="E349" s="31"/>
      <c r="F349" s="31"/>
      <c r="G349" s="69"/>
      <c r="H349" s="69"/>
      <c r="I349" s="69"/>
      <c r="J349" s="69"/>
      <c r="K349" s="69"/>
      <c r="L349" s="69"/>
    </row>
    <row r="350" spans="1:12" x14ac:dyDescent="0.25">
      <c r="A350" s="69"/>
      <c r="B350" s="31"/>
      <c r="C350" s="31"/>
      <c r="D350" s="31"/>
      <c r="E350" s="31"/>
      <c r="F350" s="31"/>
      <c r="G350" s="69"/>
      <c r="H350" s="69"/>
      <c r="I350" s="69"/>
      <c r="J350" s="69"/>
      <c r="K350" s="69"/>
      <c r="L350" s="69"/>
    </row>
    <row r="351" spans="1:12" x14ac:dyDescent="0.25">
      <c r="A351" s="69"/>
      <c r="B351" s="31"/>
      <c r="C351" s="31"/>
      <c r="D351" s="31"/>
      <c r="E351" s="31"/>
      <c r="F351" s="31"/>
      <c r="G351" s="69"/>
      <c r="H351" s="69"/>
      <c r="I351" s="69"/>
      <c r="J351" s="69"/>
      <c r="K351" s="69"/>
      <c r="L351" s="69"/>
    </row>
    <row r="352" spans="1:12" x14ac:dyDescent="0.25">
      <c r="A352" s="69"/>
      <c r="B352" s="31"/>
      <c r="C352" s="31"/>
      <c r="D352" s="31"/>
      <c r="E352" s="31"/>
      <c r="F352" s="31"/>
      <c r="G352" s="69"/>
      <c r="H352" s="69"/>
      <c r="I352" s="69"/>
      <c r="J352" s="69"/>
      <c r="K352" s="69"/>
      <c r="L352" s="69"/>
    </row>
    <row r="353" spans="1:12" x14ac:dyDescent="0.25">
      <c r="A353" s="69"/>
      <c r="B353" s="31"/>
      <c r="C353" s="31"/>
      <c r="D353" s="31"/>
      <c r="E353" s="31"/>
      <c r="F353" s="31"/>
      <c r="G353" s="69"/>
      <c r="H353" s="69"/>
      <c r="I353" s="69"/>
      <c r="J353" s="69"/>
      <c r="K353" s="69"/>
      <c r="L353" s="69"/>
    </row>
    <row r="354" spans="1:12" x14ac:dyDescent="0.25">
      <c r="A354" s="69"/>
      <c r="B354" s="31"/>
      <c r="C354" s="31"/>
      <c r="D354" s="31"/>
      <c r="E354" s="31"/>
      <c r="F354" s="31"/>
      <c r="G354" s="69"/>
      <c r="H354" s="69"/>
      <c r="I354" s="69"/>
      <c r="J354" s="69"/>
      <c r="K354" s="69"/>
      <c r="L354" s="69"/>
    </row>
    <row r="355" spans="1:12" x14ac:dyDescent="0.25">
      <c r="A355" s="69"/>
      <c r="B355" s="31"/>
      <c r="C355" s="31"/>
      <c r="D355" s="31"/>
      <c r="E355" s="31"/>
      <c r="F355" s="31"/>
      <c r="G355" s="69"/>
      <c r="H355" s="69"/>
      <c r="I355" s="69"/>
      <c r="J355" s="69"/>
      <c r="K355" s="69"/>
      <c r="L355" s="69"/>
    </row>
    <row r="356" spans="1:12" x14ac:dyDescent="0.25">
      <c r="A356" s="69"/>
      <c r="B356" s="31"/>
      <c r="C356" s="31"/>
      <c r="D356" s="31"/>
      <c r="E356" s="31"/>
      <c r="F356" s="31"/>
      <c r="G356" s="69"/>
      <c r="H356" s="69"/>
      <c r="I356" s="69"/>
      <c r="J356" s="69"/>
      <c r="K356" s="69"/>
      <c r="L356" s="69"/>
    </row>
    <row r="357" spans="1:12" x14ac:dyDescent="0.25">
      <c r="A357" s="69"/>
      <c r="B357" s="31"/>
      <c r="C357" s="31"/>
      <c r="D357" s="31"/>
      <c r="E357" s="31"/>
      <c r="F357" s="31"/>
      <c r="G357" s="69"/>
      <c r="H357" s="69"/>
      <c r="I357" s="69"/>
      <c r="J357" s="69"/>
      <c r="K357" s="69"/>
      <c r="L357" s="69"/>
    </row>
  </sheetData>
  <mergeCells count="32">
    <mergeCell ref="G1:H1"/>
    <mergeCell ref="I1:I2"/>
    <mergeCell ref="H341:H342"/>
    <mergeCell ref="E341:F342"/>
    <mergeCell ref="G341:G342"/>
    <mergeCell ref="A334:B334"/>
    <mergeCell ref="A341:B342"/>
    <mergeCell ref="B4:G4"/>
    <mergeCell ref="B5:G5"/>
    <mergeCell ref="B6:G6"/>
    <mergeCell ref="B7:G7"/>
    <mergeCell ref="A12:B12"/>
    <mergeCell ref="G10:G11"/>
    <mergeCell ref="A172:B172"/>
    <mergeCell ref="A282:B282"/>
    <mergeCell ref="A87:B87"/>
    <mergeCell ref="A333:B333"/>
    <mergeCell ref="A138:B138"/>
    <mergeCell ref="A160:B160"/>
    <mergeCell ref="A169:B169"/>
    <mergeCell ref="A171:B171"/>
    <mergeCell ref="K10:L10"/>
    <mergeCell ref="A86:B86"/>
    <mergeCell ref="D10:F10"/>
    <mergeCell ref="H6:I6"/>
    <mergeCell ref="H7:I7"/>
    <mergeCell ref="H8:I8"/>
    <mergeCell ref="C9:D9"/>
    <mergeCell ref="H9:I9"/>
    <mergeCell ref="H10:H11"/>
    <mergeCell ref="I10:J10"/>
    <mergeCell ref="A11:B11"/>
  </mergeCells>
  <pageMargins left="0.19685039370078741" right="0.19685039370078741" top="0.19685039370078741" bottom="0.19685039370078741" header="0" footer="0"/>
  <pageSetup paperSize="5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Eusebio Ramirez Núñez</dc:creator>
  <cp:lastModifiedBy>Griselda Acosta</cp:lastModifiedBy>
  <cp:lastPrinted>2019-10-25T21:15:43Z</cp:lastPrinted>
  <dcterms:created xsi:type="dcterms:W3CDTF">2019-10-25T15:43:09Z</dcterms:created>
  <dcterms:modified xsi:type="dcterms:W3CDTF">2019-10-28T19:31:43Z</dcterms:modified>
</cp:coreProperties>
</file>